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df8a4ee3ca3c8/R_scripts/Crystal_ppts/"/>
    </mc:Choice>
  </mc:AlternateContent>
  <xr:revisionPtr revIDLastSave="39" documentId="8_{676046F7-A86B-4609-A0EB-8F092D36357C}" xr6:coauthVersionLast="47" xr6:coauthVersionMax="47" xr10:uidLastSave="{2C8CECA2-8A60-4F45-8905-600FBE6D93CE}"/>
  <bookViews>
    <workbookView xWindow="-108" yWindow="-108" windowWidth="23256" windowHeight="12456" xr2:uid="{83912F6C-00B8-4577-95E6-AD1520D754CC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29" i="2" l="1"/>
  <c r="L629" i="2"/>
  <c r="AA629" i="2"/>
  <c r="M629" i="2"/>
  <c r="Z629" i="2"/>
  <c r="Y629" i="2"/>
  <c r="T629" i="2"/>
  <c r="F629" i="2"/>
  <c r="S629" i="2"/>
  <c r="U629" i="2"/>
  <c r="V629" i="2"/>
  <c r="X629" i="2"/>
  <c r="W629" i="2"/>
  <c r="J629" i="2"/>
  <c r="O629" i="2"/>
  <c r="R629" i="2"/>
  <c r="H629" i="2"/>
  <c r="Q629" i="2"/>
  <c r="I629" i="2"/>
  <c r="G629" i="2"/>
  <c r="N628" i="2"/>
  <c r="L628" i="2"/>
  <c r="AA628" i="2"/>
  <c r="M628" i="2"/>
  <c r="Z628" i="2"/>
  <c r="Y628" i="2"/>
  <c r="T628" i="2"/>
  <c r="F628" i="2"/>
  <c r="S628" i="2"/>
  <c r="U628" i="2"/>
  <c r="V628" i="2"/>
  <c r="X628" i="2"/>
  <c r="W628" i="2"/>
  <c r="J628" i="2"/>
  <c r="O628" i="2"/>
  <c r="R628" i="2"/>
  <c r="H628" i="2"/>
  <c r="Q628" i="2"/>
  <c r="I628" i="2"/>
  <c r="G628" i="2"/>
  <c r="N627" i="2"/>
  <c r="L627" i="2"/>
  <c r="AA627" i="2"/>
  <c r="M627" i="2"/>
  <c r="Z627" i="2"/>
  <c r="Y627" i="2"/>
  <c r="T627" i="2"/>
  <c r="F627" i="2"/>
  <c r="S627" i="2"/>
  <c r="U627" i="2"/>
  <c r="V627" i="2"/>
  <c r="X627" i="2"/>
  <c r="W627" i="2"/>
  <c r="J627" i="2"/>
  <c r="O627" i="2"/>
  <c r="R627" i="2"/>
  <c r="H627" i="2"/>
  <c r="Q627" i="2"/>
  <c r="I627" i="2"/>
  <c r="G627" i="2"/>
  <c r="N626" i="2"/>
  <c r="L626" i="2"/>
  <c r="AA626" i="2"/>
  <c r="M626" i="2"/>
  <c r="Z626" i="2"/>
  <c r="Y626" i="2"/>
  <c r="T626" i="2"/>
  <c r="F626" i="2"/>
  <c r="S626" i="2"/>
  <c r="U626" i="2"/>
  <c r="V626" i="2"/>
  <c r="X626" i="2"/>
  <c r="W626" i="2"/>
  <c r="J626" i="2"/>
  <c r="O626" i="2"/>
  <c r="R626" i="2"/>
  <c r="H626" i="2"/>
  <c r="Q626" i="2"/>
  <c r="I626" i="2"/>
  <c r="G626" i="2"/>
  <c r="N742" i="2"/>
  <c r="L742" i="2"/>
  <c r="AA742" i="2"/>
  <c r="M742" i="2"/>
  <c r="Z742" i="2"/>
  <c r="Y742" i="2"/>
  <c r="T742" i="2"/>
  <c r="F742" i="2"/>
  <c r="S742" i="2"/>
  <c r="U742" i="2"/>
  <c r="V742" i="2"/>
  <c r="X742" i="2"/>
  <c r="W742" i="2"/>
  <c r="J742" i="2"/>
  <c r="O742" i="2"/>
  <c r="R742" i="2"/>
  <c r="H742" i="2"/>
  <c r="Q742" i="2"/>
  <c r="I742" i="2"/>
  <c r="G742" i="2"/>
  <c r="N625" i="2"/>
  <c r="L625" i="2"/>
  <c r="AA625" i="2"/>
  <c r="M625" i="2"/>
  <c r="Z625" i="2"/>
  <c r="Y625" i="2"/>
  <c r="T625" i="2"/>
  <c r="F625" i="2"/>
  <c r="S625" i="2"/>
  <c r="U625" i="2"/>
  <c r="V625" i="2"/>
  <c r="X625" i="2"/>
  <c r="W625" i="2"/>
  <c r="J625" i="2"/>
  <c r="O625" i="2"/>
  <c r="R625" i="2"/>
  <c r="H625" i="2"/>
  <c r="Q625" i="2"/>
  <c r="I625" i="2"/>
  <c r="G625" i="2"/>
  <c r="N741" i="2"/>
  <c r="L741" i="2"/>
  <c r="AA741" i="2"/>
  <c r="M741" i="2"/>
  <c r="Z741" i="2"/>
  <c r="Y741" i="2"/>
  <c r="T741" i="2"/>
  <c r="F741" i="2"/>
  <c r="S741" i="2"/>
  <c r="U741" i="2"/>
  <c r="V741" i="2"/>
  <c r="X741" i="2"/>
  <c r="W741" i="2"/>
  <c r="J741" i="2"/>
  <c r="O741" i="2"/>
  <c r="R741" i="2"/>
  <c r="H741" i="2"/>
  <c r="Q741" i="2"/>
  <c r="I741" i="2"/>
  <c r="G741" i="2"/>
  <c r="N624" i="2"/>
  <c r="L624" i="2"/>
  <c r="AA624" i="2"/>
  <c r="M624" i="2"/>
  <c r="Z624" i="2"/>
  <c r="Y624" i="2"/>
  <c r="T624" i="2"/>
  <c r="F624" i="2"/>
  <c r="S624" i="2"/>
  <c r="U624" i="2"/>
  <c r="V624" i="2"/>
  <c r="X624" i="2"/>
  <c r="W624" i="2"/>
  <c r="J624" i="2"/>
  <c r="O624" i="2"/>
  <c r="R624" i="2"/>
  <c r="H624" i="2"/>
  <c r="Q624" i="2"/>
  <c r="I624" i="2"/>
  <c r="G624" i="2"/>
  <c r="N740" i="2"/>
  <c r="L740" i="2"/>
  <c r="AA740" i="2"/>
  <c r="M740" i="2"/>
  <c r="Z740" i="2"/>
  <c r="Y740" i="2"/>
  <c r="T740" i="2"/>
  <c r="F740" i="2"/>
  <c r="S740" i="2"/>
  <c r="U740" i="2"/>
  <c r="V740" i="2"/>
  <c r="X740" i="2"/>
  <c r="W740" i="2"/>
  <c r="J740" i="2"/>
  <c r="O740" i="2"/>
  <c r="R740" i="2"/>
  <c r="H740" i="2"/>
  <c r="Q740" i="2"/>
  <c r="I740" i="2"/>
  <c r="G740" i="2"/>
  <c r="N623" i="2"/>
  <c r="L623" i="2"/>
  <c r="AA623" i="2"/>
  <c r="M623" i="2"/>
  <c r="Z623" i="2"/>
  <c r="Y623" i="2"/>
  <c r="T623" i="2"/>
  <c r="F623" i="2"/>
  <c r="S623" i="2"/>
  <c r="U623" i="2"/>
  <c r="V623" i="2"/>
  <c r="X623" i="2"/>
  <c r="W623" i="2"/>
  <c r="J623" i="2"/>
  <c r="O623" i="2"/>
  <c r="R623" i="2"/>
  <c r="H623" i="2"/>
  <c r="Q623" i="2"/>
  <c r="I623" i="2"/>
  <c r="G623" i="2"/>
  <c r="N669" i="2"/>
  <c r="L669" i="2"/>
  <c r="AA669" i="2"/>
  <c r="M669" i="2"/>
  <c r="Z669" i="2"/>
  <c r="Y669" i="2"/>
  <c r="T669" i="2"/>
  <c r="F669" i="2"/>
  <c r="S669" i="2"/>
  <c r="U669" i="2"/>
  <c r="V669" i="2"/>
  <c r="X669" i="2"/>
  <c r="W669" i="2"/>
  <c r="J669" i="2"/>
  <c r="O669" i="2"/>
  <c r="R669" i="2"/>
  <c r="H669" i="2"/>
  <c r="Q669" i="2"/>
  <c r="I669" i="2"/>
  <c r="G669" i="2"/>
  <c r="N622" i="2"/>
  <c r="L622" i="2"/>
  <c r="AA622" i="2"/>
  <c r="M622" i="2"/>
  <c r="Z622" i="2"/>
  <c r="Y622" i="2"/>
  <c r="T622" i="2"/>
  <c r="F622" i="2"/>
  <c r="S622" i="2"/>
  <c r="U622" i="2"/>
  <c r="V622" i="2"/>
  <c r="X622" i="2"/>
  <c r="W622" i="2"/>
  <c r="J622" i="2"/>
  <c r="O622" i="2"/>
  <c r="R622" i="2"/>
  <c r="H622" i="2"/>
  <c r="Q622" i="2"/>
  <c r="I622" i="2"/>
  <c r="G622" i="2"/>
  <c r="N621" i="2"/>
  <c r="L621" i="2"/>
  <c r="AA621" i="2"/>
  <c r="M621" i="2"/>
  <c r="Z621" i="2"/>
  <c r="Y621" i="2"/>
  <c r="T621" i="2"/>
  <c r="F621" i="2"/>
  <c r="S621" i="2"/>
  <c r="U621" i="2"/>
  <c r="V621" i="2"/>
  <c r="X621" i="2"/>
  <c r="W621" i="2"/>
  <c r="J621" i="2"/>
  <c r="O621" i="2"/>
  <c r="R621" i="2"/>
  <c r="H621" i="2"/>
  <c r="Q621" i="2"/>
  <c r="I621" i="2"/>
  <c r="G621" i="2"/>
  <c r="N620" i="2"/>
  <c r="L620" i="2"/>
  <c r="AA620" i="2"/>
  <c r="M620" i="2"/>
  <c r="Z620" i="2"/>
  <c r="Y620" i="2"/>
  <c r="T620" i="2"/>
  <c r="F620" i="2"/>
  <c r="S620" i="2"/>
  <c r="U620" i="2"/>
  <c r="V620" i="2"/>
  <c r="X620" i="2"/>
  <c r="W620" i="2"/>
  <c r="J620" i="2"/>
  <c r="O620" i="2"/>
  <c r="R620" i="2"/>
  <c r="H620" i="2"/>
  <c r="Q620" i="2"/>
  <c r="I620" i="2"/>
  <c r="G620" i="2"/>
  <c r="N619" i="2"/>
  <c r="L619" i="2"/>
  <c r="AA619" i="2"/>
  <c r="M619" i="2"/>
  <c r="Z619" i="2"/>
  <c r="Y619" i="2"/>
  <c r="T619" i="2"/>
  <c r="F619" i="2"/>
  <c r="S619" i="2"/>
  <c r="U619" i="2"/>
  <c r="V619" i="2"/>
  <c r="X619" i="2"/>
  <c r="W619" i="2"/>
  <c r="J619" i="2"/>
  <c r="O619" i="2"/>
  <c r="R619" i="2"/>
  <c r="H619" i="2"/>
  <c r="Q619" i="2"/>
  <c r="I619" i="2"/>
  <c r="G619" i="2"/>
  <c r="N618" i="2"/>
  <c r="L618" i="2"/>
  <c r="AA618" i="2"/>
  <c r="M618" i="2"/>
  <c r="Z618" i="2"/>
  <c r="Y618" i="2"/>
  <c r="T618" i="2"/>
  <c r="F618" i="2"/>
  <c r="S618" i="2"/>
  <c r="U618" i="2"/>
  <c r="V618" i="2"/>
  <c r="X618" i="2"/>
  <c r="W618" i="2"/>
  <c r="J618" i="2"/>
  <c r="O618" i="2"/>
  <c r="R618" i="2"/>
  <c r="H618" i="2"/>
  <c r="Q618" i="2"/>
  <c r="I618" i="2"/>
  <c r="G618" i="2"/>
  <c r="N796" i="2"/>
  <c r="L796" i="2"/>
  <c r="AA796" i="2"/>
  <c r="M796" i="2"/>
  <c r="Z796" i="2"/>
  <c r="Y796" i="2"/>
  <c r="T796" i="2"/>
  <c r="F796" i="2"/>
  <c r="S796" i="2"/>
  <c r="U796" i="2"/>
  <c r="V796" i="2"/>
  <c r="X796" i="2"/>
  <c r="W796" i="2"/>
  <c r="J796" i="2"/>
  <c r="O796" i="2"/>
  <c r="R796" i="2"/>
  <c r="H796" i="2"/>
  <c r="Q796" i="2"/>
  <c r="I796" i="2"/>
  <c r="G796" i="2"/>
  <c r="N617" i="2"/>
  <c r="L617" i="2"/>
  <c r="AA617" i="2"/>
  <c r="M617" i="2"/>
  <c r="Z617" i="2"/>
  <c r="Y617" i="2"/>
  <c r="T617" i="2"/>
  <c r="F617" i="2"/>
  <c r="S617" i="2"/>
  <c r="U617" i="2"/>
  <c r="V617" i="2"/>
  <c r="X617" i="2"/>
  <c r="W617" i="2"/>
  <c r="J617" i="2"/>
  <c r="O617" i="2"/>
  <c r="R617" i="2"/>
  <c r="H617" i="2"/>
  <c r="Q617" i="2"/>
  <c r="I617" i="2"/>
  <c r="G617" i="2"/>
  <c r="N616" i="2"/>
  <c r="L616" i="2"/>
  <c r="AA616" i="2"/>
  <c r="M616" i="2"/>
  <c r="Z616" i="2"/>
  <c r="Y616" i="2"/>
  <c r="T616" i="2"/>
  <c r="F616" i="2"/>
  <c r="S616" i="2"/>
  <c r="U616" i="2"/>
  <c r="V616" i="2"/>
  <c r="X616" i="2"/>
  <c r="W616" i="2"/>
  <c r="J616" i="2"/>
  <c r="O616" i="2"/>
  <c r="R616" i="2"/>
  <c r="H616" i="2"/>
  <c r="Q616" i="2"/>
  <c r="I616" i="2"/>
  <c r="G616" i="2"/>
  <c r="N615" i="2"/>
  <c r="L615" i="2"/>
  <c r="AA615" i="2"/>
  <c r="M615" i="2"/>
  <c r="Z615" i="2"/>
  <c r="Y615" i="2"/>
  <c r="T615" i="2"/>
  <c r="F615" i="2"/>
  <c r="S615" i="2"/>
  <c r="U615" i="2"/>
  <c r="V615" i="2"/>
  <c r="X615" i="2"/>
  <c r="W615" i="2"/>
  <c r="J615" i="2"/>
  <c r="O615" i="2"/>
  <c r="R615" i="2"/>
  <c r="H615" i="2"/>
  <c r="Q615" i="2"/>
  <c r="I615" i="2"/>
  <c r="G615" i="2"/>
  <c r="N614" i="2"/>
  <c r="L614" i="2"/>
  <c r="AA614" i="2"/>
  <c r="M614" i="2"/>
  <c r="Z614" i="2"/>
  <c r="Y614" i="2"/>
  <c r="T614" i="2"/>
  <c r="F614" i="2"/>
  <c r="S614" i="2"/>
  <c r="U614" i="2"/>
  <c r="V614" i="2"/>
  <c r="X614" i="2"/>
  <c r="W614" i="2"/>
  <c r="J614" i="2"/>
  <c r="O614" i="2"/>
  <c r="R614" i="2"/>
  <c r="H614" i="2"/>
  <c r="Q614" i="2"/>
  <c r="I614" i="2"/>
  <c r="G614" i="2"/>
  <c r="N613" i="2"/>
  <c r="L613" i="2"/>
  <c r="AA613" i="2"/>
  <c r="M613" i="2"/>
  <c r="Z613" i="2"/>
  <c r="Y613" i="2"/>
  <c r="T613" i="2"/>
  <c r="F613" i="2"/>
  <c r="S613" i="2"/>
  <c r="U613" i="2"/>
  <c r="V613" i="2"/>
  <c r="X613" i="2"/>
  <c r="W613" i="2"/>
  <c r="J613" i="2"/>
  <c r="O613" i="2"/>
  <c r="R613" i="2"/>
  <c r="H613" i="2"/>
  <c r="Q613" i="2"/>
  <c r="I613" i="2"/>
  <c r="G613" i="2"/>
  <c r="N612" i="2"/>
  <c r="L612" i="2"/>
  <c r="AA612" i="2"/>
  <c r="M612" i="2"/>
  <c r="Z612" i="2"/>
  <c r="Y612" i="2"/>
  <c r="T612" i="2"/>
  <c r="F612" i="2"/>
  <c r="S612" i="2"/>
  <c r="U612" i="2"/>
  <c r="V612" i="2"/>
  <c r="X612" i="2"/>
  <c r="W612" i="2"/>
  <c r="J612" i="2"/>
  <c r="O612" i="2"/>
  <c r="R612" i="2"/>
  <c r="H612" i="2"/>
  <c r="Q612" i="2"/>
  <c r="I612" i="2"/>
  <c r="G612" i="2"/>
  <c r="N611" i="2"/>
  <c r="L611" i="2"/>
  <c r="AA611" i="2"/>
  <c r="M611" i="2"/>
  <c r="Z611" i="2"/>
  <c r="Y611" i="2"/>
  <c r="T611" i="2"/>
  <c r="F611" i="2"/>
  <c r="S611" i="2"/>
  <c r="U611" i="2"/>
  <c r="V611" i="2"/>
  <c r="X611" i="2"/>
  <c r="W611" i="2"/>
  <c r="J611" i="2"/>
  <c r="O611" i="2"/>
  <c r="R611" i="2"/>
  <c r="H611" i="2"/>
  <c r="Q611" i="2"/>
  <c r="I611" i="2"/>
  <c r="G611" i="2"/>
  <c r="N610" i="2"/>
  <c r="L610" i="2"/>
  <c r="AA610" i="2"/>
  <c r="M610" i="2"/>
  <c r="Z610" i="2"/>
  <c r="Y610" i="2"/>
  <c r="T610" i="2"/>
  <c r="F610" i="2"/>
  <c r="S610" i="2"/>
  <c r="U610" i="2"/>
  <c r="V610" i="2"/>
  <c r="X610" i="2"/>
  <c r="W610" i="2"/>
  <c r="J610" i="2"/>
  <c r="O610" i="2"/>
  <c r="R610" i="2"/>
  <c r="H610" i="2"/>
  <c r="Q610" i="2"/>
  <c r="I610" i="2"/>
  <c r="G610" i="2"/>
  <c r="N39" i="2"/>
  <c r="L39" i="2"/>
  <c r="AA39" i="2"/>
  <c r="M39" i="2"/>
  <c r="Z39" i="2"/>
  <c r="Y39" i="2"/>
  <c r="T39" i="2"/>
  <c r="F39" i="2"/>
  <c r="S39" i="2"/>
  <c r="U39" i="2"/>
  <c r="V39" i="2"/>
  <c r="X39" i="2"/>
  <c r="W39" i="2"/>
  <c r="J39" i="2"/>
  <c r="O39" i="2"/>
  <c r="R39" i="2"/>
  <c r="H39" i="2"/>
  <c r="Q39" i="2"/>
  <c r="I39" i="2"/>
  <c r="G39" i="2"/>
  <c r="N609" i="2"/>
  <c r="L609" i="2"/>
  <c r="AA609" i="2"/>
  <c r="M609" i="2"/>
  <c r="Z609" i="2"/>
  <c r="Y609" i="2"/>
  <c r="T609" i="2"/>
  <c r="F609" i="2"/>
  <c r="S609" i="2"/>
  <c r="U609" i="2"/>
  <c r="V609" i="2"/>
  <c r="X609" i="2"/>
  <c r="W609" i="2"/>
  <c r="J609" i="2"/>
  <c r="O609" i="2"/>
  <c r="R609" i="2"/>
  <c r="H609" i="2"/>
  <c r="Q609" i="2"/>
  <c r="I609" i="2"/>
  <c r="G609" i="2"/>
  <c r="N608" i="2"/>
  <c r="L608" i="2"/>
  <c r="AA608" i="2"/>
  <c r="M608" i="2"/>
  <c r="Z608" i="2"/>
  <c r="Y608" i="2"/>
  <c r="T608" i="2"/>
  <c r="F608" i="2"/>
  <c r="S608" i="2"/>
  <c r="U608" i="2"/>
  <c r="V608" i="2"/>
  <c r="X608" i="2"/>
  <c r="W608" i="2"/>
  <c r="J608" i="2"/>
  <c r="O608" i="2"/>
  <c r="R608" i="2"/>
  <c r="H608" i="2"/>
  <c r="Q608" i="2"/>
  <c r="I608" i="2"/>
  <c r="G608" i="2"/>
  <c r="N607" i="2"/>
  <c r="L607" i="2"/>
  <c r="AA607" i="2"/>
  <c r="M607" i="2"/>
  <c r="Z607" i="2"/>
  <c r="Y607" i="2"/>
  <c r="T607" i="2"/>
  <c r="F607" i="2"/>
  <c r="S607" i="2"/>
  <c r="U607" i="2"/>
  <c r="V607" i="2"/>
  <c r="X607" i="2"/>
  <c r="W607" i="2"/>
  <c r="J607" i="2"/>
  <c r="O607" i="2"/>
  <c r="R607" i="2"/>
  <c r="H607" i="2"/>
  <c r="Q607" i="2"/>
  <c r="I607" i="2"/>
  <c r="G607" i="2"/>
  <c r="N606" i="2"/>
  <c r="L606" i="2"/>
  <c r="AA606" i="2"/>
  <c r="M606" i="2"/>
  <c r="Z606" i="2"/>
  <c r="Y606" i="2"/>
  <c r="T606" i="2"/>
  <c r="F606" i="2"/>
  <c r="S606" i="2"/>
  <c r="U606" i="2"/>
  <c r="V606" i="2"/>
  <c r="X606" i="2"/>
  <c r="W606" i="2"/>
  <c r="J606" i="2"/>
  <c r="O606" i="2"/>
  <c r="R606" i="2"/>
  <c r="H606" i="2"/>
  <c r="Q606" i="2"/>
  <c r="I606" i="2"/>
  <c r="G606" i="2"/>
  <c r="N605" i="2"/>
  <c r="L605" i="2"/>
  <c r="AA605" i="2"/>
  <c r="M605" i="2"/>
  <c r="Z605" i="2"/>
  <c r="Y605" i="2"/>
  <c r="T605" i="2"/>
  <c r="F605" i="2"/>
  <c r="S605" i="2"/>
  <c r="U605" i="2"/>
  <c r="V605" i="2"/>
  <c r="X605" i="2"/>
  <c r="W605" i="2"/>
  <c r="J605" i="2"/>
  <c r="O605" i="2"/>
  <c r="R605" i="2"/>
  <c r="H605" i="2"/>
  <c r="Q605" i="2"/>
  <c r="I605" i="2"/>
  <c r="G605" i="2"/>
  <c r="N668" i="2"/>
  <c r="L668" i="2"/>
  <c r="AA668" i="2"/>
  <c r="M668" i="2"/>
  <c r="Z668" i="2"/>
  <c r="Y668" i="2"/>
  <c r="T668" i="2"/>
  <c r="F668" i="2"/>
  <c r="S668" i="2"/>
  <c r="U668" i="2"/>
  <c r="V668" i="2"/>
  <c r="X668" i="2"/>
  <c r="W668" i="2"/>
  <c r="J668" i="2"/>
  <c r="O668" i="2"/>
  <c r="R668" i="2"/>
  <c r="H668" i="2"/>
  <c r="Q668" i="2"/>
  <c r="I668" i="2"/>
  <c r="G668" i="2"/>
  <c r="N604" i="2"/>
  <c r="L604" i="2"/>
  <c r="AA604" i="2"/>
  <c r="M604" i="2"/>
  <c r="Z604" i="2"/>
  <c r="Y604" i="2"/>
  <c r="T604" i="2"/>
  <c r="F604" i="2"/>
  <c r="S604" i="2"/>
  <c r="U604" i="2"/>
  <c r="V604" i="2"/>
  <c r="X604" i="2"/>
  <c r="W604" i="2"/>
  <c r="J604" i="2"/>
  <c r="O604" i="2"/>
  <c r="R604" i="2"/>
  <c r="H604" i="2"/>
  <c r="Q604" i="2"/>
  <c r="I604" i="2"/>
  <c r="G604" i="2"/>
  <c r="N603" i="2"/>
  <c r="L603" i="2"/>
  <c r="AA603" i="2"/>
  <c r="M603" i="2"/>
  <c r="Z603" i="2"/>
  <c r="Y603" i="2"/>
  <c r="T603" i="2"/>
  <c r="F603" i="2"/>
  <c r="S603" i="2"/>
  <c r="U603" i="2"/>
  <c r="V603" i="2"/>
  <c r="X603" i="2"/>
  <c r="W603" i="2"/>
  <c r="J603" i="2"/>
  <c r="O603" i="2"/>
  <c r="R603" i="2"/>
  <c r="H603" i="2"/>
  <c r="Q603" i="2"/>
  <c r="I603" i="2"/>
  <c r="G603" i="2"/>
  <c r="N602" i="2"/>
  <c r="L602" i="2"/>
  <c r="AA602" i="2"/>
  <c r="M602" i="2"/>
  <c r="Z602" i="2"/>
  <c r="Y602" i="2"/>
  <c r="T602" i="2"/>
  <c r="F602" i="2"/>
  <c r="S602" i="2"/>
  <c r="U602" i="2"/>
  <c r="V602" i="2"/>
  <c r="X602" i="2"/>
  <c r="W602" i="2"/>
  <c r="J602" i="2"/>
  <c r="O602" i="2"/>
  <c r="R602" i="2"/>
  <c r="H602" i="2"/>
  <c r="Q602" i="2"/>
  <c r="I602" i="2"/>
  <c r="G602" i="2"/>
  <c r="N601" i="2"/>
  <c r="L601" i="2"/>
  <c r="AA601" i="2"/>
  <c r="M601" i="2"/>
  <c r="Z601" i="2"/>
  <c r="Y601" i="2"/>
  <c r="T601" i="2"/>
  <c r="F601" i="2"/>
  <c r="S601" i="2"/>
  <c r="U601" i="2"/>
  <c r="V601" i="2"/>
  <c r="X601" i="2"/>
  <c r="W601" i="2"/>
  <c r="J601" i="2"/>
  <c r="O601" i="2"/>
  <c r="R601" i="2"/>
  <c r="H601" i="2"/>
  <c r="Q601" i="2"/>
  <c r="I601" i="2"/>
  <c r="G601" i="2"/>
  <c r="N600" i="2"/>
  <c r="L600" i="2"/>
  <c r="AA600" i="2"/>
  <c r="M600" i="2"/>
  <c r="Z600" i="2"/>
  <c r="Y600" i="2"/>
  <c r="T600" i="2"/>
  <c r="F600" i="2"/>
  <c r="S600" i="2"/>
  <c r="U600" i="2"/>
  <c r="V600" i="2"/>
  <c r="X600" i="2"/>
  <c r="W600" i="2"/>
  <c r="J600" i="2"/>
  <c r="O600" i="2"/>
  <c r="R600" i="2"/>
  <c r="H600" i="2"/>
  <c r="Q600" i="2"/>
  <c r="I600" i="2"/>
  <c r="G600" i="2"/>
  <c r="N599" i="2"/>
  <c r="L599" i="2"/>
  <c r="AA599" i="2"/>
  <c r="M599" i="2"/>
  <c r="Z599" i="2"/>
  <c r="Y599" i="2"/>
  <c r="T599" i="2"/>
  <c r="F599" i="2"/>
  <c r="S599" i="2"/>
  <c r="U599" i="2"/>
  <c r="V599" i="2"/>
  <c r="X599" i="2"/>
  <c r="W599" i="2"/>
  <c r="J599" i="2"/>
  <c r="O599" i="2"/>
  <c r="R599" i="2"/>
  <c r="H599" i="2"/>
  <c r="Q599" i="2"/>
  <c r="I599" i="2"/>
  <c r="G599" i="2"/>
  <c r="N598" i="2"/>
  <c r="L598" i="2"/>
  <c r="AA598" i="2"/>
  <c r="M598" i="2"/>
  <c r="Z598" i="2"/>
  <c r="Y598" i="2"/>
  <c r="T598" i="2"/>
  <c r="F598" i="2"/>
  <c r="S598" i="2"/>
  <c r="U598" i="2"/>
  <c r="V598" i="2"/>
  <c r="X598" i="2"/>
  <c r="W598" i="2"/>
  <c r="J598" i="2"/>
  <c r="O598" i="2"/>
  <c r="R598" i="2"/>
  <c r="H598" i="2"/>
  <c r="Q598" i="2"/>
  <c r="I598" i="2"/>
  <c r="G598" i="2"/>
  <c r="N597" i="2"/>
  <c r="L597" i="2"/>
  <c r="AA597" i="2"/>
  <c r="M597" i="2"/>
  <c r="Z597" i="2"/>
  <c r="Y597" i="2"/>
  <c r="T597" i="2"/>
  <c r="F597" i="2"/>
  <c r="S597" i="2"/>
  <c r="U597" i="2"/>
  <c r="V597" i="2"/>
  <c r="X597" i="2"/>
  <c r="W597" i="2"/>
  <c r="J597" i="2"/>
  <c r="O597" i="2"/>
  <c r="R597" i="2"/>
  <c r="H597" i="2"/>
  <c r="Q597" i="2"/>
  <c r="I597" i="2"/>
  <c r="G597" i="2"/>
  <c r="N596" i="2"/>
  <c r="L596" i="2"/>
  <c r="AA596" i="2"/>
  <c r="M596" i="2"/>
  <c r="Z596" i="2"/>
  <c r="Y596" i="2"/>
  <c r="T596" i="2"/>
  <c r="F596" i="2"/>
  <c r="S596" i="2"/>
  <c r="U596" i="2"/>
  <c r="V596" i="2"/>
  <c r="X596" i="2"/>
  <c r="W596" i="2"/>
  <c r="J596" i="2"/>
  <c r="O596" i="2"/>
  <c r="R596" i="2"/>
  <c r="H596" i="2"/>
  <c r="Q596" i="2"/>
  <c r="I596" i="2"/>
  <c r="G596" i="2"/>
  <c r="N595" i="2"/>
  <c r="L595" i="2"/>
  <c r="AA595" i="2"/>
  <c r="M595" i="2"/>
  <c r="Z595" i="2"/>
  <c r="Y595" i="2"/>
  <c r="T595" i="2"/>
  <c r="F595" i="2"/>
  <c r="S595" i="2"/>
  <c r="U595" i="2"/>
  <c r="V595" i="2"/>
  <c r="X595" i="2"/>
  <c r="W595" i="2"/>
  <c r="J595" i="2"/>
  <c r="O595" i="2"/>
  <c r="R595" i="2"/>
  <c r="H595" i="2"/>
  <c r="Q595" i="2"/>
  <c r="I595" i="2"/>
  <c r="G595" i="2"/>
  <c r="N594" i="2"/>
  <c r="L594" i="2"/>
  <c r="AA594" i="2"/>
  <c r="M594" i="2"/>
  <c r="Z594" i="2"/>
  <c r="Y594" i="2"/>
  <c r="T594" i="2"/>
  <c r="F594" i="2"/>
  <c r="S594" i="2"/>
  <c r="U594" i="2"/>
  <c r="V594" i="2"/>
  <c r="X594" i="2"/>
  <c r="W594" i="2"/>
  <c r="J594" i="2"/>
  <c r="O594" i="2"/>
  <c r="R594" i="2"/>
  <c r="H594" i="2"/>
  <c r="Q594" i="2"/>
  <c r="I594" i="2"/>
  <c r="G594" i="2"/>
  <c r="N593" i="2"/>
  <c r="L593" i="2"/>
  <c r="AA593" i="2"/>
  <c r="M593" i="2"/>
  <c r="Z593" i="2"/>
  <c r="Y593" i="2"/>
  <c r="T593" i="2"/>
  <c r="F593" i="2"/>
  <c r="S593" i="2"/>
  <c r="U593" i="2"/>
  <c r="V593" i="2"/>
  <c r="X593" i="2"/>
  <c r="W593" i="2"/>
  <c r="J593" i="2"/>
  <c r="O593" i="2"/>
  <c r="R593" i="2"/>
  <c r="H593" i="2"/>
  <c r="Q593" i="2"/>
  <c r="I593" i="2"/>
  <c r="G593" i="2"/>
  <c r="N592" i="2"/>
  <c r="L592" i="2"/>
  <c r="AA592" i="2"/>
  <c r="M592" i="2"/>
  <c r="Z592" i="2"/>
  <c r="Y592" i="2"/>
  <c r="T592" i="2"/>
  <c r="F592" i="2"/>
  <c r="S592" i="2"/>
  <c r="U592" i="2"/>
  <c r="V592" i="2"/>
  <c r="X592" i="2"/>
  <c r="W592" i="2"/>
  <c r="J592" i="2"/>
  <c r="O592" i="2"/>
  <c r="R592" i="2"/>
  <c r="H592" i="2"/>
  <c r="Q592" i="2"/>
  <c r="I592" i="2"/>
  <c r="G592" i="2"/>
  <c r="N591" i="2"/>
  <c r="L591" i="2"/>
  <c r="AA591" i="2"/>
  <c r="M591" i="2"/>
  <c r="Z591" i="2"/>
  <c r="Y591" i="2"/>
  <c r="T591" i="2"/>
  <c r="F591" i="2"/>
  <c r="S591" i="2"/>
  <c r="U591" i="2"/>
  <c r="V591" i="2"/>
  <c r="X591" i="2"/>
  <c r="W591" i="2"/>
  <c r="J591" i="2"/>
  <c r="O591" i="2"/>
  <c r="R591" i="2"/>
  <c r="H591" i="2"/>
  <c r="Q591" i="2"/>
  <c r="I591" i="2"/>
  <c r="G591" i="2"/>
  <c r="N590" i="2"/>
  <c r="L590" i="2"/>
  <c r="AA590" i="2"/>
  <c r="M590" i="2"/>
  <c r="Z590" i="2"/>
  <c r="Y590" i="2"/>
  <c r="T590" i="2"/>
  <c r="F590" i="2"/>
  <c r="S590" i="2"/>
  <c r="U590" i="2"/>
  <c r="V590" i="2"/>
  <c r="X590" i="2"/>
  <c r="W590" i="2"/>
  <c r="J590" i="2"/>
  <c r="O590" i="2"/>
  <c r="R590" i="2"/>
  <c r="H590" i="2"/>
  <c r="Q590" i="2"/>
  <c r="I590" i="2"/>
  <c r="G590" i="2"/>
  <c r="N589" i="2"/>
  <c r="L589" i="2"/>
  <c r="AA589" i="2"/>
  <c r="M589" i="2"/>
  <c r="Z589" i="2"/>
  <c r="Y589" i="2"/>
  <c r="T589" i="2"/>
  <c r="F589" i="2"/>
  <c r="S589" i="2"/>
  <c r="U589" i="2"/>
  <c r="V589" i="2"/>
  <c r="X589" i="2"/>
  <c r="W589" i="2"/>
  <c r="J589" i="2"/>
  <c r="O589" i="2"/>
  <c r="R589" i="2"/>
  <c r="H589" i="2"/>
  <c r="Q589" i="2"/>
  <c r="I589" i="2"/>
  <c r="G589" i="2"/>
  <c r="N739" i="2"/>
  <c r="L739" i="2"/>
  <c r="AA739" i="2"/>
  <c r="M739" i="2"/>
  <c r="Z739" i="2"/>
  <c r="Y739" i="2"/>
  <c r="T739" i="2"/>
  <c r="F739" i="2"/>
  <c r="S739" i="2"/>
  <c r="U739" i="2"/>
  <c r="V739" i="2"/>
  <c r="X739" i="2"/>
  <c r="W739" i="2"/>
  <c r="J739" i="2"/>
  <c r="O739" i="2"/>
  <c r="R739" i="2"/>
  <c r="H739" i="2"/>
  <c r="Q739" i="2"/>
  <c r="I739" i="2"/>
  <c r="G739" i="2"/>
  <c r="N588" i="2"/>
  <c r="L588" i="2"/>
  <c r="AA588" i="2"/>
  <c r="M588" i="2"/>
  <c r="Z588" i="2"/>
  <c r="Y588" i="2"/>
  <c r="T588" i="2"/>
  <c r="F588" i="2"/>
  <c r="S588" i="2"/>
  <c r="U588" i="2"/>
  <c r="V588" i="2"/>
  <c r="X588" i="2"/>
  <c r="W588" i="2"/>
  <c r="J588" i="2"/>
  <c r="O588" i="2"/>
  <c r="R588" i="2"/>
  <c r="H588" i="2"/>
  <c r="Q588" i="2"/>
  <c r="I588" i="2"/>
  <c r="G588" i="2"/>
  <c r="N587" i="2"/>
  <c r="L587" i="2"/>
  <c r="AA587" i="2"/>
  <c r="M587" i="2"/>
  <c r="Z587" i="2"/>
  <c r="Y587" i="2"/>
  <c r="T587" i="2"/>
  <c r="F587" i="2"/>
  <c r="S587" i="2"/>
  <c r="U587" i="2"/>
  <c r="V587" i="2"/>
  <c r="X587" i="2"/>
  <c r="W587" i="2"/>
  <c r="J587" i="2"/>
  <c r="O587" i="2"/>
  <c r="R587" i="2"/>
  <c r="H587" i="2"/>
  <c r="Q587" i="2"/>
  <c r="I587" i="2"/>
  <c r="G587" i="2"/>
  <c r="N586" i="2"/>
  <c r="L586" i="2"/>
  <c r="AA586" i="2"/>
  <c r="M586" i="2"/>
  <c r="Z586" i="2"/>
  <c r="Y586" i="2"/>
  <c r="T586" i="2"/>
  <c r="F586" i="2"/>
  <c r="S586" i="2"/>
  <c r="U586" i="2"/>
  <c r="V586" i="2"/>
  <c r="X586" i="2"/>
  <c r="W586" i="2"/>
  <c r="J586" i="2"/>
  <c r="O586" i="2"/>
  <c r="R586" i="2"/>
  <c r="H586" i="2"/>
  <c r="Q586" i="2"/>
  <c r="I586" i="2"/>
  <c r="G586" i="2"/>
  <c r="N585" i="2"/>
  <c r="L585" i="2"/>
  <c r="AA585" i="2"/>
  <c r="M585" i="2"/>
  <c r="Z585" i="2"/>
  <c r="Y585" i="2"/>
  <c r="T585" i="2"/>
  <c r="F585" i="2"/>
  <c r="S585" i="2"/>
  <c r="U585" i="2"/>
  <c r="V585" i="2"/>
  <c r="X585" i="2"/>
  <c r="W585" i="2"/>
  <c r="J585" i="2"/>
  <c r="O585" i="2"/>
  <c r="R585" i="2"/>
  <c r="H585" i="2"/>
  <c r="Q585" i="2"/>
  <c r="I585" i="2"/>
  <c r="G585" i="2"/>
  <c r="N584" i="2"/>
  <c r="L584" i="2"/>
  <c r="AA584" i="2"/>
  <c r="M584" i="2"/>
  <c r="Z584" i="2"/>
  <c r="Y584" i="2"/>
  <c r="T584" i="2"/>
  <c r="F584" i="2"/>
  <c r="S584" i="2"/>
  <c r="U584" i="2"/>
  <c r="V584" i="2"/>
  <c r="X584" i="2"/>
  <c r="W584" i="2"/>
  <c r="J584" i="2"/>
  <c r="O584" i="2"/>
  <c r="R584" i="2"/>
  <c r="H584" i="2"/>
  <c r="Q584" i="2"/>
  <c r="I584" i="2"/>
  <c r="G584" i="2"/>
  <c r="N583" i="2"/>
  <c r="L583" i="2"/>
  <c r="AA583" i="2"/>
  <c r="M583" i="2"/>
  <c r="Z583" i="2"/>
  <c r="Y583" i="2"/>
  <c r="T583" i="2"/>
  <c r="F583" i="2"/>
  <c r="S583" i="2"/>
  <c r="U583" i="2"/>
  <c r="V583" i="2"/>
  <c r="X583" i="2"/>
  <c r="W583" i="2"/>
  <c r="J583" i="2"/>
  <c r="O583" i="2"/>
  <c r="R583" i="2"/>
  <c r="H583" i="2"/>
  <c r="Q583" i="2"/>
  <c r="I583" i="2"/>
  <c r="G583" i="2"/>
  <c r="N582" i="2"/>
  <c r="L582" i="2"/>
  <c r="AA582" i="2"/>
  <c r="M582" i="2"/>
  <c r="Z582" i="2"/>
  <c r="Y582" i="2"/>
  <c r="T582" i="2"/>
  <c r="F582" i="2"/>
  <c r="S582" i="2"/>
  <c r="U582" i="2"/>
  <c r="V582" i="2"/>
  <c r="X582" i="2"/>
  <c r="W582" i="2"/>
  <c r="J582" i="2"/>
  <c r="O582" i="2"/>
  <c r="R582" i="2"/>
  <c r="H582" i="2"/>
  <c r="Q582" i="2"/>
  <c r="I582" i="2"/>
  <c r="G582" i="2"/>
  <c r="N581" i="2"/>
  <c r="L581" i="2"/>
  <c r="AA581" i="2"/>
  <c r="M581" i="2"/>
  <c r="Z581" i="2"/>
  <c r="Y581" i="2"/>
  <c r="T581" i="2"/>
  <c r="F581" i="2"/>
  <c r="S581" i="2"/>
  <c r="U581" i="2"/>
  <c r="V581" i="2"/>
  <c r="X581" i="2"/>
  <c r="W581" i="2"/>
  <c r="J581" i="2"/>
  <c r="O581" i="2"/>
  <c r="R581" i="2"/>
  <c r="H581" i="2"/>
  <c r="Q581" i="2"/>
  <c r="I581" i="2"/>
  <c r="G581" i="2"/>
  <c r="N580" i="2"/>
  <c r="L580" i="2"/>
  <c r="AA580" i="2"/>
  <c r="M580" i="2"/>
  <c r="Z580" i="2"/>
  <c r="Y580" i="2"/>
  <c r="T580" i="2"/>
  <c r="F580" i="2"/>
  <c r="S580" i="2"/>
  <c r="U580" i="2"/>
  <c r="V580" i="2"/>
  <c r="X580" i="2"/>
  <c r="W580" i="2"/>
  <c r="J580" i="2"/>
  <c r="O580" i="2"/>
  <c r="R580" i="2"/>
  <c r="H580" i="2"/>
  <c r="Q580" i="2"/>
  <c r="I580" i="2"/>
  <c r="G580" i="2"/>
  <c r="N675" i="2"/>
  <c r="L675" i="2"/>
  <c r="AA675" i="2"/>
  <c r="M675" i="2"/>
  <c r="Z675" i="2"/>
  <c r="Y675" i="2"/>
  <c r="T675" i="2"/>
  <c r="F675" i="2"/>
  <c r="S675" i="2"/>
  <c r="U675" i="2"/>
  <c r="V675" i="2"/>
  <c r="X675" i="2"/>
  <c r="W675" i="2"/>
  <c r="J675" i="2"/>
  <c r="O675" i="2"/>
  <c r="R675" i="2"/>
  <c r="H675" i="2"/>
  <c r="Q675" i="2"/>
  <c r="I675" i="2"/>
  <c r="G675" i="2"/>
  <c r="N579" i="2"/>
  <c r="L579" i="2"/>
  <c r="AA579" i="2"/>
  <c r="M579" i="2"/>
  <c r="Z579" i="2"/>
  <c r="Y579" i="2"/>
  <c r="T579" i="2"/>
  <c r="F579" i="2"/>
  <c r="S579" i="2"/>
  <c r="U579" i="2"/>
  <c r="V579" i="2"/>
  <c r="X579" i="2"/>
  <c r="W579" i="2"/>
  <c r="J579" i="2"/>
  <c r="O579" i="2"/>
  <c r="R579" i="2"/>
  <c r="H579" i="2"/>
  <c r="Q579" i="2"/>
  <c r="I579" i="2"/>
  <c r="G579" i="2"/>
  <c r="N578" i="2"/>
  <c r="L578" i="2"/>
  <c r="AA578" i="2"/>
  <c r="M578" i="2"/>
  <c r="Z578" i="2"/>
  <c r="Y578" i="2"/>
  <c r="T578" i="2"/>
  <c r="F578" i="2"/>
  <c r="S578" i="2"/>
  <c r="U578" i="2"/>
  <c r="V578" i="2"/>
  <c r="X578" i="2"/>
  <c r="W578" i="2"/>
  <c r="J578" i="2"/>
  <c r="O578" i="2"/>
  <c r="R578" i="2"/>
  <c r="H578" i="2"/>
  <c r="Q578" i="2"/>
  <c r="I578" i="2"/>
  <c r="G578" i="2"/>
  <c r="N577" i="2"/>
  <c r="L577" i="2"/>
  <c r="AA577" i="2"/>
  <c r="M577" i="2"/>
  <c r="Z577" i="2"/>
  <c r="Y577" i="2"/>
  <c r="T577" i="2"/>
  <c r="F577" i="2"/>
  <c r="S577" i="2"/>
  <c r="U577" i="2"/>
  <c r="V577" i="2"/>
  <c r="X577" i="2"/>
  <c r="W577" i="2"/>
  <c r="J577" i="2"/>
  <c r="O577" i="2"/>
  <c r="R577" i="2"/>
  <c r="H577" i="2"/>
  <c r="Q577" i="2"/>
  <c r="I577" i="2"/>
  <c r="G577" i="2"/>
  <c r="N576" i="2"/>
  <c r="L576" i="2"/>
  <c r="AA576" i="2"/>
  <c r="M576" i="2"/>
  <c r="Z576" i="2"/>
  <c r="Y576" i="2"/>
  <c r="T576" i="2"/>
  <c r="F576" i="2"/>
  <c r="S576" i="2"/>
  <c r="U576" i="2"/>
  <c r="V576" i="2"/>
  <c r="X576" i="2"/>
  <c r="W576" i="2"/>
  <c r="J576" i="2"/>
  <c r="O576" i="2"/>
  <c r="R576" i="2"/>
  <c r="H576" i="2"/>
  <c r="Q576" i="2"/>
  <c r="I576" i="2"/>
  <c r="G576" i="2"/>
  <c r="N575" i="2"/>
  <c r="L575" i="2"/>
  <c r="AA575" i="2"/>
  <c r="M575" i="2"/>
  <c r="Z575" i="2"/>
  <c r="Y575" i="2"/>
  <c r="T575" i="2"/>
  <c r="F575" i="2"/>
  <c r="S575" i="2"/>
  <c r="U575" i="2"/>
  <c r="V575" i="2"/>
  <c r="X575" i="2"/>
  <c r="W575" i="2"/>
  <c r="J575" i="2"/>
  <c r="O575" i="2"/>
  <c r="R575" i="2"/>
  <c r="H575" i="2"/>
  <c r="Q575" i="2"/>
  <c r="I575" i="2"/>
  <c r="G575" i="2"/>
  <c r="N574" i="2"/>
  <c r="L574" i="2"/>
  <c r="AA574" i="2"/>
  <c r="M574" i="2"/>
  <c r="Z574" i="2"/>
  <c r="Y574" i="2"/>
  <c r="T574" i="2"/>
  <c r="F574" i="2"/>
  <c r="S574" i="2"/>
  <c r="U574" i="2"/>
  <c r="V574" i="2"/>
  <c r="X574" i="2"/>
  <c r="W574" i="2"/>
  <c r="J574" i="2"/>
  <c r="O574" i="2"/>
  <c r="R574" i="2"/>
  <c r="H574" i="2"/>
  <c r="Q574" i="2"/>
  <c r="I574" i="2"/>
  <c r="G574" i="2"/>
  <c r="N573" i="2"/>
  <c r="L573" i="2"/>
  <c r="AA573" i="2"/>
  <c r="M573" i="2"/>
  <c r="Z573" i="2"/>
  <c r="Y573" i="2"/>
  <c r="T573" i="2"/>
  <c r="F573" i="2"/>
  <c r="S573" i="2"/>
  <c r="U573" i="2"/>
  <c r="V573" i="2"/>
  <c r="X573" i="2"/>
  <c r="W573" i="2"/>
  <c r="J573" i="2"/>
  <c r="O573" i="2"/>
  <c r="R573" i="2"/>
  <c r="H573" i="2"/>
  <c r="Q573" i="2"/>
  <c r="I573" i="2"/>
  <c r="G573" i="2"/>
  <c r="N738" i="2"/>
  <c r="L738" i="2"/>
  <c r="AA738" i="2"/>
  <c r="M738" i="2"/>
  <c r="Z738" i="2"/>
  <c r="Y738" i="2"/>
  <c r="T738" i="2"/>
  <c r="F738" i="2"/>
  <c r="S738" i="2"/>
  <c r="U738" i="2"/>
  <c r="V738" i="2"/>
  <c r="X738" i="2"/>
  <c r="W738" i="2"/>
  <c r="J738" i="2"/>
  <c r="O738" i="2"/>
  <c r="R738" i="2"/>
  <c r="H738" i="2"/>
  <c r="Q738" i="2"/>
  <c r="I738" i="2"/>
  <c r="G738" i="2"/>
  <c r="N667" i="2"/>
  <c r="L667" i="2"/>
  <c r="AA667" i="2"/>
  <c r="M667" i="2"/>
  <c r="Z667" i="2"/>
  <c r="Y667" i="2"/>
  <c r="T667" i="2"/>
  <c r="F667" i="2"/>
  <c r="S667" i="2"/>
  <c r="U667" i="2"/>
  <c r="V667" i="2"/>
  <c r="X667" i="2"/>
  <c r="W667" i="2"/>
  <c r="J667" i="2"/>
  <c r="O667" i="2"/>
  <c r="R667" i="2"/>
  <c r="H667" i="2"/>
  <c r="Q667" i="2"/>
  <c r="I667" i="2"/>
  <c r="G667" i="2"/>
  <c r="N572" i="2"/>
  <c r="L572" i="2"/>
  <c r="AA572" i="2"/>
  <c r="M572" i="2"/>
  <c r="Z572" i="2"/>
  <c r="Y572" i="2"/>
  <c r="T572" i="2"/>
  <c r="F572" i="2"/>
  <c r="S572" i="2"/>
  <c r="U572" i="2"/>
  <c r="V572" i="2"/>
  <c r="X572" i="2"/>
  <c r="W572" i="2"/>
  <c r="J572" i="2"/>
  <c r="O572" i="2"/>
  <c r="R572" i="2"/>
  <c r="H572" i="2"/>
  <c r="Q572" i="2"/>
  <c r="I572" i="2"/>
  <c r="G572" i="2"/>
  <c r="N571" i="2"/>
  <c r="L571" i="2"/>
  <c r="AA571" i="2"/>
  <c r="M571" i="2"/>
  <c r="Z571" i="2"/>
  <c r="Y571" i="2"/>
  <c r="T571" i="2"/>
  <c r="F571" i="2"/>
  <c r="S571" i="2"/>
  <c r="U571" i="2"/>
  <c r="V571" i="2"/>
  <c r="X571" i="2"/>
  <c r="W571" i="2"/>
  <c r="J571" i="2"/>
  <c r="O571" i="2"/>
  <c r="R571" i="2"/>
  <c r="H571" i="2"/>
  <c r="Q571" i="2"/>
  <c r="I571" i="2"/>
  <c r="G571" i="2"/>
  <c r="N666" i="2"/>
  <c r="L666" i="2"/>
  <c r="AA666" i="2"/>
  <c r="M666" i="2"/>
  <c r="Z666" i="2"/>
  <c r="Y666" i="2"/>
  <c r="T666" i="2"/>
  <c r="F666" i="2"/>
  <c r="S666" i="2"/>
  <c r="U666" i="2"/>
  <c r="V666" i="2"/>
  <c r="X666" i="2"/>
  <c r="W666" i="2"/>
  <c r="J666" i="2"/>
  <c r="O666" i="2"/>
  <c r="R666" i="2"/>
  <c r="H666" i="2"/>
  <c r="Q666" i="2"/>
  <c r="I666" i="2"/>
  <c r="G666" i="2"/>
  <c r="N570" i="2"/>
  <c r="L570" i="2"/>
  <c r="AA570" i="2"/>
  <c r="M570" i="2"/>
  <c r="Z570" i="2"/>
  <c r="Y570" i="2"/>
  <c r="T570" i="2"/>
  <c r="F570" i="2"/>
  <c r="S570" i="2"/>
  <c r="U570" i="2"/>
  <c r="V570" i="2"/>
  <c r="X570" i="2"/>
  <c r="W570" i="2"/>
  <c r="J570" i="2"/>
  <c r="O570" i="2"/>
  <c r="R570" i="2"/>
  <c r="H570" i="2"/>
  <c r="Q570" i="2"/>
  <c r="I570" i="2"/>
  <c r="G570" i="2"/>
  <c r="N569" i="2"/>
  <c r="L569" i="2"/>
  <c r="AA569" i="2"/>
  <c r="M569" i="2"/>
  <c r="Z569" i="2"/>
  <c r="Y569" i="2"/>
  <c r="T569" i="2"/>
  <c r="F569" i="2"/>
  <c r="S569" i="2"/>
  <c r="U569" i="2"/>
  <c r="V569" i="2"/>
  <c r="X569" i="2"/>
  <c r="W569" i="2"/>
  <c r="J569" i="2"/>
  <c r="O569" i="2"/>
  <c r="R569" i="2"/>
  <c r="H569" i="2"/>
  <c r="Q569" i="2"/>
  <c r="I569" i="2"/>
  <c r="G569" i="2"/>
  <c r="N568" i="2"/>
  <c r="L568" i="2"/>
  <c r="AA568" i="2"/>
  <c r="M568" i="2"/>
  <c r="Z568" i="2"/>
  <c r="Y568" i="2"/>
  <c r="T568" i="2"/>
  <c r="F568" i="2"/>
  <c r="S568" i="2"/>
  <c r="U568" i="2"/>
  <c r="V568" i="2"/>
  <c r="X568" i="2"/>
  <c r="W568" i="2"/>
  <c r="J568" i="2"/>
  <c r="O568" i="2"/>
  <c r="R568" i="2"/>
  <c r="H568" i="2"/>
  <c r="Q568" i="2"/>
  <c r="I568" i="2"/>
  <c r="G568" i="2"/>
  <c r="N737" i="2"/>
  <c r="L737" i="2"/>
  <c r="AA737" i="2"/>
  <c r="M737" i="2"/>
  <c r="Z737" i="2"/>
  <c r="Y737" i="2"/>
  <c r="T737" i="2"/>
  <c r="F737" i="2"/>
  <c r="S737" i="2"/>
  <c r="U737" i="2"/>
  <c r="V737" i="2"/>
  <c r="X737" i="2"/>
  <c r="W737" i="2"/>
  <c r="J737" i="2"/>
  <c r="O737" i="2"/>
  <c r="R737" i="2"/>
  <c r="H737" i="2"/>
  <c r="Q737" i="2"/>
  <c r="I737" i="2"/>
  <c r="G737" i="2"/>
  <c r="N567" i="2"/>
  <c r="L567" i="2"/>
  <c r="AA567" i="2"/>
  <c r="M567" i="2"/>
  <c r="Z567" i="2"/>
  <c r="Y567" i="2"/>
  <c r="T567" i="2"/>
  <c r="F567" i="2"/>
  <c r="S567" i="2"/>
  <c r="U567" i="2"/>
  <c r="V567" i="2"/>
  <c r="X567" i="2"/>
  <c r="W567" i="2"/>
  <c r="J567" i="2"/>
  <c r="O567" i="2"/>
  <c r="R567" i="2"/>
  <c r="H567" i="2"/>
  <c r="Q567" i="2"/>
  <c r="I567" i="2"/>
  <c r="G567" i="2"/>
  <c r="N665" i="2"/>
  <c r="L665" i="2"/>
  <c r="AA665" i="2"/>
  <c r="M665" i="2"/>
  <c r="Z665" i="2"/>
  <c r="Y665" i="2"/>
  <c r="T665" i="2"/>
  <c r="F665" i="2"/>
  <c r="S665" i="2"/>
  <c r="U665" i="2"/>
  <c r="V665" i="2"/>
  <c r="X665" i="2"/>
  <c r="W665" i="2"/>
  <c r="J665" i="2"/>
  <c r="O665" i="2"/>
  <c r="R665" i="2"/>
  <c r="H665" i="2"/>
  <c r="Q665" i="2"/>
  <c r="I665" i="2"/>
  <c r="G665" i="2"/>
  <c r="N566" i="2"/>
  <c r="L566" i="2"/>
  <c r="AA566" i="2"/>
  <c r="M566" i="2"/>
  <c r="Z566" i="2"/>
  <c r="Y566" i="2"/>
  <c r="T566" i="2"/>
  <c r="F566" i="2"/>
  <c r="S566" i="2"/>
  <c r="U566" i="2"/>
  <c r="V566" i="2"/>
  <c r="X566" i="2"/>
  <c r="W566" i="2"/>
  <c r="J566" i="2"/>
  <c r="O566" i="2"/>
  <c r="R566" i="2"/>
  <c r="H566" i="2"/>
  <c r="Q566" i="2"/>
  <c r="I566" i="2"/>
  <c r="G566" i="2"/>
  <c r="N565" i="2"/>
  <c r="L565" i="2"/>
  <c r="AA565" i="2"/>
  <c r="M565" i="2"/>
  <c r="Z565" i="2"/>
  <c r="Y565" i="2"/>
  <c r="T565" i="2"/>
  <c r="F565" i="2"/>
  <c r="S565" i="2"/>
  <c r="U565" i="2"/>
  <c r="V565" i="2"/>
  <c r="X565" i="2"/>
  <c r="W565" i="2"/>
  <c r="J565" i="2"/>
  <c r="O565" i="2"/>
  <c r="R565" i="2"/>
  <c r="H565" i="2"/>
  <c r="Q565" i="2"/>
  <c r="I565" i="2"/>
  <c r="G565" i="2"/>
  <c r="N564" i="2"/>
  <c r="L564" i="2"/>
  <c r="AA564" i="2"/>
  <c r="M564" i="2"/>
  <c r="Z564" i="2"/>
  <c r="Y564" i="2"/>
  <c r="T564" i="2"/>
  <c r="F564" i="2"/>
  <c r="S564" i="2"/>
  <c r="U564" i="2"/>
  <c r="V564" i="2"/>
  <c r="X564" i="2"/>
  <c r="W564" i="2"/>
  <c r="J564" i="2"/>
  <c r="O564" i="2"/>
  <c r="R564" i="2"/>
  <c r="H564" i="2"/>
  <c r="Q564" i="2"/>
  <c r="I564" i="2"/>
  <c r="G564" i="2"/>
  <c r="N563" i="2"/>
  <c r="L563" i="2"/>
  <c r="AA563" i="2"/>
  <c r="M563" i="2"/>
  <c r="Z563" i="2"/>
  <c r="Y563" i="2"/>
  <c r="T563" i="2"/>
  <c r="F563" i="2"/>
  <c r="S563" i="2"/>
  <c r="U563" i="2"/>
  <c r="V563" i="2"/>
  <c r="X563" i="2"/>
  <c r="W563" i="2"/>
  <c r="J563" i="2"/>
  <c r="O563" i="2"/>
  <c r="R563" i="2"/>
  <c r="H563" i="2"/>
  <c r="Q563" i="2"/>
  <c r="I563" i="2"/>
  <c r="G563" i="2"/>
  <c r="N562" i="2"/>
  <c r="L562" i="2"/>
  <c r="AA562" i="2"/>
  <c r="M562" i="2"/>
  <c r="Z562" i="2"/>
  <c r="Y562" i="2"/>
  <c r="T562" i="2"/>
  <c r="F562" i="2"/>
  <c r="S562" i="2"/>
  <c r="U562" i="2"/>
  <c r="V562" i="2"/>
  <c r="X562" i="2"/>
  <c r="W562" i="2"/>
  <c r="J562" i="2"/>
  <c r="O562" i="2"/>
  <c r="R562" i="2"/>
  <c r="H562" i="2"/>
  <c r="Q562" i="2"/>
  <c r="I562" i="2"/>
  <c r="G562" i="2"/>
  <c r="N561" i="2"/>
  <c r="L561" i="2"/>
  <c r="AA561" i="2"/>
  <c r="M561" i="2"/>
  <c r="Z561" i="2"/>
  <c r="Y561" i="2"/>
  <c r="T561" i="2"/>
  <c r="F561" i="2"/>
  <c r="S561" i="2"/>
  <c r="U561" i="2"/>
  <c r="V561" i="2"/>
  <c r="X561" i="2"/>
  <c r="W561" i="2"/>
  <c r="J561" i="2"/>
  <c r="O561" i="2"/>
  <c r="R561" i="2"/>
  <c r="H561" i="2"/>
  <c r="Q561" i="2"/>
  <c r="I561" i="2"/>
  <c r="G561" i="2"/>
  <c r="N664" i="2"/>
  <c r="L664" i="2"/>
  <c r="AA664" i="2"/>
  <c r="M664" i="2"/>
  <c r="Z664" i="2"/>
  <c r="Y664" i="2"/>
  <c r="T664" i="2"/>
  <c r="F664" i="2"/>
  <c r="S664" i="2"/>
  <c r="U664" i="2"/>
  <c r="V664" i="2"/>
  <c r="X664" i="2"/>
  <c r="W664" i="2"/>
  <c r="J664" i="2"/>
  <c r="O664" i="2"/>
  <c r="R664" i="2"/>
  <c r="H664" i="2"/>
  <c r="Q664" i="2"/>
  <c r="I664" i="2"/>
  <c r="G664" i="2"/>
  <c r="N663" i="2"/>
  <c r="L663" i="2"/>
  <c r="AA663" i="2"/>
  <c r="M663" i="2"/>
  <c r="Z663" i="2"/>
  <c r="Y663" i="2"/>
  <c r="T663" i="2"/>
  <c r="F663" i="2"/>
  <c r="S663" i="2"/>
  <c r="U663" i="2"/>
  <c r="V663" i="2"/>
  <c r="X663" i="2"/>
  <c r="W663" i="2"/>
  <c r="J663" i="2"/>
  <c r="O663" i="2"/>
  <c r="R663" i="2"/>
  <c r="H663" i="2"/>
  <c r="Q663" i="2"/>
  <c r="I663" i="2"/>
  <c r="G663" i="2"/>
  <c r="N795" i="2"/>
  <c r="L795" i="2"/>
  <c r="AA795" i="2"/>
  <c r="M795" i="2"/>
  <c r="Z795" i="2"/>
  <c r="Y795" i="2"/>
  <c r="T795" i="2"/>
  <c r="F795" i="2"/>
  <c r="S795" i="2"/>
  <c r="U795" i="2"/>
  <c r="V795" i="2"/>
  <c r="X795" i="2"/>
  <c r="W795" i="2"/>
  <c r="J795" i="2"/>
  <c r="O795" i="2"/>
  <c r="R795" i="2"/>
  <c r="H795" i="2"/>
  <c r="Q795" i="2"/>
  <c r="I795" i="2"/>
  <c r="G795" i="2"/>
  <c r="N560" i="2"/>
  <c r="L560" i="2"/>
  <c r="AA560" i="2"/>
  <c r="M560" i="2"/>
  <c r="Z560" i="2"/>
  <c r="Y560" i="2"/>
  <c r="T560" i="2"/>
  <c r="F560" i="2"/>
  <c r="S560" i="2"/>
  <c r="U560" i="2"/>
  <c r="V560" i="2"/>
  <c r="X560" i="2"/>
  <c r="W560" i="2"/>
  <c r="J560" i="2"/>
  <c r="O560" i="2"/>
  <c r="R560" i="2"/>
  <c r="H560" i="2"/>
  <c r="Q560" i="2"/>
  <c r="I560" i="2"/>
  <c r="G560" i="2"/>
  <c r="N559" i="2"/>
  <c r="L559" i="2"/>
  <c r="AA559" i="2"/>
  <c r="M559" i="2"/>
  <c r="Z559" i="2"/>
  <c r="Y559" i="2"/>
  <c r="T559" i="2"/>
  <c r="F559" i="2"/>
  <c r="S559" i="2"/>
  <c r="U559" i="2"/>
  <c r="V559" i="2"/>
  <c r="X559" i="2"/>
  <c r="W559" i="2"/>
  <c r="J559" i="2"/>
  <c r="O559" i="2"/>
  <c r="R559" i="2"/>
  <c r="H559" i="2"/>
  <c r="Q559" i="2"/>
  <c r="I559" i="2"/>
  <c r="G559" i="2"/>
  <c r="N558" i="2"/>
  <c r="L558" i="2"/>
  <c r="AA558" i="2"/>
  <c r="M558" i="2"/>
  <c r="Z558" i="2"/>
  <c r="Y558" i="2"/>
  <c r="T558" i="2"/>
  <c r="F558" i="2"/>
  <c r="S558" i="2"/>
  <c r="U558" i="2"/>
  <c r="V558" i="2"/>
  <c r="X558" i="2"/>
  <c r="W558" i="2"/>
  <c r="J558" i="2"/>
  <c r="O558" i="2"/>
  <c r="R558" i="2"/>
  <c r="H558" i="2"/>
  <c r="Q558" i="2"/>
  <c r="I558" i="2"/>
  <c r="G558" i="2"/>
  <c r="N557" i="2"/>
  <c r="L557" i="2"/>
  <c r="AA557" i="2"/>
  <c r="M557" i="2"/>
  <c r="Z557" i="2"/>
  <c r="Y557" i="2"/>
  <c r="T557" i="2"/>
  <c r="F557" i="2"/>
  <c r="S557" i="2"/>
  <c r="U557" i="2"/>
  <c r="V557" i="2"/>
  <c r="X557" i="2"/>
  <c r="W557" i="2"/>
  <c r="J557" i="2"/>
  <c r="O557" i="2"/>
  <c r="R557" i="2"/>
  <c r="H557" i="2"/>
  <c r="Q557" i="2"/>
  <c r="I557" i="2"/>
  <c r="G557" i="2"/>
  <c r="N556" i="2"/>
  <c r="L556" i="2"/>
  <c r="AA556" i="2"/>
  <c r="M556" i="2"/>
  <c r="Z556" i="2"/>
  <c r="Y556" i="2"/>
  <c r="T556" i="2"/>
  <c r="F556" i="2"/>
  <c r="S556" i="2"/>
  <c r="U556" i="2"/>
  <c r="V556" i="2"/>
  <c r="X556" i="2"/>
  <c r="W556" i="2"/>
  <c r="J556" i="2"/>
  <c r="O556" i="2"/>
  <c r="R556" i="2"/>
  <c r="H556" i="2"/>
  <c r="Q556" i="2"/>
  <c r="I556" i="2"/>
  <c r="G556" i="2"/>
  <c r="N555" i="2"/>
  <c r="L555" i="2"/>
  <c r="AA555" i="2"/>
  <c r="M555" i="2"/>
  <c r="Z555" i="2"/>
  <c r="Y555" i="2"/>
  <c r="T555" i="2"/>
  <c r="F555" i="2"/>
  <c r="S555" i="2"/>
  <c r="U555" i="2"/>
  <c r="V555" i="2"/>
  <c r="X555" i="2"/>
  <c r="W555" i="2"/>
  <c r="J555" i="2"/>
  <c r="O555" i="2"/>
  <c r="R555" i="2"/>
  <c r="H555" i="2"/>
  <c r="Q555" i="2"/>
  <c r="I555" i="2"/>
  <c r="G555" i="2"/>
  <c r="N662" i="2"/>
  <c r="L662" i="2"/>
  <c r="AA662" i="2"/>
  <c r="M662" i="2"/>
  <c r="Z662" i="2"/>
  <c r="Y662" i="2"/>
  <c r="T662" i="2"/>
  <c r="F662" i="2"/>
  <c r="S662" i="2"/>
  <c r="U662" i="2"/>
  <c r="V662" i="2"/>
  <c r="X662" i="2"/>
  <c r="W662" i="2"/>
  <c r="J662" i="2"/>
  <c r="O662" i="2"/>
  <c r="R662" i="2"/>
  <c r="H662" i="2"/>
  <c r="Q662" i="2"/>
  <c r="I662" i="2"/>
  <c r="G662" i="2"/>
  <c r="N554" i="2"/>
  <c r="L554" i="2"/>
  <c r="AA554" i="2"/>
  <c r="M554" i="2"/>
  <c r="Z554" i="2"/>
  <c r="Y554" i="2"/>
  <c r="T554" i="2"/>
  <c r="F554" i="2"/>
  <c r="S554" i="2"/>
  <c r="U554" i="2"/>
  <c r="V554" i="2"/>
  <c r="X554" i="2"/>
  <c r="W554" i="2"/>
  <c r="J554" i="2"/>
  <c r="O554" i="2"/>
  <c r="R554" i="2"/>
  <c r="H554" i="2"/>
  <c r="Q554" i="2"/>
  <c r="I554" i="2"/>
  <c r="G554" i="2"/>
  <c r="N553" i="2"/>
  <c r="L553" i="2"/>
  <c r="AA553" i="2"/>
  <c r="M553" i="2"/>
  <c r="Z553" i="2"/>
  <c r="Y553" i="2"/>
  <c r="T553" i="2"/>
  <c r="F553" i="2"/>
  <c r="S553" i="2"/>
  <c r="U553" i="2"/>
  <c r="V553" i="2"/>
  <c r="X553" i="2"/>
  <c r="W553" i="2"/>
  <c r="J553" i="2"/>
  <c r="O553" i="2"/>
  <c r="R553" i="2"/>
  <c r="H553" i="2"/>
  <c r="Q553" i="2"/>
  <c r="I553" i="2"/>
  <c r="G553" i="2"/>
  <c r="N552" i="2"/>
  <c r="L552" i="2"/>
  <c r="AA552" i="2"/>
  <c r="M552" i="2"/>
  <c r="Z552" i="2"/>
  <c r="Y552" i="2"/>
  <c r="T552" i="2"/>
  <c r="F552" i="2"/>
  <c r="S552" i="2"/>
  <c r="U552" i="2"/>
  <c r="V552" i="2"/>
  <c r="X552" i="2"/>
  <c r="W552" i="2"/>
  <c r="J552" i="2"/>
  <c r="O552" i="2"/>
  <c r="R552" i="2"/>
  <c r="H552" i="2"/>
  <c r="Q552" i="2"/>
  <c r="I552" i="2"/>
  <c r="G552" i="2"/>
  <c r="N551" i="2"/>
  <c r="L551" i="2"/>
  <c r="AA551" i="2"/>
  <c r="M551" i="2"/>
  <c r="Z551" i="2"/>
  <c r="Y551" i="2"/>
  <c r="T551" i="2"/>
  <c r="F551" i="2"/>
  <c r="S551" i="2"/>
  <c r="U551" i="2"/>
  <c r="V551" i="2"/>
  <c r="X551" i="2"/>
  <c r="W551" i="2"/>
  <c r="J551" i="2"/>
  <c r="O551" i="2"/>
  <c r="R551" i="2"/>
  <c r="H551" i="2"/>
  <c r="Q551" i="2"/>
  <c r="I551" i="2"/>
  <c r="G551" i="2"/>
  <c r="N550" i="2"/>
  <c r="L550" i="2"/>
  <c r="AA550" i="2"/>
  <c r="M550" i="2"/>
  <c r="Z550" i="2"/>
  <c r="Y550" i="2"/>
  <c r="T550" i="2"/>
  <c r="F550" i="2"/>
  <c r="S550" i="2"/>
  <c r="U550" i="2"/>
  <c r="V550" i="2"/>
  <c r="X550" i="2"/>
  <c r="W550" i="2"/>
  <c r="J550" i="2"/>
  <c r="O550" i="2"/>
  <c r="R550" i="2"/>
  <c r="H550" i="2"/>
  <c r="Q550" i="2"/>
  <c r="I550" i="2"/>
  <c r="G550" i="2"/>
  <c r="N549" i="2"/>
  <c r="L549" i="2"/>
  <c r="AA549" i="2"/>
  <c r="M549" i="2"/>
  <c r="Z549" i="2"/>
  <c r="Y549" i="2"/>
  <c r="T549" i="2"/>
  <c r="F549" i="2"/>
  <c r="S549" i="2"/>
  <c r="U549" i="2"/>
  <c r="V549" i="2"/>
  <c r="X549" i="2"/>
  <c r="W549" i="2"/>
  <c r="J549" i="2"/>
  <c r="O549" i="2"/>
  <c r="R549" i="2"/>
  <c r="H549" i="2"/>
  <c r="Q549" i="2"/>
  <c r="I549" i="2"/>
  <c r="G549" i="2"/>
  <c r="N806" i="2"/>
  <c r="L806" i="2"/>
  <c r="AA806" i="2"/>
  <c r="M806" i="2"/>
  <c r="Z806" i="2"/>
  <c r="Y806" i="2"/>
  <c r="T806" i="2"/>
  <c r="F806" i="2"/>
  <c r="S806" i="2"/>
  <c r="U806" i="2"/>
  <c r="V806" i="2"/>
  <c r="X806" i="2"/>
  <c r="W806" i="2"/>
  <c r="J806" i="2"/>
  <c r="O806" i="2"/>
  <c r="R806" i="2"/>
  <c r="H806" i="2"/>
  <c r="Q806" i="2"/>
  <c r="I806" i="2"/>
  <c r="G806" i="2"/>
  <c r="N548" i="2"/>
  <c r="L548" i="2"/>
  <c r="AA548" i="2"/>
  <c r="M548" i="2"/>
  <c r="Z548" i="2"/>
  <c r="Y548" i="2"/>
  <c r="T548" i="2"/>
  <c r="F548" i="2"/>
  <c r="S548" i="2"/>
  <c r="U548" i="2"/>
  <c r="V548" i="2"/>
  <c r="X548" i="2"/>
  <c r="W548" i="2"/>
  <c r="J548" i="2"/>
  <c r="O548" i="2"/>
  <c r="R548" i="2"/>
  <c r="H548" i="2"/>
  <c r="Q548" i="2"/>
  <c r="I548" i="2"/>
  <c r="G548" i="2"/>
  <c r="N547" i="2"/>
  <c r="L547" i="2"/>
  <c r="AA547" i="2"/>
  <c r="M547" i="2"/>
  <c r="Z547" i="2"/>
  <c r="Y547" i="2"/>
  <c r="T547" i="2"/>
  <c r="F547" i="2"/>
  <c r="S547" i="2"/>
  <c r="U547" i="2"/>
  <c r="V547" i="2"/>
  <c r="X547" i="2"/>
  <c r="W547" i="2"/>
  <c r="J547" i="2"/>
  <c r="O547" i="2"/>
  <c r="R547" i="2"/>
  <c r="H547" i="2"/>
  <c r="Q547" i="2"/>
  <c r="I547" i="2"/>
  <c r="G547" i="2"/>
  <c r="N546" i="2"/>
  <c r="L546" i="2"/>
  <c r="AA546" i="2"/>
  <c r="M546" i="2"/>
  <c r="Z546" i="2"/>
  <c r="Y546" i="2"/>
  <c r="T546" i="2"/>
  <c r="F546" i="2"/>
  <c r="S546" i="2"/>
  <c r="U546" i="2"/>
  <c r="V546" i="2"/>
  <c r="X546" i="2"/>
  <c r="W546" i="2"/>
  <c r="J546" i="2"/>
  <c r="O546" i="2"/>
  <c r="R546" i="2"/>
  <c r="H546" i="2"/>
  <c r="Q546" i="2"/>
  <c r="I546" i="2"/>
  <c r="G546" i="2"/>
  <c r="N736" i="2"/>
  <c r="L736" i="2"/>
  <c r="AA736" i="2"/>
  <c r="M736" i="2"/>
  <c r="Z736" i="2"/>
  <c r="Y736" i="2"/>
  <c r="T736" i="2"/>
  <c r="F736" i="2"/>
  <c r="S736" i="2"/>
  <c r="U736" i="2"/>
  <c r="V736" i="2"/>
  <c r="X736" i="2"/>
  <c r="W736" i="2"/>
  <c r="J736" i="2"/>
  <c r="O736" i="2"/>
  <c r="R736" i="2"/>
  <c r="H736" i="2"/>
  <c r="Q736" i="2"/>
  <c r="I736" i="2"/>
  <c r="G736" i="2"/>
  <c r="N674" i="2"/>
  <c r="L674" i="2"/>
  <c r="AA674" i="2"/>
  <c r="M674" i="2"/>
  <c r="Z674" i="2"/>
  <c r="Y674" i="2"/>
  <c r="T674" i="2"/>
  <c r="F674" i="2"/>
  <c r="S674" i="2"/>
  <c r="U674" i="2"/>
  <c r="V674" i="2"/>
  <c r="X674" i="2"/>
  <c r="W674" i="2"/>
  <c r="J674" i="2"/>
  <c r="O674" i="2"/>
  <c r="R674" i="2"/>
  <c r="H674" i="2"/>
  <c r="Q674" i="2"/>
  <c r="I674" i="2"/>
  <c r="G674" i="2"/>
  <c r="N545" i="2"/>
  <c r="L545" i="2"/>
  <c r="AA545" i="2"/>
  <c r="M545" i="2"/>
  <c r="Z545" i="2"/>
  <c r="Y545" i="2"/>
  <c r="T545" i="2"/>
  <c r="F545" i="2"/>
  <c r="S545" i="2"/>
  <c r="U545" i="2"/>
  <c r="V545" i="2"/>
  <c r="X545" i="2"/>
  <c r="W545" i="2"/>
  <c r="J545" i="2"/>
  <c r="O545" i="2"/>
  <c r="R545" i="2"/>
  <c r="H545" i="2"/>
  <c r="Q545" i="2"/>
  <c r="I545" i="2"/>
  <c r="G545" i="2"/>
  <c r="N544" i="2"/>
  <c r="L544" i="2"/>
  <c r="AA544" i="2"/>
  <c r="M544" i="2"/>
  <c r="Z544" i="2"/>
  <c r="Y544" i="2"/>
  <c r="T544" i="2"/>
  <c r="F544" i="2"/>
  <c r="S544" i="2"/>
  <c r="U544" i="2"/>
  <c r="V544" i="2"/>
  <c r="X544" i="2"/>
  <c r="W544" i="2"/>
  <c r="J544" i="2"/>
  <c r="O544" i="2"/>
  <c r="R544" i="2"/>
  <c r="H544" i="2"/>
  <c r="Q544" i="2"/>
  <c r="I544" i="2"/>
  <c r="G544" i="2"/>
  <c r="N543" i="2"/>
  <c r="L543" i="2"/>
  <c r="AA543" i="2"/>
  <c r="M543" i="2"/>
  <c r="Z543" i="2"/>
  <c r="Y543" i="2"/>
  <c r="T543" i="2"/>
  <c r="F543" i="2"/>
  <c r="S543" i="2"/>
  <c r="U543" i="2"/>
  <c r="V543" i="2"/>
  <c r="X543" i="2"/>
  <c r="W543" i="2"/>
  <c r="J543" i="2"/>
  <c r="O543" i="2"/>
  <c r="R543" i="2"/>
  <c r="H543" i="2"/>
  <c r="Q543" i="2"/>
  <c r="I543" i="2"/>
  <c r="G543" i="2"/>
  <c r="N542" i="2"/>
  <c r="L542" i="2"/>
  <c r="AA542" i="2"/>
  <c r="M542" i="2"/>
  <c r="Z542" i="2"/>
  <c r="Y542" i="2"/>
  <c r="T542" i="2"/>
  <c r="F542" i="2"/>
  <c r="S542" i="2"/>
  <c r="U542" i="2"/>
  <c r="V542" i="2"/>
  <c r="X542" i="2"/>
  <c r="W542" i="2"/>
  <c r="J542" i="2"/>
  <c r="O542" i="2"/>
  <c r="R542" i="2"/>
  <c r="H542" i="2"/>
  <c r="Q542" i="2"/>
  <c r="I542" i="2"/>
  <c r="G542" i="2"/>
  <c r="N541" i="2"/>
  <c r="L541" i="2"/>
  <c r="AA541" i="2"/>
  <c r="M541" i="2"/>
  <c r="Z541" i="2"/>
  <c r="Y541" i="2"/>
  <c r="T541" i="2"/>
  <c r="F541" i="2"/>
  <c r="S541" i="2"/>
  <c r="U541" i="2"/>
  <c r="V541" i="2"/>
  <c r="X541" i="2"/>
  <c r="W541" i="2"/>
  <c r="J541" i="2"/>
  <c r="O541" i="2"/>
  <c r="R541" i="2"/>
  <c r="H541" i="2"/>
  <c r="Q541" i="2"/>
  <c r="I541" i="2"/>
  <c r="G541" i="2"/>
  <c r="N540" i="2"/>
  <c r="L540" i="2"/>
  <c r="AA540" i="2"/>
  <c r="M540" i="2"/>
  <c r="Z540" i="2"/>
  <c r="Y540" i="2"/>
  <c r="T540" i="2"/>
  <c r="F540" i="2"/>
  <c r="S540" i="2"/>
  <c r="U540" i="2"/>
  <c r="V540" i="2"/>
  <c r="X540" i="2"/>
  <c r="W540" i="2"/>
  <c r="J540" i="2"/>
  <c r="O540" i="2"/>
  <c r="R540" i="2"/>
  <c r="H540" i="2"/>
  <c r="Q540" i="2"/>
  <c r="I540" i="2"/>
  <c r="G540" i="2"/>
  <c r="N539" i="2"/>
  <c r="L539" i="2"/>
  <c r="AA539" i="2"/>
  <c r="M539" i="2"/>
  <c r="Z539" i="2"/>
  <c r="Y539" i="2"/>
  <c r="T539" i="2"/>
  <c r="F539" i="2"/>
  <c r="S539" i="2"/>
  <c r="U539" i="2"/>
  <c r="V539" i="2"/>
  <c r="X539" i="2"/>
  <c r="W539" i="2"/>
  <c r="J539" i="2"/>
  <c r="O539" i="2"/>
  <c r="R539" i="2"/>
  <c r="H539" i="2"/>
  <c r="Q539" i="2"/>
  <c r="I539" i="2"/>
  <c r="G539" i="2"/>
  <c r="N538" i="2"/>
  <c r="L538" i="2"/>
  <c r="AA538" i="2"/>
  <c r="M538" i="2"/>
  <c r="Z538" i="2"/>
  <c r="Y538" i="2"/>
  <c r="T538" i="2"/>
  <c r="F538" i="2"/>
  <c r="S538" i="2"/>
  <c r="U538" i="2"/>
  <c r="V538" i="2"/>
  <c r="X538" i="2"/>
  <c r="W538" i="2"/>
  <c r="J538" i="2"/>
  <c r="O538" i="2"/>
  <c r="R538" i="2"/>
  <c r="H538" i="2"/>
  <c r="Q538" i="2"/>
  <c r="I538" i="2"/>
  <c r="G538" i="2"/>
  <c r="N537" i="2"/>
  <c r="L537" i="2"/>
  <c r="AA537" i="2"/>
  <c r="M537" i="2"/>
  <c r="Z537" i="2"/>
  <c r="Y537" i="2"/>
  <c r="T537" i="2"/>
  <c r="F537" i="2"/>
  <c r="S537" i="2"/>
  <c r="U537" i="2"/>
  <c r="V537" i="2"/>
  <c r="X537" i="2"/>
  <c r="W537" i="2"/>
  <c r="J537" i="2"/>
  <c r="O537" i="2"/>
  <c r="R537" i="2"/>
  <c r="H537" i="2"/>
  <c r="Q537" i="2"/>
  <c r="I537" i="2"/>
  <c r="G537" i="2"/>
  <c r="N536" i="2"/>
  <c r="L536" i="2"/>
  <c r="AA536" i="2"/>
  <c r="M536" i="2"/>
  <c r="Z536" i="2"/>
  <c r="Y536" i="2"/>
  <c r="T536" i="2"/>
  <c r="F536" i="2"/>
  <c r="S536" i="2"/>
  <c r="U536" i="2"/>
  <c r="V536" i="2"/>
  <c r="X536" i="2"/>
  <c r="W536" i="2"/>
  <c r="J536" i="2"/>
  <c r="O536" i="2"/>
  <c r="R536" i="2"/>
  <c r="H536" i="2"/>
  <c r="Q536" i="2"/>
  <c r="I536" i="2"/>
  <c r="G536" i="2"/>
  <c r="N535" i="2"/>
  <c r="L535" i="2"/>
  <c r="AA535" i="2"/>
  <c r="M535" i="2"/>
  <c r="Z535" i="2"/>
  <c r="Y535" i="2"/>
  <c r="T535" i="2"/>
  <c r="F535" i="2"/>
  <c r="S535" i="2"/>
  <c r="U535" i="2"/>
  <c r="V535" i="2"/>
  <c r="X535" i="2"/>
  <c r="W535" i="2"/>
  <c r="J535" i="2"/>
  <c r="O535" i="2"/>
  <c r="R535" i="2"/>
  <c r="H535" i="2"/>
  <c r="Q535" i="2"/>
  <c r="I535" i="2"/>
  <c r="G535" i="2"/>
  <c r="N534" i="2"/>
  <c r="L534" i="2"/>
  <c r="AA534" i="2"/>
  <c r="M534" i="2"/>
  <c r="Z534" i="2"/>
  <c r="Y534" i="2"/>
  <c r="T534" i="2"/>
  <c r="F534" i="2"/>
  <c r="S534" i="2"/>
  <c r="U534" i="2"/>
  <c r="V534" i="2"/>
  <c r="X534" i="2"/>
  <c r="W534" i="2"/>
  <c r="J534" i="2"/>
  <c r="O534" i="2"/>
  <c r="R534" i="2"/>
  <c r="H534" i="2"/>
  <c r="Q534" i="2"/>
  <c r="I534" i="2"/>
  <c r="G534" i="2"/>
  <c r="N533" i="2"/>
  <c r="L533" i="2"/>
  <c r="AA533" i="2"/>
  <c r="M533" i="2"/>
  <c r="Z533" i="2"/>
  <c r="Y533" i="2"/>
  <c r="T533" i="2"/>
  <c r="F533" i="2"/>
  <c r="S533" i="2"/>
  <c r="U533" i="2"/>
  <c r="V533" i="2"/>
  <c r="X533" i="2"/>
  <c r="W533" i="2"/>
  <c r="J533" i="2"/>
  <c r="O533" i="2"/>
  <c r="R533" i="2"/>
  <c r="H533" i="2"/>
  <c r="Q533" i="2"/>
  <c r="I533" i="2"/>
  <c r="G533" i="2"/>
  <c r="N532" i="2"/>
  <c r="L532" i="2"/>
  <c r="AA532" i="2"/>
  <c r="M532" i="2"/>
  <c r="Z532" i="2"/>
  <c r="Y532" i="2"/>
  <c r="T532" i="2"/>
  <c r="F532" i="2"/>
  <c r="S532" i="2"/>
  <c r="U532" i="2"/>
  <c r="V532" i="2"/>
  <c r="X532" i="2"/>
  <c r="W532" i="2"/>
  <c r="J532" i="2"/>
  <c r="O532" i="2"/>
  <c r="R532" i="2"/>
  <c r="H532" i="2"/>
  <c r="Q532" i="2"/>
  <c r="I532" i="2"/>
  <c r="G532" i="2"/>
  <c r="N811" i="2"/>
  <c r="L811" i="2"/>
  <c r="AA811" i="2"/>
  <c r="M811" i="2"/>
  <c r="Z811" i="2"/>
  <c r="Y811" i="2"/>
  <c r="T811" i="2"/>
  <c r="F811" i="2"/>
  <c r="S811" i="2"/>
  <c r="U811" i="2"/>
  <c r="V811" i="2"/>
  <c r="X811" i="2"/>
  <c r="W811" i="2"/>
  <c r="J811" i="2"/>
  <c r="O811" i="2"/>
  <c r="R811" i="2"/>
  <c r="H811" i="2"/>
  <c r="Q811" i="2"/>
  <c r="I811" i="2"/>
  <c r="G811" i="2"/>
  <c r="N531" i="2"/>
  <c r="L531" i="2"/>
  <c r="AA531" i="2"/>
  <c r="M531" i="2"/>
  <c r="Z531" i="2"/>
  <c r="Y531" i="2"/>
  <c r="T531" i="2"/>
  <c r="F531" i="2"/>
  <c r="S531" i="2"/>
  <c r="U531" i="2"/>
  <c r="V531" i="2"/>
  <c r="X531" i="2"/>
  <c r="W531" i="2"/>
  <c r="J531" i="2"/>
  <c r="O531" i="2"/>
  <c r="R531" i="2"/>
  <c r="H531" i="2"/>
  <c r="Q531" i="2"/>
  <c r="I531" i="2"/>
  <c r="G531" i="2"/>
  <c r="N530" i="2"/>
  <c r="L530" i="2"/>
  <c r="AA530" i="2"/>
  <c r="M530" i="2"/>
  <c r="Z530" i="2"/>
  <c r="Y530" i="2"/>
  <c r="T530" i="2"/>
  <c r="F530" i="2"/>
  <c r="S530" i="2"/>
  <c r="U530" i="2"/>
  <c r="V530" i="2"/>
  <c r="X530" i="2"/>
  <c r="W530" i="2"/>
  <c r="J530" i="2"/>
  <c r="O530" i="2"/>
  <c r="R530" i="2"/>
  <c r="H530" i="2"/>
  <c r="Q530" i="2"/>
  <c r="I530" i="2"/>
  <c r="G530" i="2"/>
  <c r="N529" i="2"/>
  <c r="L529" i="2"/>
  <c r="AA529" i="2"/>
  <c r="M529" i="2"/>
  <c r="Z529" i="2"/>
  <c r="Y529" i="2"/>
  <c r="T529" i="2"/>
  <c r="F529" i="2"/>
  <c r="S529" i="2"/>
  <c r="U529" i="2"/>
  <c r="V529" i="2"/>
  <c r="X529" i="2"/>
  <c r="W529" i="2"/>
  <c r="J529" i="2"/>
  <c r="O529" i="2"/>
  <c r="R529" i="2"/>
  <c r="H529" i="2"/>
  <c r="Q529" i="2"/>
  <c r="I529" i="2"/>
  <c r="G529" i="2"/>
  <c r="N528" i="2"/>
  <c r="L528" i="2"/>
  <c r="AA528" i="2"/>
  <c r="M528" i="2"/>
  <c r="Z528" i="2"/>
  <c r="Y528" i="2"/>
  <c r="T528" i="2"/>
  <c r="F528" i="2"/>
  <c r="S528" i="2"/>
  <c r="U528" i="2"/>
  <c r="V528" i="2"/>
  <c r="X528" i="2"/>
  <c r="W528" i="2"/>
  <c r="J528" i="2"/>
  <c r="O528" i="2"/>
  <c r="R528" i="2"/>
  <c r="H528" i="2"/>
  <c r="Q528" i="2"/>
  <c r="I528" i="2"/>
  <c r="G528" i="2"/>
  <c r="N661" i="2"/>
  <c r="L661" i="2"/>
  <c r="AA661" i="2"/>
  <c r="M661" i="2"/>
  <c r="Z661" i="2"/>
  <c r="Y661" i="2"/>
  <c r="T661" i="2"/>
  <c r="F661" i="2"/>
  <c r="S661" i="2"/>
  <c r="U661" i="2"/>
  <c r="V661" i="2"/>
  <c r="X661" i="2"/>
  <c r="W661" i="2"/>
  <c r="J661" i="2"/>
  <c r="O661" i="2"/>
  <c r="R661" i="2"/>
  <c r="H661" i="2"/>
  <c r="Q661" i="2"/>
  <c r="I661" i="2"/>
  <c r="G661" i="2"/>
  <c r="N527" i="2"/>
  <c r="L527" i="2"/>
  <c r="AA527" i="2"/>
  <c r="M527" i="2"/>
  <c r="Z527" i="2"/>
  <c r="Y527" i="2"/>
  <c r="T527" i="2"/>
  <c r="F527" i="2"/>
  <c r="S527" i="2"/>
  <c r="U527" i="2"/>
  <c r="V527" i="2"/>
  <c r="X527" i="2"/>
  <c r="W527" i="2"/>
  <c r="J527" i="2"/>
  <c r="O527" i="2"/>
  <c r="R527" i="2"/>
  <c r="H527" i="2"/>
  <c r="Q527" i="2"/>
  <c r="I527" i="2"/>
  <c r="G527" i="2"/>
  <c r="N735" i="2"/>
  <c r="L735" i="2"/>
  <c r="AA735" i="2"/>
  <c r="M735" i="2"/>
  <c r="Z735" i="2"/>
  <c r="Y735" i="2"/>
  <c r="T735" i="2"/>
  <c r="F735" i="2"/>
  <c r="S735" i="2"/>
  <c r="U735" i="2"/>
  <c r="V735" i="2"/>
  <c r="X735" i="2"/>
  <c r="W735" i="2"/>
  <c r="J735" i="2"/>
  <c r="O735" i="2"/>
  <c r="R735" i="2"/>
  <c r="H735" i="2"/>
  <c r="Q735" i="2"/>
  <c r="I735" i="2"/>
  <c r="G735" i="2"/>
  <c r="N660" i="2"/>
  <c r="L660" i="2"/>
  <c r="AA660" i="2"/>
  <c r="M660" i="2"/>
  <c r="Z660" i="2"/>
  <c r="Y660" i="2"/>
  <c r="T660" i="2"/>
  <c r="F660" i="2"/>
  <c r="S660" i="2"/>
  <c r="U660" i="2"/>
  <c r="V660" i="2"/>
  <c r="X660" i="2"/>
  <c r="W660" i="2"/>
  <c r="J660" i="2"/>
  <c r="O660" i="2"/>
  <c r="R660" i="2"/>
  <c r="H660" i="2"/>
  <c r="Q660" i="2"/>
  <c r="I660" i="2"/>
  <c r="G660" i="2"/>
  <c r="N526" i="2"/>
  <c r="L526" i="2"/>
  <c r="AA526" i="2"/>
  <c r="M526" i="2"/>
  <c r="Z526" i="2"/>
  <c r="Y526" i="2"/>
  <c r="T526" i="2"/>
  <c r="F526" i="2"/>
  <c r="S526" i="2"/>
  <c r="U526" i="2"/>
  <c r="V526" i="2"/>
  <c r="X526" i="2"/>
  <c r="W526" i="2"/>
  <c r="J526" i="2"/>
  <c r="O526" i="2"/>
  <c r="R526" i="2"/>
  <c r="H526" i="2"/>
  <c r="Q526" i="2"/>
  <c r="I526" i="2"/>
  <c r="G526" i="2"/>
  <c r="N525" i="2"/>
  <c r="L525" i="2"/>
  <c r="AA525" i="2"/>
  <c r="M525" i="2"/>
  <c r="Z525" i="2"/>
  <c r="Y525" i="2"/>
  <c r="T525" i="2"/>
  <c r="F525" i="2"/>
  <c r="S525" i="2"/>
  <c r="U525" i="2"/>
  <c r="V525" i="2"/>
  <c r="X525" i="2"/>
  <c r="W525" i="2"/>
  <c r="J525" i="2"/>
  <c r="O525" i="2"/>
  <c r="R525" i="2"/>
  <c r="H525" i="2"/>
  <c r="Q525" i="2"/>
  <c r="I525" i="2"/>
  <c r="G525" i="2"/>
  <c r="N524" i="2"/>
  <c r="L524" i="2"/>
  <c r="AA524" i="2"/>
  <c r="M524" i="2"/>
  <c r="Z524" i="2"/>
  <c r="Y524" i="2"/>
  <c r="T524" i="2"/>
  <c r="F524" i="2"/>
  <c r="S524" i="2"/>
  <c r="U524" i="2"/>
  <c r="V524" i="2"/>
  <c r="X524" i="2"/>
  <c r="W524" i="2"/>
  <c r="J524" i="2"/>
  <c r="O524" i="2"/>
  <c r="R524" i="2"/>
  <c r="H524" i="2"/>
  <c r="Q524" i="2"/>
  <c r="I524" i="2"/>
  <c r="G524" i="2"/>
  <c r="N734" i="2"/>
  <c r="L734" i="2"/>
  <c r="AA734" i="2"/>
  <c r="M734" i="2"/>
  <c r="Z734" i="2"/>
  <c r="Y734" i="2"/>
  <c r="T734" i="2"/>
  <c r="F734" i="2"/>
  <c r="S734" i="2"/>
  <c r="U734" i="2"/>
  <c r="V734" i="2"/>
  <c r="X734" i="2"/>
  <c r="W734" i="2"/>
  <c r="J734" i="2"/>
  <c r="O734" i="2"/>
  <c r="R734" i="2"/>
  <c r="H734" i="2"/>
  <c r="Q734" i="2"/>
  <c r="I734" i="2"/>
  <c r="G734" i="2"/>
  <c r="N659" i="2"/>
  <c r="L659" i="2"/>
  <c r="AA659" i="2"/>
  <c r="M659" i="2"/>
  <c r="Z659" i="2"/>
  <c r="Y659" i="2"/>
  <c r="T659" i="2"/>
  <c r="F659" i="2"/>
  <c r="S659" i="2"/>
  <c r="U659" i="2"/>
  <c r="V659" i="2"/>
  <c r="X659" i="2"/>
  <c r="W659" i="2"/>
  <c r="J659" i="2"/>
  <c r="O659" i="2"/>
  <c r="R659" i="2"/>
  <c r="H659" i="2"/>
  <c r="Q659" i="2"/>
  <c r="I659" i="2"/>
  <c r="G659" i="2"/>
  <c r="N523" i="2"/>
  <c r="L523" i="2"/>
  <c r="AA523" i="2"/>
  <c r="M523" i="2"/>
  <c r="Z523" i="2"/>
  <c r="Y523" i="2"/>
  <c r="T523" i="2"/>
  <c r="F523" i="2"/>
  <c r="S523" i="2"/>
  <c r="U523" i="2"/>
  <c r="V523" i="2"/>
  <c r="X523" i="2"/>
  <c r="W523" i="2"/>
  <c r="J523" i="2"/>
  <c r="O523" i="2"/>
  <c r="R523" i="2"/>
  <c r="H523" i="2"/>
  <c r="Q523" i="2"/>
  <c r="I523" i="2"/>
  <c r="G523" i="2"/>
  <c r="N522" i="2"/>
  <c r="L522" i="2"/>
  <c r="AA522" i="2"/>
  <c r="M522" i="2"/>
  <c r="Z522" i="2"/>
  <c r="Y522" i="2"/>
  <c r="T522" i="2"/>
  <c r="F522" i="2"/>
  <c r="S522" i="2"/>
  <c r="U522" i="2"/>
  <c r="V522" i="2"/>
  <c r="X522" i="2"/>
  <c r="W522" i="2"/>
  <c r="J522" i="2"/>
  <c r="O522" i="2"/>
  <c r="R522" i="2"/>
  <c r="H522" i="2"/>
  <c r="Q522" i="2"/>
  <c r="I522" i="2"/>
  <c r="G522" i="2"/>
  <c r="N521" i="2"/>
  <c r="L521" i="2"/>
  <c r="AA521" i="2"/>
  <c r="M521" i="2"/>
  <c r="Z521" i="2"/>
  <c r="Y521" i="2"/>
  <c r="T521" i="2"/>
  <c r="F521" i="2"/>
  <c r="S521" i="2"/>
  <c r="U521" i="2"/>
  <c r="V521" i="2"/>
  <c r="X521" i="2"/>
  <c r="W521" i="2"/>
  <c r="J521" i="2"/>
  <c r="O521" i="2"/>
  <c r="R521" i="2"/>
  <c r="H521" i="2"/>
  <c r="Q521" i="2"/>
  <c r="I521" i="2"/>
  <c r="G521" i="2"/>
  <c r="N658" i="2"/>
  <c r="L658" i="2"/>
  <c r="AA658" i="2"/>
  <c r="M658" i="2"/>
  <c r="Z658" i="2"/>
  <c r="Y658" i="2"/>
  <c r="T658" i="2"/>
  <c r="F658" i="2"/>
  <c r="S658" i="2"/>
  <c r="U658" i="2"/>
  <c r="V658" i="2"/>
  <c r="X658" i="2"/>
  <c r="W658" i="2"/>
  <c r="J658" i="2"/>
  <c r="O658" i="2"/>
  <c r="R658" i="2"/>
  <c r="H658" i="2"/>
  <c r="Q658" i="2"/>
  <c r="I658" i="2"/>
  <c r="G658" i="2"/>
  <c r="N520" i="2"/>
  <c r="L520" i="2"/>
  <c r="AA520" i="2"/>
  <c r="M520" i="2"/>
  <c r="Z520" i="2"/>
  <c r="Y520" i="2"/>
  <c r="T520" i="2"/>
  <c r="F520" i="2"/>
  <c r="S520" i="2"/>
  <c r="U520" i="2"/>
  <c r="V520" i="2"/>
  <c r="X520" i="2"/>
  <c r="W520" i="2"/>
  <c r="J520" i="2"/>
  <c r="O520" i="2"/>
  <c r="R520" i="2"/>
  <c r="H520" i="2"/>
  <c r="Q520" i="2"/>
  <c r="I520" i="2"/>
  <c r="G520" i="2"/>
  <c r="N519" i="2"/>
  <c r="L519" i="2"/>
  <c r="AA519" i="2"/>
  <c r="M519" i="2"/>
  <c r="Z519" i="2"/>
  <c r="Y519" i="2"/>
  <c r="T519" i="2"/>
  <c r="F519" i="2"/>
  <c r="S519" i="2"/>
  <c r="U519" i="2"/>
  <c r="V519" i="2"/>
  <c r="X519" i="2"/>
  <c r="W519" i="2"/>
  <c r="J519" i="2"/>
  <c r="O519" i="2"/>
  <c r="R519" i="2"/>
  <c r="H519" i="2"/>
  <c r="Q519" i="2"/>
  <c r="I519" i="2"/>
  <c r="G519" i="2"/>
  <c r="N518" i="2"/>
  <c r="L518" i="2"/>
  <c r="AA518" i="2"/>
  <c r="M518" i="2"/>
  <c r="Z518" i="2"/>
  <c r="Y518" i="2"/>
  <c r="T518" i="2"/>
  <c r="F518" i="2"/>
  <c r="S518" i="2"/>
  <c r="U518" i="2"/>
  <c r="V518" i="2"/>
  <c r="X518" i="2"/>
  <c r="W518" i="2"/>
  <c r="J518" i="2"/>
  <c r="O518" i="2"/>
  <c r="R518" i="2"/>
  <c r="H518" i="2"/>
  <c r="Q518" i="2"/>
  <c r="I518" i="2"/>
  <c r="G518" i="2"/>
  <c r="N733" i="2"/>
  <c r="L733" i="2"/>
  <c r="AA733" i="2"/>
  <c r="M733" i="2"/>
  <c r="Z733" i="2"/>
  <c r="Y733" i="2"/>
  <c r="T733" i="2"/>
  <c r="F733" i="2"/>
  <c r="S733" i="2"/>
  <c r="U733" i="2"/>
  <c r="V733" i="2"/>
  <c r="X733" i="2"/>
  <c r="W733" i="2"/>
  <c r="J733" i="2"/>
  <c r="O733" i="2"/>
  <c r="R733" i="2"/>
  <c r="H733" i="2"/>
  <c r="Q733" i="2"/>
  <c r="I733" i="2"/>
  <c r="G733" i="2"/>
  <c r="N517" i="2"/>
  <c r="L517" i="2"/>
  <c r="AA517" i="2"/>
  <c r="M517" i="2"/>
  <c r="Z517" i="2"/>
  <c r="Y517" i="2"/>
  <c r="T517" i="2"/>
  <c r="F517" i="2"/>
  <c r="S517" i="2"/>
  <c r="U517" i="2"/>
  <c r="V517" i="2"/>
  <c r="X517" i="2"/>
  <c r="W517" i="2"/>
  <c r="J517" i="2"/>
  <c r="O517" i="2"/>
  <c r="R517" i="2"/>
  <c r="H517" i="2"/>
  <c r="Q517" i="2"/>
  <c r="I517" i="2"/>
  <c r="G517" i="2"/>
  <c r="N516" i="2"/>
  <c r="L516" i="2"/>
  <c r="AA516" i="2"/>
  <c r="M516" i="2"/>
  <c r="Z516" i="2"/>
  <c r="Y516" i="2"/>
  <c r="T516" i="2"/>
  <c r="F516" i="2"/>
  <c r="S516" i="2"/>
  <c r="U516" i="2"/>
  <c r="V516" i="2"/>
  <c r="X516" i="2"/>
  <c r="W516" i="2"/>
  <c r="J516" i="2"/>
  <c r="O516" i="2"/>
  <c r="R516" i="2"/>
  <c r="H516" i="2"/>
  <c r="Q516" i="2"/>
  <c r="I516" i="2"/>
  <c r="G516" i="2"/>
  <c r="N515" i="2"/>
  <c r="L515" i="2"/>
  <c r="AA515" i="2"/>
  <c r="M515" i="2"/>
  <c r="Z515" i="2"/>
  <c r="Y515" i="2"/>
  <c r="T515" i="2"/>
  <c r="F515" i="2"/>
  <c r="S515" i="2"/>
  <c r="U515" i="2"/>
  <c r="V515" i="2"/>
  <c r="X515" i="2"/>
  <c r="W515" i="2"/>
  <c r="J515" i="2"/>
  <c r="O515" i="2"/>
  <c r="R515" i="2"/>
  <c r="H515" i="2"/>
  <c r="Q515" i="2"/>
  <c r="I515" i="2"/>
  <c r="G515" i="2"/>
  <c r="N514" i="2"/>
  <c r="L514" i="2"/>
  <c r="AA514" i="2"/>
  <c r="M514" i="2"/>
  <c r="Z514" i="2"/>
  <c r="Y514" i="2"/>
  <c r="T514" i="2"/>
  <c r="F514" i="2"/>
  <c r="S514" i="2"/>
  <c r="U514" i="2"/>
  <c r="V514" i="2"/>
  <c r="X514" i="2"/>
  <c r="W514" i="2"/>
  <c r="J514" i="2"/>
  <c r="O514" i="2"/>
  <c r="R514" i="2"/>
  <c r="H514" i="2"/>
  <c r="Q514" i="2"/>
  <c r="I514" i="2"/>
  <c r="G514" i="2"/>
  <c r="N513" i="2"/>
  <c r="L513" i="2"/>
  <c r="AA513" i="2"/>
  <c r="M513" i="2"/>
  <c r="Z513" i="2"/>
  <c r="Y513" i="2"/>
  <c r="T513" i="2"/>
  <c r="F513" i="2"/>
  <c r="S513" i="2"/>
  <c r="U513" i="2"/>
  <c r="V513" i="2"/>
  <c r="X513" i="2"/>
  <c r="W513" i="2"/>
  <c r="J513" i="2"/>
  <c r="O513" i="2"/>
  <c r="R513" i="2"/>
  <c r="H513" i="2"/>
  <c r="Q513" i="2"/>
  <c r="I513" i="2"/>
  <c r="G513" i="2"/>
  <c r="N512" i="2"/>
  <c r="L512" i="2"/>
  <c r="AA512" i="2"/>
  <c r="M512" i="2"/>
  <c r="Z512" i="2"/>
  <c r="Y512" i="2"/>
  <c r="T512" i="2"/>
  <c r="F512" i="2"/>
  <c r="S512" i="2"/>
  <c r="U512" i="2"/>
  <c r="V512" i="2"/>
  <c r="X512" i="2"/>
  <c r="W512" i="2"/>
  <c r="J512" i="2"/>
  <c r="O512" i="2"/>
  <c r="R512" i="2"/>
  <c r="H512" i="2"/>
  <c r="Q512" i="2"/>
  <c r="I512" i="2"/>
  <c r="G512" i="2"/>
  <c r="N511" i="2"/>
  <c r="L511" i="2"/>
  <c r="AA511" i="2"/>
  <c r="M511" i="2"/>
  <c r="Z511" i="2"/>
  <c r="Y511" i="2"/>
  <c r="T511" i="2"/>
  <c r="F511" i="2"/>
  <c r="S511" i="2"/>
  <c r="U511" i="2"/>
  <c r="V511" i="2"/>
  <c r="X511" i="2"/>
  <c r="W511" i="2"/>
  <c r="J511" i="2"/>
  <c r="O511" i="2"/>
  <c r="R511" i="2"/>
  <c r="H511" i="2"/>
  <c r="Q511" i="2"/>
  <c r="I511" i="2"/>
  <c r="G511" i="2"/>
  <c r="N510" i="2"/>
  <c r="L510" i="2"/>
  <c r="AA510" i="2"/>
  <c r="M510" i="2"/>
  <c r="Z510" i="2"/>
  <c r="Y510" i="2"/>
  <c r="T510" i="2"/>
  <c r="F510" i="2"/>
  <c r="S510" i="2"/>
  <c r="U510" i="2"/>
  <c r="V510" i="2"/>
  <c r="X510" i="2"/>
  <c r="W510" i="2"/>
  <c r="J510" i="2"/>
  <c r="O510" i="2"/>
  <c r="R510" i="2"/>
  <c r="H510" i="2"/>
  <c r="Q510" i="2"/>
  <c r="I510" i="2"/>
  <c r="G510" i="2"/>
  <c r="N509" i="2"/>
  <c r="L509" i="2"/>
  <c r="AA509" i="2"/>
  <c r="M509" i="2"/>
  <c r="Z509" i="2"/>
  <c r="Y509" i="2"/>
  <c r="T509" i="2"/>
  <c r="F509" i="2"/>
  <c r="S509" i="2"/>
  <c r="U509" i="2"/>
  <c r="V509" i="2"/>
  <c r="X509" i="2"/>
  <c r="W509" i="2"/>
  <c r="J509" i="2"/>
  <c r="O509" i="2"/>
  <c r="R509" i="2"/>
  <c r="H509" i="2"/>
  <c r="Q509" i="2"/>
  <c r="I509" i="2"/>
  <c r="G509" i="2"/>
  <c r="N508" i="2"/>
  <c r="L508" i="2"/>
  <c r="AA508" i="2"/>
  <c r="M508" i="2"/>
  <c r="Z508" i="2"/>
  <c r="Y508" i="2"/>
  <c r="T508" i="2"/>
  <c r="F508" i="2"/>
  <c r="S508" i="2"/>
  <c r="U508" i="2"/>
  <c r="V508" i="2"/>
  <c r="X508" i="2"/>
  <c r="W508" i="2"/>
  <c r="J508" i="2"/>
  <c r="O508" i="2"/>
  <c r="R508" i="2"/>
  <c r="H508" i="2"/>
  <c r="Q508" i="2"/>
  <c r="I508" i="2"/>
  <c r="G508" i="2"/>
  <c r="N657" i="2"/>
  <c r="L657" i="2"/>
  <c r="AA657" i="2"/>
  <c r="M657" i="2"/>
  <c r="Z657" i="2"/>
  <c r="Y657" i="2"/>
  <c r="T657" i="2"/>
  <c r="F657" i="2"/>
  <c r="S657" i="2"/>
  <c r="U657" i="2"/>
  <c r="V657" i="2"/>
  <c r="X657" i="2"/>
  <c r="W657" i="2"/>
  <c r="J657" i="2"/>
  <c r="O657" i="2"/>
  <c r="R657" i="2"/>
  <c r="H657" i="2"/>
  <c r="Q657" i="2"/>
  <c r="I657" i="2"/>
  <c r="G657" i="2"/>
  <c r="N507" i="2"/>
  <c r="L507" i="2"/>
  <c r="AA507" i="2"/>
  <c r="M507" i="2"/>
  <c r="Z507" i="2"/>
  <c r="Y507" i="2"/>
  <c r="T507" i="2"/>
  <c r="F507" i="2"/>
  <c r="S507" i="2"/>
  <c r="U507" i="2"/>
  <c r="V507" i="2"/>
  <c r="X507" i="2"/>
  <c r="W507" i="2"/>
  <c r="J507" i="2"/>
  <c r="O507" i="2"/>
  <c r="R507" i="2"/>
  <c r="H507" i="2"/>
  <c r="Q507" i="2"/>
  <c r="I507" i="2"/>
  <c r="G507" i="2"/>
  <c r="N506" i="2"/>
  <c r="L506" i="2"/>
  <c r="AA506" i="2"/>
  <c r="M506" i="2"/>
  <c r="Z506" i="2"/>
  <c r="Y506" i="2"/>
  <c r="T506" i="2"/>
  <c r="F506" i="2"/>
  <c r="S506" i="2"/>
  <c r="U506" i="2"/>
  <c r="V506" i="2"/>
  <c r="X506" i="2"/>
  <c r="W506" i="2"/>
  <c r="J506" i="2"/>
  <c r="O506" i="2"/>
  <c r="R506" i="2"/>
  <c r="H506" i="2"/>
  <c r="Q506" i="2"/>
  <c r="I506" i="2"/>
  <c r="G506" i="2"/>
  <c r="N505" i="2"/>
  <c r="L505" i="2"/>
  <c r="AA505" i="2"/>
  <c r="M505" i="2"/>
  <c r="Z505" i="2"/>
  <c r="Y505" i="2"/>
  <c r="T505" i="2"/>
  <c r="F505" i="2"/>
  <c r="S505" i="2"/>
  <c r="U505" i="2"/>
  <c r="V505" i="2"/>
  <c r="X505" i="2"/>
  <c r="W505" i="2"/>
  <c r="J505" i="2"/>
  <c r="O505" i="2"/>
  <c r="R505" i="2"/>
  <c r="H505" i="2"/>
  <c r="Q505" i="2"/>
  <c r="I505" i="2"/>
  <c r="G505" i="2"/>
  <c r="N504" i="2"/>
  <c r="L504" i="2"/>
  <c r="AA504" i="2"/>
  <c r="M504" i="2"/>
  <c r="Z504" i="2"/>
  <c r="Y504" i="2"/>
  <c r="T504" i="2"/>
  <c r="F504" i="2"/>
  <c r="S504" i="2"/>
  <c r="U504" i="2"/>
  <c r="V504" i="2"/>
  <c r="X504" i="2"/>
  <c r="W504" i="2"/>
  <c r="J504" i="2"/>
  <c r="O504" i="2"/>
  <c r="R504" i="2"/>
  <c r="H504" i="2"/>
  <c r="Q504" i="2"/>
  <c r="I504" i="2"/>
  <c r="G504" i="2"/>
  <c r="N503" i="2"/>
  <c r="L503" i="2"/>
  <c r="AA503" i="2"/>
  <c r="M503" i="2"/>
  <c r="Z503" i="2"/>
  <c r="Y503" i="2"/>
  <c r="T503" i="2"/>
  <c r="F503" i="2"/>
  <c r="S503" i="2"/>
  <c r="U503" i="2"/>
  <c r="V503" i="2"/>
  <c r="X503" i="2"/>
  <c r="W503" i="2"/>
  <c r="J503" i="2"/>
  <c r="O503" i="2"/>
  <c r="R503" i="2"/>
  <c r="H503" i="2"/>
  <c r="Q503" i="2"/>
  <c r="I503" i="2"/>
  <c r="G503" i="2"/>
  <c r="N38" i="2"/>
  <c r="L38" i="2"/>
  <c r="AA38" i="2"/>
  <c r="M38" i="2"/>
  <c r="Z38" i="2"/>
  <c r="Y38" i="2"/>
  <c r="T38" i="2"/>
  <c r="F38" i="2"/>
  <c r="S38" i="2"/>
  <c r="U38" i="2"/>
  <c r="V38" i="2"/>
  <c r="X38" i="2"/>
  <c r="W38" i="2"/>
  <c r="J38" i="2"/>
  <c r="O38" i="2"/>
  <c r="R38" i="2"/>
  <c r="H38" i="2"/>
  <c r="Q38" i="2"/>
  <c r="I38" i="2"/>
  <c r="G38" i="2"/>
  <c r="N502" i="2"/>
  <c r="L502" i="2"/>
  <c r="AA502" i="2"/>
  <c r="M502" i="2"/>
  <c r="Z502" i="2"/>
  <c r="Y502" i="2"/>
  <c r="T502" i="2"/>
  <c r="F502" i="2"/>
  <c r="S502" i="2"/>
  <c r="U502" i="2"/>
  <c r="V502" i="2"/>
  <c r="X502" i="2"/>
  <c r="W502" i="2"/>
  <c r="J502" i="2"/>
  <c r="O502" i="2"/>
  <c r="R502" i="2"/>
  <c r="H502" i="2"/>
  <c r="Q502" i="2"/>
  <c r="I502" i="2"/>
  <c r="G502" i="2"/>
  <c r="N501" i="2"/>
  <c r="L501" i="2"/>
  <c r="AA501" i="2"/>
  <c r="M501" i="2"/>
  <c r="Z501" i="2"/>
  <c r="Y501" i="2"/>
  <c r="T501" i="2"/>
  <c r="F501" i="2"/>
  <c r="S501" i="2"/>
  <c r="U501" i="2"/>
  <c r="V501" i="2"/>
  <c r="X501" i="2"/>
  <c r="W501" i="2"/>
  <c r="J501" i="2"/>
  <c r="O501" i="2"/>
  <c r="R501" i="2"/>
  <c r="H501" i="2"/>
  <c r="Q501" i="2"/>
  <c r="I501" i="2"/>
  <c r="G501" i="2"/>
  <c r="N500" i="2"/>
  <c r="L500" i="2"/>
  <c r="AA500" i="2"/>
  <c r="M500" i="2"/>
  <c r="Z500" i="2"/>
  <c r="Y500" i="2"/>
  <c r="T500" i="2"/>
  <c r="F500" i="2"/>
  <c r="S500" i="2"/>
  <c r="U500" i="2"/>
  <c r="V500" i="2"/>
  <c r="X500" i="2"/>
  <c r="W500" i="2"/>
  <c r="J500" i="2"/>
  <c r="O500" i="2"/>
  <c r="R500" i="2"/>
  <c r="H500" i="2"/>
  <c r="Q500" i="2"/>
  <c r="I500" i="2"/>
  <c r="G500" i="2"/>
  <c r="N499" i="2"/>
  <c r="L499" i="2"/>
  <c r="AA499" i="2"/>
  <c r="M499" i="2"/>
  <c r="Z499" i="2"/>
  <c r="Y499" i="2"/>
  <c r="T499" i="2"/>
  <c r="F499" i="2"/>
  <c r="S499" i="2"/>
  <c r="U499" i="2"/>
  <c r="V499" i="2"/>
  <c r="X499" i="2"/>
  <c r="W499" i="2"/>
  <c r="J499" i="2"/>
  <c r="O499" i="2"/>
  <c r="R499" i="2"/>
  <c r="H499" i="2"/>
  <c r="Q499" i="2"/>
  <c r="I499" i="2"/>
  <c r="G499" i="2"/>
  <c r="N498" i="2"/>
  <c r="L498" i="2"/>
  <c r="AA498" i="2"/>
  <c r="M498" i="2"/>
  <c r="Z498" i="2"/>
  <c r="Y498" i="2"/>
  <c r="T498" i="2"/>
  <c r="F498" i="2"/>
  <c r="S498" i="2"/>
  <c r="U498" i="2"/>
  <c r="V498" i="2"/>
  <c r="X498" i="2"/>
  <c r="W498" i="2"/>
  <c r="J498" i="2"/>
  <c r="O498" i="2"/>
  <c r="R498" i="2"/>
  <c r="H498" i="2"/>
  <c r="Q498" i="2"/>
  <c r="I498" i="2"/>
  <c r="G498" i="2"/>
  <c r="N497" i="2"/>
  <c r="L497" i="2"/>
  <c r="AA497" i="2"/>
  <c r="M497" i="2"/>
  <c r="Z497" i="2"/>
  <c r="Y497" i="2"/>
  <c r="T497" i="2"/>
  <c r="F497" i="2"/>
  <c r="S497" i="2"/>
  <c r="U497" i="2"/>
  <c r="V497" i="2"/>
  <c r="X497" i="2"/>
  <c r="W497" i="2"/>
  <c r="J497" i="2"/>
  <c r="O497" i="2"/>
  <c r="R497" i="2"/>
  <c r="H497" i="2"/>
  <c r="Q497" i="2"/>
  <c r="I497" i="2"/>
  <c r="G497" i="2"/>
  <c r="N496" i="2"/>
  <c r="L496" i="2"/>
  <c r="AA496" i="2"/>
  <c r="M496" i="2"/>
  <c r="Z496" i="2"/>
  <c r="Y496" i="2"/>
  <c r="T496" i="2"/>
  <c r="F496" i="2"/>
  <c r="S496" i="2"/>
  <c r="U496" i="2"/>
  <c r="V496" i="2"/>
  <c r="X496" i="2"/>
  <c r="W496" i="2"/>
  <c r="J496" i="2"/>
  <c r="O496" i="2"/>
  <c r="R496" i="2"/>
  <c r="H496" i="2"/>
  <c r="Q496" i="2"/>
  <c r="I496" i="2"/>
  <c r="G496" i="2"/>
  <c r="N732" i="2"/>
  <c r="L732" i="2"/>
  <c r="AA732" i="2"/>
  <c r="M732" i="2"/>
  <c r="Z732" i="2"/>
  <c r="Y732" i="2"/>
  <c r="T732" i="2"/>
  <c r="F732" i="2"/>
  <c r="S732" i="2"/>
  <c r="U732" i="2"/>
  <c r="V732" i="2"/>
  <c r="X732" i="2"/>
  <c r="W732" i="2"/>
  <c r="J732" i="2"/>
  <c r="O732" i="2"/>
  <c r="R732" i="2"/>
  <c r="H732" i="2"/>
  <c r="Q732" i="2"/>
  <c r="I732" i="2"/>
  <c r="G732" i="2"/>
  <c r="N495" i="2"/>
  <c r="L495" i="2"/>
  <c r="AA495" i="2"/>
  <c r="M495" i="2"/>
  <c r="Z495" i="2"/>
  <c r="Y495" i="2"/>
  <c r="T495" i="2"/>
  <c r="F495" i="2"/>
  <c r="S495" i="2"/>
  <c r="U495" i="2"/>
  <c r="V495" i="2"/>
  <c r="X495" i="2"/>
  <c r="W495" i="2"/>
  <c r="J495" i="2"/>
  <c r="O495" i="2"/>
  <c r="R495" i="2"/>
  <c r="H495" i="2"/>
  <c r="Q495" i="2"/>
  <c r="I495" i="2"/>
  <c r="G495" i="2"/>
  <c r="N494" i="2"/>
  <c r="L494" i="2"/>
  <c r="AA494" i="2"/>
  <c r="M494" i="2"/>
  <c r="Z494" i="2"/>
  <c r="Y494" i="2"/>
  <c r="T494" i="2"/>
  <c r="F494" i="2"/>
  <c r="S494" i="2"/>
  <c r="U494" i="2"/>
  <c r="V494" i="2"/>
  <c r="X494" i="2"/>
  <c r="W494" i="2"/>
  <c r="J494" i="2"/>
  <c r="O494" i="2"/>
  <c r="R494" i="2"/>
  <c r="H494" i="2"/>
  <c r="Q494" i="2"/>
  <c r="I494" i="2"/>
  <c r="G494" i="2"/>
  <c r="N493" i="2"/>
  <c r="L493" i="2"/>
  <c r="AA493" i="2"/>
  <c r="M493" i="2"/>
  <c r="Z493" i="2"/>
  <c r="Y493" i="2"/>
  <c r="T493" i="2"/>
  <c r="F493" i="2"/>
  <c r="S493" i="2"/>
  <c r="U493" i="2"/>
  <c r="V493" i="2"/>
  <c r="X493" i="2"/>
  <c r="W493" i="2"/>
  <c r="J493" i="2"/>
  <c r="O493" i="2"/>
  <c r="R493" i="2"/>
  <c r="H493" i="2"/>
  <c r="Q493" i="2"/>
  <c r="I493" i="2"/>
  <c r="G493" i="2"/>
  <c r="N492" i="2"/>
  <c r="L492" i="2"/>
  <c r="AA492" i="2"/>
  <c r="M492" i="2"/>
  <c r="Z492" i="2"/>
  <c r="Y492" i="2"/>
  <c r="T492" i="2"/>
  <c r="F492" i="2"/>
  <c r="S492" i="2"/>
  <c r="U492" i="2"/>
  <c r="V492" i="2"/>
  <c r="X492" i="2"/>
  <c r="W492" i="2"/>
  <c r="J492" i="2"/>
  <c r="O492" i="2"/>
  <c r="R492" i="2"/>
  <c r="H492" i="2"/>
  <c r="Q492" i="2"/>
  <c r="I492" i="2"/>
  <c r="G492" i="2"/>
  <c r="N491" i="2"/>
  <c r="L491" i="2"/>
  <c r="AA491" i="2"/>
  <c r="M491" i="2"/>
  <c r="Z491" i="2"/>
  <c r="Y491" i="2"/>
  <c r="T491" i="2"/>
  <c r="F491" i="2"/>
  <c r="S491" i="2"/>
  <c r="U491" i="2"/>
  <c r="V491" i="2"/>
  <c r="X491" i="2"/>
  <c r="W491" i="2"/>
  <c r="J491" i="2"/>
  <c r="O491" i="2"/>
  <c r="R491" i="2"/>
  <c r="H491" i="2"/>
  <c r="Q491" i="2"/>
  <c r="I491" i="2"/>
  <c r="G491" i="2"/>
  <c r="N656" i="2"/>
  <c r="L656" i="2"/>
  <c r="AA656" i="2"/>
  <c r="M656" i="2"/>
  <c r="Z656" i="2"/>
  <c r="Y656" i="2"/>
  <c r="T656" i="2"/>
  <c r="F656" i="2"/>
  <c r="S656" i="2"/>
  <c r="U656" i="2"/>
  <c r="V656" i="2"/>
  <c r="X656" i="2"/>
  <c r="W656" i="2"/>
  <c r="J656" i="2"/>
  <c r="O656" i="2"/>
  <c r="R656" i="2"/>
  <c r="H656" i="2"/>
  <c r="Q656" i="2"/>
  <c r="I656" i="2"/>
  <c r="G656" i="2"/>
  <c r="N490" i="2"/>
  <c r="L490" i="2"/>
  <c r="AA490" i="2"/>
  <c r="M490" i="2"/>
  <c r="Z490" i="2"/>
  <c r="Y490" i="2"/>
  <c r="T490" i="2"/>
  <c r="F490" i="2"/>
  <c r="S490" i="2"/>
  <c r="U490" i="2"/>
  <c r="V490" i="2"/>
  <c r="X490" i="2"/>
  <c r="W490" i="2"/>
  <c r="J490" i="2"/>
  <c r="O490" i="2"/>
  <c r="R490" i="2"/>
  <c r="H490" i="2"/>
  <c r="Q490" i="2"/>
  <c r="I490" i="2"/>
  <c r="G490" i="2"/>
  <c r="N489" i="2"/>
  <c r="L489" i="2"/>
  <c r="AA489" i="2"/>
  <c r="M489" i="2"/>
  <c r="Z489" i="2"/>
  <c r="Y489" i="2"/>
  <c r="T489" i="2"/>
  <c r="F489" i="2"/>
  <c r="S489" i="2"/>
  <c r="U489" i="2"/>
  <c r="V489" i="2"/>
  <c r="X489" i="2"/>
  <c r="W489" i="2"/>
  <c r="J489" i="2"/>
  <c r="O489" i="2"/>
  <c r="R489" i="2"/>
  <c r="H489" i="2"/>
  <c r="Q489" i="2"/>
  <c r="I489" i="2"/>
  <c r="G489" i="2"/>
  <c r="N488" i="2"/>
  <c r="L488" i="2"/>
  <c r="AA488" i="2"/>
  <c r="M488" i="2"/>
  <c r="Z488" i="2"/>
  <c r="Y488" i="2"/>
  <c r="T488" i="2"/>
  <c r="F488" i="2"/>
  <c r="S488" i="2"/>
  <c r="U488" i="2"/>
  <c r="V488" i="2"/>
  <c r="X488" i="2"/>
  <c r="W488" i="2"/>
  <c r="J488" i="2"/>
  <c r="O488" i="2"/>
  <c r="R488" i="2"/>
  <c r="H488" i="2"/>
  <c r="Q488" i="2"/>
  <c r="I488" i="2"/>
  <c r="G488" i="2"/>
  <c r="N487" i="2"/>
  <c r="L487" i="2"/>
  <c r="AA487" i="2"/>
  <c r="M487" i="2"/>
  <c r="Z487" i="2"/>
  <c r="Y487" i="2"/>
  <c r="T487" i="2"/>
  <c r="F487" i="2"/>
  <c r="S487" i="2"/>
  <c r="U487" i="2"/>
  <c r="V487" i="2"/>
  <c r="X487" i="2"/>
  <c r="W487" i="2"/>
  <c r="J487" i="2"/>
  <c r="O487" i="2"/>
  <c r="R487" i="2"/>
  <c r="H487" i="2"/>
  <c r="Q487" i="2"/>
  <c r="I487" i="2"/>
  <c r="G487" i="2"/>
  <c r="N731" i="2"/>
  <c r="L731" i="2"/>
  <c r="AA731" i="2"/>
  <c r="M731" i="2"/>
  <c r="Z731" i="2"/>
  <c r="Y731" i="2"/>
  <c r="T731" i="2"/>
  <c r="F731" i="2"/>
  <c r="S731" i="2"/>
  <c r="U731" i="2"/>
  <c r="V731" i="2"/>
  <c r="X731" i="2"/>
  <c r="W731" i="2"/>
  <c r="J731" i="2"/>
  <c r="O731" i="2"/>
  <c r="R731" i="2"/>
  <c r="H731" i="2"/>
  <c r="Q731" i="2"/>
  <c r="I731" i="2"/>
  <c r="G731" i="2"/>
  <c r="N486" i="2"/>
  <c r="L486" i="2"/>
  <c r="AA486" i="2"/>
  <c r="M486" i="2"/>
  <c r="Z486" i="2"/>
  <c r="Y486" i="2"/>
  <c r="T486" i="2"/>
  <c r="F486" i="2"/>
  <c r="S486" i="2"/>
  <c r="U486" i="2"/>
  <c r="V486" i="2"/>
  <c r="X486" i="2"/>
  <c r="W486" i="2"/>
  <c r="J486" i="2"/>
  <c r="O486" i="2"/>
  <c r="R486" i="2"/>
  <c r="H486" i="2"/>
  <c r="Q486" i="2"/>
  <c r="I486" i="2"/>
  <c r="G486" i="2"/>
  <c r="N485" i="2"/>
  <c r="L485" i="2"/>
  <c r="AA485" i="2"/>
  <c r="M485" i="2"/>
  <c r="Z485" i="2"/>
  <c r="Y485" i="2"/>
  <c r="T485" i="2"/>
  <c r="F485" i="2"/>
  <c r="S485" i="2"/>
  <c r="U485" i="2"/>
  <c r="V485" i="2"/>
  <c r="X485" i="2"/>
  <c r="W485" i="2"/>
  <c r="J485" i="2"/>
  <c r="O485" i="2"/>
  <c r="R485" i="2"/>
  <c r="H485" i="2"/>
  <c r="Q485" i="2"/>
  <c r="I485" i="2"/>
  <c r="G485" i="2"/>
  <c r="N484" i="2"/>
  <c r="L484" i="2"/>
  <c r="AA484" i="2"/>
  <c r="M484" i="2"/>
  <c r="Z484" i="2"/>
  <c r="Y484" i="2"/>
  <c r="T484" i="2"/>
  <c r="F484" i="2"/>
  <c r="S484" i="2"/>
  <c r="U484" i="2"/>
  <c r="V484" i="2"/>
  <c r="X484" i="2"/>
  <c r="W484" i="2"/>
  <c r="J484" i="2"/>
  <c r="O484" i="2"/>
  <c r="R484" i="2"/>
  <c r="H484" i="2"/>
  <c r="Q484" i="2"/>
  <c r="I484" i="2"/>
  <c r="G484" i="2"/>
  <c r="N483" i="2"/>
  <c r="L483" i="2"/>
  <c r="AA483" i="2"/>
  <c r="M483" i="2"/>
  <c r="Z483" i="2"/>
  <c r="Y483" i="2"/>
  <c r="T483" i="2"/>
  <c r="F483" i="2"/>
  <c r="S483" i="2"/>
  <c r="U483" i="2"/>
  <c r="V483" i="2"/>
  <c r="X483" i="2"/>
  <c r="W483" i="2"/>
  <c r="J483" i="2"/>
  <c r="O483" i="2"/>
  <c r="R483" i="2"/>
  <c r="H483" i="2"/>
  <c r="Q483" i="2"/>
  <c r="I483" i="2"/>
  <c r="G483" i="2"/>
  <c r="N482" i="2"/>
  <c r="L482" i="2"/>
  <c r="AA482" i="2"/>
  <c r="M482" i="2"/>
  <c r="Z482" i="2"/>
  <c r="Y482" i="2"/>
  <c r="T482" i="2"/>
  <c r="F482" i="2"/>
  <c r="S482" i="2"/>
  <c r="U482" i="2"/>
  <c r="V482" i="2"/>
  <c r="X482" i="2"/>
  <c r="W482" i="2"/>
  <c r="J482" i="2"/>
  <c r="O482" i="2"/>
  <c r="R482" i="2"/>
  <c r="H482" i="2"/>
  <c r="Q482" i="2"/>
  <c r="I482" i="2"/>
  <c r="G482" i="2"/>
  <c r="N730" i="2"/>
  <c r="L730" i="2"/>
  <c r="AA730" i="2"/>
  <c r="M730" i="2"/>
  <c r="Z730" i="2"/>
  <c r="Y730" i="2"/>
  <c r="T730" i="2"/>
  <c r="F730" i="2"/>
  <c r="S730" i="2"/>
  <c r="U730" i="2"/>
  <c r="V730" i="2"/>
  <c r="X730" i="2"/>
  <c r="W730" i="2"/>
  <c r="J730" i="2"/>
  <c r="O730" i="2"/>
  <c r="R730" i="2"/>
  <c r="H730" i="2"/>
  <c r="Q730" i="2"/>
  <c r="I730" i="2"/>
  <c r="G730" i="2"/>
  <c r="N729" i="2"/>
  <c r="L729" i="2"/>
  <c r="AA729" i="2"/>
  <c r="M729" i="2"/>
  <c r="Z729" i="2"/>
  <c r="Y729" i="2"/>
  <c r="T729" i="2"/>
  <c r="F729" i="2"/>
  <c r="S729" i="2"/>
  <c r="U729" i="2"/>
  <c r="V729" i="2"/>
  <c r="X729" i="2"/>
  <c r="W729" i="2"/>
  <c r="J729" i="2"/>
  <c r="O729" i="2"/>
  <c r="R729" i="2"/>
  <c r="H729" i="2"/>
  <c r="Q729" i="2"/>
  <c r="I729" i="2"/>
  <c r="G729" i="2"/>
  <c r="N481" i="2"/>
  <c r="L481" i="2"/>
  <c r="AA481" i="2"/>
  <c r="M481" i="2"/>
  <c r="Z481" i="2"/>
  <c r="Y481" i="2"/>
  <c r="T481" i="2"/>
  <c r="F481" i="2"/>
  <c r="S481" i="2"/>
  <c r="U481" i="2"/>
  <c r="V481" i="2"/>
  <c r="X481" i="2"/>
  <c r="W481" i="2"/>
  <c r="J481" i="2"/>
  <c r="O481" i="2"/>
  <c r="R481" i="2"/>
  <c r="H481" i="2"/>
  <c r="Q481" i="2"/>
  <c r="I481" i="2"/>
  <c r="G481" i="2"/>
  <c r="N480" i="2"/>
  <c r="L480" i="2"/>
  <c r="AA480" i="2"/>
  <c r="M480" i="2"/>
  <c r="Z480" i="2"/>
  <c r="Y480" i="2"/>
  <c r="T480" i="2"/>
  <c r="F480" i="2"/>
  <c r="S480" i="2"/>
  <c r="U480" i="2"/>
  <c r="V480" i="2"/>
  <c r="X480" i="2"/>
  <c r="W480" i="2"/>
  <c r="J480" i="2"/>
  <c r="O480" i="2"/>
  <c r="R480" i="2"/>
  <c r="H480" i="2"/>
  <c r="Q480" i="2"/>
  <c r="I480" i="2"/>
  <c r="G480" i="2"/>
  <c r="N479" i="2"/>
  <c r="L479" i="2"/>
  <c r="AA479" i="2"/>
  <c r="M479" i="2"/>
  <c r="Z479" i="2"/>
  <c r="Y479" i="2"/>
  <c r="T479" i="2"/>
  <c r="F479" i="2"/>
  <c r="S479" i="2"/>
  <c r="U479" i="2"/>
  <c r="V479" i="2"/>
  <c r="X479" i="2"/>
  <c r="W479" i="2"/>
  <c r="J479" i="2"/>
  <c r="O479" i="2"/>
  <c r="R479" i="2"/>
  <c r="H479" i="2"/>
  <c r="Q479" i="2"/>
  <c r="I479" i="2"/>
  <c r="G479" i="2"/>
  <c r="N478" i="2"/>
  <c r="L478" i="2"/>
  <c r="AA478" i="2"/>
  <c r="M478" i="2"/>
  <c r="Z478" i="2"/>
  <c r="Y478" i="2"/>
  <c r="T478" i="2"/>
  <c r="F478" i="2"/>
  <c r="S478" i="2"/>
  <c r="U478" i="2"/>
  <c r="V478" i="2"/>
  <c r="X478" i="2"/>
  <c r="W478" i="2"/>
  <c r="J478" i="2"/>
  <c r="O478" i="2"/>
  <c r="R478" i="2"/>
  <c r="H478" i="2"/>
  <c r="Q478" i="2"/>
  <c r="I478" i="2"/>
  <c r="G478" i="2"/>
  <c r="N477" i="2"/>
  <c r="L477" i="2"/>
  <c r="AA477" i="2"/>
  <c r="M477" i="2"/>
  <c r="Z477" i="2"/>
  <c r="Y477" i="2"/>
  <c r="T477" i="2"/>
  <c r="F477" i="2"/>
  <c r="S477" i="2"/>
  <c r="U477" i="2"/>
  <c r="V477" i="2"/>
  <c r="X477" i="2"/>
  <c r="W477" i="2"/>
  <c r="J477" i="2"/>
  <c r="O477" i="2"/>
  <c r="R477" i="2"/>
  <c r="H477" i="2"/>
  <c r="Q477" i="2"/>
  <c r="I477" i="2"/>
  <c r="G477" i="2"/>
  <c r="N655" i="2"/>
  <c r="L655" i="2"/>
  <c r="AA655" i="2"/>
  <c r="M655" i="2"/>
  <c r="Z655" i="2"/>
  <c r="Y655" i="2"/>
  <c r="T655" i="2"/>
  <c r="F655" i="2"/>
  <c r="S655" i="2"/>
  <c r="U655" i="2"/>
  <c r="V655" i="2"/>
  <c r="X655" i="2"/>
  <c r="W655" i="2"/>
  <c r="J655" i="2"/>
  <c r="O655" i="2"/>
  <c r="R655" i="2"/>
  <c r="H655" i="2"/>
  <c r="Q655" i="2"/>
  <c r="I655" i="2"/>
  <c r="G655" i="2"/>
  <c r="N476" i="2"/>
  <c r="L476" i="2"/>
  <c r="AA476" i="2"/>
  <c r="M476" i="2"/>
  <c r="Z476" i="2"/>
  <c r="Y476" i="2"/>
  <c r="T476" i="2"/>
  <c r="F476" i="2"/>
  <c r="S476" i="2"/>
  <c r="U476" i="2"/>
  <c r="V476" i="2"/>
  <c r="X476" i="2"/>
  <c r="W476" i="2"/>
  <c r="J476" i="2"/>
  <c r="O476" i="2"/>
  <c r="R476" i="2"/>
  <c r="H476" i="2"/>
  <c r="Q476" i="2"/>
  <c r="I476" i="2"/>
  <c r="G476" i="2"/>
  <c r="N475" i="2"/>
  <c r="L475" i="2"/>
  <c r="AA475" i="2"/>
  <c r="M475" i="2"/>
  <c r="Z475" i="2"/>
  <c r="Y475" i="2"/>
  <c r="T475" i="2"/>
  <c r="F475" i="2"/>
  <c r="S475" i="2"/>
  <c r="U475" i="2"/>
  <c r="V475" i="2"/>
  <c r="X475" i="2"/>
  <c r="W475" i="2"/>
  <c r="J475" i="2"/>
  <c r="O475" i="2"/>
  <c r="R475" i="2"/>
  <c r="H475" i="2"/>
  <c r="Q475" i="2"/>
  <c r="I475" i="2"/>
  <c r="G475" i="2"/>
  <c r="N474" i="2"/>
  <c r="L474" i="2"/>
  <c r="AA474" i="2"/>
  <c r="M474" i="2"/>
  <c r="Z474" i="2"/>
  <c r="Y474" i="2"/>
  <c r="T474" i="2"/>
  <c r="F474" i="2"/>
  <c r="S474" i="2"/>
  <c r="U474" i="2"/>
  <c r="V474" i="2"/>
  <c r="X474" i="2"/>
  <c r="W474" i="2"/>
  <c r="J474" i="2"/>
  <c r="O474" i="2"/>
  <c r="R474" i="2"/>
  <c r="H474" i="2"/>
  <c r="Q474" i="2"/>
  <c r="I474" i="2"/>
  <c r="G474" i="2"/>
  <c r="N473" i="2"/>
  <c r="L473" i="2"/>
  <c r="AA473" i="2"/>
  <c r="M473" i="2"/>
  <c r="Z473" i="2"/>
  <c r="Y473" i="2"/>
  <c r="T473" i="2"/>
  <c r="F473" i="2"/>
  <c r="S473" i="2"/>
  <c r="U473" i="2"/>
  <c r="V473" i="2"/>
  <c r="X473" i="2"/>
  <c r="W473" i="2"/>
  <c r="J473" i="2"/>
  <c r="O473" i="2"/>
  <c r="R473" i="2"/>
  <c r="H473" i="2"/>
  <c r="Q473" i="2"/>
  <c r="I473" i="2"/>
  <c r="G473" i="2"/>
  <c r="N472" i="2"/>
  <c r="L472" i="2"/>
  <c r="AA472" i="2"/>
  <c r="M472" i="2"/>
  <c r="Z472" i="2"/>
  <c r="Y472" i="2"/>
  <c r="T472" i="2"/>
  <c r="F472" i="2"/>
  <c r="S472" i="2"/>
  <c r="U472" i="2"/>
  <c r="V472" i="2"/>
  <c r="X472" i="2"/>
  <c r="W472" i="2"/>
  <c r="J472" i="2"/>
  <c r="O472" i="2"/>
  <c r="R472" i="2"/>
  <c r="H472" i="2"/>
  <c r="Q472" i="2"/>
  <c r="I472" i="2"/>
  <c r="G472" i="2"/>
  <c r="N471" i="2"/>
  <c r="L471" i="2"/>
  <c r="AA471" i="2"/>
  <c r="M471" i="2"/>
  <c r="Z471" i="2"/>
  <c r="Y471" i="2"/>
  <c r="T471" i="2"/>
  <c r="F471" i="2"/>
  <c r="S471" i="2"/>
  <c r="U471" i="2"/>
  <c r="V471" i="2"/>
  <c r="X471" i="2"/>
  <c r="W471" i="2"/>
  <c r="J471" i="2"/>
  <c r="O471" i="2"/>
  <c r="R471" i="2"/>
  <c r="H471" i="2"/>
  <c r="Q471" i="2"/>
  <c r="I471" i="2"/>
  <c r="G471" i="2"/>
  <c r="N470" i="2"/>
  <c r="L470" i="2"/>
  <c r="AA470" i="2"/>
  <c r="M470" i="2"/>
  <c r="Z470" i="2"/>
  <c r="Y470" i="2"/>
  <c r="T470" i="2"/>
  <c r="F470" i="2"/>
  <c r="S470" i="2"/>
  <c r="U470" i="2"/>
  <c r="V470" i="2"/>
  <c r="X470" i="2"/>
  <c r="W470" i="2"/>
  <c r="J470" i="2"/>
  <c r="O470" i="2"/>
  <c r="R470" i="2"/>
  <c r="H470" i="2"/>
  <c r="Q470" i="2"/>
  <c r="I470" i="2"/>
  <c r="G470" i="2"/>
  <c r="N469" i="2"/>
  <c r="L469" i="2"/>
  <c r="AA469" i="2"/>
  <c r="M469" i="2"/>
  <c r="Z469" i="2"/>
  <c r="Y469" i="2"/>
  <c r="T469" i="2"/>
  <c r="F469" i="2"/>
  <c r="S469" i="2"/>
  <c r="U469" i="2"/>
  <c r="V469" i="2"/>
  <c r="X469" i="2"/>
  <c r="W469" i="2"/>
  <c r="J469" i="2"/>
  <c r="O469" i="2"/>
  <c r="R469" i="2"/>
  <c r="H469" i="2"/>
  <c r="Q469" i="2"/>
  <c r="I469" i="2"/>
  <c r="G469" i="2"/>
  <c r="N778" i="2"/>
  <c r="L778" i="2"/>
  <c r="AA778" i="2"/>
  <c r="M778" i="2"/>
  <c r="Z778" i="2"/>
  <c r="Y778" i="2"/>
  <c r="T778" i="2"/>
  <c r="F778" i="2"/>
  <c r="S778" i="2"/>
  <c r="U778" i="2"/>
  <c r="V778" i="2"/>
  <c r="X778" i="2"/>
  <c r="W778" i="2"/>
  <c r="J778" i="2"/>
  <c r="O778" i="2"/>
  <c r="R778" i="2"/>
  <c r="H778" i="2"/>
  <c r="Q778" i="2"/>
  <c r="I778" i="2"/>
  <c r="G778" i="2"/>
  <c r="N468" i="2"/>
  <c r="L468" i="2"/>
  <c r="AA468" i="2"/>
  <c r="M468" i="2"/>
  <c r="Z468" i="2"/>
  <c r="Y468" i="2"/>
  <c r="T468" i="2"/>
  <c r="F468" i="2"/>
  <c r="S468" i="2"/>
  <c r="U468" i="2"/>
  <c r="V468" i="2"/>
  <c r="X468" i="2"/>
  <c r="W468" i="2"/>
  <c r="J468" i="2"/>
  <c r="O468" i="2"/>
  <c r="R468" i="2"/>
  <c r="H468" i="2"/>
  <c r="Q468" i="2"/>
  <c r="I468" i="2"/>
  <c r="G468" i="2"/>
  <c r="N467" i="2"/>
  <c r="L467" i="2"/>
  <c r="AA467" i="2"/>
  <c r="M467" i="2"/>
  <c r="Z467" i="2"/>
  <c r="Y467" i="2"/>
  <c r="T467" i="2"/>
  <c r="F467" i="2"/>
  <c r="S467" i="2"/>
  <c r="U467" i="2"/>
  <c r="V467" i="2"/>
  <c r="X467" i="2"/>
  <c r="W467" i="2"/>
  <c r="J467" i="2"/>
  <c r="O467" i="2"/>
  <c r="R467" i="2"/>
  <c r="H467" i="2"/>
  <c r="Q467" i="2"/>
  <c r="I467" i="2"/>
  <c r="G467" i="2"/>
  <c r="N466" i="2"/>
  <c r="L466" i="2"/>
  <c r="AA466" i="2"/>
  <c r="M466" i="2"/>
  <c r="Z466" i="2"/>
  <c r="Y466" i="2"/>
  <c r="T466" i="2"/>
  <c r="F466" i="2"/>
  <c r="S466" i="2"/>
  <c r="U466" i="2"/>
  <c r="V466" i="2"/>
  <c r="X466" i="2"/>
  <c r="W466" i="2"/>
  <c r="J466" i="2"/>
  <c r="O466" i="2"/>
  <c r="R466" i="2"/>
  <c r="H466" i="2"/>
  <c r="Q466" i="2"/>
  <c r="I466" i="2"/>
  <c r="G466" i="2"/>
  <c r="N465" i="2"/>
  <c r="L465" i="2"/>
  <c r="AA465" i="2"/>
  <c r="M465" i="2"/>
  <c r="Z465" i="2"/>
  <c r="Y465" i="2"/>
  <c r="T465" i="2"/>
  <c r="F465" i="2"/>
  <c r="S465" i="2"/>
  <c r="U465" i="2"/>
  <c r="V465" i="2"/>
  <c r="X465" i="2"/>
  <c r="W465" i="2"/>
  <c r="J465" i="2"/>
  <c r="O465" i="2"/>
  <c r="R465" i="2"/>
  <c r="H465" i="2"/>
  <c r="Q465" i="2"/>
  <c r="I465" i="2"/>
  <c r="G465" i="2"/>
  <c r="N464" i="2"/>
  <c r="L464" i="2"/>
  <c r="AA464" i="2"/>
  <c r="M464" i="2"/>
  <c r="Z464" i="2"/>
  <c r="Y464" i="2"/>
  <c r="T464" i="2"/>
  <c r="F464" i="2"/>
  <c r="S464" i="2"/>
  <c r="U464" i="2"/>
  <c r="V464" i="2"/>
  <c r="X464" i="2"/>
  <c r="W464" i="2"/>
  <c r="J464" i="2"/>
  <c r="O464" i="2"/>
  <c r="R464" i="2"/>
  <c r="H464" i="2"/>
  <c r="Q464" i="2"/>
  <c r="I464" i="2"/>
  <c r="G464" i="2"/>
  <c r="N728" i="2"/>
  <c r="L728" i="2"/>
  <c r="AA728" i="2"/>
  <c r="M728" i="2"/>
  <c r="Z728" i="2"/>
  <c r="Y728" i="2"/>
  <c r="T728" i="2"/>
  <c r="F728" i="2"/>
  <c r="S728" i="2"/>
  <c r="U728" i="2"/>
  <c r="V728" i="2"/>
  <c r="X728" i="2"/>
  <c r="W728" i="2"/>
  <c r="J728" i="2"/>
  <c r="O728" i="2"/>
  <c r="R728" i="2"/>
  <c r="H728" i="2"/>
  <c r="Q728" i="2"/>
  <c r="I728" i="2"/>
  <c r="G728" i="2"/>
  <c r="N463" i="2"/>
  <c r="L463" i="2"/>
  <c r="AA463" i="2"/>
  <c r="M463" i="2"/>
  <c r="Z463" i="2"/>
  <c r="Y463" i="2"/>
  <c r="T463" i="2"/>
  <c r="F463" i="2"/>
  <c r="S463" i="2"/>
  <c r="U463" i="2"/>
  <c r="V463" i="2"/>
  <c r="X463" i="2"/>
  <c r="W463" i="2"/>
  <c r="J463" i="2"/>
  <c r="O463" i="2"/>
  <c r="R463" i="2"/>
  <c r="H463" i="2"/>
  <c r="Q463" i="2"/>
  <c r="I463" i="2"/>
  <c r="G463" i="2"/>
  <c r="N462" i="2"/>
  <c r="L462" i="2"/>
  <c r="AA462" i="2"/>
  <c r="M462" i="2"/>
  <c r="Z462" i="2"/>
  <c r="Y462" i="2"/>
  <c r="T462" i="2"/>
  <c r="F462" i="2"/>
  <c r="S462" i="2"/>
  <c r="U462" i="2"/>
  <c r="V462" i="2"/>
  <c r="X462" i="2"/>
  <c r="W462" i="2"/>
  <c r="J462" i="2"/>
  <c r="O462" i="2"/>
  <c r="R462" i="2"/>
  <c r="H462" i="2"/>
  <c r="Q462" i="2"/>
  <c r="I462" i="2"/>
  <c r="G462" i="2"/>
  <c r="N461" i="2"/>
  <c r="L461" i="2"/>
  <c r="AA461" i="2"/>
  <c r="M461" i="2"/>
  <c r="Z461" i="2"/>
  <c r="Y461" i="2"/>
  <c r="T461" i="2"/>
  <c r="F461" i="2"/>
  <c r="S461" i="2"/>
  <c r="U461" i="2"/>
  <c r="V461" i="2"/>
  <c r="X461" i="2"/>
  <c r="W461" i="2"/>
  <c r="J461" i="2"/>
  <c r="O461" i="2"/>
  <c r="R461" i="2"/>
  <c r="H461" i="2"/>
  <c r="Q461" i="2"/>
  <c r="I461" i="2"/>
  <c r="G461" i="2"/>
  <c r="N460" i="2"/>
  <c r="L460" i="2"/>
  <c r="AA460" i="2"/>
  <c r="M460" i="2"/>
  <c r="Z460" i="2"/>
  <c r="Y460" i="2"/>
  <c r="T460" i="2"/>
  <c r="F460" i="2"/>
  <c r="S460" i="2"/>
  <c r="U460" i="2"/>
  <c r="V460" i="2"/>
  <c r="X460" i="2"/>
  <c r="W460" i="2"/>
  <c r="J460" i="2"/>
  <c r="O460" i="2"/>
  <c r="R460" i="2"/>
  <c r="H460" i="2"/>
  <c r="Q460" i="2"/>
  <c r="I460" i="2"/>
  <c r="G460" i="2"/>
  <c r="N459" i="2"/>
  <c r="L459" i="2"/>
  <c r="AA459" i="2"/>
  <c r="M459" i="2"/>
  <c r="Z459" i="2"/>
  <c r="Y459" i="2"/>
  <c r="T459" i="2"/>
  <c r="F459" i="2"/>
  <c r="S459" i="2"/>
  <c r="U459" i="2"/>
  <c r="V459" i="2"/>
  <c r="X459" i="2"/>
  <c r="W459" i="2"/>
  <c r="J459" i="2"/>
  <c r="O459" i="2"/>
  <c r="R459" i="2"/>
  <c r="H459" i="2"/>
  <c r="Q459" i="2"/>
  <c r="I459" i="2"/>
  <c r="G459" i="2"/>
  <c r="N458" i="2"/>
  <c r="L458" i="2"/>
  <c r="AA458" i="2"/>
  <c r="M458" i="2"/>
  <c r="Z458" i="2"/>
  <c r="Y458" i="2"/>
  <c r="T458" i="2"/>
  <c r="F458" i="2"/>
  <c r="S458" i="2"/>
  <c r="U458" i="2"/>
  <c r="V458" i="2"/>
  <c r="X458" i="2"/>
  <c r="W458" i="2"/>
  <c r="J458" i="2"/>
  <c r="O458" i="2"/>
  <c r="R458" i="2"/>
  <c r="H458" i="2"/>
  <c r="Q458" i="2"/>
  <c r="I458" i="2"/>
  <c r="G458" i="2"/>
  <c r="N654" i="2"/>
  <c r="L654" i="2"/>
  <c r="AA654" i="2"/>
  <c r="M654" i="2"/>
  <c r="Z654" i="2"/>
  <c r="Y654" i="2"/>
  <c r="T654" i="2"/>
  <c r="F654" i="2"/>
  <c r="S654" i="2"/>
  <c r="U654" i="2"/>
  <c r="V654" i="2"/>
  <c r="X654" i="2"/>
  <c r="W654" i="2"/>
  <c r="J654" i="2"/>
  <c r="O654" i="2"/>
  <c r="R654" i="2"/>
  <c r="H654" i="2"/>
  <c r="Q654" i="2"/>
  <c r="I654" i="2"/>
  <c r="G654" i="2"/>
  <c r="N457" i="2"/>
  <c r="L457" i="2"/>
  <c r="AA457" i="2"/>
  <c r="M457" i="2"/>
  <c r="Z457" i="2"/>
  <c r="Y457" i="2"/>
  <c r="T457" i="2"/>
  <c r="F457" i="2"/>
  <c r="S457" i="2"/>
  <c r="U457" i="2"/>
  <c r="V457" i="2"/>
  <c r="X457" i="2"/>
  <c r="W457" i="2"/>
  <c r="J457" i="2"/>
  <c r="O457" i="2"/>
  <c r="R457" i="2"/>
  <c r="H457" i="2"/>
  <c r="Q457" i="2"/>
  <c r="I457" i="2"/>
  <c r="G457" i="2"/>
  <c r="N456" i="2"/>
  <c r="L456" i="2"/>
  <c r="AA456" i="2"/>
  <c r="M456" i="2"/>
  <c r="Z456" i="2"/>
  <c r="Y456" i="2"/>
  <c r="T456" i="2"/>
  <c r="F456" i="2"/>
  <c r="S456" i="2"/>
  <c r="U456" i="2"/>
  <c r="V456" i="2"/>
  <c r="X456" i="2"/>
  <c r="W456" i="2"/>
  <c r="J456" i="2"/>
  <c r="O456" i="2"/>
  <c r="R456" i="2"/>
  <c r="H456" i="2"/>
  <c r="Q456" i="2"/>
  <c r="I456" i="2"/>
  <c r="G456" i="2"/>
  <c r="N455" i="2"/>
  <c r="L455" i="2"/>
  <c r="AA455" i="2"/>
  <c r="M455" i="2"/>
  <c r="Z455" i="2"/>
  <c r="Y455" i="2"/>
  <c r="T455" i="2"/>
  <c r="F455" i="2"/>
  <c r="S455" i="2"/>
  <c r="U455" i="2"/>
  <c r="V455" i="2"/>
  <c r="X455" i="2"/>
  <c r="W455" i="2"/>
  <c r="J455" i="2"/>
  <c r="O455" i="2"/>
  <c r="R455" i="2"/>
  <c r="H455" i="2"/>
  <c r="Q455" i="2"/>
  <c r="I455" i="2"/>
  <c r="G455" i="2"/>
  <c r="N454" i="2"/>
  <c r="L454" i="2"/>
  <c r="AA454" i="2"/>
  <c r="M454" i="2"/>
  <c r="Z454" i="2"/>
  <c r="Y454" i="2"/>
  <c r="T454" i="2"/>
  <c r="F454" i="2"/>
  <c r="S454" i="2"/>
  <c r="U454" i="2"/>
  <c r="V454" i="2"/>
  <c r="X454" i="2"/>
  <c r="W454" i="2"/>
  <c r="J454" i="2"/>
  <c r="O454" i="2"/>
  <c r="R454" i="2"/>
  <c r="H454" i="2"/>
  <c r="Q454" i="2"/>
  <c r="I454" i="2"/>
  <c r="G454" i="2"/>
  <c r="N453" i="2"/>
  <c r="L453" i="2"/>
  <c r="AA453" i="2"/>
  <c r="M453" i="2"/>
  <c r="Z453" i="2"/>
  <c r="Y453" i="2"/>
  <c r="T453" i="2"/>
  <c r="F453" i="2"/>
  <c r="S453" i="2"/>
  <c r="U453" i="2"/>
  <c r="V453" i="2"/>
  <c r="X453" i="2"/>
  <c r="W453" i="2"/>
  <c r="J453" i="2"/>
  <c r="O453" i="2"/>
  <c r="R453" i="2"/>
  <c r="H453" i="2"/>
  <c r="Q453" i="2"/>
  <c r="I453" i="2"/>
  <c r="G453" i="2"/>
  <c r="N452" i="2"/>
  <c r="L452" i="2"/>
  <c r="AA452" i="2"/>
  <c r="M452" i="2"/>
  <c r="Z452" i="2"/>
  <c r="Y452" i="2"/>
  <c r="T452" i="2"/>
  <c r="F452" i="2"/>
  <c r="S452" i="2"/>
  <c r="U452" i="2"/>
  <c r="V452" i="2"/>
  <c r="X452" i="2"/>
  <c r="W452" i="2"/>
  <c r="J452" i="2"/>
  <c r="O452" i="2"/>
  <c r="R452" i="2"/>
  <c r="H452" i="2"/>
  <c r="Q452" i="2"/>
  <c r="I452" i="2"/>
  <c r="G452" i="2"/>
  <c r="N451" i="2"/>
  <c r="L451" i="2"/>
  <c r="AA451" i="2"/>
  <c r="M451" i="2"/>
  <c r="Z451" i="2"/>
  <c r="Y451" i="2"/>
  <c r="T451" i="2"/>
  <c r="F451" i="2"/>
  <c r="S451" i="2"/>
  <c r="U451" i="2"/>
  <c r="V451" i="2"/>
  <c r="X451" i="2"/>
  <c r="W451" i="2"/>
  <c r="J451" i="2"/>
  <c r="O451" i="2"/>
  <c r="R451" i="2"/>
  <c r="H451" i="2"/>
  <c r="Q451" i="2"/>
  <c r="I451" i="2"/>
  <c r="G451" i="2"/>
  <c r="N450" i="2"/>
  <c r="L450" i="2"/>
  <c r="AA450" i="2"/>
  <c r="M450" i="2"/>
  <c r="Z450" i="2"/>
  <c r="Y450" i="2"/>
  <c r="T450" i="2"/>
  <c r="F450" i="2"/>
  <c r="S450" i="2"/>
  <c r="U450" i="2"/>
  <c r="V450" i="2"/>
  <c r="X450" i="2"/>
  <c r="W450" i="2"/>
  <c r="J450" i="2"/>
  <c r="O450" i="2"/>
  <c r="R450" i="2"/>
  <c r="H450" i="2"/>
  <c r="Q450" i="2"/>
  <c r="I450" i="2"/>
  <c r="G450" i="2"/>
  <c r="N449" i="2"/>
  <c r="L449" i="2"/>
  <c r="AA449" i="2"/>
  <c r="M449" i="2"/>
  <c r="Z449" i="2"/>
  <c r="Y449" i="2"/>
  <c r="T449" i="2"/>
  <c r="F449" i="2"/>
  <c r="S449" i="2"/>
  <c r="U449" i="2"/>
  <c r="V449" i="2"/>
  <c r="X449" i="2"/>
  <c r="W449" i="2"/>
  <c r="J449" i="2"/>
  <c r="O449" i="2"/>
  <c r="R449" i="2"/>
  <c r="H449" i="2"/>
  <c r="Q449" i="2"/>
  <c r="I449" i="2"/>
  <c r="G449" i="2"/>
  <c r="N448" i="2"/>
  <c r="L448" i="2"/>
  <c r="AA448" i="2"/>
  <c r="M448" i="2"/>
  <c r="Z448" i="2"/>
  <c r="Y448" i="2"/>
  <c r="T448" i="2"/>
  <c r="F448" i="2"/>
  <c r="S448" i="2"/>
  <c r="U448" i="2"/>
  <c r="V448" i="2"/>
  <c r="X448" i="2"/>
  <c r="W448" i="2"/>
  <c r="J448" i="2"/>
  <c r="O448" i="2"/>
  <c r="R448" i="2"/>
  <c r="H448" i="2"/>
  <c r="Q448" i="2"/>
  <c r="I448" i="2"/>
  <c r="G448" i="2"/>
  <c r="N37" i="2"/>
  <c r="L37" i="2"/>
  <c r="AA37" i="2"/>
  <c r="M37" i="2"/>
  <c r="Z37" i="2"/>
  <c r="Y37" i="2"/>
  <c r="T37" i="2"/>
  <c r="F37" i="2"/>
  <c r="S37" i="2"/>
  <c r="U37" i="2"/>
  <c r="V37" i="2"/>
  <c r="X37" i="2"/>
  <c r="W37" i="2"/>
  <c r="J37" i="2"/>
  <c r="O37" i="2"/>
  <c r="R37" i="2"/>
  <c r="H37" i="2"/>
  <c r="Q37" i="2"/>
  <c r="I37" i="2"/>
  <c r="G37" i="2"/>
  <c r="N447" i="2"/>
  <c r="L447" i="2"/>
  <c r="AA447" i="2"/>
  <c r="M447" i="2"/>
  <c r="Z447" i="2"/>
  <c r="Y447" i="2"/>
  <c r="T447" i="2"/>
  <c r="F447" i="2"/>
  <c r="S447" i="2"/>
  <c r="U447" i="2"/>
  <c r="V447" i="2"/>
  <c r="X447" i="2"/>
  <c r="W447" i="2"/>
  <c r="J447" i="2"/>
  <c r="O447" i="2"/>
  <c r="R447" i="2"/>
  <c r="H447" i="2"/>
  <c r="Q447" i="2"/>
  <c r="I447" i="2"/>
  <c r="G447" i="2"/>
  <c r="N446" i="2"/>
  <c r="L446" i="2"/>
  <c r="AA446" i="2"/>
  <c r="M446" i="2"/>
  <c r="Z446" i="2"/>
  <c r="Y446" i="2"/>
  <c r="T446" i="2"/>
  <c r="F446" i="2"/>
  <c r="S446" i="2"/>
  <c r="U446" i="2"/>
  <c r="V446" i="2"/>
  <c r="X446" i="2"/>
  <c r="W446" i="2"/>
  <c r="J446" i="2"/>
  <c r="O446" i="2"/>
  <c r="R446" i="2"/>
  <c r="H446" i="2"/>
  <c r="Q446" i="2"/>
  <c r="I446" i="2"/>
  <c r="G446" i="2"/>
  <c r="N445" i="2"/>
  <c r="L445" i="2"/>
  <c r="AA445" i="2"/>
  <c r="M445" i="2"/>
  <c r="Z445" i="2"/>
  <c r="Y445" i="2"/>
  <c r="T445" i="2"/>
  <c r="F445" i="2"/>
  <c r="S445" i="2"/>
  <c r="U445" i="2"/>
  <c r="V445" i="2"/>
  <c r="X445" i="2"/>
  <c r="W445" i="2"/>
  <c r="J445" i="2"/>
  <c r="O445" i="2"/>
  <c r="R445" i="2"/>
  <c r="H445" i="2"/>
  <c r="Q445" i="2"/>
  <c r="I445" i="2"/>
  <c r="G445" i="2"/>
  <c r="N444" i="2"/>
  <c r="L444" i="2"/>
  <c r="AA444" i="2"/>
  <c r="M444" i="2"/>
  <c r="Z444" i="2"/>
  <c r="Y444" i="2"/>
  <c r="T444" i="2"/>
  <c r="F444" i="2"/>
  <c r="S444" i="2"/>
  <c r="U444" i="2"/>
  <c r="V444" i="2"/>
  <c r="X444" i="2"/>
  <c r="W444" i="2"/>
  <c r="J444" i="2"/>
  <c r="O444" i="2"/>
  <c r="R444" i="2"/>
  <c r="H444" i="2"/>
  <c r="Q444" i="2"/>
  <c r="I444" i="2"/>
  <c r="G444" i="2"/>
  <c r="N443" i="2"/>
  <c r="L443" i="2"/>
  <c r="AA443" i="2"/>
  <c r="M443" i="2"/>
  <c r="Z443" i="2"/>
  <c r="Y443" i="2"/>
  <c r="T443" i="2"/>
  <c r="F443" i="2"/>
  <c r="S443" i="2"/>
  <c r="U443" i="2"/>
  <c r="V443" i="2"/>
  <c r="X443" i="2"/>
  <c r="W443" i="2"/>
  <c r="J443" i="2"/>
  <c r="O443" i="2"/>
  <c r="R443" i="2"/>
  <c r="H443" i="2"/>
  <c r="Q443" i="2"/>
  <c r="I443" i="2"/>
  <c r="G443" i="2"/>
  <c r="N442" i="2"/>
  <c r="L442" i="2"/>
  <c r="AA442" i="2"/>
  <c r="M442" i="2"/>
  <c r="Z442" i="2"/>
  <c r="Y442" i="2"/>
  <c r="T442" i="2"/>
  <c r="F442" i="2"/>
  <c r="S442" i="2"/>
  <c r="U442" i="2"/>
  <c r="V442" i="2"/>
  <c r="X442" i="2"/>
  <c r="W442" i="2"/>
  <c r="J442" i="2"/>
  <c r="O442" i="2"/>
  <c r="R442" i="2"/>
  <c r="H442" i="2"/>
  <c r="Q442" i="2"/>
  <c r="I442" i="2"/>
  <c r="G442" i="2"/>
  <c r="N727" i="2"/>
  <c r="L727" i="2"/>
  <c r="AA727" i="2"/>
  <c r="M727" i="2"/>
  <c r="Z727" i="2"/>
  <c r="Y727" i="2"/>
  <c r="T727" i="2"/>
  <c r="F727" i="2"/>
  <c r="S727" i="2"/>
  <c r="U727" i="2"/>
  <c r="V727" i="2"/>
  <c r="X727" i="2"/>
  <c r="W727" i="2"/>
  <c r="J727" i="2"/>
  <c r="O727" i="2"/>
  <c r="R727" i="2"/>
  <c r="H727" i="2"/>
  <c r="Q727" i="2"/>
  <c r="I727" i="2"/>
  <c r="G727" i="2"/>
  <c r="N441" i="2"/>
  <c r="L441" i="2"/>
  <c r="AA441" i="2"/>
  <c r="M441" i="2"/>
  <c r="Z441" i="2"/>
  <c r="Y441" i="2"/>
  <c r="T441" i="2"/>
  <c r="F441" i="2"/>
  <c r="S441" i="2"/>
  <c r="U441" i="2"/>
  <c r="V441" i="2"/>
  <c r="X441" i="2"/>
  <c r="W441" i="2"/>
  <c r="J441" i="2"/>
  <c r="O441" i="2"/>
  <c r="R441" i="2"/>
  <c r="H441" i="2"/>
  <c r="Q441" i="2"/>
  <c r="I441" i="2"/>
  <c r="G441" i="2"/>
  <c r="N440" i="2"/>
  <c r="L440" i="2"/>
  <c r="AA440" i="2"/>
  <c r="M440" i="2"/>
  <c r="Z440" i="2"/>
  <c r="Y440" i="2"/>
  <c r="T440" i="2"/>
  <c r="F440" i="2"/>
  <c r="S440" i="2"/>
  <c r="U440" i="2"/>
  <c r="V440" i="2"/>
  <c r="X440" i="2"/>
  <c r="W440" i="2"/>
  <c r="J440" i="2"/>
  <c r="O440" i="2"/>
  <c r="R440" i="2"/>
  <c r="H440" i="2"/>
  <c r="Q440" i="2"/>
  <c r="I440" i="2"/>
  <c r="G440" i="2"/>
  <c r="N439" i="2"/>
  <c r="L439" i="2"/>
  <c r="AA439" i="2"/>
  <c r="M439" i="2"/>
  <c r="Z439" i="2"/>
  <c r="Y439" i="2"/>
  <c r="T439" i="2"/>
  <c r="F439" i="2"/>
  <c r="S439" i="2"/>
  <c r="U439" i="2"/>
  <c r="V439" i="2"/>
  <c r="X439" i="2"/>
  <c r="W439" i="2"/>
  <c r="J439" i="2"/>
  <c r="O439" i="2"/>
  <c r="R439" i="2"/>
  <c r="H439" i="2"/>
  <c r="Q439" i="2"/>
  <c r="I439" i="2"/>
  <c r="G439" i="2"/>
  <c r="N438" i="2"/>
  <c r="L438" i="2"/>
  <c r="AA438" i="2"/>
  <c r="M438" i="2"/>
  <c r="Z438" i="2"/>
  <c r="Y438" i="2"/>
  <c r="T438" i="2"/>
  <c r="F438" i="2"/>
  <c r="S438" i="2"/>
  <c r="U438" i="2"/>
  <c r="V438" i="2"/>
  <c r="X438" i="2"/>
  <c r="W438" i="2"/>
  <c r="J438" i="2"/>
  <c r="O438" i="2"/>
  <c r="R438" i="2"/>
  <c r="H438" i="2"/>
  <c r="Q438" i="2"/>
  <c r="I438" i="2"/>
  <c r="G438" i="2"/>
  <c r="N437" i="2"/>
  <c r="L437" i="2"/>
  <c r="AA437" i="2"/>
  <c r="M437" i="2"/>
  <c r="Z437" i="2"/>
  <c r="Y437" i="2"/>
  <c r="T437" i="2"/>
  <c r="F437" i="2"/>
  <c r="S437" i="2"/>
  <c r="U437" i="2"/>
  <c r="V437" i="2"/>
  <c r="X437" i="2"/>
  <c r="W437" i="2"/>
  <c r="J437" i="2"/>
  <c r="O437" i="2"/>
  <c r="R437" i="2"/>
  <c r="H437" i="2"/>
  <c r="Q437" i="2"/>
  <c r="I437" i="2"/>
  <c r="G437" i="2"/>
  <c r="N436" i="2"/>
  <c r="L436" i="2"/>
  <c r="AA436" i="2"/>
  <c r="M436" i="2"/>
  <c r="Z436" i="2"/>
  <c r="Y436" i="2"/>
  <c r="T436" i="2"/>
  <c r="F436" i="2"/>
  <c r="S436" i="2"/>
  <c r="U436" i="2"/>
  <c r="V436" i="2"/>
  <c r="X436" i="2"/>
  <c r="W436" i="2"/>
  <c r="J436" i="2"/>
  <c r="O436" i="2"/>
  <c r="R436" i="2"/>
  <c r="H436" i="2"/>
  <c r="Q436" i="2"/>
  <c r="I436" i="2"/>
  <c r="G436" i="2"/>
  <c r="N435" i="2"/>
  <c r="L435" i="2"/>
  <c r="AA435" i="2"/>
  <c r="M435" i="2"/>
  <c r="Z435" i="2"/>
  <c r="Y435" i="2"/>
  <c r="T435" i="2"/>
  <c r="F435" i="2"/>
  <c r="S435" i="2"/>
  <c r="U435" i="2"/>
  <c r="V435" i="2"/>
  <c r="X435" i="2"/>
  <c r="W435" i="2"/>
  <c r="J435" i="2"/>
  <c r="O435" i="2"/>
  <c r="R435" i="2"/>
  <c r="H435" i="2"/>
  <c r="Q435" i="2"/>
  <c r="I435" i="2"/>
  <c r="G435" i="2"/>
  <c r="N434" i="2"/>
  <c r="L434" i="2"/>
  <c r="AA434" i="2"/>
  <c r="M434" i="2"/>
  <c r="Z434" i="2"/>
  <c r="Y434" i="2"/>
  <c r="T434" i="2"/>
  <c r="F434" i="2"/>
  <c r="S434" i="2"/>
  <c r="U434" i="2"/>
  <c r="V434" i="2"/>
  <c r="X434" i="2"/>
  <c r="W434" i="2"/>
  <c r="J434" i="2"/>
  <c r="O434" i="2"/>
  <c r="R434" i="2"/>
  <c r="H434" i="2"/>
  <c r="Q434" i="2"/>
  <c r="I434" i="2"/>
  <c r="G434" i="2"/>
  <c r="N433" i="2"/>
  <c r="L433" i="2"/>
  <c r="AA433" i="2"/>
  <c r="M433" i="2"/>
  <c r="Z433" i="2"/>
  <c r="Y433" i="2"/>
  <c r="T433" i="2"/>
  <c r="F433" i="2"/>
  <c r="S433" i="2"/>
  <c r="U433" i="2"/>
  <c r="V433" i="2"/>
  <c r="X433" i="2"/>
  <c r="W433" i="2"/>
  <c r="J433" i="2"/>
  <c r="O433" i="2"/>
  <c r="R433" i="2"/>
  <c r="H433" i="2"/>
  <c r="Q433" i="2"/>
  <c r="I433" i="2"/>
  <c r="G433" i="2"/>
  <c r="N432" i="2"/>
  <c r="L432" i="2"/>
  <c r="AA432" i="2"/>
  <c r="M432" i="2"/>
  <c r="Z432" i="2"/>
  <c r="Y432" i="2"/>
  <c r="T432" i="2"/>
  <c r="F432" i="2"/>
  <c r="S432" i="2"/>
  <c r="U432" i="2"/>
  <c r="V432" i="2"/>
  <c r="X432" i="2"/>
  <c r="W432" i="2"/>
  <c r="J432" i="2"/>
  <c r="O432" i="2"/>
  <c r="R432" i="2"/>
  <c r="H432" i="2"/>
  <c r="Q432" i="2"/>
  <c r="I432" i="2"/>
  <c r="G432" i="2"/>
  <c r="N431" i="2"/>
  <c r="L431" i="2"/>
  <c r="AA431" i="2"/>
  <c r="M431" i="2"/>
  <c r="Z431" i="2"/>
  <c r="Y431" i="2"/>
  <c r="T431" i="2"/>
  <c r="F431" i="2"/>
  <c r="S431" i="2"/>
  <c r="U431" i="2"/>
  <c r="V431" i="2"/>
  <c r="X431" i="2"/>
  <c r="W431" i="2"/>
  <c r="J431" i="2"/>
  <c r="O431" i="2"/>
  <c r="R431" i="2"/>
  <c r="H431" i="2"/>
  <c r="Q431" i="2"/>
  <c r="I431" i="2"/>
  <c r="G431" i="2"/>
  <c r="N430" i="2"/>
  <c r="L430" i="2"/>
  <c r="AA430" i="2"/>
  <c r="M430" i="2"/>
  <c r="Z430" i="2"/>
  <c r="Y430" i="2"/>
  <c r="T430" i="2"/>
  <c r="F430" i="2"/>
  <c r="S430" i="2"/>
  <c r="U430" i="2"/>
  <c r="V430" i="2"/>
  <c r="X430" i="2"/>
  <c r="W430" i="2"/>
  <c r="J430" i="2"/>
  <c r="O430" i="2"/>
  <c r="R430" i="2"/>
  <c r="H430" i="2"/>
  <c r="Q430" i="2"/>
  <c r="I430" i="2"/>
  <c r="G430" i="2"/>
  <c r="N429" i="2"/>
  <c r="L429" i="2"/>
  <c r="AA429" i="2"/>
  <c r="M429" i="2"/>
  <c r="Z429" i="2"/>
  <c r="Y429" i="2"/>
  <c r="T429" i="2"/>
  <c r="F429" i="2"/>
  <c r="S429" i="2"/>
  <c r="U429" i="2"/>
  <c r="V429" i="2"/>
  <c r="X429" i="2"/>
  <c r="W429" i="2"/>
  <c r="J429" i="2"/>
  <c r="O429" i="2"/>
  <c r="R429" i="2"/>
  <c r="H429" i="2"/>
  <c r="Q429" i="2"/>
  <c r="I429" i="2"/>
  <c r="G429" i="2"/>
  <c r="N428" i="2"/>
  <c r="L428" i="2"/>
  <c r="AA428" i="2"/>
  <c r="M428" i="2"/>
  <c r="Z428" i="2"/>
  <c r="Y428" i="2"/>
  <c r="T428" i="2"/>
  <c r="F428" i="2"/>
  <c r="S428" i="2"/>
  <c r="U428" i="2"/>
  <c r="V428" i="2"/>
  <c r="X428" i="2"/>
  <c r="W428" i="2"/>
  <c r="J428" i="2"/>
  <c r="O428" i="2"/>
  <c r="R428" i="2"/>
  <c r="H428" i="2"/>
  <c r="Q428" i="2"/>
  <c r="I428" i="2"/>
  <c r="G428" i="2"/>
  <c r="N794" i="2"/>
  <c r="L794" i="2"/>
  <c r="AA794" i="2"/>
  <c r="M794" i="2"/>
  <c r="Z794" i="2"/>
  <c r="Y794" i="2"/>
  <c r="T794" i="2"/>
  <c r="F794" i="2"/>
  <c r="S794" i="2"/>
  <c r="U794" i="2"/>
  <c r="V794" i="2"/>
  <c r="X794" i="2"/>
  <c r="W794" i="2"/>
  <c r="J794" i="2"/>
  <c r="O794" i="2"/>
  <c r="R794" i="2"/>
  <c r="H794" i="2"/>
  <c r="Q794" i="2"/>
  <c r="I794" i="2"/>
  <c r="G794" i="2"/>
  <c r="N427" i="2"/>
  <c r="L427" i="2"/>
  <c r="AA427" i="2"/>
  <c r="M427" i="2"/>
  <c r="Z427" i="2"/>
  <c r="Y427" i="2"/>
  <c r="T427" i="2"/>
  <c r="F427" i="2"/>
  <c r="S427" i="2"/>
  <c r="U427" i="2"/>
  <c r="V427" i="2"/>
  <c r="X427" i="2"/>
  <c r="W427" i="2"/>
  <c r="J427" i="2"/>
  <c r="O427" i="2"/>
  <c r="R427" i="2"/>
  <c r="H427" i="2"/>
  <c r="Q427" i="2"/>
  <c r="I427" i="2"/>
  <c r="G427" i="2"/>
  <c r="N810" i="2"/>
  <c r="L810" i="2"/>
  <c r="AA810" i="2"/>
  <c r="M810" i="2"/>
  <c r="Z810" i="2"/>
  <c r="Y810" i="2"/>
  <c r="T810" i="2"/>
  <c r="F810" i="2"/>
  <c r="S810" i="2"/>
  <c r="U810" i="2"/>
  <c r="V810" i="2"/>
  <c r="X810" i="2"/>
  <c r="W810" i="2"/>
  <c r="J810" i="2"/>
  <c r="O810" i="2"/>
  <c r="R810" i="2"/>
  <c r="H810" i="2"/>
  <c r="Q810" i="2"/>
  <c r="I810" i="2"/>
  <c r="G810" i="2"/>
  <c r="N426" i="2"/>
  <c r="L426" i="2"/>
  <c r="AA426" i="2"/>
  <c r="M426" i="2"/>
  <c r="Z426" i="2"/>
  <c r="Y426" i="2"/>
  <c r="T426" i="2"/>
  <c r="F426" i="2"/>
  <c r="S426" i="2"/>
  <c r="U426" i="2"/>
  <c r="V426" i="2"/>
  <c r="X426" i="2"/>
  <c r="W426" i="2"/>
  <c r="J426" i="2"/>
  <c r="O426" i="2"/>
  <c r="R426" i="2"/>
  <c r="H426" i="2"/>
  <c r="Q426" i="2"/>
  <c r="I426" i="2"/>
  <c r="G426" i="2"/>
  <c r="N425" i="2"/>
  <c r="L425" i="2"/>
  <c r="AA425" i="2"/>
  <c r="M425" i="2"/>
  <c r="Z425" i="2"/>
  <c r="Y425" i="2"/>
  <c r="T425" i="2"/>
  <c r="F425" i="2"/>
  <c r="S425" i="2"/>
  <c r="U425" i="2"/>
  <c r="V425" i="2"/>
  <c r="X425" i="2"/>
  <c r="W425" i="2"/>
  <c r="J425" i="2"/>
  <c r="O425" i="2"/>
  <c r="R425" i="2"/>
  <c r="H425" i="2"/>
  <c r="Q425" i="2"/>
  <c r="I425" i="2"/>
  <c r="G425" i="2"/>
  <c r="N424" i="2"/>
  <c r="L424" i="2"/>
  <c r="AA424" i="2"/>
  <c r="M424" i="2"/>
  <c r="Z424" i="2"/>
  <c r="Y424" i="2"/>
  <c r="T424" i="2"/>
  <c r="F424" i="2"/>
  <c r="S424" i="2"/>
  <c r="U424" i="2"/>
  <c r="V424" i="2"/>
  <c r="X424" i="2"/>
  <c r="W424" i="2"/>
  <c r="J424" i="2"/>
  <c r="O424" i="2"/>
  <c r="R424" i="2"/>
  <c r="H424" i="2"/>
  <c r="Q424" i="2"/>
  <c r="I424" i="2"/>
  <c r="G424" i="2"/>
  <c r="N423" i="2"/>
  <c r="L423" i="2"/>
  <c r="AA423" i="2"/>
  <c r="M423" i="2"/>
  <c r="Z423" i="2"/>
  <c r="Y423" i="2"/>
  <c r="T423" i="2"/>
  <c r="F423" i="2"/>
  <c r="S423" i="2"/>
  <c r="U423" i="2"/>
  <c r="V423" i="2"/>
  <c r="X423" i="2"/>
  <c r="W423" i="2"/>
  <c r="J423" i="2"/>
  <c r="O423" i="2"/>
  <c r="R423" i="2"/>
  <c r="H423" i="2"/>
  <c r="Q423" i="2"/>
  <c r="I423" i="2"/>
  <c r="G423" i="2"/>
  <c r="N793" i="2"/>
  <c r="L793" i="2"/>
  <c r="AA793" i="2"/>
  <c r="M793" i="2"/>
  <c r="Z793" i="2"/>
  <c r="Y793" i="2"/>
  <c r="T793" i="2"/>
  <c r="F793" i="2"/>
  <c r="S793" i="2"/>
  <c r="U793" i="2"/>
  <c r="V793" i="2"/>
  <c r="X793" i="2"/>
  <c r="W793" i="2"/>
  <c r="J793" i="2"/>
  <c r="O793" i="2"/>
  <c r="R793" i="2"/>
  <c r="H793" i="2"/>
  <c r="Q793" i="2"/>
  <c r="I793" i="2"/>
  <c r="G793" i="2"/>
  <c r="N422" i="2"/>
  <c r="L422" i="2"/>
  <c r="AA422" i="2"/>
  <c r="M422" i="2"/>
  <c r="Z422" i="2"/>
  <c r="Y422" i="2"/>
  <c r="T422" i="2"/>
  <c r="F422" i="2"/>
  <c r="S422" i="2"/>
  <c r="U422" i="2"/>
  <c r="V422" i="2"/>
  <c r="X422" i="2"/>
  <c r="W422" i="2"/>
  <c r="J422" i="2"/>
  <c r="O422" i="2"/>
  <c r="R422" i="2"/>
  <c r="H422" i="2"/>
  <c r="Q422" i="2"/>
  <c r="I422" i="2"/>
  <c r="G422" i="2"/>
  <c r="N421" i="2"/>
  <c r="L421" i="2"/>
  <c r="AA421" i="2"/>
  <c r="M421" i="2"/>
  <c r="Z421" i="2"/>
  <c r="Y421" i="2"/>
  <c r="T421" i="2"/>
  <c r="F421" i="2"/>
  <c r="S421" i="2"/>
  <c r="U421" i="2"/>
  <c r="V421" i="2"/>
  <c r="X421" i="2"/>
  <c r="W421" i="2"/>
  <c r="J421" i="2"/>
  <c r="O421" i="2"/>
  <c r="R421" i="2"/>
  <c r="H421" i="2"/>
  <c r="Q421" i="2"/>
  <c r="I421" i="2"/>
  <c r="G421" i="2"/>
  <c r="N726" i="2"/>
  <c r="L726" i="2"/>
  <c r="AA726" i="2"/>
  <c r="M726" i="2"/>
  <c r="Z726" i="2"/>
  <c r="Y726" i="2"/>
  <c r="T726" i="2"/>
  <c r="F726" i="2"/>
  <c r="S726" i="2"/>
  <c r="U726" i="2"/>
  <c r="V726" i="2"/>
  <c r="X726" i="2"/>
  <c r="W726" i="2"/>
  <c r="J726" i="2"/>
  <c r="O726" i="2"/>
  <c r="R726" i="2"/>
  <c r="H726" i="2"/>
  <c r="Q726" i="2"/>
  <c r="I726" i="2"/>
  <c r="G726" i="2"/>
  <c r="N420" i="2"/>
  <c r="L420" i="2"/>
  <c r="AA420" i="2"/>
  <c r="M420" i="2"/>
  <c r="Z420" i="2"/>
  <c r="Y420" i="2"/>
  <c r="T420" i="2"/>
  <c r="F420" i="2"/>
  <c r="S420" i="2"/>
  <c r="U420" i="2"/>
  <c r="V420" i="2"/>
  <c r="X420" i="2"/>
  <c r="W420" i="2"/>
  <c r="J420" i="2"/>
  <c r="O420" i="2"/>
  <c r="R420" i="2"/>
  <c r="H420" i="2"/>
  <c r="Q420" i="2"/>
  <c r="I420" i="2"/>
  <c r="G420" i="2"/>
  <c r="N419" i="2"/>
  <c r="L419" i="2"/>
  <c r="AA419" i="2"/>
  <c r="M419" i="2"/>
  <c r="Z419" i="2"/>
  <c r="Y419" i="2"/>
  <c r="T419" i="2"/>
  <c r="F419" i="2"/>
  <c r="S419" i="2"/>
  <c r="U419" i="2"/>
  <c r="V419" i="2"/>
  <c r="X419" i="2"/>
  <c r="W419" i="2"/>
  <c r="J419" i="2"/>
  <c r="O419" i="2"/>
  <c r="R419" i="2"/>
  <c r="H419" i="2"/>
  <c r="Q419" i="2"/>
  <c r="I419" i="2"/>
  <c r="G419" i="2"/>
  <c r="N418" i="2"/>
  <c r="L418" i="2"/>
  <c r="AA418" i="2"/>
  <c r="M418" i="2"/>
  <c r="Z418" i="2"/>
  <c r="Y418" i="2"/>
  <c r="T418" i="2"/>
  <c r="F418" i="2"/>
  <c r="S418" i="2"/>
  <c r="U418" i="2"/>
  <c r="V418" i="2"/>
  <c r="X418" i="2"/>
  <c r="W418" i="2"/>
  <c r="J418" i="2"/>
  <c r="O418" i="2"/>
  <c r="R418" i="2"/>
  <c r="H418" i="2"/>
  <c r="Q418" i="2"/>
  <c r="I418" i="2"/>
  <c r="G418" i="2"/>
  <c r="N417" i="2"/>
  <c r="L417" i="2"/>
  <c r="AA417" i="2"/>
  <c r="M417" i="2"/>
  <c r="Z417" i="2"/>
  <c r="Y417" i="2"/>
  <c r="T417" i="2"/>
  <c r="F417" i="2"/>
  <c r="S417" i="2"/>
  <c r="U417" i="2"/>
  <c r="V417" i="2"/>
  <c r="X417" i="2"/>
  <c r="W417" i="2"/>
  <c r="J417" i="2"/>
  <c r="O417" i="2"/>
  <c r="R417" i="2"/>
  <c r="H417" i="2"/>
  <c r="Q417" i="2"/>
  <c r="I417" i="2"/>
  <c r="G417" i="2"/>
  <c r="N777" i="2"/>
  <c r="L777" i="2"/>
  <c r="AA777" i="2"/>
  <c r="M777" i="2"/>
  <c r="Z777" i="2"/>
  <c r="Y777" i="2"/>
  <c r="T777" i="2"/>
  <c r="F777" i="2"/>
  <c r="S777" i="2"/>
  <c r="U777" i="2"/>
  <c r="V777" i="2"/>
  <c r="X777" i="2"/>
  <c r="W777" i="2"/>
  <c r="J777" i="2"/>
  <c r="O777" i="2"/>
  <c r="R777" i="2"/>
  <c r="H777" i="2"/>
  <c r="Q777" i="2"/>
  <c r="I777" i="2"/>
  <c r="G777" i="2"/>
  <c r="N416" i="2"/>
  <c r="L416" i="2"/>
  <c r="AA416" i="2"/>
  <c r="M416" i="2"/>
  <c r="Z416" i="2"/>
  <c r="Y416" i="2"/>
  <c r="T416" i="2"/>
  <c r="F416" i="2"/>
  <c r="S416" i="2"/>
  <c r="U416" i="2"/>
  <c r="V416" i="2"/>
  <c r="X416" i="2"/>
  <c r="W416" i="2"/>
  <c r="J416" i="2"/>
  <c r="O416" i="2"/>
  <c r="R416" i="2"/>
  <c r="H416" i="2"/>
  <c r="Q416" i="2"/>
  <c r="I416" i="2"/>
  <c r="G416" i="2"/>
  <c r="N415" i="2"/>
  <c r="L415" i="2"/>
  <c r="AA415" i="2"/>
  <c r="M415" i="2"/>
  <c r="Z415" i="2"/>
  <c r="Y415" i="2"/>
  <c r="T415" i="2"/>
  <c r="F415" i="2"/>
  <c r="S415" i="2"/>
  <c r="U415" i="2"/>
  <c r="V415" i="2"/>
  <c r="X415" i="2"/>
  <c r="W415" i="2"/>
  <c r="J415" i="2"/>
  <c r="O415" i="2"/>
  <c r="R415" i="2"/>
  <c r="H415" i="2"/>
  <c r="Q415" i="2"/>
  <c r="I415" i="2"/>
  <c r="G415" i="2"/>
  <c r="N414" i="2"/>
  <c r="L414" i="2"/>
  <c r="AA414" i="2"/>
  <c r="M414" i="2"/>
  <c r="Z414" i="2"/>
  <c r="Y414" i="2"/>
  <c r="T414" i="2"/>
  <c r="F414" i="2"/>
  <c r="S414" i="2"/>
  <c r="U414" i="2"/>
  <c r="V414" i="2"/>
  <c r="X414" i="2"/>
  <c r="W414" i="2"/>
  <c r="J414" i="2"/>
  <c r="O414" i="2"/>
  <c r="R414" i="2"/>
  <c r="H414" i="2"/>
  <c r="Q414" i="2"/>
  <c r="I414" i="2"/>
  <c r="G414" i="2"/>
  <c r="N413" i="2"/>
  <c r="L413" i="2"/>
  <c r="AA413" i="2"/>
  <c r="M413" i="2"/>
  <c r="Z413" i="2"/>
  <c r="Y413" i="2"/>
  <c r="T413" i="2"/>
  <c r="F413" i="2"/>
  <c r="S413" i="2"/>
  <c r="U413" i="2"/>
  <c r="V413" i="2"/>
  <c r="X413" i="2"/>
  <c r="W413" i="2"/>
  <c r="J413" i="2"/>
  <c r="O413" i="2"/>
  <c r="R413" i="2"/>
  <c r="H413" i="2"/>
  <c r="Q413" i="2"/>
  <c r="I413" i="2"/>
  <c r="G413" i="2"/>
  <c r="N725" i="2"/>
  <c r="L725" i="2"/>
  <c r="AA725" i="2"/>
  <c r="M725" i="2"/>
  <c r="Z725" i="2"/>
  <c r="Y725" i="2"/>
  <c r="T725" i="2"/>
  <c r="F725" i="2"/>
  <c r="S725" i="2"/>
  <c r="U725" i="2"/>
  <c r="V725" i="2"/>
  <c r="X725" i="2"/>
  <c r="W725" i="2"/>
  <c r="J725" i="2"/>
  <c r="O725" i="2"/>
  <c r="R725" i="2"/>
  <c r="H725" i="2"/>
  <c r="Q725" i="2"/>
  <c r="I725" i="2"/>
  <c r="G725" i="2"/>
  <c r="N805" i="2"/>
  <c r="L805" i="2"/>
  <c r="AA805" i="2"/>
  <c r="M805" i="2"/>
  <c r="Z805" i="2"/>
  <c r="Y805" i="2"/>
  <c r="T805" i="2"/>
  <c r="F805" i="2"/>
  <c r="S805" i="2"/>
  <c r="U805" i="2"/>
  <c r="V805" i="2"/>
  <c r="X805" i="2"/>
  <c r="W805" i="2"/>
  <c r="J805" i="2"/>
  <c r="O805" i="2"/>
  <c r="R805" i="2"/>
  <c r="H805" i="2"/>
  <c r="Q805" i="2"/>
  <c r="I805" i="2"/>
  <c r="G805" i="2"/>
  <c r="N724" i="2"/>
  <c r="L724" i="2"/>
  <c r="AA724" i="2"/>
  <c r="M724" i="2"/>
  <c r="Z724" i="2"/>
  <c r="Y724" i="2"/>
  <c r="T724" i="2"/>
  <c r="F724" i="2"/>
  <c r="S724" i="2"/>
  <c r="U724" i="2"/>
  <c r="V724" i="2"/>
  <c r="X724" i="2"/>
  <c r="W724" i="2"/>
  <c r="J724" i="2"/>
  <c r="O724" i="2"/>
  <c r="R724" i="2"/>
  <c r="H724" i="2"/>
  <c r="Q724" i="2"/>
  <c r="I724" i="2"/>
  <c r="G724" i="2"/>
  <c r="N412" i="2"/>
  <c r="L412" i="2"/>
  <c r="AA412" i="2"/>
  <c r="M412" i="2"/>
  <c r="Z412" i="2"/>
  <c r="Y412" i="2"/>
  <c r="T412" i="2"/>
  <c r="F412" i="2"/>
  <c r="S412" i="2"/>
  <c r="U412" i="2"/>
  <c r="V412" i="2"/>
  <c r="X412" i="2"/>
  <c r="W412" i="2"/>
  <c r="J412" i="2"/>
  <c r="O412" i="2"/>
  <c r="R412" i="2"/>
  <c r="H412" i="2"/>
  <c r="Q412" i="2"/>
  <c r="I412" i="2"/>
  <c r="G412" i="2"/>
  <c r="N792" i="2"/>
  <c r="L792" i="2"/>
  <c r="AA792" i="2"/>
  <c r="M792" i="2"/>
  <c r="Z792" i="2"/>
  <c r="Y792" i="2"/>
  <c r="T792" i="2"/>
  <c r="F792" i="2"/>
  <c r="S792" i="2"/>
  <c r="U792" i="2"/>
  <c r="V792" i="2"/>
  <c r="X792" i="2"/>
  <c r="W792" i="2"/>
  <c r="J792" i="2"/>
  <c r="O792" i="2"/>
  <c r="R792" i="2"/>
  <c r="H792" i="2"/>
  <c r="Q792" i="2"/>
  <c r="I792" i="2"/>
  <c r="G792" i="2"/>
  <c r="N411" i="2"/>
  <c r="L411" i="2"/>
  <c r="AA411" i="2"/>
  <c r="M411" i="2"/>
  <c r="Z411" i="2"/>
  <c r="Y411" i="2"/>
  <c r="T411" i="2"/>
  <c r="F411" i="2"/>
  <c r="S411" i="2"/>
  <c r="U411" i="2"/>
  <c r="V411" i="2"/>
  <c r="X411" i="2"/>
  <c r="W411" i="2"/>
  <c r="J411" i="2"/>
  <c r="O411" i="2"/>
  <c r="R411" i="2"/>
  <c r="H411" i="2"/>
  <c r="Q411" i="2"/>
  <c r="I411" i="2"/>
  <c r="G411" i="2"/>
  <c r="N410" i="2"/>
  <c r="L410" i="2"/>
  <c r="AA410" i="2"/>
  <c r="M410" i="2"/>
  <c r="Z410" i="2"/>
  <c r="Y410" i="2"/>
  <c r="T410" i="2"/>
  <c r="F410" i="2"/>
  <c r="S410" i="2"/>
  <c r="U410" i="2"/>
  <c r="V410" i="2"/>
  <c r="X410" i="2"/>
  <c r="W410" i="2"/>
  <c r="J410" i="2"/>
  <c r="O410" i="2"/>
  <c r="R410" i="2"/>
  <c r="H410" i="2"/>
  <c r="Q410" i="2"/>
  <c r="I410" i="2"/>
  <c r="G410" i="2"/>
  <c r="N409" i="2"/>
  <c r="L409" i="2"/>
  <c r="AA409" i="2"/>
  <c r="M409" i="2"/>
  <c r="Z409" i="2"/>
  <c r="Y409" i="2"/>
  <c r="T409" i="2"/>
  <c r="F409" i="2"/>
  <c r="S409" i="2"/>
  <c r="U409" i="2"/>
  <c r="V409" i="2"/>
  <c r="X409" i="2"/>
  <c r="W409" i="2"/>
  <c r="J409" i="2"/>
  <c r="O409" i="2"/>
  <c r="R409" i="2"/>
  <c r="H409" i="2"/>
  <c r="Q409" i="2"/>
  <c r="I409" i="2"/>
  <c r="G409" i="2"/>
  <c r="N408" i="2"/>
  <c r="L408" i="2"/>
  <c r="AA408" i="2"/>
  <c r="M408" i="2"/>
  <c r="Z408" i="2"/>
  <c r="Y408" i="2"/>
  <c r="T408" i="2"/>
  <c r="F408" i="2"/>
  <c r="S408" i="2"/>
  <c r="U408" i="2"/>
  <c r="V408" i="2"/>
  <c r="X408" i="2"/>
  <c r="W408" i="2"/>
  <c r="J408" i="2"/>
  <c r="O408" i="2"/>
  <c r="R408" i="2"/>
  <c r="H408" i="2"/>
  <c r="Q408" i="2"/>
  <c r="I408" i="2"/>
  <c r="G408" i="2"/>
  <c r="N653" i="2"/>
  <c r="L653" i="2"/>
  <c r="AA653" i="2"/>
  <c r="M653" i="2"/>
  <c r="Z653" i="2"/>
  <c r="Y653" i="2"/>
  <c r="T653" i="2"/>
  <c r="F653" i="2"/>
  <c r="S653" i="2"/>
  <c r="U653" i="2"/>
  <c r="V653" i="2"/>
  <c r="X653" i="2"/>
  <c r="W653" i="2"/>
  <c r="J653" i="2"/>
  <c r="O653" i="2"/>
  <c r="R653" i="2"/>
  <c r="H653" i="2"/>
  <c r="Q653" i="2"/>
  <c r="I653" i="2"/>
  <c r="G653" i="2"/>
  <c r="N407" i="2"/>
  <c r="L407" i="2"/>
  <c r="AA407" i="2"/>
  <c r="M407" i="2"/>
  <c r="Z407" i="2"/>
  <c r="Y407" i="2"/>
  <c r="T407" i="2"/>
  <c r="F407" i="2"/>
  <c r="S407" i="2"/>
  <c r="U407" i="2"/>
  <c r="V407" i="2"/>
  <c r="X407" i="2"/>
  <c r="W407" i="2"/>
  <c r="J407" i="2"/>
  <c r="O407" i="2"/>
  <c r="R407" i="2"/>
  <c r="H407" i="2"/>
  <c r="Q407" i="2"/>
  <c r="I407" i="2"/>
  <c r="G407" i="2"/>
  <c r="N406" i="2"/>
  <c r="L406" i="2"/>
  <c r="AA406" i="2"/>
  <c r="M406" i="2"/>
  <c r="Z406" i="2"/>
  <c r="Y406" i="2"/>
  <c r="T406" i="2"/>
  <c r="F406" i="2"/>
  <c r="S406" i="2"/>
  <c r="U406" i="2"/>
  <c r="V406" i="2"/>
  <c r="X406" i="2"/>
  <c r="W406" i="2"/>
  <c r="J406" i="2"/>
  <c r="O406" i="2"/>
  <c r="R406" i="2"/>
  <c r="H406" i="2"/>
  <c r="Q406" i="2"/>
  <c r="I406" i="2"/>
  <c r="G406" i="2"/>
  <c r="N405" i="2"/>
  <c r="L405" i="2"/>
  <c r="AA405" i="2"/>
  <c r="M405" i="2"/>
  <c r="Z405" i="2"/>
  <c r="Y405" i="2"/>
  <c r="T405" i="2"/>
  <c r="F405" i="2"/>
  <c r="S405" i="2"/>
  <c r="U405" i="2"/>
  <c r="V405" i="2"/>
  <c r="X405" i="2"/>
  <c r="W405" i="2"/>
  <c r="J405" i="2"/>
  <c r="O405" i="2"/>
  <c r="R405" i="2"/>
  <c r="H405" i="2"/>
  <c r="Q405" i="2"/>
  <c r="I405" i="2"/>
  <c r="G405" i="2"/>
  <c r="N404" i="2"/>
  <c r="L404" i="2"/>
  <c r="AA404" i="2"/>
  <c r="M404" i="2"/>
  <c r="Z404" i="2"/>
  <c r="Y404" i="2"/>
  <c r="T404" i="2"/>
  <c r="F404" i="2"/>
  <c r="S404" i="2"/>
  <c r="U404" i="2"/>
  <c r="V404" i="2"/>
  <c r="X404" i="2"/>
  <c r="W404" i="2"/>
  <c r="J404" i="2"/>
  <c r="O404" i="2"/>
  <c r="R404" i="2"/>
  <c r="H404" i="2"/>
  <c r="Q404" i="2"/>
  <c r="I404" i="2"/>
  <c r="G404" i="2"/>
  <c r="N652" i="2"/>
  <c r="L652" i="2"/>
  <c r="AA652" i="2"/>
  <c r="M652" i="2"/>
  <c r="Z652" i="2"/>
  <c r="Y652" i="2"/>
  <c r="T652" i="2"/>
  <c r="F652" i="2"/>
  <c r="S652" i="2"/>
  <c r="U652" i="2"/>
  <c r="V652" i="2"/>
  <c r="X652" i="2"/>
  <c r="W652" i="2"/>
  <c r="J652" i="2"/>
  <c r="O652" i="2"/>
  <c r="R652" i="2"/>
  <c r="H652" i="2"/>
  <c r="Q652" i="2"/>
  <c r="I652" i="2"/>
  <c r="G652" i="2"/>
  <c r="N403" i="2"/>
  <c r="L403" i="2"/>
  <c r="AA403" i="2"/>
  <c r="M403" i="2"/>
  <c r="Z403" i="2"/>
  <c r="Y403" i="2"/>
  <c r="T403" i="2"/>
  <c r="F403" i="2"/>
  <c r="S403" i="2"/>
  <c r="U403" i="2"/>
  <c r="V403" i="2"/>
  <c r="X403" i="2"/>
  <c r="W403" i="2"/>
  <c r="J403" i="2"/>
  <c r="O403" i="2"/>
  <c r="R403" i="2"/>
  <c r="H403" i="2"/>
  <c r="Q403" i="2"/>
  <c r="I403" i="2"/>
  <c r="G403" i="2"/>
  <c r="N402" i="2"/>
  <c r="L402" i="2"/>
  <c r="AA402" i="2"/>
  <c r="M402" i="2"/>
  <c r="Z402" i="2"/>
  <c r="Y402" i="2"/>
  <c r="T402" i="2"/>
  <c r="F402" i="2"/>
  <c r="S402" i="2"/>
  <c r="U402" i="2"/>
  <c r="V402" i="2"/>
  <c r="X402" i="2"/>
  <c r="W402" i="2"/>
  <c r="J402" i="2"/>
  <c r="O402" i="2"/>
  <c r="R402" i="2"/>
  <c r="H402" i="2"/>
  <c r="Q402" i="2"/>
  <c r="I402" i="2"/>
  <c r="G402" i="2"/>
  <c r="N401" i="2"/>
  <c r="L401" i="2"/>
  <c r="AA401" i="2"/>
  <c r="M401" i="2"/>
  <c r="Z401" i="2"/>
  <c r="Y401" i="2"/>
  <c r="T401" i="2"/>
  <c r="F401" i="2"/>
  <c r="S401" i="2"/>
  <c r="U401" i="2"/>
  <c r="V401" i="2"/>
  <c r="X401" i="2"/>
  <c r="W401" i="2"/>
  <c r="J401" i="2"/>
  <c r="O401" i="2"/>
  <c r="R401" i="2"/>
  <c r="H401" i="2"/>
  <c r="Q401" i="2"/>
  <c r="I401" i="2"/>
  <c r="G401" i="2"/>
  <c r="N400" i="2"/>
  <c r="L400" i="2"/>
  <c r="AA400" i="2"/>
  <c r="M400" i="2"/>
  <c r="Z400" i="2"/>
  <c r="Y400" i="2"/>
  <c r="T400" i="2"/>
  <c r="F400" i="2"/>
  <c r="S400" i="2"/>
  <c r="U400" i="2"/>
  <c r="V400" i="2"/>
  <c r="X400" i="2"/>
  <c r="W400" i="2"/>
  <c r="J400" i="2"/>
  <c r="O400" i="2"/>
  <c r="R400" i="2"/>
  <c r="H400" i="2"/>
  <c r="Q400" i="2"/>
  <c r="I400" i="2"/>
  <c r="G400" i="2"/>
  <c r="N399" i="2"/>
  <c r="L399" i="2"/>
  <c r="AA399" i="2"/>
  <c r="M399" i="2"/>
  <c r="Z399" i="2"/>
  <c r="Y399" i="2"/>
  <c r="T399" i="2"/>
  <c r="F399" i="2"/>
  <c r="S399" i="2"/>
  <c r="U399" i="2"/>
  <c r="V399" i="2"/>
  <c r="X399" i="2"/>
  <c r="W399" i="2"/>
  <c r="J399" i="2"/>
  <c r="O399" i="2"/>
  <c r="R399" i="2"/>
  <c r="H399" i="2"/>
  <c r="Q399" i="2"/>
  <c r="I399" i="2"/>
  <c r="G399" i="2"/>
  <c r="N398" i="2"/>
  <c r="L398" i="2"/>
  <c r="AA398" i="2"/>
  <c r="M398" i="2"/>
  <c r="Z398" i="2"/>
  <c r="Y398" i="2"/>
  <c r="T398" i="2"/>
  <c r="F398" i="2"/>
  <c r="S398" i="2"/>
  <c r="U398" i="2"/>
  <c r="V398" i="2"/>
  <c r="X398" i="2"/>
  <c r="W398" i="2"/>
  <c r="J398" i="2"/>
  <c r="O398" i="2"/>
  <c r="R398" i="2"/>
  <c r="H398" i="2"/>
  <c r="Q398" i="2"/>
  <c r="I398" i="2"/>
  <c r="G398" i="2"/>
  <c r="N397" i="2"/>
  <c r="L397" i="2"/>
  <c r="AA397" i="2"/>
  <c r="M397" i="2"/>
  <c r="Z397" i="2"/>
  <c r="Y397" i="2"/>
  <c r="T397" i="2"/>
  <c r="F397" i="2"/>
  <c r="S397" i="2"/>
  <c r="U397" i="2"/>
  <c r="V397" i="2"/>
  <c r="X397" i="2"/>
  <c r="W397" i="2"/>
  <c r="J397" i="2"/>
  <c r="O397" i="2"/>
  <c r="R397" i="2"/>
  <c r="H397" i="2"/>
  <c r="Q397" i="2"/>
  <c r="I397" i="2"/>
  <c r="G397" i="2"/>
  <c r="N396" i="2"/>
  <c r="L396" i="2"/>
  <c r="AA396" i="2"/>
  <c r="M396" i="2"/>
  <c r="Z396" i="2"/>
  <c r="Y396" i="2"/>
  <c r="T396" i="2"/>
  <c r="F396" i="2"/>
  <c r="S396" i="2"/>
  <c r="U396" i="2"/>
  <c r="V396" i="2"/>
  <c r="X396" i="2"/>
  <c r="W396" i="2"/>
  <c r="J396" i="2"/>
  <c r="O396" i="2"/>
  <c r="R396" i="2"/>
  <c r="H396" i="2"/>
  <c r="Q396" i="2"/>
  <c r="I396" i="2"/>
  <c r="G396" i="2"/>
  <c r="N395" i="2"/>
  <c r="L395" i="2"/>
  <c r="AA395" i="2"/>
  <c r="M395" i="2"/>
  <c r="Z395" i="2"/>
  <c r="Y395" i="2"/>
  <c r="T395" i="2"/>
  <c r="F395" i="2"/>
  <c r="S395" i="2"/>
  <c r="U395" i="2"/>
  <c r="V395" i="2"/>
  <c r="X395" i="2"/>
  <c r="W395" i="2"/>
  <c r="J395" i="2"/>
  <c r="O395" i="2"/>
  <c r="R395" i="2"/>
  <c r="H395" i="2"/>
  <c r="Q395" i="2"/>
  <c r="I395" i="2"/>
  <c r="G395" i="2"/>
  <c r="N394" i="2"/>
  <c r="L394" i="2"/>
  <c r="AA394" i="2"/>
  <c r="M394" i="2"/>
  <c r="Z394" i="2"/>
  <c r="Y394" i="2"/>
  <c r="T394" i="2"/>
  <c r="F394" i="2"/>
  <c r="S394" i="2"/>
  <c r="U394" i="2"/>
  <c r="V394" i="2"/>
  <c r="X394" i="2"/>
  <c r="W394" i="2"/>
  <c r="J394" i="2"/>
  <c r="O394" i="2"/>
  <c r="R394" i="2"/>
  <c r="H394" i="2"/>
  <c r="Q394" i="2"/>
  <c r="I394" i="2"/>
  <c r="G394" i="2"/>
  <c r="N393" i="2"/>
  <c r="L393" i="2"/>
  <c r="AA393" i="2"/>
  <c r="M393" i="2"/>
  <c r="Z393" i="2"/>
  <c r="Y393" i="2"/>
  <c r="T393" i="2"/>
  <c r="F393" i="2"/>
  <c r="S393" i="2"/>
  <c r="U393" i="2"/>
  <c r="V393" i="2"/>
  <c r="X393" i="2"/>
  <c r="W393" i="2"/>
  <c r="J393" i="2"/>
  <c r="O393" i="2"/>
  <c r="R393" i="2"/>
  <c r="H393" i="2"/>
  <c r="Q393" i="2"/>
  <c r="I393" i="2"/>
  <c r="G393" i="2"/>
  <c r="N392" i="2"/>
  <c r="L392" i="2"/>
  <c r="AA392" i="2"/>
  <c r="M392" i="2"/>
  <c r="Z392" i="2"/>
  <c r="Y392" i="2"/>
  <c r="T392" i="2"/>
  <c r="F392" i="2"/>
  <c r="S392" i="2"/>
  <c r="U392" i="2"/>
  <c r="V392" i="2"/>
  <c r="X392" i="2"/>
  <c r="W392" i="2"/>
  <c r="J392" i="2"/>
  <c r="O392" i="2"/>
  <c r="R392" i="2"/>
  <c r="H392" i="2"/>
  <c r="Q392" i="2"/>
  <c r="I392" i="2"/>
  <c r="G392" i="2"/>
  <c r="N723" i="2"/>
  <c r="L723" i="2"/>
  <c r="AA723" i="2"/>
  <c r="M723" i="2"/>
  <c r="Z723" i="2"/>
  <c r="Y723" i="2"/>
  <c r="T723" i="2"/>
  <c r="F723" i="2"/>
  <c r="S723" i="2"/>
  <c r="U723" i="2"/>
  <c r="V723" i="2"/>
  <c r="X723" i="2"/>
  <c r="W723" i="2"/>
  <c r="J723" i="2"/>
  <c r="O723" i="2"/>
  <c r="R723" i="2"/>
  <c r="H723" i="2"/>
  <c r="Q723" i="2"/>
  <c r="I723" i="2"/>
  <c r="G723" i="2"/>
  <c r="N391" i="2"/>
  <c r="L391" i="2"/>
  <c r="AA391" i="2"/>
  <c r="M391" i="2"/>
  <c r="Z391" i="2"/>
  <c r="Y391" i="2"/>
  <c r="T391" i="2"/>
  <c r="F391" i="2"/>
  <c r="S391" i="2"/>
  <c r="U391" i="2"/>
  <c r="V391" i="2"/>
  <c r="X391" i="2"/>
  <c r="W391" i="2"/>
  <c r="J391" i="2"/>
  <c r="O391" i="2"/>
  <c r="R391" i="2"/>
  <c r="H391" i="2"/>
  <c r="Q391" i="2"/>
  <c r="I391" i="2"/>
  <c r="G391" i="2"/>
  <c r="N390" i="2"/>
  <c r="L390" i="2"/>
  <c r="AA390" i="2"/>
  <c r="M390" i="2"/>
  <c r="Z390" i="2"/>
  <c r="Y390" i="2"/>
  <c r="T390" i="2"/>
  <c r="F390" i="2"/>
  <c r="S390" i="2"/>
  <c r="U390" i="2"/>
  <c r="V390" i="2"/>
  <c r="X390" i="2"/>
  <c r="W390" i="2"/>
  <c r="J390" i="2"/>
  <c r="O390" i="2"/>
  <c r="R390" i="2"/>
  <c r="H390" i="2"/>
  <c r="Q390" i="2"/>
  <c r="I390" i="2"/>
  <c r="G390" i="2"/>
  <c r="N722" i="2"/>
  <c r="L722" i="2"/>
  <c r="AA722" i="2"/>
  <c r="M722" i="2"/>
  <c r="Z722" i="2"/>
  <c r="Y722" i="2"/>
  <c r="T722" i="2"/>
  <c r="F722" i="2"/>
  <c r="S722" i="2"/>
  <c r="U722" i="2"/>
  <c r="V722" i="2"/>
  <c r="X722" i="2"/>
  <c r="W722" i="2"/>
  <c r="J722" i="2"/>
  <c r="O722" i="2"/>
  <c r="R722" i="2"/>
  <c r="H722" i="2"/>
  <c r="Q722" i="2"/>
  <c r="I722" i="2"/>
  <c r="G722" i="2"/>
  <c r="N389" i="2"/>
  <c r="L389" i="2"/>
  <c r="AA389" i="2"/>
  <c r="M389" i="2"/>
  <c r="Z389" i="2"/>
  <c r="Y389" i="2"/>
  <c r="T389" i="2"/>
  <c r="F389" i="2"/>
  <c r="S389" i="2"/>
  <c r="U389" i="2"/>
  <c r="V389" i="2"/>
  <c r="X389" i="2"/>
  <c r="W389" i="2"/>
  <c r="J389" i="2"/>
  <c r="O389" i="2"/>
  <c r="R389" i="2"/>
  <c r="H389" i="2"/>
  <c r="Q389" i="2"/>
  <c r="I389" i="2"/>
  <c r="G389" i="2"/>
  <c r="N388" i="2"/>
  <c r="L388" i="2"/>
  <c r="AA388" i="2"/>
  <c r="M388" i="2"/>
  <c r="Z388" i="2"/>
  <c r="Y388" i="2"/>
  <c r="T388" i="2"/>
  <c r="F388" i="2"/>
  <c r="S388" i="2"/>
  <c r="U388" i="2"/>
  <c r="V388" i="2"/>
  <c r="X388" i="2"/>
  <c r="W388" i="2"/>
  <c r="J388" i="2"/>
  <c r="O388" i="2"/>
  <c r="R388" i="2"/>
  <c r="H388" i="2"/>
  <c r="Q388" i="2"/>
  <c r="I388" i="2"/>
  <c r="G388" i="2"/>
  <c r="N776" i="2"/>
  <c r="L776" i="2"/>
  <c r="AA776" i="2"/>
  <c r="M776" i="2"/>
  <c r="Z776" i="2"/>
  <c r="Y776" i="2"/>
  <c r="T776" i="2"/>
  <c r="F776" i="2"/>
  <c r="S776" i="2"/>
  <c r="U776" i="2"/>
  <c r="V776" i="2"/>
  <c r="X776" i="2"/>
  <c r="W776" i="2"/>
  <c r="J776" i="2"/>
  <c r="O776" i="2"/>
  <c r="R776" i="2"/>
  <c r="H776" i="2"/>
  <c r="Q776" i="2"/>
  <c r="I776" i="2"/>
  <c r="G776" i="2"/>
  <c r="N721" i="2"/>
  <c r="L721" i="2"/>
  <c r="AA721" i="2"/>
  <c r="M721" i="2"/>
  <c r="Z721" i="2"/>
  <c r="Y721" i="2"/>
  <c r="T721" i="2"/>
  <c r="F721" i="2"/>
  <c r="S721" i="2"/>
  <c r="U721" i="2"/>
  <c r="V721" i="2"/>
  <c r="X721" i="2"/>
  <c r="W721" i="2"/>
  <c r="J721" i="2"/>
  <c r="O721" i="2"/>
  <c r="R721" i="2"/>
  <c r="H721" i="2"/>
  <c r="Q721" i="2"/>
  <c r="I721" i="2"/>
  <c r="G721" i="2"/>
  <c r="N387" i="2"/>
  <c r="L387" i="2"/>
  <c r="AA387" i="2"/>
  <c r="M387" i="2"/>
  <c r="Z387" i="2"/>
  <c r="Y387" i="2"/>
  <c r="T387" i="2"/>
  <c r="F387" i="2"/>
  <c r="S387" i="2"/>
  <c r="U387" i="2"/>
  <c r="V387" i="2"/>
  <c r="X387" i="2"/>
  <c r="W387" i="2"/>
  <c r="J387" i="2"/>
  <c r="O387" i="2"/>
  <c r="R387" i="2"/>
  <c r="H387" i="2"/>
  <c r="Q387" i="2"/>
  <c r="I387" i="2"/>
  <c r="G387" i="2"/>
  <c r="N386" i="2"/>
  <c r="L386" i="2"/>
  <c r="AA386" i="2"/>
  <c r="M386" i="2"/>
  <c r="Z386" i="2"/>
  <c r="Y386" i="2"/>
  <c r="T386" i="2"/>
  <c r="F386" i="2"/>
  <c r="S386" i="2"/>
  <c r="U386" i="2"/>
  <c r="V386" i="2"/>
  <c r="X386" i="2"/>
  <c r="W386" i="2"/>
  <c r="J386" i="2"/>
  <c r="O386" i="2"/>
  <c r="R386" i="2"/>
  <c r="H386" i="2"/>
  <c r="Q386" i="2"/>
  <c r="I386" i="2"/>
  <c r="G386" i="2"/>
  <c r="N385" i="2"/>
  <c r="L385" i="2"/>
  <c r="AA385" i="2"/>
  <c r="M385" i="2"/>
  <c r="Z385" i="2"/>
  <c r="Y385" i="2"/>
  <c r="T385" i="2"/>
  <c r="F385" i="2"/>
  <c r="S385" i="2"/>
  <c r="U385" i="2"/>
  <c r="V385" i="2"/>
  <c r="X385" i="2"/>
  <c r="W385" i="2"/>
  <c r="J385" i="2"/>
  <c r="O385" i="2"/>
  <c r="R385" i="2"/>
  <c r="H385" i="2"/>
  <c r="Q385" i="2"/>
  <c r="I385" i="2"/>
  <c r="G385" i="2"/>
  <c r="N384" i="2"/>
  <c r="L384" i="2"/>
  <c r="AA384" i="2"/>
  <c r="M384" i="2"/>
  <c r="Z384" i="2"/>
  <c r="Y384" i="2"/>
  <c r="T384" i="2"/>
  <c r="F384" i="2"/>
  <c r="S384" i="2"/>
  <c r="U384" i="2"/>
  <c r="V384" i="2"/>
  <c r="X384" i="2"/>
  <c r="W384" i="2"/>
  <c r="J384" i="2"/>
  <c r="O384" i="2"/>
  <c r="R384" i="2"/>
  <c r="H384" i="2"/>
  <c r="Q384" i="2"/>
  <c r="I384" i="2"/>
  <c r="G384" i="2"/>
  <c r="N383" i="2"/>
  <c r="L383" i="2"/>
  <c r="AA383" i="2"/>
  <c r="M383" i="2"/>
  <c r="Z383" i="2"/>
  <c r="Y383" i="2"/>
  <c r="T383" i="2"/>
  <c r="F383" i="2"/>
  <c r="S383" i="2"/>
  <c r="U383" i="2"/>
  <c r="V383" i="2"/>
  <c r="X383" i="2"/>
  <c r="W383" i="2"/>
  <c r="J383" i="2"/>
  <c r="O383" i="2"/>
  <c r="R383" i="2"/>
  <c r="H383" i="2"/>
  <c r="Q383" i="2"/>
  <c r="I383" i="2"/>
  <c r="G383" i="2"/>
  <c r="N382" i="2"/>
  <c r="L382" i="2"/>
  <c r="AA382" i="2"/>
  <c r="M382" i="2"/>
  <c r="Z382" i="2"/>
  <c r="Y382" i="2"/>
  <c r="T382" i="2"/>
  <c r="F382" i="2"/>
  <c r="S382" i="2"/>
  <c r="U382" i="2"/>
  <c r="V382" i="2"/>
  <c r="X382" i="2"/>
  <c r="W382" i="2"/>
  <c r="J382" i="2"/>
  <c r="O382" i="2"/>
  <c r="R382" i="2"/>
  <c r="H382" i="2"/>
  <c r="Q382" i="2"/>
  <c r="I382" i="2"/>
  <c r="G382" i="2"/>
  <c r="N381" i="2"/>
  <c r="L381" i="2"/>
  <c r="AA381" i="2"/>
  <c r="M381" i="2"/>
  <c r="Z381" i="2"/>
  <c r="Y381" i="2"/>
  <c r="T381" i="2"/>
  <c r="F381" i="2"/>
  <c r="S381" i="2"/>
  <c r="U381" i="2"/>
  <c r="V381" i="2"/>
  <c r="X381" i="2"/>
  <c r="W381" i="2"/>
  <c r="J381" i="2"/>
  <c r="O381" i="2"/>
  <c r="R381" i="2"/>
  <c r="H381" i="2"/>
  <c r="Q381" i="2"/>
  <c r="I381" i="2"/>
  <c r="G381" i="2"/>
  <c r="N380" i="2"/>
  <c r="L380" i="2"/>
  <c r="AA380" i="2"/>
  <c r="M380" i="2"/>
  <c r="Z380" i="2"/>
  <c r="Y380" i="2"/>
  <c r="T380" i="2"/>
  <c r="F380" i="2"/>
  <c r="S380" i="2"/>
  <c r="U380" i="2"/>
  <c r="V380" i="2"/>
  <c r="X380" i="2"/>
  <c r="W380" i="2"/>
  <c r="J380" i="2"/>
  <c r="O380" i="2"/>
  <c r="R380" i="2"/>
  <c r="H380" i="2"/>
  <c r="Q380" i="2"/>
  <c r="I380" i="2"/>
  <c r="G380" i="2"/>
  <c r="N379" i="2"/>
  <c r="L379" i="2"/>
  <c r="AA379" i="2"/>
  <c r="M379" i="2"/>
  <c r="Z379" i="2"/>
  <c r="Y379" i="2"/>
  <c r="T379" i="2"/>
  <c r="F379" i="2"/>
  <c r="S379" i="2"/>
  <c r="U379" i="2"/>
  <c r="V379" i="2"/>
  <c r="X379" i="2"/>
  <c r="W379" i="2"/>
  <c r="J379" i="2"/>
  <c r="O379" i="2"/>
  <c r="R379" i="2"/>
  <c r="H379" i="2"/>
  <c r="Q379" i="2"/>
  <c r="I379" i="2"/>
  <c r="G379" i="2"/>
  <c r="N378" i="2"/>
  <c r="L378" i="2"/>
  <c r="AA378" i="2"/>
  <c r="M378" i="2"/>
  <c r="Z378" i="2"/>
  <c r="Y378" i="2"/>
  <c r="T378" i="2"/>
  <c r="F378" i="2"/>
  <c r="S378" i="2"/>
  <c r="U378" i="2"/>
  <c r="V378" i="2"/>
  <c r="X378" i="2"/>
  <c r="W378" i="2"/>
  <c r="J378" i="2"/>
  <c r="O378" i="2"/>
  <c r="R378" i="2"/>
  <c r="H378" i="2"/>
  <c r="Q378" i="2"/>
  <c r="I378" i="2"/>
  <c r="G378" i="2"/>
  <c r="N377" i="2"/>
  <c r="L377" i="2"/>
  <c r="AA377" i="2"/>
  <c r="M377" i="2"/>
  <c r="Z377" i="2"/>
  <c r="Y377" i="2"/>
  <c r="T377" i="2"/>
  <c r="F377" i="2"/>
  <c r="S377" i="2"/>
  <c r="U377" i="2"/>
  <c r="V377" i="2"/>
  <c r="X377" i="2"/>
  <c r="W377" i="2"/>
  <c r="J377" i="2"/>
  <c r="O377" i="2"/>
  <c r="R377" i="2"/>
  <c r="H377" i="2"/>
  <c r="Q377" i="2"/>
  <c r="I377" i="2"/>
  <c r="G377" i="2"/>
  <c r="N376" i="2"/>
  <c r="L376" i="2"/>
  <c r="AA376" i="2"/>
  <c r="M376" i="2"/>
  <c r="Z376" i="2"/>
  <c r="Y376" i="2"/>
  <c r="T376" i="2"/>
  <c r="F376" i="2"/>
  <c r="S376" i="2"/>
  <c r="U376" i="2"/>
  <c r="V376" i="2"/>
  <c r="X376" i="2"/>
  <c r="W376" i="2"/>
  <c r="J376" i="2"/>
  <c r="O376" i="2"/>
  <c r="R376" i="2"/>
  <c r="H376" i="2"/>
  <c r="Q376" i="2"/>
  <c r="I376" i="2"/>
  <c r="G376" i="2"/>
  <c r="N375" i="2"/>
  <c r="L375" i="2"/>
  <c r="AA375" i="2"/>
  <c r="M375" i="2"/>
  <c r="Z375" i="2"/>
  <c r="Y375" i="2"/>
  <c r="T375" i="2"/>
  <c r="F375" i="2"/>
  <c r="S375" i="2"/>
  <c r="U375" i="2"/>
  <c r="V375" i="2"/>
  <c r="X375" i="2"/>
  <c r="W375" i="2"/>
  <c r="J375" i="2"/>
  <c r="O375" i="2"/>
  <c r="R375" i="2"/>
  <c r="H375" i="2"/>
  <c r="Q375" i="2"/>
  <c r="I375" i="2"/>
  <c r="G375" i="2"/>
  <c r="N374" i="2"/>
  <c r="L374" i="2"/>
  <c r="AA374" i="2"/>
  <c r="M374" i="2"/>
  <c r="Z374" i="2"/>
  <c r="Y374" i="2"/>
  <c r="T374" i="2"/>
  <c r="F374" i="2"/>
  <c r="S374" i="2"/>
  <c r="U374" i="2"/>
  <c r="V374" i="2"/>
  <c r="X374" i="2"/>
  <c r="W374" i="2"/>
  <c r="J374" i="2"/>
  <c r="O374" i="2"/>
  <c r="R374" i="2"/>
  <c r="H374" i="2"/>
  <c r="Q374" i="2"/>
  <c r="I374" i="2"/>
  <c r="G374" i="2"/>
  <c r="N373" i="2"/>
  <c r="L373" i="2"/>
  <c r="AA373" i="2"/>
  <c r="M373" i="2"/>
  <c r="Z373" i="2"/>
  <c r="Y373" i="2"/>
  <c r="T373" i="2"/>
  <c r="F373" i="2"/>
  <c r="S373" i="2"/>
  <c r="U373" i="2"/>
  <c r="V373" i="2"/>
  <c r="X373" i="2"/>
  <c r="W373" i="2"/>
  <c r="J373" i="2"/>
  <c r="O373" i="2"/>
  <c r="R373" i="2"/>
  <c r="H373" i="2"/>
  <c r="Q373" i="2"/>
  <c r="I373" i="2"/>
  <c r="G373" i="2"/>
  <c r="N372" i="2"/>
  <c r="L372" i="2"/>
  <c r="AA372" i="2"/>
  <c r="M372" i="2"/>
  <c r="Z372" i="2"/>
  <c r="Y372" i="2"/>
  <c r="T372" i="2"/>
  <c r="F372" i="2"/>
  <c r="S372" i="2"/>
  <c r="U372" i="2"/>
  <c r="V372" i="2"/>
  <c r="X372" i="2"/>
  <c r="W372" i="2"/>
  <c r="J372" i="2"/>
  <c r="O372" i="2"/>
  <c r="R372" i="2"/>
  <c r="H372" i="2"/>
  <c r="Q372" i="2"/>
  <c r="I372" i="2"/>
  <c r="G372" i="2"/>
  <c r="N371" i="2"/>
  <c r="L371" i="2"/>
  <c r="AA371" i="2"/>
  <c r="M371" i="2"/>
  <c r="Z371" i="2"/>
  <c r="Y371" i="2"/>
  <c r="T371" i="2"/>
  <c r="F371" i="2"/>
  <c r="S371" i="2"/>
  <c r="U371" i="2"/>
  <c r="V371" i="2"/>
  <c r="X371" i="2"/>
  <c r="W371" i="2"/>
  <c r="J371" i="2"/>
  <c r="O371" i="2"/>
  <c r="R371" i="2"/>
  <c r="H371" i="2"/>
  <c r="Q371" i="2"/>
  <c r="I371" i="2"/>
  <c r="G371" i="2"/>
  <c r="N370" i="2"/>
  <c r="L370" i="2"/>
  <c r="AA370" i="2"/>
  <c r="M370" i="2"/>
  <c r="Z370" i="2"/>
  <c r="Y370" i="2"/>
  <c r="T370" i="2"/>
  <c r="F370" i="2"/>
  <c r="S370" i="2"/>
  <c r="U370" i="2"/>
  <c r="V370" i="2"/>
  <c r="X370" i="2"/>
  <c r="W370" i="2"/>
  <c r="J370" i="2"/>
  <c r="O370" i="2"/>
  <c r="R370" i="2"/>
  <c r="H370" i="2"/>
  <c r="Q370" i="2"/>
  <c r="I370" i="2"/>
  <c r="G370" i="2"/>
  <c r="N369" i="2"/>
  <c r="L369" i="2"/>
  <c r="AA369" i="2"/>
  <c r="M369" i="2"/>
  <c r="Z369" i="2"/>
  <c r="Y369" i="2"/>
  <c r="T369" i="2"/>
  <c r="F369" i="2"/>
  <c r="S369" i="2"/>
  <c r="U369" i="2"/>
  <c r="V369" i="2"/>
  <c r="X369" i="2"/>
  <c r="W369" i="2"/>
  <c r="J369" i="2"/>
  <c r="O369" i="2"/>
  <c r="R369" i="2"/>
  <c r="H369" i="2"/>
  <c r="Q369" i="2"/>
  <c r="I369" i="2"/>
  <c r="G369" i="2"/>
  <c r="N368" i="2"/>
  <c r="L368" i="2"/>
  <c r="AA368" i="2"/>
  <c r="M368" i="2"/>
  <c r="Z368" i="2"/>
  <c r="Y368" i="2"/>
  <c r="T368" i="2"/>
  <c r="F368" i="2"/>
  <c r="S368" i="2"/>
  <c r="U368" i="2"/>
  <c r="V368" i="2"/>
  <c r="X368" i="2"/>
  <c r="W368" i="2"/>
  <c r="J368" i="2"/>
  <c r="O368" i="2"/>
  <c r="R368" i="2"/>
  <c r="H368" i="2"/>
  <c r="Q368" i="2"/>
  <c r="I368" i="2"/>
  <c r="G368" i="2"/>
  <c r="N809" i="2"/>
  <c r="L809" i="2"/>
  <c r="AA809" i="2"/>
  <c r="M809" i="2"/>
  <c r="Z809" i="2"/>
  <c r="Y809" i="2"/>
  <c r="T809" i="2"/>
  <c r="F809" i="2"/>
  <c r="S809" i="2"/>
  <c r="U809" i="2"/>
  <c r="V809" i="2"/>
  <c r="X809" i="2"/>
  <c r="W809" i="2"/>
  <c r="J809" i="2"/>
  <c r="O809" i="2"/>
  <c r="R809" i="2"/>
  <c r="H809" i="2"/>
  <c r="Q809" i="2"/>
  <c r="I809" i="2"/>
  <c r="G809" i="2"/>
  <c r="N804" i="2"/>
  <c r="L804" i="2"/>
  <c r="AA804" i="2"/>
  <c r="M804" i="2"/>
  <c r="Z804" i="2"/>
  <c r="Y804" i="2"/>
  <c r="T804" i="2"/>
  <c r="F804" i="2"/>
  <c r="S804" i="2"/>
  <c r="U804" i="2"/>
  <c r="V804" i="2"/>
  <c r="X804" i="2"/>
  <c r="W804" i="2"/>
  <c r="J804" i="2"/>
  <c r="O804" i="2"/>
  <c r="R804" i="2"/>
  <c r="H804" i="2"/>
  <c r="Q804" i="2"/>
  <c r="I804" i="2"/>
  <c r="G804" i="2"/>
  <c r="N367" i="2"/>
  <c r="L367" i="2"/>
  <c r="AA367" i="2"/>
  <c r="M367" i="2"/>
  <c r="Z367" i="2"/>
  <c r="Y367" i="2"/>
  <c r="T367" i="2"/>
  <c r="F367" i="2"/>
  <c r="S367" i="2"/>
  <c r="U367" i="2"/>
  <c r="V367" i="2"/>
  <c r="X367" i="2"/>
  <c r="W367" i="2"/>
  <c r="J367" i="2"/>
  <c r="O367" i="2"/>
  <c r="R367" i="2"/>
  <c r="H367" i="2"/>
  <c r="Q367" i="2"/>
  <c r="I367" i="2"/>
  <c r="G367" i="2"/>
  <c r="N366" i="2"/>
  <c r="L366" i="2"/>
  <c r="AA366" i="2"/>
  <c r="M366" i="2"/>
  <c r="Z366" i="2"/>
  <c r="Y366" i="2"/>
  <c r="T366" i="2"/>
  <c r="F366" i="2"/>
  <c r="S366" i="2"/>
  <c r="U366" i="2"/>
  <c r="V366" i="2"/>
  <c r="X366" i="2"/>
  <c r="W366" i="2"/>
  <c r="J366" i="2"/>
  <c r="O366" i="2"/>
  <c r="R366" i="2"/>
  <c r="H366" i="2"/>
  <c r="Q366" i="2"/>
  <c r="I366" i="2"/>
  <c r="G366" i="2"/>
  <c r="N365" i="2"/>
  <c r="L365" i="2"/>
  <c r="AA365" i="2"/>
  <c r="M365" i="2"/>
  <c r="Z365" i="2"/>
  <c r="Y365" i="2"/>
  <c r="T365" i="2"/>
  <c r="F365" i="2"/>
  <c r="S365" i="2"/>
  <c r="U365" i="2"/>
  <c r="V365" i="2"/>
  <c r="X365" i="2"/>
  <c r="W365" i="2"/>
  <c r="J365" i="2"/>
  <c r="O365" i="2"/>
  <c r="R365" i="2"/>
  <c r="H365" i="2"/>
  <c r="Q365" i="2"/>
  <c r="I365" i="2"/>
  <c r="G365" i="2"/>
  <c r="N720" i="2"/>
  <c r="L720" i="2"/>
  <c r="AA720" i="2"/>
  <c r="M720" i="2"/>
  <c r="Z720" i="2"/>
  <c r="Y720" i="2"/>
  <c r="T720" i="2"/>
  <c r="F720" i="2"/>
  <c r="S720" i="2"/>
  <c r="U720" i="2"/>
  <c r="V720" i="2"/>
  <c r="X720" i="2"/>
  <c r="W720" i="2"/>
  <c r="J720" i="2"/>
  <c r="O720" i="2"/>
  <c r="R720" i="2"/>
  <c r="H720" i="2"/>
  <c r="Q720" i="2"/>
  <c r="I720" i="2"/>
  <c r="G720" i="2"/>
  <c r="N719" i="2"/>
  <c r="L719" i="2"/>
  <c r="AA719" i="2"/>
  <c r="M719" i="2"/>
  <c r="Z719" i="2"/>
  <c r="Y719" i="2"/>
  <c r="T719" i="2"/>
  <c r="F719" i="2"/>
  <c r="S719" i="2"/>
  <c r="U719" i="2"/>
  <c r="V719" i="2"/>
  <c r="X719" i="2"/>
  <c r="W719" i="2"/>
  <c r="J719" i="2"/>
  <c r="O719" i="2"/>
  <c r="R719" i="2"/>
  <c r="H719" i="2"/>
  <c r="Q719" i="2"/>
  <c r="I719" i="2"/>
  <c r="G719" i="2"/>
  <c r="N651" i="2"/>
  <c r="L651" i="2"/>
  <c r="AA651" i="2"/>
  <c r="M651" i="2"/>
  <c r="Z651" i="2"/>
  <c r="Y651" i="2"/>
  <c r="T651" i="2"/>
  <c r="F651" i="2"/>
  <c r="S651" i="2"/>
  <c r="U651" i="2"/>
  <c r="V651" i="2"/>
  <c r="X651" i="2"/>
  <c r="W651" i="2"/>
  <c r="J651" i="2"/>
  <c r="O651" i="2"/>
  <c r="R651" i="2"/>
  <c r="H651" i="2"/>
  <c r="Q651" i="2"/>
  <c r="I651" i="2"/>
  <c r="G651" i="2"/>
  <c r="N791" i="2"/>
  <c r="L791" i="2"/>
  <c r="AA791" i="2"/>
  <c r="M791" i="2"/>
  <c r="Z791" i="2"/>
  <c r="Y791" i="2"/>
  <c r="T791" i="2"/>
  <c r="F791" i="2"/>
  <c r="S791" i="2"/>
  <c r="U791" i="2"/>
  <c r="V791" i="2"/>
  <c r="X791" i="2"/>
  <c r="W791" i="2"/>
  <c r="J791" i="2"/>
  <c r="O791" i="2"/>
  <c r="R791" i="2"/>
  <c r="H791" i="2"/>
  <c r="Q791" i="2"/>
  <c r="I791" i="2"/>
  <c r="G791" i="2"/>
  <c r="N364" i="2"/>
  <c r="L364" i="2"/>
  <c r="AA364" i="2"/>
  <c r="M364" i="2"/>
  <c r="Z364" i="2"/>
  <c r="Y364" i="2"/>
  <c r="T364" i="2"/>
  <c r="F364" i="2"/>
  <c r="S364" i="2"/>
  <c r="U364" i="2"/>
  <c r="V364" i="2"/>
  <c r="X364" i="2"/>
  <c r="W364" i="2"/>
  <c r="J364" i="2"/>
  <c r="O364" i="2"/>
  <c r="R364" i="2"/>
  <c r="H364" i="2"/>
  <c r="Q364" i="2"/>
  <c r="I364" i="2"/>
  <c r="G364" i="2"/>
  <c r="N363" i="2"/>
  <c r="L363" i="2"/>
  <c r="AA363" i="2"/>
  <c r="M363" i="2"/>
  <c r="Z363" i="2"/>
  <c r="Y363" i="2"/>
  <c r="T363" i="2"/>
  <c r="F363" i="2"/>
  <c r="S363" i="2"/>
  <c r="U363" i="2"/>
  <c r="V363" i="2"/>
  <c r="X363" i="2"/>
  <c r="W363" i="2"/>
  <c r="J363" i="2"/>
  <c r="O363" i="2"/>
  <c r="R363" i="2"/>
  <c r="H363" i="2"/>
  <c r="Q363" i="2"/>
  <c r="I363" i="2"/>
  <c r="G363" i="2"/>
  <c r="N362" i="2"/>
  <c r="L362" i="2"/>
  <c r="AA362" i="2"/>
  <c r="M362" i="2"/>
  <c r="Z362" i="2"/>
  <c r="Y362" i="2"/>
  <c r="T362" i="2"/>
  <c r="F362" i="2"/>
  <c r="S362" i="2"/>
  <c r="U362" i="2"/>
  <c r="V362" i="2"/>
  <c r="X362" i="2"/>
  <c r="W362" i="2"/>
  <c r="J362" i="2"/>
  <c r="O362" i="2"/>
  <c r="R362" i="2"/>
  <c r="H362" i="2"/>
  <c r="Q362" i="2"/>
  <c r="I362" i="2"/>
  <c r="G362" i="2"/>
  <c r="N803" i="2"/>
  <c r="L803" i="2"/>
  <c r="AA803" i="2"/>
  <c r="M803" i="2"/>
  <c r="Z803" i="2"/>
  <c r="Y803" i="2"/>
  <c r="T803" i="2"/>
  <c r="F803" i="2"/>
  <c r="S803" i="2"/>
  <c r="U803" i="2"/>
  <c r="V803" i="2"/>
  <c r="X803" i="2"/>
  <c r="W803" i="2"/>
  <c r="J803" i="2"/>
  <c r="O803" i="2"/>
  <c r="R803" i="2"/>
  <c r="H803" i="2"/>
  <c r="Q803" i="2"/>
  <c r="I803" i="2"/>
  <c r="G803" i="2"/>
  <c r="N361" i="2"/>
  <c r="L361" i="2"/>
  <c r="AA361" i="2"/>
  <c r="M361" i="2"/>
  <c r="Z361" i="2"/>
  <c r="Y361" i="2"/>
  <c r="T361" i="2"/>
  <c r="F361" i="2"/>
  <c r="S361" i="2"/>
  <c r="U361" i="2"/>
  <c r="V361" i="2"/>
  <c r="X361" i="2"/>
  <c r="W361" i="2"/>
  <c r="J361" i="2"/>
  <c r="O361" i="2"/>
  <c r="R361" i="2"/>
  <c r="H361" i="2"/>
  <c r="Q361" i="2"/>
  <c r="I361" i="2"/>
  <c r="G361" i="2"/>
  <c r="N360" i="2"/>
  <c r="L360" i="2"/>
  <c r="AA360" i="2"/>
  <c r="M360" i="2"/>
  <c r="Z360" i="2"/>
  <c r="Y360" i="2"/>
  <c r="T360" i="2"/>
  <c r="F360" i="2"/>
  <c r="S360" i="2"/>
  <c r="U360" i="2"/>
  <c r="V360" i="2"/>
  <c r="X360" i="2"/>
  <c r="W360" i="2"/>
  <c r="J360" i="2"/>
  <c r="O360" i="2"/>
  <c r="R360" i="2"/>
  <c r="H360" i="2"/>
  <c r="Q360" i="2"/>
  <c r="I360" i="2"/>
  <c r="G360" i="2"/>
  <c r="N359" i="2"/>
  <c r="L359" i="2"/>
  <c r="AA359" i="2"/>
  <c r="M359" i="2"/>
  <c r="Z359" i="2"/>
  <c r="Y359" i="2"/>
  <c r="T359" i="2"/>
  <c r="F359" i="2"/>
  <c r="S359" i="2"/>
  <c r="U359" i="2"/>
  <c r="V359" i="2"/>
  <c r="X359" i="2"/>
  <c r="W359" i="2"/>
  <c r="J359" i="2"/>
  <c r="O359" i="2"/>
  <c r="R359" i="2"/>
  <c r="H359" i="2"/>
  <c r="Q359" i="2"/>
  <c r="I359" i="2"/>
  <c r="G359" i="2"/>
  <c r="N358" i="2"/>
  <c r="L358" i="2"/>
  <c r="AA358" i="2"/>
  <c r="M358" i="2"/>
  <c r="Z358" i="2"/>
  <c r="Y358" i="2"/>
  <c r="T358" i="2"/>
  <c r="F358" i="2"/>
  <c r="S358" i="2"/>
  <c r="U358" i="2"/>
  <c r="V358" i="2"/>
  <c r="X358" i="2"/>
  <c r="W358" i="2"/>
  <c r="J358" i="2"/>
  <c r="O358" i="2"/>
  <c r="R358" i="2"/>
  <c r="H358" i="2"/>
  <c r="Q358" i="2"/>
  <c r="I358" i="2"/>
  <c r="G358" i="2"/>
  <c r="N357" i="2"/>
  <c r="L357" i="2"/>
  <c r="AA357" i="2"/>
  <c r="M357" i="2"/>
  <c r="Z357" i="2"/>
  <c r="Y357" i="2"/>
  <c r="T357" i="2"/>
  <c r="F357" i="2"/>
  <c r="S357" i="2"/>
  <c r="U357" i="2"/>
  <c r="V357" i="2"/>
  <c r="X357" i="2"/>
  <c r="W357" i="2"/>
  <c r="J357" i="2"/>
  <c r="O357" i="2"/>
  <c r="R357" i="2"/>
  <c r="H357" i="2"/>
  <c r="Q357" i="2"/>
  <c r="I357" i="2"/>
  <c r="G357" i="2"/>
  <c r="N356" i="2"/>
  <c r="L356" i="2"/>
  <c r="AA356" i="2"/>
  <c r="M356" i="2"/>
  <c r="Z356" i="2"/>
  <c r="Y356" i="2"/>
  <c r="T356" i="2"/>
  <c r="F356" i="2"/>
  <c r="S356" i="2"/>
  <c r="U356" i="2"/>
  <c r="V356" i="2"/>
  <c r="X356" i="2"/>
  <c r="W356" i="2"/>
  <c r="J356" i="2"/>
  <c r="O356" i="2"/>
  <c r="R356" i="2"/>
  <c r="H356" i="2"/>
  <c r="Q356" i="2"/>
  <c r="I356" i="2"/>
  <c r="G356" i="2"/>
  <c r="N355" i="2"/>
  <c r="L355" i="2"/>
  <c r="AA355" i="2"/>
  <c r="M355" i="2"/>
  <c r="Z355" i="2"/>
  <c r="Y355" i="2"/>
  <c r="T355" i="2"/>
  <c r="F355" i="2"/>
  <c r="S355" i="2"/>
  <c r="U355" i="2"/>
  <c r="V355" i="2"/>
  <c r="X355" i="2"/>
  <c r="W355" i="2"/>
  <c r="J355" i="2"/>
  <c r="O355" i="2"/>
  <c r="R355" i="2"/>
  <c r="H355" i="2"/>
  <c r="Q355" i="2"/>
  <c r="I355" i="2"/>
  <c r="G355" i="2"/>
  <c r="N718" i="2"/>
  <c r="L718" i="2"/>
  <c r="AA718" i="2"/>
  <c r="M718" i="2"/>
  <c r="Z718" i="2"/>
  <c r="Y718" i="2"/>
  <c r="T718" i="2"/>
  <c r="F718" i="2"/>
  <c r="S718" i="2"/>
  <c r="U718" i="2"/>
  <c r="V718" i="2"/>
  <c r="X718" i="2"/>
  <c r="W718" i="2"/>
  <c r="J718" i="2"/>
  <c r="O718" i="2"/>
  <c r="R718" i="2"/>
  <c r="H718" i="2"/>
  <c r="Q718" i="2"/>
  <c r="I718" i="2"/>
  <c r="G718" i="2"/>
  <c r="N650" i="2"/>
  <c r="L650" i="2"/>
  <c r="AA650" i="2"/>
  <c r="M650" i="2"/>
  <c r="Z650" i="2"/>
  <c r="Y650" i="2"/>
  <c r="T650" i="2"/>
  <c r="F650" i="2"/>
  <c r="S650" i="2"/>
  <c r="U650" i="2"/>
  <c r="V650" i="2"/>
  <c r="X650" i="2"/>
  <c r="W650" i="2"/>
  <c r="J650" i="2"/>
  <c r="O650" i="2"/>
  <c r="R650" i="2"/>
  <c r="H650" i="2"/>
  <c r="Q650" i="2"/>
  <c r="I650" i="2"/>
  <c r="G650" i="2"/>
  <c r="N354" i="2"/>
  <c r="L354" i="2"/>
  <c r="AA354" i="2"/>
  <c r="M354" i="2"/>
  <c r="Z354" i="2"/>
  <c r="Y354" i="2"/>
  <c r="T354" i="2"/>
  <c r="F354" i="2"/>
  <c r="S354" i="2"/>
  <c r="U354" i="2"/>
  <c r="V354" i="2"/>
  <c r="X354" i="2"/>
  <c r="W354" i="2"/>
  <c r="J354" i="2"/>
  <c r="O354" i="2"/>
  <c r="R354" i="2"/>
  <c r="H354" i="2"/>
  <c r="Q354" i="2"/>
  <c r="I354" i="2"/>
  <c r="G354" i="2"/>
  <c r="N353" i="2"/>
  <c r="L353" i="2"/>
  <c r="AA353" i="2"/>
  <c r="M353" i="2"/>
  <c r="Z353" i="2"/>
  <c r="Y353" i="2"/>
  <c r="T353" i="2"/>
  <c r="F353" i="2"/>
  <c r="S353" i="2"/>
  <c r="U353" i="2"/>
  <c r="V353" i="2"/>
  <c r="X353" i="2"/>
  <c r="W353" i="2"/>
  <c r="J353" i="2"/>
  <c r="O353" i="2"/>
  <c r="R353" i="2"/>
  <c r="H353" i="2"/>
  <c r="Q353" i="2"/>
  <c r="I353" i="2"/>
  <c r="G353" i="2"/>
  <c r="N352" i="2"/>
  <c r="L352" i="2"/>
  <c r="AA352" i="2"/>
  <c r="M352" i="2"/>
  <c r="Z352" i="2"/>
  <c r="Y352" i="2"/>
  <c r="T352" i="2"/>
  <c r="F352" i="2"/>
  <c r="S352" i="2"/>
  <c r="U352" i="2"/>
  <c r="V352" i="2"/>
  <c r="X352" i="2"/>
  <c r="W352" i="2"/>
  <c r="J352" i="2"/>
  <c r="O352" i="2"/>
  <c r="R352" i="2"/>
  <c r="H352" i="2"/>
  <c r="Q352" i="2"/>
  <c r="I352" i="2"/>
  <c r="G352" i="2"/>
  <c r="N717" i="2"/>
  <c r="L717" i="2"/>
  <c r="AA717" i="2"/>
  <c r="M717" i="2"/>
  <c r="Z717" i="2"/>
  <c r="Y717" i="2"/>
  <c r="T717" i="2"/>
  <c r="F717" i="2"/>
  <c r="S717" i="2"/>
  <c r="U717" i="2"/>
  <c r="V717" i="2"/>
  <c r="X717" i="2"/>
  <c r="W717" i="2"/>
  <c r="J717" i="2"/>
  <c r="O717" i="2"/>
  <c r="R717" i="2"/>
  <c r="H717" i="2"/>
  <c r="Q717" i="2"/>
  <c r="I717" i="2"/>
  <c r="G717" i="2"/>
  <c r="N351" i="2"/>
  <c r="L351" i="2"/>
  <c r="AA351" i="2"/>
  <c r="M351" i="2"/>
  <c r="Z351" i="2"/>
  <c r="Y351" i="2"/>
  <c r="T351" i="2"/>
  <c r="F351" i="2"/>
  <c r="S351" i="2"/>
  <c r="U351" i="2"/>
  <c r="V351" i="2"/>
  <c r="X351" i="2"/>
  <c r="W351" i="2"/>
  <c r="J351" i="2"/>
  <c r="O351" i="2"/>
  <c r="R351" i="2"/>
  <c r="H351" i="2"/>
  <c r="Q351" i="2"/>
  <c r="I351" i="2"/>
  <c r="G351" i="2"/>
  <c r="N350" i="2"/>
  <c r="L350" i="2"/>
  <c r="AA350" i="2"/>
  <c r="M350" i="2"/>
  <c r="Z350" i="2"/>
  <c r="Y350" i="2"/>
  <c r="T350" i="2"/>
  <c r="F350" i="2"/>
  <c r="S350" i="2"/>
  <c r="U350" i="2"/>
  <c r="V350" i="2"/>
  <c r="X350" i="2"/>
  <c r="W350" i="2"/>
  <c r="J350" i="2"/>
  <c r="O350" i="2"/>
  <c r="R350" i="2"/>
  <c r="H350" i="2"/>
  <c r="Q350" i="2"/>
  <c r="I350" i="2"/>
  <c r="G350" i="2"/>
  <c r="N349" i="2"/>
  <c r="L349" i="2"/>
  <c r="AA349" i="2"/>
  <c r="M349" i="2"/>
  <c r="Z349" i="2"/>
  <c r="Y349" i="2"/>
  <c r="T349" i="2"/>
  <c r="F349" i="2"/>
  <c r="S349" i="2"/>
  <c r="U349" i="2"/>
  <c r="V349" i="2"/>
  <c r="X349" i="2"/>
  <c r="W349" i="2"/>
  <c r="J349" i="2"/>
  <c r="O349" i="2"/>
  <c r="R349" i="2"/>
  <c r="H349" i="2"/>
  <c r="Q349" i="2"/>
  <c r="I349" i="2"/>
  <c r="G349" i="2"/>
  <c r="N790" i="2"/>
  <c r="L790" i="2"/>
  <c r="AA790" i="2"/>
  <c r="M790" i="2"/>
  <c r="Z790" i="2"/>
  <c r="Y790" i="2"/>
  <c r="T790" i="2"/>
  <c r="F790" i="2"/>
  <c r="S790" i="2"/>
  <c r="U790" i="2"/>
  <c r="V790" i="2"/>
  <c r="X790" i="2"/>
  <c r="W790" i="2"/>
  <c r="J790" i="2"/>
  <c r="O790" i="2"/>
  <c r="R790" i="2"/>
  <c r="H790" i="2"/>
  <c r="Q790" i="2"/>
  <c r="I790" i="2"/>
  <c r="G790" i="2"/>
  <c r="N348" i="2"/>
  <c r="L348" i="2"/>
  <c r="AA348" i="2"/>
  <c r="M348" i="2"/>
  <c r="Z348" i="2"/>
  <c r="Y348" i="2"/>
  <c r="T348" i="2"/>
  <c r="F348" i="2"/>
  <c r="S348" i="2"/>
  <c r="U348" i="2"/>
  <c r="V348" i="2"/>
  <c r="X348" i="2"/>
  <c r="W348" i="2"/>
  <c r="J348" i="2"/>
  <c r="O348" i="2"/>
  <c r="R348" i="2"/>
  <c r="H348" i="2"/>
  <c r="Q348" i="2"/>
  <c r="I348" i="2"/>
  <c r="G348" i="2"/>
  <c r="N347" i="2"/>
  <c r="L347" i="2"/>
  <c r="AA347" i="2"/>
  <c r="M347" i="2"/>
  <c r="Z347" i="2"/>
  <c r="Y347" i="2"/>
  <c r="T347" i="2"/>
  <c r="F347" i="2"/>
  <c r="S347" i="2"/>
  <c r="U347" i="2"/>
  <c r="V347" i="2"/>
  <c r="X347" i="2"/>
  <c r="W347" i="2"/>
  <c r="J347" i="2"/>
  <c r="O347" i="2"/>
  <c r="R347" i="2"/>
  <c r="H347" i="2"/>
  <c r="Q347" i="2"/>
  <c r="I347" i="2"/>
  <c r="G347" i="2"/>
  <c r="N346" i="2"/>
  <c r="L346" i="2"/>
  <c r="AA346" i="2"/>
  <c r="M346" i="2"/>
  <c r="Z346" i="2"/>
  <c r="Y346" i="2"/>
  <c r="T346" i="2"/>
  <c r="F346" i="2"/>
  <c r="S346" i="2"/>
  <c r="U346" i="2"/>
  <c r="V346" i="2"/>
  <c r="X346" i="2"/>
  <c r="W346" i="2"/>
  <c r="J346" i="2"/>
  <c r="O346" i="2"/>
  <c r="R346" i="2"/>
  <c r="H346" i="2"/>
  <c r="Q346" i="2"/>
  <c r="I346" i="2"/>
  <c r="G346" i="2"/>
  <c r="N345" i="2"/>
  <c r="L345" i="2"/>
  <c r="AA345" i="2"/>
  <c r="M345" i="2"/>
  <c r="Z345" i="2"/>
  <c r="Y345" i="2"/>
  <c r="T345" i="2"/>
  <c r="F345" i="2"/>
  <c r="S345" i="2"/>
  <c r="U345" i="2"/>
  <c r="V345" i="2"/>
  <c r="X345" i="2"/>
  <c r="W345" i="2"/>
  <c r="J345" i="2"/>
  <c r="O345" i="2"/>
  <c r="R345" i="2"/>
  <c r="H345" i="2"/>
  <c r="Q345" i="2"/>
  <c r="I345" i="2"/>
  <c r="G345" i="2"/>
  <c r="N344" i="2"/>
  <c r="L344" i="2"/>
  <c r="AA344" i="2"/>
  <c r="M344" i="2"/>
  <c r="Z344" i="2"/>
  <c r="Y344" i="2"/>
  <c r="T344" i="2"/>
  <c r="F344" i="2"/>
  <c r="S344" i="2"/>
  <c r="U344" i="2"/>
  <c r="V344" i="2"/>
  <c r="X344" i="2"/>
  <c r="W344" i="2"/>
  <c r="J344" i="2"/>
  <c r="O344" i="2"/>
  <c r="R344" i="2"/>
  <c r="H344" i="2"/>
  <c r="Q344" i="2"/>
  <c r="I344" i="2"/>
  <c r="G344" i="2"/>
  <c r="N343" i="2"/>
  <c r="L343" i="2"/>
  <c r="AA343" i="2"/>
  <c r="M343" i="2"/>
  <c r="Z343" i="2"/>
  <c r="Y343" i="2"/>
  <c r="T343" i="2"/>
  <c r="F343" i="2"/>
  <c r="S343" i="2"/>
  <c r="U343" i="2"/>
  <c r="V343" i="2"/>
  <c r="X343" i="2"/>
  <c r="W343" i="2"/>
  <c r="J343" i="2"/>
  <c r="O343" i="2"/>
  <c r="R343" i="2"/>
  <c r="H343" i="2"/>
  <c r="Q343" i="2"/>
  <c r="I343" i="2"/>
  <c r="G343" i="2"/>
  <c r="N342" i="2"/>
  <c r="L342" i="2"/>
  <c r="AA342" i="2"/>
  <c r="M342" i="2"/>
  <c r="Z342" i="2"/>
  <c r="Y342" i="2"/>
  <c r="T342" i="2"/>
  <c r="F342" i="2"/>
  <c r="S342" i="2"/>
  <c r="U342" i="2"/>
  <c r="V342" i="2"/>
  <c r="X342" i="2"/>
  <c r="W342" i="2"/>
  <c r="J342" i="2"/>
  <c r="O342" i="2"/>
  <c r="R342" i="2"/>
  <c r="H342" i="2"/>
  <c r="Q342" i="2"/>
  <c r="I342" i="2"/>
  <c r="G342" i="2"/>
  <c r="N341" i="2"/>
  <c r="L341" i="2"/>
  <c r="AA341" i="2"/>
  <c r="M341" i="2"/>
  <c r="Z341" i="2"/>
  <c r="Y341" i="2"/>
  <c r="T341" i="2"/>
  <c r="F341" i="2"/>
  <c r="S341" i="2"/>
  <c r="U341" i="2"/>
  <c r="V341" i="2"/>
  <c r="X341" i="2"/>
  <c r="W341" i="2"/>
  <c r="J341" i="2"/>
  <c r="O341" i="2"/>
  <c r="R341" i="2"/>
  <c r="H341" i="2"/>
  <c r="Q341" i="2"/>
  <c r="I341" i="2"/>
  <c r="G341" i="2"/>
  <c r="N340" i="2"/>
  <c r="L340" i="2"/>
  <c r="AA340" i="2"/>
  <c r="M340" i="2"/>
  <c r="Z340" i="2"/>
  <c r="Y340" i="2"/>
  <c r="T340" i="2"/>
  <c r="F340" i="2"/>
  <c r="S340" i="2"/>
  <c r="U340" i="2"/>
  <c r="V340" i="2"/>
  <c r="X340" i="2"/>
  <c r="W340" i="2"/>
  <c r="J340" i="2"/>
  <c r="O340" i="2"/>
  <c r="R340" i="2"/>
  <c r="H340" i="2"/>
  <c r="Q340" i="2"/>
  <c r="I340" i="2"/>
  <c r="G340" i="2"/>
  <c r="N339" i="2"/>
  <c r="L339" i="2"/>
  <c r="AA339" i="2"/>
  <c r="M339" i="2"/>
  <c r="Z339" i="2"/>
  <c r="Y339" i="2"/>
  <c r="T339" i="2"/>
  <c r="F339" i="2"/>
  <c r="S339" i="2"/>
  <c r="U339" i="2"/>
  <c r="V339" i="2"/>
  <c r="X339" i="2"/>
  <c r="W339" i="2"/>
  <c r="J339" i="2"/>
  <c r="O339" i="2"/>
  <c r="R339" i="2"/>
  <c r="H339" i="2"/>
  <c r="Q339" i="2"/>
  <c r="I339" i="2"/>
  <c r="G339" i="2"/>
  <c r="N338" i="2"/>
  <c r="L338" i="2"/>
  <c r="AA338" i="2"/>
  <c r="M338" i="2"/>
  <c r="Z338" i="2"/>
  <c r="Y338" i="2"/>
  <c r="T338" i="2"/>
  <c r="F338" i="2"/>
  <c r="S338" i="2"/>
  <c r="U338" i="2"/>
  <c r="V338" i="2"/>
  <c r="X338" i="2"/>
  <c r="W338" i="2"/>
  <c r="J338" i="2"/>
  <c r="O338" i="2"/>
  <c r="R338" i="2"/>
  <c r="H338" i="2"/>
  <c r="Q338" i="2"/>
  <c r="I338" i="2"/>
  <c r="G338" i="2"/>
  <c r="N337" i="2"/>
  <c r="L337" i="2"/>
  <c r="AA337" i="2"/>
  <c r="M337" i="2"/>
  <c r="Z337" i="2"/>
  <c r="Y337" i="2"/>
  <c r="T337" i="2"/>
  <c r="F337" i="2"/>
  <c r="S337" i="2"/>
  <c r="U337" i="2"/>
  <c r="V337" i="2"/>
  <c r="X337" i="2"/>
  <c r="W337" i="2"/>
  <c r="J337" i="2"/>
  <c r="O337" i="2"/>
  <c r="R337" i="2"/>
  <c r="H337" i="2"/>
  <c r="Q337" i="2"/>
  <c r="I337" i="2"/>
  <c r="G337" i="2"/>
  <c r="N336" i="2"/>
  <c r="L336" i="2"/>
  <c r="AA336" i="2"/>
  <c r="M336" i="2"/>
  <c r="Z336" i="2"/>
  <c r="Y336" i="2"/>
  <c r="T336" i="2"/>
  <c r="F336" i="2"/>
  <c r="S336" i="2"/>
  <c r="U336" i="2"/>
  <c r="V336" i="2"/>
  <c r="X336" i="2"/>
  <c r="W336" i="2"/>
  <c r="J336" i="2"/>
  <c r="O336" i="2"/>
  <c r="R336" i="2"/>
  <c r="H336" i="2"/>
  <c r="Q336" i="2"/>
  <c r="I336" i="2"/>
  <c r="G336" i="2"/>
  <c r="N335" i="2"/>
  <c r="L335" i="2"/>
  <c r="AA335" i="2"/>
  <c r="M335" i="2"/>
  <c r="Z335" i="2"/>
  <c r="Y335" i="2"/>
  <c r="T335" i="2"/>
  <c r="F335" i="2"/>
  <c r="S335" i="2"/>
  <c r="U335" i="2"/>
  <c r="V335" i="2"/>
  <c r="X335" i="2"/>
  <c r="W335" i="2"/>
  <c r="J335" i="2"/>
  <c r="O335" i="2"/>
  <c r="R335" i="2"/>
  <c r="H335" i="2"/>
  <c r="Q335" i="2"/>
  <c r="I335" i="2"/>
  <c r="G335" i="2"/>
  <c r="N334" i="2"/>
  <c r="L334" i="2"/>
  <c r="AA334" i="2"/>
  <c r="M334" i="2"/>
  <c r="Z334" i="2"/>
  <c r="Y334" i="2"/>
  <c r="T334" i="2"/>
  <c r="F334" i="2"/>
  <c r="S334" i="2"/>
  <c r="U334" i="2"/>
  <c r="V334" i="2"/>
  <c r="X334" i="2"/>
  <c r="W334" i="2"/>
  <c r="J334" i="2"/>
  <c r="O334" i="2"/>
  <c r="R334" i="2"/>
  <c r="H334" i="2"/>
  <c r="Q334" i="2"/>
  <c r="I334" i="2"/>
  <c r="G334" i="2"/>
  <c r="N333" i="2"/>
  <c r="L333" i="2"/>
  <c r="AA333" i="2"/>
  <c r="M333" i="2"/>
  <c r="Z333" i="2"/>
  <c r="Y333" i="2"/>
  <c r="T333" i="2"/>
  <c r="F333" i="2"/>
  <c r="S333" i="2"/>
  <c r="U333" i="2"/>
  <c r="V333" i="2"/>
  <c r="X333" i="2"/>
  <c r="W333" i="2"/>
  <c r="J333" i="2"/>
  <c r="O333" i="2"/>
  <c r="R333" i="2"/>
  <c r="H333" i="2"/>
  <c r="Q333" i="2"/>
  <c r="I333" i="2"/>
  <c r="G333" i="2"/>
  <c r="N332" i="2"/>
  <c r="L332" i="2"/>
  <c r="AA332" i="2"/>
  <c r="M332" i="2"/>
  <c r="Z332" i="2"/>
  <c r="Y332" i="2"/>
  <c r="T332" i="2"/>
  <c r="F332" i="2"/>
  <c r="S332" i="2"/>
  <c r="U332" i="2"/>
  <c r="V332" i="2"/>
  <c r="X332" i="2"/>
  <c r="W332" i="2"/>
  <c r="J332" i="2"/>
  <c r="O332" i="2"/>
  <c r="R332" i="2"/>
  <c r="H332" i="2"/>
  <c r="Q332" i="2"/>
  <c r="I332" i="2"/>
  <c r="G332" i="2"/>
  <c r="N331" i="2"/>
  <c r="L331" i="2"/>
  <c r="AA331" i="2"/>
  <c r="M331" i="2"/>
  <c r="Z331" i="2"/>
  <c r="Y331" i="2"/>
  <c r="T331" i="2"/>
  <c r="F331" i="2"/>
  <c r="S331" i="2"/>
  <c r="U331" i="2"/>
  <c r="V331" i="2"/>
  <c r="X331" i="2"/>
  <c r="W331" i="2"/>
  <c r="J331" i="2"/>
  <c r="O331" i="2"/>
  <c r="R331" i="2"/>
  <c r="H331" i="2"/>
  <c r="Q331" i="2"/>
  <c r="I331" i="2"/>
  <c r="G331" i="2"/>
  <c r="N330" i="2"/>
  <c r="L330" i="2"/>
  <c r="AA330" i="2"/>
  <c r="M330" i="2"/>
  <c r="Z330" i="2"/>
  <c r="Y330" i="2"/>
  <c r="T330" i="2"/>
  <c r="F330" i="2"/>
  <c r="S330" i="2"/>
  <c r="U330" i="2"/>
  <c r="V330" i="2"/>
  <c r="X330" i="2"/>
  <c r="W330" i="2"/>
  <c r="J330" i="2"/>
  <c r="O330" i="2"/>
  <c r="R330" i="2"/>
  <c r="H330" i="2"/>
  <c r="Q330" i="2"/>
  <c r="I330" i="2"/>
  <c r="G330" i="2"/>
  <c r="N329" i="2"/>
  <c r="L329" i="2"/>
  <c r="AA329" i="2"/>
  <c r="M329" i="2"/>
  <c r="Z329" i="2"/>
  <c r="Y329" i="2"/>
  <c r="T329" i="2"/>
  <c r="F329" i="2"/>
  <c r="S329" i="2"/>
  <c r="U329" i="2"/>
  <c r="V329" i="2"/>
  <c r="X329" i="2"/>
  <c r="W329" i="2"/>
  <c r="J329" i="2"/>
  <c r="O329" i="2"/>
  <c r="R329" i="2"/>
  <c r="H329" i="2"/>
  <c r="Q329" i="2"/>
  <c r="I329" i="2"/>
  <c r="G329" i="2"/>
  <c r="N328" i="2"/>
  <c r="L328" i="2"/>
  <c r="AA328" i="2"/>
  <c r="M328" i="2"/>
  <c r="Z328" i="2"/>
  <c r="Y328" i="2"/>
  <c r="T328" i="2"/>
  <c r="F328" i="2"/>
  <c r="S328" i="2"/>
  <c r="U328" i="2"/>
  <c r="V328" i="2"/>
  <c r="X328" i="2"/>
  <c r="W328" i="2"/>
  <c r="J328" i="2"/>
  <c r="O328" i="2"/>
  <c r="R328" i="2"/>
  <c r="H328" i="2"/>
  <c r="Q328" i="2"/>
  <c r="I328" i="2"/>
  <c r="G328" i="2"/>
  <c r="N327" i="2"/>
  <c r="L327" i="2"/>
  <c r="AA327" i="2"/>
  <c r="M327" i="2"/>
  <c r="Z327" i="2"/>
  <c r="Y327" i="2"/>
  <c r="T327" i="2"/>
  <c r="F327" i="2"/>
  <c r="S327" i="2"/>
  <c r="U327" i="2"/>
  <c r="V327" i="2"/>
  <c r="X327" i="2"/>
  <c r="W327" i="2"/>
  <c r="J327" i="2"/>
  <c r="O327" i="2"/>
  <c r="R327" i="2"/>
  <c r="H327" i="2"/>
  <c r="Q327" i="2"/>
  <c r="I327" i="2"/>
  <c r="G327" i="2"/>
  <c r="N326" i="2"/>
  <c r="L326" i="2"/>
  <c r="AA326" i="2"/>
  <c r="M326" i="2"/>
  <c r="Z326" i="2"/>
  <c r="Y326" i="2"/>
  <c r="T326" i="2"/>
  <c r="F326" i="2"/>
  <c r="S326" i="2"/>
  <c r="U326" i="2"/>
  <c r="V326" i="2"/>
  <c r="X326" i="2"/>
  <c r="W326" i="2"/>
  <c r="J326" i="2"/>
  <c r="O326" i="2"/>
  <c r="R326" i="2"/>
  <c r="H326" i="2"/>
  <c r="Q326" i="2"/>
  <c r="I326" i="2"/>
  <c r="G326" i="2"/>
  <c r="N325" i="2"/>
  <c r="L325" i="2"/>
  <c r="AA325" i="2"/>
  <c r="M325" i="2"/>
  <c r="Z325" i="2"/>
  <c r="Y325" i="2"/>
  <c r="T325" i="2"/>
  <c r="F325" i="2"/>
  <c r="S325" i="2"/>
  <c r="U325" i="2"/>
  <c r="V325" i="2"/>
  <c r="X325" i="2"/>
  <c r="W325" i="2"/>
  <c r="J325" i="2"/>
  <c r="O325" i="2"/>
  <c r="R325" i="2"/>
  <c r="H325" i="2"/>
  <c r="Q325" i="2"/>
  <c r="I325" i="2"/>
  <c r="G325" i="2"/>
  <c r="N649" i="2"/>
  <c r="L649" i="2"/>
  <c r="AA649" i="2"/>
  <c r="M649" i="2"/>
  <c r="Z649" i="2"/>
  <c r="Y649" i="2"/>
  <c r="T649" i="2"/>
  <c r="F649" i="2"/>
  <c r="S649" i="2"/>
  <c r="U649" i="2"/>
  <c r="V649" i="2"/>
  <c r="X649" i="2"/>
  <c r="W649" i="2"/>
  <c r="J649" i="2"/>
  <c r="O649" i="2"/>
  <c r="R649" i="2"/>
  <c r="H649" i="2"/>
  <c r="Q649" i="2"/>
  <c r="I649" i="2"/>
  <c r="G649" i="2"/>
  <c r="N324" i="2"/>
  <c r="L324" i="2"/>
  <c r="AA324" i="2"/>
  <c r="M324" i="2"/>
  <c r="Z324" i="2"/>
  <c r="Y324" i="2"/>
  <c r="T324" i="2"/>
  <c r="F324" i="2"/>
  <c r="S324" i="2"/>
  <c r="U324" i="2"/>
  <c r="V324" i="2"/>
  <c r="X324" i="2"/>
  <c r="W324" i="2"/>
  <c r="J324" i="2"/>
  <c r="O324" i="2"/>
  <c r="R324" i="2"/>
  <c r="H324" i="2"/>
  <c r="Q324" i="2"/>
  <c r="I324" i="2"/>
  <c r="G324" i="2"/>
  <c r="N323" i="2"/>
  <c r="L323" i="2"/>
  <c r="AA323" i="2"/>
  <c r="M323" i="2"/>
  <c r="Z323" i="2"/>
  <c r="Y323" i="2"/>
  <c r="T323" i="2"/>
  <c r="F323" i="2"/>
  <c r="S323" i="2"/>
  <c r="U323" i="2"/>
  <c r="V323" i="2"/>
  <c r="X323" i="2"/>
  <c r="W323" i="2"/>
  <c r="J323" i="2"/>
  <c r="O323" i="2"/>
  <c r="R323" i="2"/>
  <c r="H323" i="2"/>
  <c r="Q323" i="2"/>
  <c r="I323" i="2"/>
  <c r="G323" i="2"/>
  <c r="N648" i="2"/>
  <c r="L648" i="2"/>
  <c r="AA648" i="2"/>
  <c r="M648" i="2"/>
  <c r="Z648" i="2"/>
  <c r="Y648" i="2"/>
  <c r="T648" i="2"/>
  <c r="F648" i="2"/>
  <c r="S648" i="2"/>
  <c r="U648" i="2"/>
  <c r="V648" i="2"/>
  <c r="X648" i="2"/>
  <c r="W648" i="2"/>
  <c r="J648" i="2"/>
  <c r="O648" i="2"/>
  <c r="R648" i="2"/>
  <c r="H648" i="2"/>
  <c r="Q648" i="2"/>
  <c r="I648" i="2"/>
  <c r="G648" i="2"/>
  <c r="N322" i="2"/>
  <c r="L322" i="2"/>
  <c r="AA322" i="2"/>
  <c r="M322" i="2"/>
  <c r="Z322" i="2"/>
  <c r="Y322" i="2"/>
  <c r="T322" i="2"/>
  <c r="F322" i="2"/>
  <c r="S322" i="2"/>
  <c r="U322" i="2"/>
  <c r="V322" i="2"/>
  <c r="X322" i="2"/>
  <c r="W322" i="2"/>
  <c r="J322" i="2"/>
  <c r="O322" i="2"/>
  <c r="R322" i="2"/>
  <c r="H322" i="2"/>
  <c r="Q322" i="2"/>
  <c r="I322" i="2"/>
  <c r="G322" i="2"/>
  <c r="N321" i="2"/>
  <c r="L321" i="2"/>
  <c r="AA321" i="2"/>
  <c r="M321" i="2"/>
  <c r="Z321" i="2"/>
  <c r="Y321" i="2"/>
  <c r="T321" i="2"/>
  <c r="F321" i="2"/>
  <c r="S321" i="2"/>
  <c r="U321" i="2"/>
  <c r="V321" i="2"/>
  <c r="X321" i="2"/>
  <c r="W321" i="2"/>
  <c r="J321" i="2"/>
  <c r="O321" i="2"/>
  <c r="R321" i="2"/>
  <c r="H321" i="2"/>
  <c r="Q321" i="2"/>
  <c r="I321" i="2"/>
  <c r="G321" i="2"/>
  <c r="N320" i="2"/>
  <c r="L320" i="2"/>
  <c r="AA320" i="2"/>
  <c r="M320" i="2"/>
  <c r="Z320" i="2"/>
  <c r="Y320" i="2"/>
  <c r="T320" i="2"/>
  <c r="F320" i="2"/>
  <c r="S320" i="2"/>
  <c r="U320" i="2"/>
  <c r="V320" i="2"/>
  <c r="X320" i="2"/>
  <c r="W320" i="2"/>
  <c r="J320" i="2"/>
  <c r="O320" i="2"/>
  <c r="R320" i="2"/>
  <c r="H320" i="2"/>
  <c r="Q320" i="2"/>
  <c r="I320" i="2"/>
  <c r="G320" i="2"/>
  <c r="N319" i="2"/>
  <c r="L319" i="2"/>
  <c r="AA319" i="2"/>
  <c r="M319" i="2"/>
  <c r="Z319" i="2"/>
  <c r="Y319" i="2"/>
  <c r="T319" i="2"/>
  <c r="F319" i="2"/>
  <c r="S319" i="2"/>
  <c r="U319" i="2"/>
  <c r="V319" i="2"/>
  <c r="X319" i="2"/>
  <c r="W319" i="2"/>
  <c r="J319" i="2"/>
  <c r="O319" i="2"/>
  <c r="R319" i="2"/>
  <c r="H319" i="2"/>
  <c r="Q319" i="2"/>
  <c r="I319" i="2"/>
  <c r="G319" i="2"/>
  <c r="N318" i="2"/>
  <c r="L318" i="2"/>
  <c r="AA318" i="2"/>
  <c r="M318" i="2"/>
  <c r="Z318" i="2"/>
  <c r="Y318" i="2"/>
  <c r="T318" i="2"/>
  <c r="F318" i="2"/>
  <c r="S318" i="2"/>
  <c r="U318" i="2"/>
  <c r="V318" i="2"/>
  <c r="X318" i="2"/>
  <c r="W318" i="2"/>
  <c r="J318" i="2"/>
  <c r="O318" i="2"/>
  <c r="R318" i="2"/>
  <c r="H318" i="2"/>
  <c r="Q318" i="2"/>
  <c r="I318" i="2"/>
  <c r="G318" i="2"/>
  <c r="N317" i="2"/>
  <c r="L317" i="2"/>
  <c r="AA317" i="2"/>
  <c r="M317" i="2"/>
  <c r="Z317" i="2"/>
  <c r="Y317" i="2"/>
  <c r="T317" i="2"/>
  <c r="F317" i="2"/>
  <c r="S317" i="2"/>
  <c r="U317" i="2"/>
  <c r="V317" i="2"/>
  <c r="X317" i="2"/>
  <c r="W317" i="2"/>
  <c r="J317" i="2"/>
  <c r="O317" i="2"/>
  <c r="R317" i="2"/>
  <c r="H317" i="2"/>
  <c r="Q317" i="2"/>
  <c r="I317" i="2"/>
  <c r="G317" i="2"/>
  <c r="N316" i="2"/>
  <c r="L316" i="2"/>
  <c r="AA316" i="2"/>
  <c r="M316" i="2"/>
  <c r="Z316" i="2"/>
  <c r="Y316" i="2"/>
  <c r="T316" i="2"/>
  <c r="F316" i="2"/>
  <c r="S316" i="2"/>
  <c r="U316" i="2"/>
  <c r="V316" i="2"/>
  <c r="X316" i="2"/>
  <c r="W316" i="2"/>
  <c r="J316" i="2"/>
  <c r="O316" i="2"/>
  <c r="R316" i="2"/>
  <c r="H316" i="2"/>
  <c r="Q316" i="2"/>
  <c r="I316" i="2"/>
  <c r="G316" i="2"/>
  <c r="N315" i="2"/>
  <c r="L315" i="2"/>
  <c r="AA315" i="2"/>
  <c r="M315" i="2"/>
  <c r="Z315" i="2"/>
  <c r="Y315" i="2"/>
  <c r="T315" i="2"/>
  <c r="F315" i="2"/>
  <c r="S315" i="2"/>
  <c r="U315" i="2"/>
  <c r="V315" i="2"/>
  <c r="X315" i="2"/>
  <c r="W315" i="2"/>
  <c r="J315" i="2"/>
  <c r="O315" i="2"/>
  <c r="R315" i="2"/>
  <c r="H315" i="2"/>
  <c r="Q315" i="2"/>
  <c r="I315" i="2"/>
  <c r="G315" i="2"/>
  <c r="N314" i="2"/>
  <c r="L314" i="2"/>
  <c r="AA314" i="2"/>
  <c r="M314" i="2"/>
  <c r="Z314" i="2"/>
  <c r="Y314" i="2"/>
  <c r="T314" i="2"/>
  <c r="F314" i="2"/>
  <c r="S314" i="2"/>
  <c r="U314" i="2"/>
  <c r="V314" i="2"/>
  <c r="X314" i="2"/>
  <c r="W314" i="2"/>
  <c r="J314" i="2"/>
  <c r="O314" i="2"/>
  <c r="R314" i="2"/>
  <c r="H314" i="2"/>
  <c r="Q314" i="2"/>
  <c r="I314" i="2"/>
  <c r="G314" i="2"/>
  <c r="N313" i="2"/>
  <c r="L313" i="2"/>
  <c r="AA313" i="2"/>
  <c r="M313" i="2"/>
  <c r="Z313" i="2"/>
  <c r="Y313" i="2"/>
  <c r="T313" i="2"/>
  <c r="F313" i="2"/>
  <c r="S313" i="2"/>
  <c r="U313" i="2"/>
  <c r="V313" i="2"/>
  <c r="X313" i="2"/>
  <c r="W313" i="2"/>
  <c r="J313" i="2"/>
  <c r="O313" i="2"/>
  <c r="R313" i="2"/>
  <c r="H313" i="2"/>
  <c r="Q313" i="2"/>
  <c r="I313" i="2"/>
  <c r="G313" i="2"/>
  <c r="N716" i="2"/>
  <c r="L716" i="2"/>
  <c r="AA716" i="2"/>
  <c r="M716" i="2"/>
  <c r="Z716" i="2"/>
  <c r="Y716" i="2"/>
  <c r="T716" i="2"/>
  <c r="F716" i="2"/>
  <c r="S716" i="2"/>
  <c r="U716" i="2"/>
  <c r="V716" i="2"/>
  <c r="X716" i="2"/>
  <c r="W716" i="2"/>
  <c r="J716" i="2"/>
  <c r="O716" i="2"/>
  <c r="R716" i="2"/>
  <c r="H716" i="2"/>
  <c r="Q716" i="2"/>
  <c r="I716" i="2"/>
  <c r="G716" i="2"/>
  <c r="N312" i="2"/>
  <c r="L312" i="2"/>
  <c r="AA312" i="2"/>
  <c r="M312" i="2"/>
  <c r="Z312" i="2"/>
  <c r="Y312" i="2"/>
  <c r="T312" i="2"/>
  <c r="F312" i="2"/>
  <c r="S312" i="2"/>
  <c r="U312" i="2"/>
  <c r="V312" i="2"/>
  <c r="X312" i="2"/>
  <c r="W312" i="2"/>
  <c r="J312" i="2"/>
  <c r="O312" i="2"/>
  <c r="R312" i="2"/>
  <c r="H312" i="2"/>
  <c r="Q312" i="2"/>
  <c r="I312" i="2"/>
  <c r="G312" i="2"/>
  <c r="N647" i="2"/>
  <c r="L647" i="2"/>
  <c r="AA647" i="2"/>
  <c r="M647" i="2"/>
  <c r="Z647" i="2"/>
  <c r="Y647" i="2"/>
  <c r="T647" i="2"/>
  <c r="F647" i="2"/>
  <c r="S647" i="2"/>
  <c r="U647" i="2"/>
  <c r="V647" i="2"/>
  <c r="X647" i="2"/>
  <c r="W647" i="2"/>
  <c r="J647" i="2"/>
  <c r="O647" i="2"/>
  <c r="R647" i="2"/>
  <c r="H647" i="2"/>
  <c r="Q647" i="2"/>
  <c r="I647" i="2"/>
  <c r="G647" i="2"/>
  <c r="N311" i="2"/>
  <c r="L311" i="2"/>
  <c r="AA311" i="2"/>
  <c r="M311" i="2"/>
  <c r="Z311" i="2"/>
  <c r="Y311" i="2"/>
  <c r="T311" i="2"/>
  <c r="F311" i="2"/>
  <c r="S311" i="2"/>
  <c r="U311" i="2"/>
  <c r="V311" i="2"/>
  <c r="X311" i="2"/>
  <c r="W311" i="2"/>
  <c r="J311" i="2"/>
  <c r="O311" i="2"/>
  <c r="R311" i="2"/>
  <c r="H311" i="2"/>
  <c r="Q311" i="2"/>
  <c r="I311" i="2"/>
  <c r="G311" i="2"/>
  <c r="N310" i="2"/>
  <c r="L310" i="2"/>
  <c r="AA310" i="2"/>
  <c r="M310" i="2"/>
  <c r="Z310" i="2"/>
  <c r="Y310" i="2"/>
  <c r="T310" i="2"/>
  <c r="F310" i="2"/>
  <c r="S310" i="2"/>
  <c r="U310" i="2"/>
  <c r="V310" i="2"/>
  <c r="X310" i="2"/>
  <c r="W310" i="2"/>
  <c r="J310" i="2"/>
  <c r="O310" i="2"/>
  <c r="R310" i="2"/>
  <c r="H310" i="2"/>
  <c r="Q310" i="2"/>
  <c r="I310" i="2"/>
  <c r="G310" i="2"/>
  <c r="N808" i="2"/>
  <c r="L808" i="2"/>
  <c r="AA808" i="2"/>
  <c r="M808" i="2"/>
  <c r="Z808" i="2"/>
  <c r="Y808" i="2"/>
  <c r="T808" i="2"/>
  <c r="F808" i="2"/>
  <c r="S808" i="2"/>
  <c r="U808" i="2"/>
  <c r="V808" i="2"/>
  <c r="X808" i="2"/>
  <c r="W808" i="2"/>
  <c r="J808" i="2"/>
  <c r="O808" i="2"/>
  <c r="R808" i="2"/>
  <c r="H808" i="2"/>
  <c r="Q808" i="2"/>
  <c r="I808" i="2"/>
  <c r="G808" i="2"/>
  <c r="N309" i="2"/>
  <c r="L309" i="2"/>
  <c r="AA309" i="2"/>
  <c r="M309" i="2"/>
  <c r="Z309" i="2"/>
  <c r="Y309" i="2"/>
  <c r="T309" i="2"/>
  <c r="F309" i="2"/>
  <c r="S309" i="2"/>
  <c r="U309" i="2"/>
  <c r="V309" i="2"/>
  <c r="X309" i="2"/>
  <c r="W309" i="2"/>
  <c r="J309" i="2"/>
  <c r="O309" i="2"/>
  <c r="R309" i="2"/>
  <c r="H309" i="2"/>
  <c r="Q309" i="2"/>
  <c r="I309" i="2"/>
  <c r="G309" i="2"/>
  <c r="N646" i="2"/>
  <c r="L646" i="2"/>
  <c r="AA646" i="2"/>
  <c r="M646" i="2"/>
  <c r="Z646" i="2"/>
  <c r="Y646" i="2"/>
  <c r="T646" i="2"/>
  <c r="F646" i="2"/>
  <c r="S646" i="2"/>
  <c r="U646" i="2"/>
  <c r="V646" i="2"/>
  <c r="X646" i="2"/>
  <c r="W646" i="2"/>
  <c r="J646" i="2"/>
  <c r="O646" i="2"/>
  <c r="R646" i="2"/>
  <c r="H646" i="2"/>
  <c r="Q646" i="2"/>
  <c r="I646" i="2"/>
  <c r="G646" i="2"/>
  <c r="N308" i="2"/>
  <c r="L308" i="2"/>
  <c r="AA308" i="2"/>
  <c r="M308" i="2"/>
  <c r="Z308" i="2"/>
  <c r="Y308" i="2"/>
  <c r="T308" i="2"/>
  <c r="F308" i="2"/>
  <c r="S308" i="2"/>
  <c r="U308" i="2"/>
  <c r="V308" i="2"/>
  <c r="X308" i="2"/>
  <c r="W308" i="2"/>
  <c r="J308" i="2"/>
  <c r="O308" i="2"/>
  <c r="R308" i="2"/>
  <c r="H308" i="2"/>
  <c r="Q308" i="2"/>
  <c r="I308" i="2"/>
  <c r="G308" i="2"/>
  <c r="N307" i="2"/>
  <c r="L307" i="2"/>
  <c r="AA307" i="2"/>
  <c r="M307" i="2"/>
  <c r="Z307" i="2"/>
  <c r="Y307" i="2"/>
  <c r="T307" i="2"/>
  <c r="F307" i="2"/>
  <c r="S307" i="2"/>
  <c r="U307" i="2"/>
  <c r="V307" i="2"/>
  <c r="X307" i="2"/>
  <c r="W307" i="2"/>
  <c r="J307" i="2"/>
  <c r="O307" i="2"/>
  <c r="R307" i="2"/>
  <c r="H307" i="2"/>
  <c r="Q307" i="2"/>
  <c r="I307" i="2"/>
  <c r="G307" i="2"/>
  <c r="N306" i="2"/>
  <c r="L306" i="2"/>
  <c r="AA306" i="2"/>
  <c r="M306" i="2"/>
  <c r="Z306" i="2"/>
  <c r="Y306" i="2"/>
  <c r="T306" i="2"/>
  <c r="F306" i="2"/>
  <c r="S306" i="2"/>
  <c r="U306" i="2"/>
  <c r="V306" i="2"/>
  <c r="X306" i="2"/>
  <c r="W306" i="2"/>
  <c r="J306" i="2"/>
  <c r="O306" i="2"/>
  <c r="R306" i="2"/>
  <c r="H306" i="2"/>
  <c r="Q306" i="2"/>
  <c r="I306" i="2"/>
  <c r="G306" i="2"/>
  <c r="N715" i="2"/>
  <c r="L715" i="2"/>
  <c r="AA715" i="2"/>
  <c r="M715" i="2"/>
  <c r="Z715" i="2"/>
  <c r="Y715" i="2"/>
  <c r="T715" i="2"/>
  <c r="F715" i="2"/>
  <c r="S715" i="2"/>
  <c r="U715" i="2"/>
  <c r="V715" i="2"/>
  <c r="X715" i="2"/>
  <c r="W715" i="2"/>
  <c r="J715" i="2"/>
  <c r="O715" i="2"/>
  <c r="R715" i="2"/>
  <c r="H715" i="2"/>
  <c r="Q715" i="2"/>
  <c r="I715" i="2"/>
  <c r="G715" i="2"/>
  <c r="N305" i="2"/>
  <c r="L305" i="2"/>
  <c r="AA305" i="2"/>
  <c r="M305" i="2"/>
  <c r="Z305" i="2"/>
  <c r="Y305" i="2"/>
  <c r="T305" i="2"/>
  <c r="F305" i="2"/>
  <c r="S305" i="2"/>
  <c r="U305" i="2"/>
  <c r="V305" i="2"/>
  <c r="X305" i="2"/>
  <c r="W305" i="2"/>
  <c r="J305" i="2"/>
  <c r="O305" i="2"/>
  <c r="R305" i="2"/>
  <c r="H305" i="2"/>
  <c r="Q305" i="2"/>
  <c r="I305" i="2"/>
  <c r="G305" i="2"/>
  <c r="N304" i="2"/>
  <c r="L304" i="2"/>
  <c r="AA304" i="2"/>
  <c r="M304" i="2"/>
  <c r="Z304" i="2"/>
  <c r="Y304" i="2"/>
  <c r="T304" i="2"/>
  <c r="F304" i="2"/>
  <c r="S304" i="2"/>
  <c r="U304" i="2"/>
  <c r="V304" i="2"/>
  <c r="X304" i="2"/>
  <c r="W304" i="2"/>
  <c r="J304" i="2"/>
  <c r="O304" i="2"/>
  <c r="R304" i="2"/>
  <c r="H304" i="2"/>
  <c r="Q304" i="2"/>
  <c r="I304" i="2"/>
  <c r="G304" i="2"/>
  <c r="N714" i="2"/>
  <c r="L714" i="2"/>
  <c r="AA714" i="2"/>
  <c r="M714" i="2"/>
  <c r="Z714" i="2"/>
  <c r="Y714" i="2"/>
  <c r="T714" i="2"/>
  <c r="F714" i="2"/>
  <c r="S714" i="2"/>
  <c r="U714" i="2"/>
  <c r="V714" i="2"/>
  <c r="X714" i="2"/>
  <c r="W714" i="2"/>
  <c r="J714" i="2"/>
  <c r="O714" i="2"/>
  <c r="R714" i="2"/>
  <c r="H714" i="2"/>
  <c r="Q714" i="2"/>
  <c r="I714" i="2"/>
  <c r="G714" i="2"/>
  <c r="N303" i="2"/>
  <c r="L303" i="2"/>
  <c r="AA303" i="2"/>
  <c r="M303" i="2"/>
  <c r="Z303" i="2"/>
  <c r="Y303" i="2"/>
  <c r="T303" i="2"/>
  <c r="F303" i="2"/>
  <c r="S303" i="2"/>
  <c r="U303" i="2"/>
  <c r="V303" i="2"/>
  <c r="X303" i="2"/>
  <c r="W303" i="2"/>
  <c r="J303" i="2"/>
  <c r="O303" i="2"/>
  <c r="R303" i="2"/>
  <c r="H303" i="2"/>
  <c r="Q303" i="2"/>
  <c r="I303" i="2"/>
  <c r="G303" i="2"/>
  <c r="N302" i="2"/>
  <c r="L302" i="2"/>
  <c r="AA302" i="2"/>
  <c r="M302" i="2"/>
  <c r="Z302" i="2"/>
  <c r="Y302" i="2"/>
  <c r="T302" i="2"/>
  <c r="F302" i="2"/>
  <c r="S302" i="2"/>
  <c r="U302" i="2"/>
  <c r="V302" i="2"/>
  <c r="X302" i="2"/>
  <c r="W302" i="2"/>
  <c r="J302" i="2"/>
  <c r="O302" i="2"/>
  <c r="R302" i="2"/>
  <c r="H302" i="2"/>
  <c r="Q302" i="2"/>
  <c r="I302" i="2"/>
  <c r="G302" i="2"/>
  <c r="N713" i="2"/>
  <c r="L713" i="2"/>
  <c r="AA713" i="2"/>
  <c r="M713" i="2"/>
  <c r="Z713" i="2"/>
  <c r="Y713" i="2"/>
  <c r="T713" i="2"/>
  <c r="F713" i="2"/>
  <c r="S713" i="2"/>
  <c r="U713" i="2"/>
  <c r="V713" i="2"/>
  <c r="X713" i="2"/>
  <c r="W713" i="2"/>
  <c r="J713" i="2"/>
  <c r="O713" i="2"/>
  <c r="R713" i="2"/>
  <c r="H713" i="2"/>
  <c r="Q713" i="2"/>
  <c r="I713" i="2"/>
  <c r="G713" i="2"/>
  <c r="N301" i="2"/>
  <c r="L301" i="2"/>
  <c r="AA301" i="2"/>
  <c r="M301" i="2"/>
  <c r="Z301" i="2"/>
  <c r="Y301" i="2"/>
  <c r="T301" i="2"/>
  <c r="F301" i="2"/>
  <c r="S301" i="2"/>
  <c r="U301" i="2"/>
  <c r="V301" i="2"/>
  <c r="X301" i="2"/>
  <c r="W301" i="2"/>
  <c r="J301" i="2"/>
  <c r="O301" i="2"/>
  <c r="R301" i="2"/>
  <c r="H301" i="2"/>
  <c r="Q301" i="2"/>
  <c r="I301" i="2"/>
  <c r="G301" i="2"/>
  <c r="N300" i="2"/>
  <c r="L300" i="2"/>
  <c r="AA300" i="2"/>
  <c r="M300" i="2"/>
  <c r="Z300" i="2"/>
  <c r="Y300" i="2"/>
  <c r="T300" i="2"/>
  <c r="F300" i="2"/>
  <c r="S300" i="2"/>
  <c r="U300" i="2"/>
  <c r="V300" i="2"/>
  <c r="X300" i="2"/>
  <c r="W300" i="2"/>
  <c r="J300" i="2"/>
  <c r="O300" i="2"/>
  <c r="R300" i="2"/>
  <c r="H300" i="2"/>
  <c r="Q300" i="2"/>
  <c r="I300" i="2"/>
  <c r="G300" i="2"/>
  <c r="N299" i="2"/>
  <c r="L299" i="2"/>
  <c r="AA299" i="2"/>
  <c r="M299" i="2"/>
  <c r="Z299" i="2"/>
  <c r="Y299" i="2"/>
  <c r="T299" i="2"/>
  <c r="F299" i="2"/>
  <c r="S299" i="2"/>
  <c r="U299" i="2"/>
  <c r="V299" i="2"/>
  <c r="X299" i="2"/>
  <c r="W299" i="2"/>
  <c r="J299" i="2"/>
  <c r="O299" i="2"/>
  <c r="R299" i="2"/>
  <c r="H299" i="2"/>
  <c r="Q299" i="2"/>
  <c r="I299" i="2"/>
  <c r="G299" i="2"/>
  <c r="N298" i="2"/>
  <c r="L298" i="2"/>
  <c r="AA298" i="2"/>
  <c r="M298" i="2"/>
  <c r="Z298" i="2"/>
  <c r="Y298" i="2"/>
  <c r="T298" i="2"/>
  <c r="F298" i="2"/>
  <c r="S298" i="2"/>
  <c r="U298" i="2"/>
  <c r="V298" i="2"/>
  <c r="X298" i="2"/>
  <c r="W298" i="2"/>
  <c r="J298" i="2"/>
  <c r="O298" i="2"/>
  <c r="R298" i="2"/>
  <c r="H298" i="2"/>
  <c r="Q298" i="2"/>
  <c r="I298" i="2"/>
  <c r="G298" i="2"/>
  <c r="N297" i="2"/>
  <c r="L297" i="2"/>
  <c r="AA297" i="2"/>
  <c r="M297" i="2"/>
  <c r="Z297" i="2"/>
  <c r="Y297" i="2"/>
  <c r="T297" i="2"/>
  <c r="F297" i="2"/>
  <c r="S297" i="2"/>
  <c r="U297" i="2"/>
  <c r="V297" i="2"/>
  <c r="X297" i="2"/>
  <c r="W297" i="2"/>
  <c r="J297" i="2"/>
  <c r="O297" i="2"/>
  <c r="R297" i="2"/>
  <c r="H297" i="2"/>
  <c r="Q297" i="2"/>
  <c r="I297" i="2"/>
  <c r="G297" i="2"/>
  <c r="N296" i="2"/>
  <c r="L296" i="2"/>
  <c r="AA296" i="2"/>
  <c r="M296" i="2"/>
  <c r="Z296" i="2"/>
  <c r="Y296" i="2"/>
  <c r="T296" i="2"/>
  <c r="F296" i="2"/>
  <c r="S296" i="2"/>
  <c r="U296" i="2"/>
  <c r="V296" i="2"/>
  <c r="X296" i="2"/>
  <c r="W296" i="2"/>
  <c r="J296" i="2"/>
  <c r="O296" i="2"/>
  <c r="R296" i="2"/>
  <c r="H296" i="2"/>
  <c r="Q296" i="2"/>
  <c r="I296" i="2"/>
  <c r="G296" i="2"/>
  <c r="N295" i="2"/>
  <c r="L295" i="2"/>
  <c r="AA295" i="2"/>
  <c r="M295" i="2"/>
  <c r="Z295" i="2"/>
  <c r="Y295" i="2"/>
  <c r="T295" i="2"/>
  <c r="F295" i="2"/>
  <c r="S295" i="2"/>
  <c r="U295" i="2"/>
  <c r="V295" i="2"/>
  <c r="X295" i="2"/>
  <c r="W295" i="2"/>
  <c r="J295" i="2"/>
  <c r="O295" i="2"/>
  <c r="R295" i="2"/>
  <c r="H295" i="2"/>
  <c r="Q295" i="2"/>
  <c r="I295" i="2"/>
  <c r="G295" i="2"/>
  <c r="N712" i="2"/>
  <c r="L712" i="2"/>
  <c r="AA712" i="2"/>
  <c r="M712" i="2"/>
  <c r="Z712" i="2"/>
  <c r="Y712" i="2"/>
  <c r="T712" i="2"/>
  <c r="F712" i="2"/>
  <c r="S712" i="2"/>
  <c r="U712" i="2"/>
  <c r="V712" i="2"/>
  <c r="X712" i="2"/>
  <c r="W712" i="2"/>
  <c r="J712" i="2"/>
  <c r="O712" i="2"/>
  <c r="R712" i="2"/>
  <c r="H712" i="2"/>
  <c r="Q712" i="2"/>
  <c r="I712" i="2"/>
  <c r="G712" i="2"/>
  <c r="N775" i="2"/>
  <c r="L775" i="2"/>
  <c r="AA775" i="2"/>
  <c r="M775" i="2"/>
  <c r="Z775" i="2"/>
  <c r="Y775" i="2"/>
  <c r="T775" i="2"/>
  <c r="F775" i="2"/>
  <c r="S775" i="2"/>
  <c r="U775" i="2"/>
  <c r="V775" i="2"/>
  <c r="X775" i="2"/>
  <c r="W775" i="2"/>
  <c r="J775" i="2"/>
  <c r="O775" i="2"/>
  <c r="R775" i="2"/>
  <c r="H775" i="2"/>
  <c r="Q775" i="2"/>
  <c r="I775" i="2"/>
  <c r="G775" i="2"/>
  <c r="N294" i="2"/>
  <c r="L294" i="2"/>
  <c r="AA294" i="2"/>
  <c r="M294" i="2"/>
  <c r="Z294" i="2"/>
  <c r="Y294" i="2"/>
  <c r="T294" i="2"/>
  <c r="F294" i="2"/>
  <c r="S294" i="2"/>
  <c r="U294" i="2"/>
  <c r="V294" i="2"/>
  <c r="X294" i="2"/>
  <c r="W294" i="2"/>
  <c r="J294" i="2"/>
  <c r="O294" i="2"/>
  <c r="R294" i="2"/>
  <c r="H294" i="2"/>
  <c r="Q294" i="2"/>
  <c r="I294" i="2"/>
  <c r="G294" i="2"/>
  <c r="N293" i="2"/>
  <c r="L293" i="2"/>
  <c r="AA293" i="2"/>
  <c r="M293" i="2"/>
  <c r="Z293" i="2"/>
  <c r="Y293" i="2"/>
  <c r="T293" i="2"/>
  <c r="F293" i="2"/>
  <c r="S293" i="2"/>
  <c r="U293" i="2"/>
  <c r="V293" i="2"/>
  <c r="X293" i="2"/>
  <c r="W293" i="2"/>
  <c r="J293" i="2"/>
  <c r="O293" i="2"/>
  <c r="R293" i="2"/>
  <c r="H293" i="2"/>
  <c r="Q293" i="2"/>
  <c r="I293" i="2"/>
  <c r="G293" i="2"/>
  <c r="N711" i="2"/>
  <c r="L711" i="2"/>
  <c r="AA711" i="2"/>
  <c r="M711" i="2"/>
  <c r="Z711" i="2"/>
  <c r="Y711" i="2"/>
  <c r="T711" i="2"/>
  <c r="F711" i="2"/>
  <c r="S711" i="2"/>
  <c r="U711" i="2"/>
  <c r="V711" i="2"/>
  <c r="X711" i="2"/>
  <c r="W711" i="2"/>
  <c r="J711" i="2"/>
  <c r="O711" i="2"/>
  <c r="R711" i="2"/>
  <c r="H711" i="2"/>
  <c r="Q711" i="2"/>
  <c r="I711" i="2"/>
  <c r="G711" i="2"/>
  <c r="N292" i="2"/>
  <c r="L292" i="2"/>
  <c r="AA292" i="2"/>
  <c r="M292" i="2"/>
  <c r="Z292" i="2"/>
  <c r="Y292" i="2"/>
  <c r="T292" i="2"/>
  <c r="F292" i="2"/>
  <c r="S292" i="2"/>
  <c r="U292" i="2"/>
  <c r="V292" i="2"/>
  <c r="X292" i="2"/>
  <c r="W292" i="2"/>
  <c r="J292" i="2"/>
  <c r="O292" i="2"/>
  <c r="R292" i="2"/>
  <c r="H292" i="2"/>
  <c r="Q292" i="2"/>
  <c r="I292" i="2"/>
  <c r="G292" i="2"/>
  <c r="N291" i="2"/>
  <c r="L291" i="2"/>
  <c r="AA291" i="2"/>
  <c r="M291" i="2"/>
  <c r="Z291" i="2"/>
  <c r="Y291" i="2"/>
  <c r="T291" i="2"/>
  <c r="F291" i="2"/>
  <c r="S291" i="2"/>
  <c r="U291" i="2"/>
  <c r="V291" i="2"/>
  <c r="X291" i="2"/>
  <c r="W291" i="2"/>
  <c r="J291" i="2"/>
  <c r="O291" i="2"/>
  <c r="R291" i="2"/>
  <c r="H291" i="2"/>
  <c r="Q291" i="2"/>
  <c r="I291" i="2"/>
  <c r="G291" i="2"/>
  <c r="N290" i="2"/>
  <c r="L290" i="2"/>
  <c r="AA290" i="2"/>
  <c r="M290" i="2"/>
  <c r="Z290" i="2"/>
  <c r="Y290" i="2"/>
  <c r="T290" i="2"/>
  <c r="F290" i="2"/>
  <c r="S290" i="2"/>
  <c r="U290" i="2"/>
  <c r="V290" i="2"/>
  <c r="X290" i="2"/>
  <c r="W290" i="2"/>
  <c r="J290" i="2"/>
  <c r="O290" i="2"/>
  <c r="R290" i="2"/>
  <c r="H290" i="2"/>
  <c r="Q290" i="2"/>
  <c r="I290" i="2"/>
  <c r="G290" i="2"/>
  <c r="N289" i="2"/>
  <c r="L289" i="2"/>
  <c r="AA289" i="2"/>
  <c r="M289" i="2"/>
  <c r="Z289" i="2"/>
  <c r="Y289" i="2"/>
  <c r="T289" i="2"/>
  <c r="F289" i="2"/>
  <c r="S289" i="2"/>
  <c r="U289" i="2"/>
  <c r="V289" i="2"/>
  <c r="X289" i="2"/>
  <c r="W289" i="2"/>
  <c r="J289" i="2"/>
  <c r="O289" i="2"/>
  <c r="R289" i="2"/>
  <c r="H289" i="2"/>
  <c r="Q289" i="2"/>
  <c r="I289" i="2"/>
  <c r="G289" i="2"/>
  <c r="N288" i="2"/>
  <c r="L288" i="2"/>
  <c r="AA288" i="2"/>
  <c r="M288" i="2"/>
  <c r="Z288" i="2"/>
  <c r="Y288" i="2"/>
  <c r="T288" i="2"/>
  <c r="F288" i="2"/>
  <c r="S288" i="2"/>
  <c r="U288" i="2"/>
  <c r="V288" i="2"/>
  <c r="X288" i="2"/>
  <c r="W288" i="2"/>
  <c r="J288" i="2"/>
  <c r="O288" i="2"/>
  <c r="R288" i="2"/>
  <c r="H288" i="2"/>
  <c r="Q288" i="2"/>
  <c r="I288" i="2"/>
  <c r="G288" i="2"/>
  <c r="N287" i="2"/>
  <c r="L287" i="2"/>
  <c r="AA287" i="2"/>
  <c r="M287" i="2"/>
  <c r="Z287" i="2"/>
  <c r="Y287" i="2"/>
  <c r="T287" i="2"/>
  <c r="F287" i="2"/>
  <c r="S287" i="2"/>
  <c r="U287" i="2"/>
  <c r="V287" i="2"/>
  <c r="X287" i="2"/>
  <c r="W287" i="2"/>
  <c r="J287" i="2"/>
  <c r="O287" i="2"/>
  <c r="R287" i="2"/>
  <c r="H287" i="2"/>
  <c r="Q287" i="2"/>
  <c r="I287" i="2"/>
  <c r="G287" i="2"/>
  <c r="N286" i="2"/>
  <c r="L286" i="2"/>
  <c r="AA286" i="2"/>
  <c r="M286" i="2"/>
  <c r="Z286" i="2"/>
  <c r="Y286" i="2"/>
  <c r="T286" i="2"/>
  <c r="F286" i="2"/>
  <c r="S286" i="2"/>
  <c r="U286" i="2"/>
  <c r="V286" i="2"/>
  <c r="X286" i="2"/>
  <c r="W286" i="2"/>
  <c r="J286" i="2"/>
  <c r="O286" i="2"/>
  <c r="R286" i="2"/>
  <c r="H286" i="2"/>
  <c r="Q286" i="2"/>
  <c r="I286" i="2"/>
  <c r="G286" i="2"/>
  <c r="N710" i="2"/>
  <c r="L710" i="2"/>
  <c r="AA710" i="2"/>
  <c r="M710" i="2"/>
  <c r="Z710" i="2"/>
  <c r="Y710" i="2"/>
  <c r="T710" i="2"/>
  <c r="F710" i="2"/>
  <c r="S710" i="2"/>
  <c r="U710" i="2"/>
  <c r="V710" i="2"/>
  <c r="X710" i="2"/>
  <c r="W710" i="2"/>
  <c r="J710" i="2"/>
  <c r="O710" i="2"/>
  <c r="R710" i="2"/>
  <c r="H710" i="2"/>
  <c r="Q710" i="2"/>
  <c r="I710" i="2"/>
  <c r="G710" i="2"/>
  <c r="N285" i="2"/>
  <c r="L285" i="2"/>
  <c r="AA285" i="2"/>
  <c r="M285" i="2"/>
  <c r="Z285" i="2"/>
  <c r="Y285" i="2"/>
  <c r="T285" i="2"/>
  <c r="F285" i="2"/>
  <c r="S285" i="2"/>
  <c r="U285" i="2"/>
  <c r="V285" i="2"/>
  <c r="X285" i="2"/>
  <c r="W285" i="2"/>
  <c r="J285" i="2"/>
  <c r="O285" i="2"/>
  <c r="R285" i="2"/>
  <c r="H285" i="2"/>
  <c r="Q285" i="2"/>
  <c r="I285" i="2"/>
  <c r="G285" i="2"/>
  <c r="N709" i="2"/>
  <c r="L709" i="2"/>
  <c r="AA709" i="2"/>
  <c r="M709" i="2"/>
  <c r="Z709" i="2"/>
  <c r="Y709" i="2"/>
  <c r="T709" i="2"/>
  <c r="F709" i="2"/>
  <c r="S709" i="2"/>
  <c r="U709" i="2"/>
  <c r="V709" i="2"/>
  <c r="X709" i="2"/>
  <c r="W709" i="2"/>
  <c r="J709" i="2"/>
  <c r="O709" i="2"/>
  <c r="R709" i="2"/>
  <c r="H709" i="2"/>
  <c r="Q709" i="2"/>
  <c r="I709" i="2"/>
  <c r="G709" i="2"/>
  <c r="N284" i="2"/>
  <c r="L284" i="2"/>
  <c r="AA284" i="2"/>
  <c r="M284" i="2"/>
  <c r="Z284" i="2"/>
  <c r="Y284" i="2"/>
  <c r="T284" i="2"/>
  <c r="F284" i="2"/>
  <c r="S284" i="2"/>
  <c r="U284" i="2"/>
  <c r="V284" i="2"/>
  <c r="X284" i="2"/>
  <c r="W284" i="2"/>
  <c r="J284" i="2"/>
  <c r="O284" i="2"/>
  <c r="R284" i="2"/>
  <c r="H284" i="2"/>
  <c r="Q284" i="2"/>
  <c r="I284" i="2"/>
  <c r="G284" i="2"/>
  <c r="N283" i="2"/>
  <c r="L283" i="2"/>
  <c r="AA283" i="2"/>
  <c r="M283" i="2"/>
  <c r="Z283" i="2"/>
  <c r="Y283" i="2"/>
  <c r="T283" i="2"/>
  <c r="F283" i="2"/>
  <c r="S283" i="2"/>
  <c r="U283" i="2"/>
  <c r="V283" i="2"/>
  <c r="X283" i="2"/>
  <c r="W283" i="2"/>
  <c r="J283" i="2"/>
  <c r="O283" i="2"/>
  <c r="R283" i="2"/>
  <c r="H283" i="2"/>
  <c r="Q283" i="2"/>
  <c r="I283" i="2"/>
  <c r="G283" i="2"/>
  <c r="N282" i="2"/>
  <c r="L282" i="2"/>
  <c r="AA282" i="2"/>
  <c r="M282" i="2"/>
  <c r="Z282" i="2"/>
  <c r="Y282" i="2"/>
  <c r="T282" i="2"/>
  <c r="F282" i="2"/>
  <c r="S282" i="2"/>
  <c r="U282" i="2"/>
  <c r="V282" i="2"/>
  <c r="X282" i="2"/>
  <c r="W282" i="2"/>
  <c r="J282" i="2"/>
  <c r="O282" i="2"/>
  <c r="R282" i="2"/>
  <c r="H282" i="2"/>
  <c r="Q282" i="2"/>
  <c r="I282" i="2"/>
  <c r="G282" i="2"/>
  <c r="N281" i="2"/>
  <c r="L281" i="2"/>
  <c r="AA281" i="2"/>
  <c r="M281" i="2"/>
  <c r="Z281" i="2"/>
  <c r="Y281" i="2"/>
  <c r="T281" i="2"/>
  <c r="F281" i="2"/>
  <c r="S281" i="2"/>
  <c r="U281" i="2"/>
  <c r="V281" i="2"/>
  <c r="X281" i="2"/>
  <c r="W281" i="2"/>
  <c r="J281" i="2"/>
  <c r="O281" i="2"/>
  <c r="R281" i="2"/>
  <c r="H281" i="2"/>
  <c r="Q281" i="2"/>
  <c r="I281" i="2"/>
  <c r="G281" i="2"/>
  <c r="N280" i="2"/>
  <c r="L280" i="2"/>
  <c r="AA280" i="2"/>
  <c r="M280" i="2"/>
  <c r="Z280" i="2"/>
  <c r="Y280" i="2"/>
  <c r="T280" i="2"/>
  <c r="F280" i="2"/>
  <c r="S280" i="2"/>
  <c r="U280" i="2"/>
  <c r="V280" i="2"/>
  <c r="X280" i="2"/>
  <c r="W280" i="2"/>
  <c r="J280" i="2"/>
  <c r="O280" i="2"/>
  <c r="R280" i="2"/>
  <c r="H280" i="2"/>
  <c r="Q280" i="2"/>
  <c r="I280" i="2"/>
  <c r="G280" i="2"/>
  <c r="N279" i="2"/>
  <c r="L279" i="2"/>
  <c r="AA279" i="2"/>
  <c r="M279" i="2"/>
  <c r="Z279" i="2"/>
  <c r="Y279" i="2"/>
  <c r="T279" i="2"/>
  <c r="F279" i="2"/>
  <c r="S279" i="2"/>
  <c r="U279" i="2"/>
  <c r="V279" i="2"/>
  <c r="X279" i="2"/>
  <c r="W279" i="2"/>
  <c r="J279" i="2"/>
  <c r="O279" i="2"/>
  <c r="R279" i="2"/>
  <c r="H279" i="2"/>
  <c r="Q279" i="2"/>
  <c r="I279" i="2"/>
  <c r="G279" i="2"/>
  <c r="N789" i="2"/>
  <c r="L789" i="2"/>
  <c r="AA789" i="2"/>
  <c r="M789" i="2"/>
  <c r="Z789" i="2"/>
  <c r="Y789" i="2"/>
  <c r="T789" i="2"/>
  <c r="F789" i="2"/>
  <c r="S789" i="2"/>
  <c r="U789" i="2"/>
  <c r="V789" i="2"/>
  <c r="X789" i="2"/>
  <c r="W789" i="2"/>
  <c r="J789" i="2"/>
  <c r="O789" i="2"/>
  <c r="R789" i="2"/>
  <c r="H789" i="2"/>
  <c r="Q789" i="2"/>
  <c r="I789" i="2"/>
  <c r="G789" i="2"/>
  <c r="N788" i="2"/>
  <c r="L788" i="2"/>
  <c r="AA788" i="2"/>
  <c r="M788" i="2"/>
  <c r="Z788" i="2"/>
  <c r="Y788" i="2"/>
  <c r="T788" i="2"/>
  <c r="F788" i="2"/>
  <c r="S788" i="2"/>
  <c r="U788" i="2"/>
  <c r="V788" i="2"/>
  <c r="X788" i="2"/>
  <c r="W788" i="2"/>
  <c r="J788" i="2"/>
  <c r="O788" i="2"/>
  <c r="R788" i="2"/>
  <c r="H788" i="2"/>
  <c r="Q788" i="2"/>
  <c r="I788" i="2"/>
  <c r="G788" i="2"/>
  <c r="N673" i="2"/>
  <c r="L673" i="2"/>
  <c r="AA673" i="2"/>
  <c r="M673" i="2"/>
  <c r="Z673" i="2"/>
  <c r="Y673" i="2"/>
  <c r="T673" i="2"/>
  <c r="F673" i="2"/>
  <c r="S673" i="2"/>
  <c r="U673" i="2"/>
  <c r="V673" i="2"/>
  <c r="X673" i="2"/>
  <c r="W673" i="2"/>
  <c r="J673" i="2"/>
  <c r="O673" i="2"/>
  <c r="R673" i="2"/>
  <c r="H673" i="2"/>
  <c r="Q673" i="2"/>
  <c r="I673" i="2"/>
  <c r="G673" i="2"/>
  <c r="N774" i="2"/>
  <c r="L774" i="2"/>
  <c r="AA774" i="2"/>
  <c r="M774" i="2"/>
  <c r="Z774" i="2"/>
  <c r="Y774" i="2"/>
  <c r="T774" i="2"/>
  <c r="F774" i="2"/>
  <c r="S774" i="2"/>
  <c r="U774" i="2"/>
  <c r="V774" i="2"/>
  <c r="X774" i="2"/>
  <c r="W774" i="2"/>
  <c r="J774" i="2"/>
  <c r="O774" i="2"/>
  <c r="R774" i="2"/>
  <c r="H774" i="2"/>
  <c r="Q774" i="2"/>
  <c r="I774" i="2"/>
  <c r="G774" i="2"/>
  <c r="N278" i="2"/>
  <c r="L278" i="2"/>
  <c r="AA278" i="2"/>
  <c r="M278" i="2"/>
  <c r="Z278" i="2"/>
  <c r="Y278" i="2"/>
  <c r="T278" i="2"/>
  <c r="F278" i="2"/>
  <c r="S278" i="2"/>
  <c r="U278" i="2"/>
  <c r="V278" i="2"/>
  <c r="X278" i="2"/>
  <c r="W278" i="2"/>
  <c r="J278" i="2"/>
  <c r="O278" i="2"/>
  <c r="R278" i="2"/>
  <c r="H278" i="2"/>
  <c r="Q278" i="2"/>
  <c r="I278" i="2"/>
  <c r="G278" i="2"/>
  <c r="N277" i="2"/>
  <c r="L277" i="2"/>
  <c r="AA277" i="2"/>
  <c r="M277" i="2"/>
  <c r="Z277" i="2"/>
  <c r="Y277" i="2"/>
  <c r="T277" i="2"/>
  <c r="F277" i="2"/>
  <c r="S277" i="2"/>
  <c r="U277" i="2"/>
  <c r="V277" i="2"/>
  <c r="X277" i="2"/>
  <c r="W277" i="2"/>
  <c r="J277" i="2"/>
  <c r="O277" i="2"/>
  <c r="R277" i="2"/>
  <c r="H277" i="2"/>
  <c r="Q277" i="2"/>
  <c r="I277" i="2"/>
  <c r="G277" i="2"/>
  <c r="N708" i="2"/>
  <c r="L708" i="2"/>
  <c r="AA708" i="2"/>
  <c r="M708" i="2"/>
  <c r="Z708" i="2"/>
  <c r="Y708" i="2"/>
  <c r="T708" i="2"/>
  <c r="F708" i="2"/>
  <c r="S708" i="2"/>
  <c r="U708" i="2"/>
  <c r="V708" i="2"/>
  <c r="X708" i="2"/>
  <c r="W708" i="2"/>
  <c r="J708" i="2"/>
  <c r="O708" i="2"/>
  <c r="R708" i="2"/>
  <c r="H708" i="2"/>
  <c r="Q708" i="2"/>
  <c r="I708" i="2"/>
  <c r="G708" i="2"/>
  <c r="N276" i="2"/>
  <c r="L276" i="2"/>
  <c r="AA276" i="2"/>
  <c r="M276" i="2"/>
  <c r="Z276" i="2"/>
  <c r="Y276" i="2"/>
  <c r="T276" i="2"/>
  <c r="F276" i="2"/>
  <c r="S276" i="2"/>
  <c r="U276" i="2"/>
  <c r="V276" i="2"/>
  <c r="X276" i="2"/>
  <c r="W276" i="2"/>
  <c r="J276" i="2"/>
  <c r="O276" i="2"/>
  <c r="R276" i="2"/>
  <c r="H276" i="2"/>
  <c r="Q276" i="2"/>
  <c r="I276" i="2"/>
  <c r="G276" i="2"/>
  <c r="N275" i="2"/>
  <c r="L275" i="2"/>
  <c r="AA275" i="2"/>
  <c r="M275" i="2"/>
  <c r="Z275" i="2"/>
  <c r="Y275" i="2"/>
  <c r="T275" i="2"/>
  <c r="F275" i="2"/>
  <c r="S275" i="2"/>
  <c r="U275" i="2"/>
  <c r="V275" i="2"/>
  <c r="X275" i="2"/>
  <c r="W275" i="2"/>
  <c r="J275" i="2"/>
  <c r="O275" i="2"/>
  <c r="R275" i="2"/>
  <c r="H275" i="2"/>
  <c r="Q275" i="2"/>
  <c r="I275" i="2"/>
  <c r="G275" i="2"/>
  <c r="N274" i="2"/>
  <c r="L274" i="2"/>
  <c r="AA274" i="2"/>
  <c r="M274" i="2"/>
  <c r="Z274" i="2"/>
  <c r="Y274" i="2"/>
  <c r="T274" i="2"/>
  <c r="F274" i="2"/>
  <c r="S274" i="2"/>
  <c r="U274" i="2"/>
  <c r="V274" i="2"/>
  <c r="X274" i="2"/>
  <c r="W274" i="2"/>
  <c r="J274" i="2"/>
  <c r="O274" i="2"/>
  <c r="R274" i="2"/>
  <c r="H274" i="2"/>
  <c r="Q274" i="2"/>
  <c r="I274" i="2"/>
  <c r="G274" i="2"/>
  <c r="N802" i="2"/>
  <c r="L802" i="2"/>
  <c r="AA802" i="2"/>
  <c r="M802" i="2"/>
  <c r="Z802" i="2"/>
  <c r="Y802" i="2"/>
  <c r="T802" i="2"/>
  <c r="F802" i="2"/>
  <c r="S802" i="2"/>
  <c r="U802" i="2"/>
  <c r="V802" i="2"/>
  <c r="X802" i="2"/>
  <c r="W802" i="2"/>
  <c r="J802" i="2"/>
  <c r="O802" i="2"/>
  <c r="R802" i="2"/>
  <c r="H802" i="2"/>
  <c r="Q802" i="2"/>
  <c r="I802" i="2"/>
  <c r="G802" i="2"/>
  <c r="N773" i="2"/>
  <c r="L773" i="2"/>
  <c r="AA773" i="2"/>
  <c r="M773" i="2"/>
  <c r="Z773" i="2"/>
  <c r="Y773" i="2"/>
  <c r="T773" i="2"/>
  <c r="F773" i="2"/>
  <c r="S773" i="2"/>
  <c r="U773" i="2"/>
  <c r="V773" i="2"/>
  <c r="X773" i="2"/>
  <c r="W773" i="2"/>
  <c r="J773" i="2"/>
  <c r="O773" i="2"/>
  <c r="R773" i="2"/>
  <c r="H773" i="2"/>
  <c r="Q773" i="2"/>
  <c r="I773" i="2"/>
  <c r="G773" i="2"/>
  <c r="N707" i="2"/>
  <c r="L707" i="2"/>
  <c r="AA707" i="2"/>
  <c r="M707" i="2"/>
  <c r="Z707" i="2"/>
  <c r="Y707" i="2"/>
  <c r="T707" i="2"/>
  <c r="F707" i="2"/>
  <c r="S707" i="2"/>
  <c r="U707" i="2"/>
  <c r="V707" i="2"/>
  <c r="X707" i="2"/>
  <c r="W707" i="2"/>
  <c r="J707" i="2"/>
  <c r="O707" i="2"/>
  <c r="R707" i="2"/>
  <c r="H707" i="2"/>
  <c r="Q707" i="2"/>
  <c r="I707" i="2"/>
  <c r="G707" i="2"/>
  <c r="N273" i="2"/>
  <c r="L273" i="2"/>
  <c r="AA273" i="2"/>
  <c r="M273" i="2"/>
  <c r="Z273" i="2"/>
  <c r="Y273" i="2"/>
  <c r="T273" i="2"/>
  <c r="F273" i="2"/>
  <c r="S273" i="2"/>
  <c r="U273" i="2"/>
  <c r="V273" i="2"/>
  <c r="X273" i="2"/>
  <c r="W273" i="2"/>
  <c r="J273" i="2"/>
  <c r="O273" i="2"/>
  <c r="R273" i="2"/>
  <c r="H273" i="2"/>
  <c r="Q273" i="2"/>
  <c r="I273" i="2"/>
  <c r="G273" i="2"/>
  <c r="N272" i="2"/>
  <c r="L272" i="2"/>
  <c r="AA272" i="2"/>
  <c r="M272" i="2"/>
  <c r="Z272" i="2"/>
  <c r="Y272" i="2"/>
  <c r="T272" i="2"/>
  <c r="F272" i="2"/>
  <c r="S272" i="2"/>
  <c r="U272" i="2"/>
  <c r="V272" i="2"/>
  <c r="X272" i="2"/>
  <c r="W272" i="2"/>
  <c r="J272" i="2"/>
  <c r="O272" i="2"/>
  <c r="R272" i="2"/>
  <c r="H272" i="2"/>
  <c r="Q272" i="2"/>
  <c r="I272" i="2"/>
  <c r="G272" i="2"/>
  <c r="N645" i="2"/>
  <c r="L645" i="2"/>
  <c r="AA645" i="2"/>
  <c r="M645" i="2"/>
  <c r="Z645" i="2"/>
  <c r="Y645" i="2"/>
  <c r="T645" i="2"/>
  <c r="F645" i="2"/>
  <c r="S645" i="2"/>
  <c r="U645" i="2"/>
  <c r="V645" i="2"/>
  <c r="X645" i="2"/>
  <c r="W645" i="2"/>
  <c r="J645" i="2"/>
  <c r="O645" i="2"/>
  <c r="R645" i="2"/>
  <c r="H645" i="2"/>
  <c r="Q645" i="2"/>
  <c r="I645" i="2"/>
  <c r="G645" i="2"/>
  <c r="N271" i="2"/>
  <c r="L271" i="2"/>
  <c r="AA271" i="2"/>
  <c r="M271" i="2"/>
  <c r="Z271" i="2"/>
  <c r="Y271" i="2"/>
  <c r="T271" i="2"/>
  <c r="F271" i="2"/>
  <c r="S271" i="2"/>
  <c r="U271" i="2"/>
  <c r="V271" i="2"/>
  <c r="X271" i="2"/>
  <c r="W271" i="2"/>
  <c r="J271" i="2"/>
  <c r="O271" i="2"/>
  <c r="R271" i="2"/>
  <c r="H271" i="2"/>
  <c r="Q271" i="2"/>
  <c r="I271" i="2"/>
  <c r="G271" i="2"/>
  <c r="N270" i="2"/>
  <c r="L270" i="2"/>
  <c r="AA270" i="2"/>
  <c r="M270" i="2"/>
  <c r="Z270" i="2"/>
  <c r="Y270" i="2"/>
  <c r="T270" i="2"/>
  <c r="F270" i="2"/>
  <c r="S270" i="2"/>
  <c r="U270" i="2"/>
  <c r="V270" i="2"/>
  <c r="X270" i="2"/>
  <c r="W270" i="2"/>
  <c r="J270" i="2"/>
  <c r="O270" i="2"/>
  <c r="R270" i="2"/>
  <c r="H270" i="2"/>
  <c r="Q270" i="2"/>
  <c r="I270" i="2"/>
  <c r="G270" i="2"/>
  <c r="N772" i="2"/>
  <c r="L772" i="2"/>
  <c r="AA772" i="2"/>
  <c r="M772" i="2"/>
  <c r="Z772" i="2"/>
  <c r="Y772" i="2"/>
  <c r="T772" i="2"/>
  <c r="F772" i="2"/>
  <c r="S772" i="2"/>
  <c r="U772" i="2"/>
  <c r="V772" i="2"/>
  <c r="X772" i="2"/>
  <c r="W772" i="2"/>
  <c r="J772" i="2"/>
  <c r="O772" i="2"/>
  <c r="R772" i="2"/>
  <c r="H772" i="2"/>
  <c r="Q772" i="2"/>
  <c r="I772" i="2"/>
  <c r="G772" i="2"/>
  <c r="N269" i="2"/>
  <c r="L269" i="2"/>
  <c r="AA269" i="2"/>
  <c r="M269" i="2"/>
  <c r="Z269" i="2"/>
  <c r="Y269" i="2"/>
  <c r="T269" i="2"/>
  <c r="F269" i="2"/>
  <c r="S269" i="2"/>
  <c r="U269" i="2"/>
  <c r="V269" i="2"/>
  <c r="X269" i="2"/>
  <c r="W269" i="2"/>
  <c r="J269" i="2"/>
  <c r="O269" i="2"/>
  <c r="R269" i="2"/>
  <c r="H269" i="2"/>
  <c r="Q269" i="2"/>
  <c r="I269" i="2"/>
  <c r="G269" i="2"/>
  <c r="N268" i="2"/>
  <c r="L268" i="2"/>
  <c r="AA268" i="2"/>
  <c r="M268" i="2"/>
  <c r="Z268" i="2"/>
  <c r="Y268" i="2"/>
  <c r="T268" i="2"/>
  <c r="F268" i="2"/>
  <c r="S268" i="2"/>
  <c r="U268" i="2"/>
  <c r="V268" i="2"/>
  <c r="X268" i="2"/>
  <c r="W268" i="2"/>
  <c r="J268" i="2"/>
  <c r="O268" i="2"/>
  <c r="R268" i="2"/>
  <c r="H268" i="2"/>
  <c r="Q268" i="2"/>
  <c r="I268" i="2"/>
  <c r="G268" i="2"/>
  <c r="N267" i="2"/>
  <c r="L267" i="2"/>
  <c r="AA267" i="2"/>
  <c r="M267" i="2"/>
  <c r="Z267" i="2"/>
  <c r="Y267" i="2"/>
  <c r="T267" i="2"/>
  <c r="F267" i="2"/>
  <c r="S267" i="2"/>
  <c r="U267" i="2"/>
  <c r="V267" i="2"/>
  <c r="X267" i="2"/>
  <c r="W267" i="2"/>
  <c r="J267" i="2"/>
  <c r="O267" i="2"/>
  <c r="R267" i="2"/>
  <c r="H267" i="2"/>
  <c r="Q267" i="2"/>
  <c r="I267" i="2"/>
  <c r="G267" i="2"/>
  <c r="N706" i="2"/>
  <c r="L706" i="2"/>
  <c r="AA706" i="2"/>
  <c r="M706" i="2"/>
  <c r="Z706" i="2"/>
  <c r="Y706" i="2"/>
  <c r="T706" i="2"/>
  <c r="F706" i="2"/>
  <c r="S706" i="2"/>
  <c r="U706" i="2"/>
  <c r="V706" i="2"/>
  <c r="X706" i="2"/>
  <c r="W706" i="2"/>
  <c r="J706" i="2"/>
  <c r="O706" i="2"/>
  <c r="R706" i="2"/>
  <c r="H706" i="2"/>
  <c r="Q706" i="2"/>
  <c r="I706" i="2"/>
  <c r="G706" i="2"/>
  <c r="N266" i="2"/>
  <c r="L266" i="2"/>
  <c r="AA266" i="2"/>
  <c r="M266" i="2"/>
  <c r="Z266" i="2"/>
  <c r="Y266" i="2"/>
  <c r="T266" i="2"/>
  <c r="F266" i="2"/>
  <c r="S266" i="2"/>
  <c r="U266" i="2"/>
  <c r="V266" i="2"/>
  <c r="X266" i="2"/>
  <c r="W266" i="2"/>
  <c r="J266" i="2"/>
  <c r="O266" i="2"/>
  <c r="R266" i="2"/>
  <c r="H266" i="2"/>
  <c r="Q266" i="2"/>
  <c r="I266" i="2"/>
  <c r="G266" i="2"/>
  <c r="N265" i="2"/>
  <c r="L265" i="2"/>
  <c r="AA265" i="2"/>
  <c r="M265" i="2"/>
  <c r="Z265" i="2"/>
  <c r="Y265" i="2"/>
  <c r="T265" i="2"/>
  <c r="F265" i="2"/>
  <c r="S265" i="2"/>
  <c r="U265" i="2"/>
  <c r="V265" i="2"/>
  <c r="X265" i="2"/>
  <c r="W265" i="2"/>
  <c r="J265" i="2"/>
  <c r="O265" i="2"/>
  <c r="R265" i="2"/>
  <c r="H265" i="2"/>
  <c r="Q265" i="2"/>
  <c r="I265" i="2"/>
  <c r="G265" i="2"/>
  <c r="N264" i="2"/>
  <c r="L264" i="2"/>
  <c r="AA264" i="2"/>
  <c r="M264" i="2"/>
  <c r="Z264" i="2"/>
  <c r="Y264" i="2"/>
  <c r="T264" i="2"/>
  <c r="F264" i="2"/>
  <c r="S264" i="2"/>
  <c r="U264" i="2"/>
  <c r="V264" i="2"/>
  <c r="X264" i="2"/>
  <c r="W264" i="2"/>
  <c r="J264" i="2"/>
  <c r="O264" i="2"/>
  <c r="R264" i="2"/>
  <c r="H264" i="2"/>
  <c r="Q264" i="2"/>
  <c r="I264" i="2"/>
  <c r="G264" i="2"/>
  <c r="N705" i="2"/>
  <c r="L705" i="2"/>
  <c r="AA705" i="2"/>
  <c r="M705" i="2"/>
  <c r="Z705" i="2"/>
  <c r="Y705" i="2"/>
  <c r="T705" i="2"/>
  <c r="F705" i="2"/>
  <c r="S705" i="2"/>
  <c r="U705" i="2"/>
  <c r="V705" i="2"/>
  <c r="X705" i="2"/>
  <c r="W705" i="2"/>
  <c r="J705" i="2"/>
  <c r="O705" i="2"/>
  <c r="R705" i="2"/>
  <c r="H705" i="2"/>
  <c r="Q705" i="2"/>
  <c r="I705" i="2"/>
  <c r="G705" i="2"/>
  <c r="N263" i="2"/>
  <c r="L263" i="2"/>
  <c r="AA263" i="2"/>
  <c r="M263" i="2"/>
  <c r="Z263" i="2"/>
  <c r="Y263" i="2"/>
  <c r="T263" i="2"/>
  <c r="F263" i="2"/>
  <c r="S263" i="2"/>
  <c r="U263" i="2"/>
  <c r="V263" i="2"/>
  <c r="X263" i="2"/>
  <c r="W263" i="2"/>
  <c r="J263" i="2"/>
  <c r="O263" i="2"/>
  <c r="R263" i="2"/>
  <c r="H263" i="2"/>
  <c r="Q263" i="2"/>
  <c r="I263" i="2"/>
  <c r="G263" i="2"/>
  <c r="N262" i="2"/>
  <c r="L262" i="2"/>
  <c r="AA262" i="2"/>
  <c r="M262" i="2"/>
  <c r="Z262" i="2"/>
  <c r="Y262" i="2"/>
  <c r="T262" i="2"/>
  <c r="F262" i="2"/>
  <c r="S262" i="2"/>
  <c r="U262" i="2"/>
  <c r="V262" i="2"/>
  <c r="X262" i="2"/>
  <c r="W262" i="2"/>
  <c r="J262" i="2"/>
  <c r="O262" i="2"/>
  <c r="R262" i="2"/>
  <c r="H262" i="2"/>
  <c r="Q262" i="2"/>
  <c r="I262" i="2"/>
  <c r="G262" i="2"/>
  <c r="N261" i="2"/>
  <c r="L261" i="2"/>
  <c r="AA261" i="2"/>
  <c r="M261" i="2"/>
  <c r="Z261" i="2"/>
  <c r="Y261" i="2"/>
  <c r="T261" i="2"/>
  <c r="F261" i="2"/>
  <c r="S261" i="2"/>
  <c r="U261" i="2"/>
  <c r="V261" i="2"/>
  <c r="X261" i="2"/>
  <c r="W261" i="2"/>
  <c r="J261" i="2"/>
  <c r="O261" i="2"/>
  <c r="R261" i="2"/>
  <c r="H261" i="2"/>
  <c r="Q261" i="2"/>
  <c r="I261" i="2"/>
  <c r="G261" i="2"/>
  <c r="N260" i="2"/>
  <c r="L260" i="2"/>
  <c r="AA260" i="2"/>
  <c r="M260" i="2"/>
  <c r="Z260" i="2"/>
  <c r="Y260" i="2"/>
  <c r="T260" i="2"/>
  <c r="F260" i="2"/>
  <c r="S260" i="2"/>
  <c r="U260" i="2"/>
  <c r="V260" i="2"/>
  <c r="X260" i="2"/>
  <c r="W260" i="2"/>
  <c r="J260" i="2"/>
  <c r="O260" i="2"/>
  <c r="R260" i="2"/>
  <c r="H260" i="2"/>
  <c r="Q260" i="2"/>
  <c r="I260" i="2"/>
  <c r="G260" i="2"/>
  <c r="N259" i="2"/>
  <c r="L259" i="2"/>
  <c r="AA259" i="2"/>
  <c r="M259" i="2"/>
  <c r="Z259" i="2"/>
  <c r="Y259" i="2"/>
  <c r="T259" i="2"/>
  <c r="F259" i="2"/>
  <c r="S259" i="2"/>
  <c r="U259" i="2"/>
  <c r="V259" i="2"/>
  <c r="X259" i="2"/>
  <c r="W259" i="2"/>
  <c r="J259" i="2"/>
  <c r="O259" i="2"/>
  <c r="R259" i="2"/>
  <c r="H259" i="2"/>
  <c r="Q259" i="2"/>
  <c r="I259" i="2"/>
  <c r="G259" i="2"/>
  <c r="N258" i="2"/>
  <c r="L258" i="2"/>
  <c r="AA258" i="2"/>
  <c r="M258" i="2"/>
  <c r="Z258" i="2"/>
  <c r="Y258" i="2"/>
  <c r="T258" i="2"/>
  <c r="F258" i="2"/>
  <c r="S258" i="2"/>
  <c r="U258" i="2"/>
  <c r="V258" i="2"/>
  <c r="X258" i="2"/>
  <c r="W258" i="2"/>
  <c r="J258" i="2"/>
  <c r="O258" i="2"/>
  <c r="R258" i="2"/>
  <c r="H258" i="2"/>
  <c r="Q258" i="2"/>
  <c r="I258" i="2"/>
  <c r="G258" i="2"/>
  <c r="N257" i="2"/>
  <c r="L257" i="2"/>
  <c r="AA257" i="2"/>
  <c r="M257" i="2"/>
  <c r="Z257" i="2"/>
  <c r="Y257" i="2"/>
  <c r="T257" i="2"/>
  <c r="F257" i="2"/>
  <c r="S257" i="2"/>
  <c r="U257" i="2"/>
  <c r="V257" i="2"/>
  <c r="X257" i="2"/>
  <c r="W257" i="2"/>
  <c r="J257" i="2"/>
  <c r="O257" i="2"/>
  <c r="R257" i="2"/>
  <c r="H257" i="2"/>
  <c r="Q257" i="2"/>
  <c r="I257" i="2"/>
  <c r="G257" i="2"/>
  <c r="N644" i="2"/>
  <c r="L644" i="2"/>
  <c r="AA644" i="2"/>
  <c r="M644" i="2"/>
  <c r="Z644" i="2"/>
  <c r="Y644" i="2"/>
  <c r="T644" i="2"/>
  <c r="F644" i="2"/>
  <c r="S644" i="2"/>
  <c r="U644" i="2"/>
  <c r="V644" i="2"/>
  <c r="X644" i="2"/>
  <c r="W644" i="2"/>
  <c r="J644" i="2"/>
  <c r="O644" i="2"/>
  <c r="R644" i="2"/>
  <c r="H644" i="2"/>
  <c r="Q644" i="2"/>
  <c r="I644" i="2"/>
  <c r="G644" i="2"/>
  <c r="N787" i="2"/>
  <c r="L787" i="2"/>
  <c r="AA787" i="2"/>
  <c r="M787" i="2"/>
  <c r="Z787" i="2"/>
  <c r="Y787" i="2"/>
  <c r="T787" i="2"/>
  <c r="F787" i="2"/>
  <c r="S787" i="2"/>
  <c r="U787" i="2"/>
  <c r="V787" i="2"/>
  <c r="X787" i="2"/>
  <c r="W787" i="2"/>
  <c r="J787" i="2"/>
  <c r="O787" i="2"/>
  <c r="R787" i="2"/>
  <c r="H787" i="2"/>
  <c r="Q787" i="2"/>
  <c r="I787" i="2"/>
  <c r="G787" i="2"/>
  <c r="N256" i="2"/>
  <c r="L256" i="2"/>
  <c r="AA256" i="2"/>
  <c r="M256" i="2"/>
  <c r="Z256" i="2"/>
  <c r="Y256" i="2"/>
  <c r="T256" i="2"/>
  <c r="F256" i="2"/>
  <c r="S256" i="2"/>
  <c r="U256" i="2"/>
  <c r="V256" i="2"/>
  <c r="X256" i="2"/>
  <c r="W256" i="2"/>
  <c r="J256" i="2"/>
  <c r="O256" i="2"/>
  <c r="R256" i="2"/>
  <c r="H256" i="2"/>
  <c r="Q256" i="2"/>
  <c r="I256" i="2"/>
  <c r="G256" i="2"/>
  <c r="N786" i="2"/>
  <c r="L786" i="2"/>
  <c r="AA786" i="2"/>
  <c r="M786" i="2"/>
  <c r="Z786" i="2"/>
  <c r="Y786" i="2"/>
  <c r="T786" i="2"/>
  <c r="F786" i="2"/>
  <c r="S786" i="2"/>
  <c r="U786" i="2"/>
  <c r="V786" i="2"/>
  <c r="X786" i="2"/>
  <c r="W786" i="2"/>
  <c r="J786" i="2"/>
  <c r="O786" i="2"/>
  <c r="R786" i="2"/>
  <c r="H786" i="2"/>
  <c r="Q786" i="2"/>
  <c r="I786" i="2"/>
  <c r="G786" i="2"/>
  <c r="N672" i="2"/>
  <c r="L672" i="2"/>
  <c r="AA672" i="2"/>
  <c r="M672" i="2"/>
  <c r="Z672" i="2"/>
  <c r="Y672" i="2"/>
  <c r="T672" i="2"/>
  <c r="F672" i="2"/>
  <c r="S672" i="2"/>
  <c r="U672" i="2"/>
  <c r="V672" i="2"/>
  <c r="X672" i="2"/>
  <c r="W672" i="2"/>
  <c r="J672" i="2"/>
  <c r="O672" i="2"/>
  <c r="R672" i="2"/>
  <c r="H672" i="2"/>
  <c r="Q672" i="2"/>
  <c r="I672" i="2"/>
  <c r="G672" i="2"/>
  <c r="N255" i="2"/>
  <c r="L255" i="2"/>
  <c r="AA255" i="2"/>
  <c r="M255" i="2"/>
  <c r="Z255" i="2"/>
  <c r="Y255" i="2"/>
  <c r="T255" i="2"/>
  <c r="F255" i="2"/>
  <c r="S255" i="2"/>
  <c r="U255" i="2"/>
  <c r="V255" i="2"/>
  <c r="X255" i="2"/>
  <c r="W255" i="2"/>
  <c r="J255" i="2"/>
  <c r="O255" i="2"/>
  <c r="R255" i="2"/>
  <c r="H255" i="2"/>
  <c r="Q255" i="2"/>
  <c r="I255" i="2"/>
  <c r="G255" i="2"/>
  <c r="N254" i="2"/>
  <c r="L254" i="2"/>
  <c r="AA254" i="2"/>
  <c r="M254" i="2"/>
  <c r="Z254" i="2"/>
  <c r="Y254" i="2"/>
  <c r="T254" i="2"/>
  <c r="F254" i="2"/>
  <c r="S254" i="2"/>
  <c r="U254" i="2"/>
  <c r="V254" i="2"/>
  <c r="X254" i="2"/>
  <c r="W254" i="2"/>
  <c r="J254" i="2"/>
  <c r="O254" i="2"/>
  <c r="R254" i="2"/>
  <c r="H254" i="2"/>
  <c r="Q254" i="2"/>
  <c r="I254" i="2"/>
  <c r="G254" i="2"/>
  <c r="N253" i="2"/>
  <c r="L253" i="2"/>
  <c r="AA253" i="2"/>
  <c r="M253" i="2"/>
  <c r="Z253" i="2"/>
  <c r="Y253" i="2"/>
  <c r="T253" i="2"/>
  <c r="F253" i="2"/>
  <c r="S253" i="2"/>
  <c r="U253" i="2"/>
  <c r="V253" i="2"/>
  <c r="X253" i="2"/>
  <c r="W253" i="2"/>
  <c r="J253" i="2"/>
  <c r="O253" i="2"/>
  <c r="R253" i="2"/>
  <c r="H253" i="2"/>
  <c r="Q253" i="2"/>
  <c r="I253" i="2"/>
  <c r="G253" i="2"/>
  <c r="N801" i="2"/>
  <c r="L801" i="2"/>
  <c r="AA801" i="2"/>
  <c r="M801" i="2"/>
  <c r="Z801" i="2"/>
  <c r="Y801" i="2"/>
  <c r="T801" i="2"/>
  <c r="F801" i="2"/>
  <c r="S801" i="2"/>
  <c r="U801" i="2"/>
  <c r="V801" i="2"/>
  <c r="X801" i="2"/>
  <c r="W801" i="2"/>
  <c r="J801" i="2"/>
  <c r="O801" i="2"/>
  <c r="R801" i="2"/>
  <c r="H801" i="2"/>
  <c r="Q801" i="2"/>
  <c r="I801" i="2"/>
  <c r="G801" i="2"/>
  <c r="N252" i="2"/>
  <c r="L252" i="2"/>
  <c r="AA252" i="2"/>
  <c r="M252" i="2"/>
  <c r="Z252" i="2"/>
  <c r="Y252" i="2"/>
  <c r="T252" i="2"/>
  <c r="F252" i="2"/>
  <c r="S252" i="2"/>
  <c r="U252" i="2"/>
  <c r="V252" i="2"/>
  <c r="X252" i="2"/>
  <c r="W252" i="2"/>
  <c r="J252" i="2"/>
  <c r="O252" i="2"/>
  <c r="R252" i="2"/>
  <c r="H252" i="2"/>
  <c r="Q252" i="2"/>
  <c r="I252" i="2"/>
  <c r="G252" i="2"/>
  <c r="N251" i="2"/>
  <c r="L251" i="2"/>
  <c r="AA251" i="2"/>
  <c r="M251" i="2"/>
  <c r="Z251" i="2"/>
  <c r="Y251" i="2"/>
  <c r="T251" i="2"/>
  <c r="F251" i="2"/>
  <c r="S251" i="2"/>
  <c r="U251" i="2"/>
  <c r="V251" i="2"/>
  <c r="X251" i="2"/>
  <c r="W251" i="2"/>
  <c r="J251" i="2"/>
  <c r="O251" i="2"/>
  <c r="R251" i="2"/>
  <c r="H251" i="2"/>
  <c r="Q251" i="2"/>
  <c r="I251" i="2"/>
  <c r="G251" i="2"/>
  <c r="N250" i="2"/>
  <c r="L250" i="2"/>
  <c r="AA250" i="2"/>
  <c r="M250" i="2"/>
  <c r="Z250" i="2"/>
  <c r="Y250" i="2"/>
  <c r="T250" i="2"/>
  <c r="F250" i="2"/>
  <c r="S250" i="2"/>
  <c r="U250" i="2"/>
  <c r="V250" i="2"/>
  <c r="X250" i="2"/>
  <c r="W250" i="2"/>
  <c r="J250" i="2"/>
  <c r="O250" i="2"/>
  <c r="R250" i="2"/>
  <c r="H250" i="2"/>
  <c r="Q250" i="2"/>
  <c r="I250" i="2"/>
  <c r="G250" i="2"/>
  <c r="N249" i="2"/>
  <c r="L249" i="2"/>
  <c r="AA249" i="2"/>
  <c r="M249" i="2"/>
  <c r="Z249" i="2"/>
  <c r="Y249" i="2"/>
  <c r="T249" i="2"/>
  <c r="F249" i="2"/>
  <c r="S249" i="2"/>
  <c r="U249" i="2"/>
  <c r="V249" i="2"/>
  <c r="X249" i="2"/>
  <c r="W249" i="2"/>
  <c r="J249" i="2"/>
  <c r="O249" i="2"/>
  <c r="R249" i="2"/>
  <c r="H249" i="2"/>
  <c r="Q249" i="2"/>
  <c r="I249" i="2"/>
  <c r="G249" i="2"/>
  <c r="N248" i="2"/>
  <c r="L248" i="2"/>
  <c r="AA248" i="2"/>
  <c r="M248" i="2"/>
  <c r="Z248" i="2"/>
  <c r="Y248" i="2"/>
  <c r="T248" i="2"/>
  <c r="F248" i="2"/>
  <c r="S248" i="2"/>
  <c r="U248" i="2"/>
  <c r="V248" i="2"/>
  <c r="X248" i="2"/>
  <c r="W248" i="2"/>
  <c r="J248" i="2"/>
  <c r="O248" i="2"/>
  <c r="R248" i="2"/>
  <c r="H248" i="2"/>
  <c r="Q248" i="2"/>
  <c r="I248" i="2"/>
  <c r="G248" i="2"/>
  <c r="N247" i="2"/>
  <c r="L247" i="2"/>
  <c r="AA247" i="2"/>
  <c r="M247" i="2"/>
  <c r="Z247" i="2"/>
  <c r="Y247" i="2"/>
  <c r="T247" i="2"/>
  <c r="F247" i="2"/>
  <c r="S247" i="2"/>
  <c r="U247" i="2"/>
  <c r="V247" i="2"/>
  <c r="X247" i="2"/>
  <c r="W247" i="2"/>
  <c r="J247" i="2"/>
  <c r="O247" i="2"/>
  <c r="R247" i="2"/>
  <c r="H247" i="2"/>
  <c r="Q247" i="2"/>
  <c r="I247" i="2"/>
  <c r="G247" i="2"/>
  <c r="N785" i="2"/>
  <c r="L785" i="2"/>
  <c r="AA785" i="2"/>
  <c r="M785" i="2"/>
  <c r="Z785" i="2"/>
  <c r="Y785" i="2"/>
  <c r="T785" i="2"/>
  <c r="F785" i="2"/>
  <c r="S785" i="2"/>
  <c r="U785" i="2"/>
  <c r="V785" i="2"/>
  <c r="X785" i="2"/>
  <c r="W785" i="2"/>
  <c r="J785" i="2"/>
  <c r="O785" i="2"/>
  <c r="R785" i="2"/>
  <c r="H785" i="2"/>
  <c r="Q785" i="2"/>
  <c r="I785" i="2"/>
  <c r="G785" i="2"/>
  <c r="N246" i="2"/>
  <c r="L246" i="2"/>
  <c r="AA246" i="2"/>
  <c r="M246" i="2"/>
  <c r="Z246" i="2"/>
  <c r="Y246" i="2"/>
  <c r="T246" i="2"/>
  <c r="F246" i="2"/>
  <c r="S246" i="2"/>
  <c r="U246" i="2"/>
  <c r="V246" i="2"/>
  <c r="X246" i="2"/>
  <c r="W246" i="2"/>
  <c r="J246" i="2"/>
  <c r="O246" i="2"/>
  <c r="R246" i="2"/>
  <c r="H246" i="2"/>
  <c r="Q246" i="2"/>
  <c r="I246" i="2"/>
  <c r="G246" i="2"/>
  <c r="N245" i="2"/>
  <c r="L245" i="2"/>
  <c r="AA245" i="2"/>
  <c r="M245" i="2"/>
  <c r="Z245" i="2"/>
  <c r="Y245" i="2"/>
  <c r="T245" i="2"/>
  <c r="F245" i="2"/>
  <c r="S245" i="2"/>
  <c r="U245" i="2"/>
  <c r="V245" i="2"/>
  <c r="X245" i="2"/>
  <c r="W245" i="2"/>
  <c r="J245" i="2"/>
  <c r="O245" i="2"/>
  <c r="R245" i="2"/>
  <c r="H245" i="2"/>
  <c r="Q245" i="2"/>
  <c r="I245" i="2"/>
  <c r="G245" i="2"/>
  <c r="N244" i="2"/>
  <c r="L244" i="2"/>
  <c r="AA244" i="2"/>
  <c r="M244" i="2"/>
  <c r="Z244" i="2"/>
  <c r="Y244" i="2"/>
  <c r="T244" i="2"/>
  <c r="F244" i="2"/>
  <c r="S244" i="2"/>
  <c r="U244" i="2"/>
  <c r="V244" i="2"/>
  <c r="X244" i="2"/>
  <c r="W244" i="2"/>
  <c r="J244" i="2"/>
  <c r="O244" i="2"/>
  <c r="R244" i="2"/>
  <c r="H244" i="2"/>
  <c r="Q244" i="2"/>
  <c r="I244" i="2"/>
  <c r="G244" i="2"/>
  <c r="N771" i="2"/>
  <c r="L771" i="2"/>
  <c r="AA771" i="2"/>
  <c r="M771" i="2"/>
  <c r="Z771" i="2"/>
  <c r="Y771" i="2"/>
  <c r="T771" i="2"/>
  <c r="F771" i="2"/>
  <c r="S771" i="2"/>
  <c r="U771" i="2"/>
  <c r="V771" i="2"/>
  <c r="X771" i="2"/>
  <c r="W771" i="2"/>
  <c r="J771" i="2"/>
  <c r="O771" i="2"/>
  <c r="R771" i="2"/>
  <c r="H771" i="2"/>
  <c r="Q771" i="2"/>
  <c r="I771" i="2"/>
  <c r="G771" i="2"/>
  <c r="N243" i="2"/>
  <c r="L243" i="2"/>
  <c r="AA243" i="2"/>
  <c r="M243" i="2"/>
  <c r="Z243" i="2"/>
  <c r="Y243" i="2"/>
  <c r="T243" i="2"/>
  <c r="F243" i="2"/>
  <c r="S243" i="2"/>
  <c r="U243" i="2"/>
  <c r="V243" i="2"/>
  <c r="X243" i="2"/>
  <c r="W243" i="2"/>
  <c r="J243" i="2"/>
  <c r="O243" i="2"/>
  <c r="R243" i="2"/>
  <c r="H243" i="2"/>
  <c r="Q243" i="2"/>
  <c r="I243" i="2"/>
  <c r="G243" i="2"/>
  <c r="N242" i="2"/>
  <c r="L242" i="2"/>
  <c r="AA242" i="2"/>
  <c r="M242" i="2"/>
  <c r="Z242" i="2"/>
  <c r="Y242" i="2"/>
  <c r="T242" i="2"/>
  <c r="F242" i="2"/>
  <c r="S242" i="2"/>
  <c r="U242" i="2"/>
  <c r="V242" i="2"/>
  <c r="X242" i="2"/>
  <c r="W242" i="2"/>
  <c r="J242" i="2"/>
  <c r="O242" i="2"/>
  <c r="R242" i="2"/>
  <c r="H242" i="2"/>
  <c r="Q242" i="2"/>
  <c r="I242" i="2"/>
  <c r="G242" i="2"/>
  <c r="N643" i="2"/>
  <c r="L643" i="2"/>
  <c r="AA643" i="2"/>
  <c r="M643" i="2"/>
  <c r="Z643" i="2"/>
  <c r="Y643" i="2"/>
  <c r="T643" i="2"/>
  <c r="F643" i="2"/>
  <c r="S643" i="2"/>
  <c r="U643" i="2"/>
  <c r="V643" i="2"/>
  <c r="X643" i="2"/>
  <c r="W643" i="2"/>
  <c r="J643" i="2"/>
  <c r="O643" i="2"/>
  <c r="R643" i="2"/>
  <c r="H643" i="2"/>
  <c r="Q643" i="2"/>
  <c r="I643" i="2"/>
  <c r="G643" i="2"/>
  <c r="N241" i="2"/>
  <c r="L241" i="2"/>
  <c r="AA241" i="2"/>
  <c r="M241" i="2"/>
  <c r="Z241" i="2"/>
  <c r="Y241" i="2"/>
  <c r="T241" i="2"/>
  <c r="F241" i="2"/>
  <c r="S241" i="2"/>
  <c r="U241" i="2"/>
  <c r="V241" i="2"/>
  <c r="X241" i="2"/>
  <c r="W241" i="2"/>
  <c r="J241" i="2"/>
  <c r="O241" i="2"/>
  <c r="R241" i="2"/>
  <c r="H241" i="2"/>
  <c r="Q241" i="2"/>
  <c r="I241" i="2"/>
  <c r="G241" i="2"/>
  <c r="N240" i="2"/>
  <c r="L240" i="2"/>
  <c r="AA240" i="2"/>
  <c r="M240" i="2"/>
  <c r="Z240" i="2"/>
  <c r="Y240" i="2"/>
  <c r="T240" i="2"/>
  <c r="F240" i="2"/>
  <c r="S240" i="2"/>
  <c r="U240" i="2"/>
  <c r="V240" i="2"/>
  <c r="X240" i="2"/>
  <c r="W240" i="2"/>
  <c r="J240" i="2"/>
  <c r="O240" i="2"/>
  <c r="R240" i="2"/>
  <c r="H240" i="2"/>
  <c r="Q240" i="2"/>
  <c r="I240" i="2"/>
  <c r="G240" i="2"/>
  <c r="N642" i="2"/>
  <c r="L642" i="2"/>
  <c r="AA642" i="2"/>
  <c r="M642" i="2"/>
  <c r="Z642" i="2"/>
  <c r="Y642" i="2"/>
  <c r="T642" i="2"/>
  <c r="F642" i="2"/>
  <c r="S642" i="2"/>
  <c r="U642" i="2"/>
  <c r="V642" i="2"/>
  <c r="X642" i="2"/>
  <c r="W642" i="2"/>
  <c r="J642" i="2"/>
  <c r="O642" i="2"/>
  <c r="R642" i="2"/>
  <c r="H642" i="2"/>
  <c r="Q642" i="2"/>
  <c r="I642" i="2"/>
  <c r="G642" i="2"/>
  <c r="N239" i="2"/>
  <c r="L239" i="2"/>
  <c r="AA239" i="2"/>
  <c r="M239" i="2"/>
  <c r="Z239" i="2"/>
  <c r="Y239" i="2"/>
  <c r="T239" i="2"/>
  <c r="F239" i="2"/>
  <c r="S239" i="2"/>
  <c r="U239" i="2"/>
  <c r="V239" i="2"/>
  <c r="X239" i="2"/>
  <c r="W239" i="2"/>
  <c r="J239" i="2"/>
  <c r="O239" i="2"/>
  <c r="R239" i="2"/>
  <c r="H239" i="2"/>
  <c r="Q239" i="2"/>
  <c r="I239" i="2"/>
  <c r="G239" i="2"/>
  <c r="N641" i="2"/>
  <c r="L641" i="2"/>
  <c r="AA641" i="2"/>
  <c r="M641" i="2"/>
  <c r="Z641" i="2"/>
  <c r="Y641" i="2"/>
  <c r="T641" i="2"/>
  <c r="F641" i="2"/>
  <c r="S641" i="2"/>
  <c r="U641" i="2"/>
  <c r="V641" i="2"/>
  <c r="X641" i="2"/>
  <c r="W641" i="2"/>
  <c r="J641" i="2"/>
  <c r="O641" i="2"/>
  <c r="R641" i="2"/>
  <c r="H641" i="2"/>
  <c r="Q641" i="2"/>
  <c r="I641" i="2"/>
  <c r="G641" i="2"/>
  <c r="N238" i="2"/>
  <c r="L238" i="2"/>
  <c r="AA238" i="2"/>
  <c r="M238" i="2"/>
  <c r="Z238" i="2"/>
  <c r="Y238" i="2"/>
  <c r="T238" i="2"/>
  <c r="F238" i="2"/>
  <c r="S238" i="2"/>
  <c r="U238" i="2"/>
  <c r="V238" i="2"/>
  <c r="X238" i="2"/>
  <c r="W238" i="2"/>
  <c r="J238" i="2"/>
  <c r="O238" i="2"/>
  <c r="R238" i="2"/>
  <c r="H238" i="2"/>
  <c r="Q238" i="2"/>
  <c r="I238" i="2"/>
  <c r="G238" i="2"/>
  <c r="N770" i="2"/>
  <c r="L770" i="2"/>
  <c r="AA770" i="2"/>
  <c r="M770" i="2"/>
  <c r="Z770" i="2"/>
  <c r="Y770" i="2"/>
  <c r="T770" i="2"/>
  <c r="F770" i="2"/>
  <c r="S770" i="2"/>
  <c r="U770" i="2"/>
  <c r="V770" i="2"/>
  <c r="X770" i="2"/>
  <c r="W770" i="2"/>
  <c r="J770" i="2"/>
  <c r="O770" i="2"/>
  <c r="R770" i="2"/>
  <c r="H770" i="2"/>
  <c r="Q770" i="2"/>
  <c r="I770" i="2"/>
  <c r="G770" i="2"/>
  <c r="N237" i="2"/>
  <c r="L237" i="2"/>
  <c r="AA237" i="2"/>
  <c r="M237" i="2"/>
  <c r="Z237" i="2"/>
  <c r="Y237" i="2"/>
  <c r="T237" i="2"/>
  <c r="F237" i="2"/>
  <c r="S237" i="2"/>
  <c r="U237" i="2"/>
  <c r="V237" i="2"/>
  <c r="X237" i="2"/>
  <c r="W237" i="2"/>
  <c r="J237" i="2"/>
  <c r="O237" i="2"/>
  <c r="R237" i="2"/>
  <c r="H237" i="2"/>
  <c r="Q237" i="2"/>
  <c r="I237" i="2"/>
  <c r="G237" i="2"/>
  <c r="N36" i="2"/>
  <c r="L36" i="2"/>
  <c r="AA36" i="2"/>
  <c r="M36" i="2"/>
  <c r="Z36" i="2"/>
  <c r="Y36" i="2"/>
  <c r="T36" i="2"/>
  <c r="F36" i="2"/>
  <c r="S36" i="2"/>
  <c r="U36" i="2"/>
  <c r="V36" i="2"/>
  <c r="X36" i="2"/>
  <c r="W36" i="2"/>
  <c r="J36" i="2"/>
  <c r="O36" i="2"/>
  <c r="R36" i="2"/>
  <c r="H36" i="2"/>
  <c r="Q36" i="2"/>
  <c r="I36" i="2"/>
  <c r="G36" i="2"/>
  <c r="N704" i="2"/>
  <c r="L704" i="2"/>
  <c r="AA704" i="2"/>
  <c r="M704" i="2"/>
  <c r="Z704" i="2"/>
  <c r="Y704" i="2"/>
  <c r="T704" i="2"/>
  <c r="F704" i="2"/>
  <c r="S704" i="2"/>
  <c r="U704" i="2"/>
  <c r="V704" i="2"/>
  <c r="X704" i="2"/>
  <c r="W704" i="2"/>
  <c r="J704" i="2"/>
  <c r="O704" i="2"/>
  <c r="R704" i="2"/>
  <c r="H704" i="2"/>
  <c r="Q704" i="2"/>
  <c r="I704" i="2"/>
  <c r="G704" i="2"/>
  <c r="N703" i="2"/>
  <c r="L703" i="2"/>
  <c r="AA703" i="2"/>
  <c r="M703" i="2"/>
  <c r="Z703" i="2"/>
  <c r="Y703" i="2"/>
  <c r="T703" i="2"/>
  <c r="F703" i="2"/>
  <c r="S703" i="2"/>
  <c r="U703" i="2"/>
  <c r="V703" i="2"/>
  <c r="X703" i="2"/>
  <c r="W703" i="2"/>
  <c r="J703" i="2"/>
  <c r="O703" i="2"/>
  <c r="R703" i="2"/>
  <c r="H703" i="2"/>
  <c r="Q703" i="2"/>
  <c r="I703" i="2"/>
  <c r="G703" i="2"/>
  <c r="N702" i="2"/>
  <c r="L702" i="2"/>
  <c r="AA702" i="2"/>
  <c r="M702" i="2"/>
  <c r="Z702" i="2"/>
  <c r="Y702" i="2"/>
  <c r="T702" i="2"/>
  <c r="F702" i="2"/>
  <c r="S702" i="2"/>
  <c r="U702" i="2"/>
  <c r="V702" i="2"/>
  <c r="X702" i="2"/>
  <c r="W702" i="2"/>
  <c r="J702" i="2"/>
  <c r="O702" i="2"/>
  <c r="R702" i="2"/>
  <c r="H702" i="2"/>
  <c r="Q702" i="2"/>
  <c r="I702" i="2"/>
  <c r="G702" i="2"/>
  <c r="N236" i="2"/>
  <c r="L236" i="2"/>
  <c r="AA236" i="2"/>
  <c r="M236" i="2"/>
  <c r="Z236" i="2"/>
  <c r="Y236" i="2"/>
  <c r="T236" i="2"/>
  <c r="F236" i="2"/>
  <c r="S236" i="2"/>
  <c r="U236" i="2"/>
  <c r="V236" i="2"/>
  <c r="X236" i="2"/>
  <c r="W236" i="2"/>
  <c r="J236" i="2"/>
  <c r="O236" i="2"/>
  <c r="R236" i="2"/>
  <c r="H236" i="2"/>
  <c r="Q236" i="2"/>
  <c r="I236" i="2"/>
  <c r="G236" i="2"/>
  <c r="N701" i="2"/>
  <c r="L701" i="2"/>
  <c r="AA701" i="2"/>
  <c r="M701" i="2"/>
  <c r="Z701" i="2"/>
  <c r="Y701" i="2"/>
  <c r="T701" i="2"/>
  <c r="F701" i="2"/>
  <c r="S701" i="2"/>
  <c r="U701" i="2"/>
  <c r="V701" i="2"/>
  <c r="X701" i="2"/>
  <c r="W701" i="2"/>
  <c r="J701" i="2"/>
  <c r="O701" i="2"/>
  <c r="R701" i="2"/>
  <c r="H701" i="2"/>
  <c r="Q701" i="2"/>
  <c r="I701" i="2"/>
  <c r="G701" i="2"/>
  <c r="N235" i="2"/>
  <c r="L235" i="2"/>
  <c r="AA235" i="2"/>
  <c r="M235" i="2"/>
  <c r="Z235" i="2"/>
  <c r="Y235" i="2"/>
  <c r="T235" i="2"/>
  <c r="F235" i="2"/>
  <c r="S235" i="2"/>
  <c r="U235" i="2"/>
  <c r="V235" i="2"/>
  <c r="X235" i="2"/>
  <c r="W235" i="2"/>
  <c r="J235" i="2"/>
  <c r="O235" i="2"/>
  <c r="R235" i="2"/>
  <c r="H235" i="2"/>
  <c r="Q235" i="2"/>
  <c r="I235" i="2"/>
  <c r="G235" i="2"/>
  <c r="N234" i="2"/>
  <c r="L234" i="2"/>
  <c r="AA234" i="2"/>
  <c r="M234" i="2"/>
  <c r="Z234" i="2"/>
  <c r="Y234" i="2"/>
  <c r="T234" i="2"/>
  <c r="F234" i="2"/>
  <c r="S234" i="2"/>
  <c r="U234" i="2"/>
  <c r="V234" i="2"/>
  <c r="X234" i="2"/>
  <c r="W234" i="2"/>
  <c r="J234" i="2"/>
  <c r="O234" i="2"/>
  <c r="R234" i="2"/>
  <c r="H234" i="2"/>
  <c r="Q234" i="2"/>
  <c r="I234" i="2"/>
  <c r="G234" i="2"/>
  <c r="N233" i="2"/>
  <c r="L233" i="2"/>
  <c r="AA233" i="2"/>
  <c r="M233" i="2"/>
  <c r="Z233" i="2"/>
  <c r="Y233" i="2"/>
  <c r="T233" i="2"/>
  <c r="F233" i="2"/>
  <c r="S233" i="2"/>
  <c r="U233" i="2"/>
  <c r="V233" i="2"/>
  <c r="X233" i="2"/>
  <c r="W233" i="2"/>
  <c r="J233" i="2"/>
  <c r="O233" i="2"/>
  <c r="R233" i="2"/>
  <c r="H233" i="2"/>
  <c r="Q233" i="2"/>
  <c r="I233" i="2"/>
  <c r="G233" i="2"/>
  <c r="N35" i="2"/>
  <c r="L35" i="2"/>
  <c r="AA35" i="2"/>
  <c r="M35" i="2"/>
  <c r="Z35" i="2"/>
  <c r="Y35" i="2"/>
  <c r="T35" i="2"/>
  <c r="F35" i="2"/>
  <c r="S35" i="2"/>
  <c r="U35" i="2"/>
  <c r="V35" i="2"/>
  <c r="X35" i="2"/>
  <c r="W35" i="2"/>
  <c r="J35" i="2"/>
  <c r="O35" i="2"/>
  <c r="R35" i="2"/>
  <c r="H35" i="2"/>
  <c r="Q35" i="2"/>
  <c r="I35" i="2"/>
  <c r="G35" i="2"/>
  <c r="N640" i="2"/>
  <c r="L640" i="2"/>
  <c r="AA640" i="2"/>
  <c r="M640" i="2"/>
  <c r="Z640" i="2"/>
  <c r="Y640" i="2"/>
  <c r="T640" i="2"/>
  <c r="F640" i="2"/>
  <c r="S640" i="2"/>
  <c r="U640" i="2"/>
  <c r="V640" i="2"/>
  <c r="X640" i="2"/>
  <c r="W640" i="2"/>
  <c r="J640" i="2"/>
  <c r="O640" i="2"/>
  <c r="R640" i="2"/>
  <c r="H640" i="2"/>
  <c r="Q640" i="2"/>
  <c r="I640" i="2"/>
  <c r="G640" i="2"/>
  <c r="N232" i="2"/>
  <c r="L232" i="2"/>
  <c r="AA232" i="2"/>
  <c r="M232" i="2"/>
  <c r="Z232" i="2"/>
  <c r="Y232" i="2"/>
  <c r="T232" i="2"/>
  <c r="F232" i="2"/>
  <c r="S232" i="2"/>
  <c r="U232" i="2"/>
  <c r="V232" i="2"/>
  <c r="X232" i="2"/>
  <c r="W232" i="2"/>
  <c r="J232" i="2"/>
  <c r="O232" i="2"/>
  <c r="R232" i="2"/>
  <c r="H232" i="2"/>
  <c r="Q232" i="2"/>
  <c r="I232" i="2"/>
  <c r="G232" i="2"/>
  <c r="N231" i="2"/>
  <c r="L231" i="2"/>
  <c r="AA231" i="2"/>
  <c r="M231" i="2"/>
  <c r="Z231" i="2"/>
  <c r="Y231" i="2"/>
  <c r="T231" i="2"/>
  <c r="F231" i="2"/>
  <c r="S231" i="2"/>
  <c r="U231" i="2"/>
  <c r="V231" i="2"/>
  <c r="X231" i="2"/>
  <c r="W231" i="2"/>
  <c r="J231" i="2"/>
  <c r="O231" i="2"/>
  <c r="R231" i="2"/>
  <c r="H231" i="2"/>
  <c r="Q231" i="2"/>
  <c r="I231" i="2"/>
  <c r="G231" i="2"/>
  <c r="N230" i="2"/>
  <c r="L230" i="2"/>
  <c r="AA230" i="2"/>
  <c r="M230" i="2"/>
  <c r="Z230" i="2"/>
  <c r="Y230" i="2"/>
  <c r="T230" i="2"/>
  <c r="F230" i="2"/>
  <c r="S230" i="2"/>
  <c r="U230" i="2"/>
  <c r="V230" i="2"/>
  <c r="X230" i="2"/>
  <c r="W230" i="2"/>
  <c r="J230" i="2"/>
  <c r="O230" i="2"/>
  <c r="R230" i="2"/>
  <c r="H230" i="2"/>
  <c r="Q230" i="2"/>
  <c r="I230" i="2"/>
  <c r="G230" i="2"/>
  <c r="N639" i="2"/>
  <c r="L639" i="2"/>
  <c r="AA639" i="2"/>
  <c r="M639" i="2"/>
  <c r="Z639" i="2"/>
  <c r="Y639" i="2"/>
  <c r="T639" i="2"/>
  <c r="F639" i="2"/>
  <c r="S639" i="2"/>
  <c r="U639" i="2"/>
  <c r="V639" i="2"/>
  <c r="X639" i="2"/>
  <c r="W639" i="2"/>
  <c r="J639" i="2"/>
  <c r="O639" i="2"/>
  <c r="R639" i="2"/>
  <c r="H639" i="2"/>
  <c r="Q639" i="2"/>
  <c r="I639" i="2"/>
  <c r="G639" i="2"/>
  <c r="N638" i="2"/>
  <c r="L638" i="2"/>
  <c r="AA638" i="2"/>
  <c r="M638" i="2"/>
  <c r="Z638" i="2"/>
  <c r="Y638" i="2"/>
  <c r="T638" i="2"/>
  <c r="F638" i="2"/>
  <c r="S638" i="2"/>
  <c r="U638" i="2"/>
  <c r="V638" i="2"/>
  <c r="X638" i="2"/>
  <c r="W638" i="2"/>
  <c r="J638" i="2"/>
  <c r="O638" i="2"/>
  <c r="R638" i="2"/>
  <c r="H638" i="2"/>
  <c r="Q638" i="2"/>
  <c r="I638" i="2"/>
  <c r="G638" i="2"/>
  <c r="N229" i="2"/>
  <c r="L229" i="2"/>
  <c r="AA229" i="2"/>
  <c r="M229" i="2"/>
  <c r="Z229" i="2"/>
  <c r="Y229" i="2"/>
  <c r="T229" i="2"/>
  <c r="F229" i="2"/>
  <c r="S229" i="2"/>
  <c r="U229" i="2"/>
  <c r="V229" i="2"/>
  <c r="X229" i="2"/>
  <c r="W229" i="2"/>
  <c r="J229" i="2"/>
  <c r="O229" i="2"/>
  <c r="R229" i="2"/>
  <c r="H229" i="2"/>
  <c r="Q229" i="2"/>
  <c r="I229" i="2"/>
  <c r="G229" i="2"/>
  <c r="N228" i="2"/>
  <c r="L228" i="2"/>
  <c r="AA228" i="2"/>
  <c r="M228" i="2"/>
  <c r="Z228" i="2"/>
  <c r="Y228" i="2"/>
  <c r="T228" i="2"/>
  <c r="F228" i="2"/>
  <c r="S228" i="2"/>
  <c r="U228" i="2"/>
  <c r="V228" i="2"/>
  <c r="X228" i="2"/>
  <c r="W228" i="2"/>
  <c r="J228" i="2"/>
  <c r="O228" i="2"/>
  <c r="R228" i="2"/>
  <c r="H228" i="2"/>
  <c r="Q228" i="2"/>
  <c r="I228" i="2"/>
  <c r="G228" i="2"/>
  <c r="N637" i="2"/>
  <c r="L637" i="2"/>
  <c r="AA637" i="2"/>
  <c r="M637" i="2"/>
  <c r="Z637" i="2"/>
  <c r="Y637" i="2"/>
  <c r="T637" i="2"/>
  <c r="F637" i="2"/>
  <c r="S637" i="2"/>
  <c r="U637" i="2"/>
  <c r="V637" i="2"/>
  <c r="X637" i="2"/>
  <c r="W637" i="2"/>
  <c r="J637" i="2"/>
  <c r="O637" i="2"/>
  <c r="R637" i="2"/>
  <c r="H637" i="2"/>
  <c r="Q637" i="2"/>
  <c r="I637" i="2"/>
  <c r="G637" i="2"/>
  <c r="N227" i="2"/>
  <c r="L227" i="2"/>
  <c r="AA227" i="2"/>
  <c r="M227" i="2"/>
  <c r="Z227" i="2"/>
  <c r="Y227" i="2"/>
  <c r="T227" i="2"/>
  <c r="F227" i="2"/>
  <c r="S227" i="2"/>
  <c r="U227" i="2"/>
  <c r="V227" i="2"/>
  <c r="X227" i="2"/>
  <c r="W227" i="2"/>
  <c r="J227" i="2"/>
  <c r="O227" i="2"/>
  <c r="R227" i="2"/>
  <c r="H227" i="2"/>
  <c r="Q227" i="2"/>
  <c r="I227" i="2"/>
  <c r="G227" i="2"/>
  <c r="N226" i="2"/>
  <c r="L226" i="2"/>
  <c r="AA226" i="2"/>
  <c r="M226" i="2"/>
  <c r="Z226" i="2"/>
  <c r="Y226" i="2"/>
  <c r="T226" i="2"/>
  <c r="F226" i="2"/>
  <c r="S226" i="2"/>
  <c r="U226" i="2"/>
  <c r="V226" i="2"/>
  <c r="X226" i="2"/>
  <c r="W226" i="2"/>
  <c r="J226" i="2"/>
  <c r="O226" i="2"/>
  <c r="R226" i="2"/>
  <c r="H226" i="2"/>
  <c r="Q226" i="2"/>
  <c r="I226" i="2"/>
  <c r="G226" i="2"/>
  <c r="N225" i="2"/>
  <c r="L225" i="2"/>
  <c r="AA225" i="2"/>
  <c r="M225" i="2"/>
  <c r="Z225" i="2"/>
  <c r="Y225" i="2"/>
  <c r="T225" i="2"/>
  <c r="F225" i="2"/>
  <c r="S225" i="2"/>
  <c r="U225" i="2"/>
  <c r="V225" i="2"/>
  <c r="X225" i="2"/>
  <c r="W225" i="2"/>
  <c r="J225" i="2"/>
  <c r="O225" i="2"/>
  <c r="R225" i="2"/>
  <c r="H225" i="2"/>
  <c r="Q225" i="2"/>
  <c r="I225" i="2"/>
  <c r="G225" i="2"/>
  <c r="N224" i="2"/>
  <c r="L224" i="2"/>
  <c r="AA224" i="2"/>
  <c r="M224" i="2"/>
  <c r="Z224" i="2"/>
  <c r="Y224" i="2"/>
  <c r="T224" i="2"/>
  <c r="F224" i="2"/>
  <c r="S224" i="2"/>
  <c r="U224" i="2"/>
  <c r="V224" i="2"/>
  <c r="X224" i="2"/>
  <c r="W224" i="2"/>
  <c r="J224" i="2"/>
  <c r="O224" i="2"/>
  <c r="R224" i="2"/>
  <c r="H224" i="2"/>
  <c r="Q224" i="2"/>
  <c r="I224" i="2"/>
  <c r="G224" i="2"/>
  <c r="N223" i="2"/>
  <c r="L223" i="2"/>
  <c r="AA223" i="2"/>
  <c r="M223" i="2"/>
  <c r="Z223" i="2"/>
  <c r="Y223" i="2"/>
  <c r="T223" i="2"/>
  <c r="F223" i="2"/>
  <c r="S223" i="2"/>
  <c r="U223" i="2"/>
  <c r="V223" i="2"/>
  <c r="X223" i="2"/>
  <c r="W223" i="2"/>
  <c r="J223" i="2"/>
  <c r="O223" i="2"/>
  <c r="R223" i="2"/>
  <c r="H223" i="2"/>
  <c r="Q223" i="2"/>
  <c r="I223" i="2"/>
  <c r="G223" i="2"/>
  <c r="N769" i="2"/>
  <c r="L769" i="2"/>
  <c r="AA769" i="2"/>
  <c r="M769" i="2"/>
  <c r="Z769" i="2"/>
  <c r="Y769" i="2"/>
  <c r="T769" i="2"/>
  <c r="F769" i="2"/>
  <c r="S769" i="2"/>
  <c r="U769" i="2"/>
  <c r="V769" i="2"/>
  <c r="X769" i="2"/>
  <c r="W769" i="2"/>
  <c r="J769" i="2"/>
  <c r="O769" i="2"/>
  <c r="R769" i="2"/>
  <c r="H769" i="2"/>
  <c r="Q769" i="2"/>
  <c r="I769" i="2"/>
  <c r="G769" i="2"/>
  <c r="N222" i="2"/>
  <c r="L222" i="2"/>
  <c r="AA222" i="2"/>
  <c r="M222" i="2"/>
  <c r="Z222" i="2"/>
  <c r="Y222" i="2"/>
  <c r="T222" i="2"/>
  <c r="F222" i="2"/>
  <c r="S222" i="2"/>
  <c r="U222" i="2"/>
  <c r="V222" i="2"/>
  <c r="X222" i="2"/>
  <c r="W222" i="2"/>
  <c r="J222" i="2"/>
  <c r="O222" i="2"/>
  <c r="R222" i="2"/>
  <c r="H222" i="2"/>
  <c r="Q222" i="2"/>
  <c r="I222" i="2"/>
  <c r="G222" i="2"/>
  <c r="N221" i="2"/>
  <c r="L221" i="2"/>
  <c r="AA221" i="2"/>
  <c r="M221" i="2"/>
  <c r="Z221" i="2"/>
  <c r="Y221" i="2"/>
  <c r="T221" i="2"/>
  <c r="F221" i="2"/>
  <c r="S221" i="2"/>
  <c r="U221" i="2"/>
  <c r="V221" i="2"/>
  <c r="X221" i="2"/>
  <c r="W221" i="2"/>
  <c r="J221" i="2"/>
  <c r="O221" i="2"/>
  <c r="R221" i="2"/>
  <c r="H221" i="2"/>
  <c r="Q221" i="2"/>
  <c r="I221" i="2"/>
  <c r="G221" i="2"/>
  <c r="N220" i="2"/>
  <c r="L220" i="2"/>
  <c r="AA220" i="2"/>
  <c r="M220" i="2"/>
  <c r="Z220" i="2"/>
  <c r="Y220" i="2"/>
  <c r="T220" i="2"/>
  <c r="F220" i="2"/>
  <c r="S220" i="2"/>
  <c r="U220" i="2"/>
  <c r="V220" i="2"/>
  <c r="X220" i="2"/>
  <c r="W220" i="2"/>
  <c r="J220" i="2"/>
  <c r="O220" i="2"/>
  <c r="R220" i="2"/>
  <c r="H220" i="2"/>
  <c r="Q220" i="2"/>
  <c r="I220" i="2"/>
  <c r="G220" i="2"/>
  <c r="N219" i="2"/>
  <c r="L219" i="2"/>
  <c r="AA219" i="2"/>
  <c r="M219" i="2"/>
  <c r="Z219" i="2"/>
  <c r="Y219" i="2"/>
  <c r="T219" i="2"/>
  <c r="F219" i="2"/>
  <c r="S219" i="2"/>
  <c r="U219" i="2"/>
  <c r="V219" i="2"/>
  <c r="X219" i="2"/>
  <c r="W219" i="2"/>
  <c r="J219" i="2"/>
  <c r="O219" i="2"/>
  <c r="R219" i="2"/>
  <c r="H219" i="2"/>
  <c r="Q219" i="2"/>
  <c r="I219" i="2"/>
  <c r="G219" i="2"/>
  <c r="N768" i="2"/>
  <c r="L768" i="2"/>
  <c r="AA768" i="2"/>
  <c r="M768" i="2"/>
  <c r="Z768" i="2"/>
  <c r="Y768" i="2"/>
  <c r="T768" i="2"/>
  <c r="F768" i="2"/>
  <c r="S768" i="2"/>
  <c r="U768" i="2"/>
  <c r="V768" i="2"/>
  <c r="X768" i="2"/>
  <c r="W768" i="2"/>
  <c r="J768" i="2"/>
  <c r="O768" i="2"/>
  <c r="R768" i="2"/>
  <c r="H768" i="2"/>
  <c r="Q768" i="2"/>
  <c r="I768" i="2"/>
  <c r="G768" i="2"/>
  <c r="N218" i="2"/>
  <c r="L218" i="2"/>
  <c r="AA218" i="2"/>
  <c r="M218" i="2"/>
  <c r="Z218" i="2"/>
  <c r="Y218" i="2"/>
  <c r="T218" i="2"/>
  <c r="F218" i="2"/>
  <c r="S218" i="2"/>
  <c r="U218" i="2"/>
  <c r="V218" i="2"/>
  <c r="X218" i="2"/>
  <c r="W218" i="2"/>
  <c r="J218" i="2"/>
  <c r="O218" i="2"/>
  <c r="R218" i="2"/>
  <c r="H218" i="2"/>
  <c r="Q218" i="2"/>
  <c r="I218" i="2"/>
  <c r="G218" i="2"/>
  <c r="N217" i="2"/>
  <c r="L217" i="2"/>
  <c r="AA217" i="2"/>
  <c r="M217" i="2"/>
  <c r="Z217" i="2"/>
  <c r="Y217" i="2"/>
  <c r="T217" i="2"/>
  <c r="F217" i="2"/>
  <c r="S217" i="2"/>
  <c r="U217" i="2"/>
  <c r="V217" i="2"/>
  <c r="X217" i="2"/>
  <c r="W217" i="2"/>
  <c r="J217" i="2"/>
  <c r="O217" i="2"/>
  <c r="R217" i="2"/>
  <c r="H217" i="2"/>
  <c r="Q217" i="2"/>
  <c r="I217" i="2"/>
  <c r="G217" i="2"/>
  <c r="N216" i="2"/>
  <c r="L216" i="2"/>
  <c r="AA216" i="2"/>
  <c r="M216" i="2"/>
  <c r="Z216" i="2"/>
  <c r="Y216" i="2"/>
  <c r="T216" i="2"/>
  <c r="F216" i="2"/>
  <c r="S216" i="2"/>
  <c r="U216" i="2"/>
  <c r="V216" i="2"/>
  <c r="X216" i="2"/>
  <c r="W216" i="2"/>
  <c r="J216" i="2"/>
  <c r="O216" i="2"/>
  <c r="R216" i="2"/>
  <c r="H216" i="2"/>
  <c r="Q216" i="2"/>
  <c r="I216" i="2"/>
  <c r="G216" i="2"/>
  <c r="N784" i="2"/>
  <c r="L784" i="2"/>
  <c r="AA784" i="2"/>
  <c r="M784" i="2"/>
  <c r="Z784" i="2"/>
  <c r="Y784" i="2"/>
  <c r="T784" i="2"/>
  <c r="F784" i="2"/>
  <c r="S784" i="2"/>
  <c r="U784" i="2"/>
  <c r="V784" i="2"/>
  <c r="X784" i="2"/>
  <c r="W784" i="2"/>
  <c r="J784" i="2"/>
  <c r="O784" i="2"/>
  <c r="R784" i="2"/>
  <c r="H784" i="2"/>
  <c r="Q784" i="2"/>
  <c r="I784" i="2"/>
  <c r="G784" i="2"/>
  <c r="N767" i="2"/>
  <c r="L767" i="2"/>
  <c r="AA767" i="2"/>
  <c r="M767" i="2"/>
  <c r="Z767" i="2"/>
  <c r="Y767" i="2"/>
  <c r="T767" i="2"/>
  <c r="F767" i="2"/>
  <c r="S767" i="2"/>
  <c r="U767" i="2"/>
  <c r="V767" i="2"/>
  <c r="X767" i="2"/>
  <c r="W767" i="2"/>
  <c r="J767" i="2"/>
  <c r="O767" i="2"/>
  <c r="R767" i="2"/>
  <c r="H767" i="2"/>
  <c r="Q767" i="2"/>
  <c r="I767" i="2"/>
  <c r="G767" i="2"/>
  <c r="N215" i="2"/>
  <c r="L215" i="2"/>
  <c r="AA215" i="2"/>
  <c r="M215" i="2"/>
  <c r="Z215" i="2"/>
  <c r="Y215" i="2"/>
  <c r="T215" i="2"/>
  <c r="F215" i="2"/>
  <c r="S215" i="2"/>
  <c r="U215" i="2"/>
  <c r="V215" i="2"/>
  <c r="X215" i="2"/>
  <c r="W215" i="2"/>
  <c r="J215" i="2"/>
  <c r="O215" i="2"/>
  <c r="R215" i="2"/>
  <c r="H215" i="2"/>
  <c r="Q215" i="2"/>
  <c r="I215" i="2"/>
  <c r="G215" i="2"/>
  <c r="N214" i="2"/>
  <c r="L214" i="2"/>
  <c r="AA214" i="2"/>
  <c r="M214" i="2"/>
  <c r="Z214" i="2"/>
  <c r="Y214" i="2"/>
  <c r="T214" i="2"/>
  <c r="F214" i="2"/>
  <c r="S214" i="2"/>
  <c r="U214" i="2"/>
  <c r="V214" i="2"/>
  <c r="X214" i="2"/>
  <c r="W214" i="2"/>
  <c r="J214" i="2"/>
  <c r="O214" i="2"/>
  <c r="R214" i="2"/>
  <c r="H214" i="2"/>
  <c r="Q214" i="2"/>
  <c r="I214" i="2"/>
  <c r="G214" i="2"/>
  <c r="N213" i="2"/>
  <c r="L213" i="2"/>
  <c r="AA213" i="2"/>
  <c r="M213" i="2"/>
  <c r="Z213" i="2"/>
  <c r="Y213" i="2"/>
  <c r="T213" i="2"/>
  <c r="F213" i="2"/>
  <c r="S213" i="2"/>
  <c r="U213" i="2"/>
  <c r="V213" i="2"/>
  <c r="X213" i="2"/>
  <c r="W213" i="2"/>
  <c r="J213" i="2"/>
  <c r="O213" i="2"/>
  <c r="R213" i="2"/>
  <c r="H213" i="2"/>
  <c r="Q213" i="2"/>
  <c r="I213" i="2"/>
  <c r="G213" i="2"/>
  <c r="N766" i="2"/>
  <c r="L766" i="2"/>
  <c r="AA766" i="2"/>
  <c r="M766" i="2"/>
  <c r="Z766" i="2"/>
  <c r="Y766" i="2"/>
  <c r="T766" i="2"/>
  <c r="F766" i="2"/>
  <c r="S766" i="2"/>
  <c r="U766" i="2"/>
  <c r="V766" i="2"/>
  <c r="X766" i="2"/>
  <c r="W766" i="2"/>
  <c r="J766" i="2"/>
  <c r="O766" i="2"/>
  <c r="R766" i="2"/>
  <c r="H766" i="2"/>
  <c r="Q766" i="2"/>
  <c r="I766" i="2"/>
  <c r="G766" i="2"/>
  <c r="N212" i="2"/>
  <c r="L212" i="2"/>
  <c r="AA212" i="2"/>
  <c r="M212" i="2"/>
  <c r="Z212" i="2"/>
  <c r="Y212" i="2"/>
  <c r="T212" i="2"/>
  <c r="F212" i="2"/>
  <c r="S212" i="2"/>
  <c r="U212" i="2"/>
  <c r="V212" i="2"/>
  <c r="X212" i="2"/>
  <c r="W212" i="2"/>
  <c r="J212" i="2"/>
  <c r="O212" i="2"/>
  <c r="R212" i="2"/>
  <c r="H212" i="2"/>
  <c r="Q212" i="2"/>
  <c r="I212" i="2"/>
  <c r="G212" i="2"/>
  <c r="N211" i="2"/>
  <c r="L211" i="2"/>
  <c r="AA211" i="2"/>
  <c r="M211" i="2"/>
  <c r="Z211" i="2"/>
  <c r="Y211" i="2"/>
  <c r="T211" i="2"/>
  <c r="F211" i="2"/>
  <c r="S211" i="2"/>
  <c r="U211" i="2"/>
  <c r="V211" i="2"/>
  <c r="X211" i="2"/>
  <c r="W211" i="2"/>
  <c r="J211" i="2"/>
  <c r="O211" i="2"/>
  <c r="R211" i="2"/>
  <c r="H211" i="2"/>
  <c r="Q211" i="2"/>
  <c r="I211" i="2"/>
  <c r="G211" i="2"/>
  <c r="N700" i="2"/>
  <c r="L700" i="2"/>
  <c r="AA700" i="2"/>
  <c r="M700" i="2"/>
  <c r="Z700" i="2"/>
  <c r="Y700" i="2"/>
  <c r="T700" i="2"/>
  <c r="F700" i="2"/>
  <c r="S700" i="2"/>
  <c r="U700" i="2"/>
  <c r="V700" i="2"/>
  <c r="X700" i="2"/>
  <c r="W700" i="2"/>
  <c r="J700" i="2"/>
  <c r="O700" i="2"/>
  <c r="R700" i="2"/>
  <c r="H700" i="2"/>
  <c r="Q700" i="2"/>
  <c r="I700" i="2"/>
  <c r="G700" i="2"/>
  <c r="N210" i="2"/>
  <c r="L210" i="2"/>
  <c r="AA210" i="2"/>
  <c r="M210" i="2"/>
  <c r="Z210" i="2"/>
  <c r="Y210" i="2"/>
  <c r="T210" i="2"/>
  <c r="F210" i="2"/>
  <c r="S210" i="2"/>
  <c r="U210" i="2"/>
  <c r="V210" i="2"/>
  <c r="X210" i="2"/>
  <c r="W210" i="2"/>
  <c r="J210" i="2"/>
  <c r="O210" i="2"/>
  <c r="R210" i="2"/>
  <c r="H210" i="2"/>
  <c r="Q210" i="2"/>
  <c r="I210" i="2"/>
  <c r="G210" i="2"/>
  <c r="N209" i="2"/>
  <c r="L209" i="2"/>
  <c r="AA209" i="2"/>
  <c r="M209" i="2"/>
  <c r="Z209" i="2"/>
  <c r="Y209" i="2"/>
  <c r="T209" i="2"/>
  <c r="F209" i="2"/>
  <c r="S209" i="2"/>
  <c r="U209" i="2"/>
  <c r="V209" i="2"/>
  <c r="X209" i="2"/>
  <c r="W209" i="2"/>
  <c r="J209" i="2"/>
  <c r="O209" i="2"/>
  <c r="R209" i="2"/>
  <c r="H209" i="2"/>
  <c r="Q209" i="2"/>
  <c r="I209" i="2"/>
  <c r="G209" i="2"/>
  <c r="N699" i="2"/>
  <c r="L699" i="2"/>
  <c r="AA699" i="2"/>
  <c r="M699" i="2"/>
  <c r="Z699" i="2"/>
  <c r="Y699" i="2"/>
  <c r="T699" i="2"/>
  <c r="F699" i="2"/>
  <c r="S699" i="2"/>
  <c r="U699" i="2"/>
  <c r="V699" i="2"/>
  <c r="X699" i="2"/>
  <c r="W699" i="2"/>
  <c r="J699" i="2"/>
  <c r="O699" i="2"/>
  <c r="R699" i="2"/>
  <c r="H699" i="2"/>
  <c r="Q699" i="2"/>
  <c r="I699" i="2"/>
  <c r="G699" i="2"/>
  <c r="N208" i="2"/>
  <c r="L208" i="2"/>
  <c r="AA208" i="2"/>
  <c r="M208" i="2"/>
  <c r="Z208" i="2"/>
  <c r="Y208" i="2"/>
  <c r="T208" i="2"/>
  <c r="F208" i="2"/>
  <c r="S208" i="2"/>
  <c r="U208" i="2"/>
  <c r="V208" i="2"/>
  <c r="X208" i="2"/>
  <c r="W208" i="2"/>
  <c r="J208" i="2"/>
  <c r="O208" i="2"/>
  <c r="R208" i="2"/>
  <c r="H208" i="2"/>
  <c r="Q208" i="2"/>
  <c r="I208" i="2"/>
  <c r="G208" i="2"/>
  <c r="N207" i="2"/>
  <c r="L207" i="2"/>
  <c r="AA207" i="2"/>
  <c r="M207" i="2"/>
  <c r="Z207" i="2"/>
  <c r="Y207" i="2"/>
  <c r="T207" i="2"/>
  <c r="F207" i="2"/>
  <c r="S207" i="2"/>
  <c r="U207" i="2"/>
  <c r="V207" i="2"/>
  <c r="X207" i="2"/>
  <c r="W207" i="2"/>
  <c r="J207" i="2"/>
  <c r="O207" i="2"/>
  <c r="R207" i="2"/>
  <c r="H207" i="2"/>
  <c r="Q207" i="2"/>
  <c r="I207" i="2"/>
  <c r="G207" i="2"/>
  <c r="N206" i="2"/>
  <c r="L206" i="2"/>
  <c r="AA206" i="2"/>
  <c r="M206" i="2"/>
  <c r="Z206" i="2"/>
  <c r="Y206" i="2"/>
  <c r="T206" i="2"/>
  <c r="F206" i="2"/>
  <c r="S206" i="2"/>
  <c r="U206" i="2"/>
  <c r="V206" i="2"/>
  <c r="X206" i="2"/>
  <c r="W206" i="2"/>
  <c r="J206" i="2"/>
  <c r="O206" i="2"/>
  <c r="R206" i="2"/>
  <c r="H206" i="2"/>
  <c r="Q206" i="2"/>
  <c r="I206" i="2"/>
  <c r="G206" i="2"/>
  <c r="N205" i="2"/>
  <c r="L205" i="2"/>
  <c r="AA205" i="2"/>
  <c r="M205" i="2"/>
  <c r="Z205" i="2"/>
  <c r="Y205" i="2"/>
  <c r="T205" i="2"/>
  <c r="F205" i="2"/>
  <c r="S205" i="2"/>
  <c r="U205" i="2"/>
  <c r="V205" i="2"/>
  <c r="X205" i="2"/>
  <c r="W205" i="2"/>
  <c r="J205" i="2"/>
  <c r="O205" i="2"/>
  <c r="R205" i="2"/>
  <c r="H205" i="2"/>
  <c r="Q205" i="2"/>
  <c r="I205" i="2"/>
  <c r="G205" i="2"/>
  <c r="N204" i="2"/>
  <c r="L204" i="2"/>
  <c r="AA204" i="2"/>
  <c r="M204" i="2"/>
  <c r="Z204" i="2"/>
  <c r="Y204" i="2"/>
  <c r="T204" i="2"/>
  <c r="F204" i="2"/>
  <c r="S204" i="2"/>
  <c r="U204" i="2"/>
  <c r="V204" i="2"/>
  <c r="X204" i="2"/>
  <c r="W204" i="2"/>
  <c r="J204" i="2"/>
  <c r="O204" i="2"/>
  <c r="R204" i="2"/>
  <c r="H204" i="2"/>
  <c r="Q204" i="2"/>
  <c r="I204" i="2"/>
  <c r="G204" i="2"/>
  <c r="N34" i="2"/>
  <c r="L34" i="2"/>
  <c r="AA34" i="2"/>
  <c r="M34" i="2"/>
  <c r="Z34" i="2"/>
  <c r="Y34" i="2"/>
  <c r="T34" i="2"/>
  <c r="F34" i="2"/>
  <c r="S34" i="2"/>
  <c r="U34" i="2"/>
  <c r="V34" i="2"/>
  <c r="X34" i="2"/>
  <c r="W34" i="2"/>
  <c r="J34" i="2"/>
  <c r="O34" i="2"/>
  <c r="R34" i="2"/>
  <c r="H34" i="2"/>
  <c r="Q34" i="2"/>
  <c r="I34" i="2"/>
  <c r="G34" i="2"/>
  <c r="N636" i="2"/>
  <c r="L636" i="2"/>
  <c r="AA636" i="2"/>
  <c r="M636" i="2"/>
  <c r="Z636" i="2"/>
  <c r="Y636" i="2"/>
  <c r="T636" i="2"/>
  <c r="F636" i="2"/>
  <c r="S636" i="2"/>
  <c r="U636" i="2"/>
  <c r="V636" i="2"/>
  <c r="X636" i="2"/>
  <c r="W636" i="2"/>
  <c r="J636" i="2"/>
  <c r="O636" i="2"/>
  <c r="R636" i="2"/>
  <c r="H636" i="2"/>
  <c r="Q636" i="2"/>
  <c r="I636" i="2"/>
  <c r="G636" i="2"/>
  <c r="N203" i="2"/>
  <c r="L203" i="2"/>
  <c r="AA203" i="2"/>
  <c r="M203" i="2"/>
  <c r="Z203" i="2"/>
  <c r="Y203" i="2"/>
  <c r="T203" i="2"/>
  <c r="F203" i="2"/>
  <c r="S203" i="2"/>
  <c r="U203" i="2"/>
  <c r="V203" i="2"/>
  <c r="X203" i="2"/>
  <c r="W203" i="2"/>
  <c r="J203" i="2"/>
  <c r="O203" i="2"/>
  <c r="R203" i="2"/>
  <c r="H203" i="2"/>
  <c r="Q203" i="2"/>
  <c r="I203" i="2"/>
  <c r="G203" i="2"/>
  <c r="N202" i="2"/>
  <c r="L202" i="2"/>
  <c r="AA202" i="2"/>
  <c r="M202" i="2"/>
  <c r="Z202" i="2"/>
  <c r="Y202" i="2"/>
  <c r="T202" i="2"/>
  <c r="F202" i="2"/>
  <c r="S202" i="2"/>
  <c r="U202" i="2"/>
  <c r="V202" i="2"/>
  <c r="X202" i="2"/>
  <c r="W202" i="2"/>
  <c r="J202" i="2"/>
  <c r="O202" i="2"/>
  <c r="R202" i="2"/>
  <c r="H202" i="2"/>
  <c r="Q202" i="2"/>
  <c r="I202" i="2"/>
  <c r="G202" i="2"/>
  <c r="N201" i="2"/>
  <c r="L201" i="2"/>
  <c r="AA201" i="2"/>
  <c r="M201" i="2"/>
  <c r="Z201" i="2"/>
  <c r="Y201" i="2"/>
  <c r="T201" i="2"/>
  <c r="F201" i="2"/>
  <c r="S201" i="2"/>
  <c r="U201" i="2"/>
  <c r="V201" i="2"/>
  <c r="X201" i="2"/>
  <c r="W201" i="2"/>
  <c r="J201" i="2"/>
  <c r="O201" i="2"/>
  <c r="R201" i="2"/>
  <c r="H201" i="2"/>
  <c r="Q201" i="2"/>
  <c r="I201" i="2"/>
  <c r="G201" i="2"/>
  <c r="N200" i="2"/>
  <c r="L200" i="2"/>
  <c r="AA200" i="2"/>
  <c r="M200" i="2"/>
  <c r="Z200" i="2"/>
  <c r="Y200" i="2"/>
  <c r="T200" i="2"/>
  <c r="F200" i="2"/>
  <c r="S200" i="2"/>
  <c r="U200" i="2"/>
  <c r="V200" i="2"/>
  <c r="X200" i="2"/>
  <c r="W200" i="2"/>
  <c r="J200" i="2"/>
  <c r="O200" i="2"/>
  <c r="R200" i="2"/>
  <c r="H200" i="2"/>
  <c r="Q200" i="2"/>
  <c r="I200" i="2"/>
  <c r="G200" i="2"/>
  <c r="N199" i="2"/>
  <c r="L199" i="2"/>
  <c r="AA199" i="2"/>
  <c r="M199" i="2"/>
  <c r="Z199" i="2"/>
  <c r="Y199" i="2"/>
  <c r="T199" i="2"/>
  <c r="F199" i="2"/>
  <c r="S199" i="2"/>
  <c r="U199" i="2"/>
  <c r="V199" i="2"/>
  <c r="X199" i="2"/>
  <c r="W199" i="2"/>
  <c r="J199" i="2"/>
  <c r="O199" i="2"/>
  <c r="R199" i="2"/>
  <c r="H199" i="2"/>
  <c r="Q199" i="2"/>
  <c r="I199" i="2"/>
  <c r="G199" i="2"/>
  <c r="N198" i="2"/>
  <c r="L198" i="2"/>
  <c r="AA198" i="2"/>
  <c r="M198" i="2"/>
  <c r="Z198" i="2"/>
  <c r="Y198" i="2"/>
  <c r="T198" i="2"/>
  <c r="F198" i="2"/>
  <c r="S198" i="2"/>
  <c r="U198" i="2"/>
  <c r="V198" i="2"/>
  <c r="X198" i="2"/>
  <c r="W198" i="2"/>
  <c r="J198" i="2"/>
  <c r="O198" i="2"/>
  <c r="R198" i="2"/>
  <c r="H198" i="2"/>
  <c r="Q198" i="2"/>
  <c r="I198" i="2"/>
  <c r="G198" i="2"/>
  <c r="N197" i="2"/>
  <c r="L197" i="2"/>
  <c r="AA197" i="2"/>
  <c r="M197" i="2"/>
  <c r="Z197" i="2"/>
  <c r="Y197" i="2"/>
  <c r="T197" i="2"/>
  <c r="F197" i="2"/>
  <c r="S197" i="2"/>
  <c r="U197" i="2"/>
  <c r="V197" i="2"/>
  <c r="X197" i="2"/>
  <c r="W197" i="2"/>
  <c r="J197" i="2"/>
  <c r="O197" i="2"/>
  <c r="R197" i="2"/>
  <c r="H197" i="2"/>
  <c r="Q197" i="2"/>
  <c r="I197" i="2"/>
  <c r="G197" i="2"/>
  <c r="N196" i="2"/>
  <c r="L196" i="2"/>
  <c r="AA196" i="2"/>
  <c r="M196" i="2"/>
  <c r="Z196" i="2"/>
  <c r="Y196" i="2"/>
  <c r="T196" i="2"/>
  <c r="F196" i="2"/>
  <c r="S196" i="2"/>
  <c r="U196" i="2"/>
  <c r="V196" i="2"/>
  <c r="X196" i="2"/>
  <c r="W196" i="2"/>
  <c r="J196" i="2"/>
  <c r="O196" i="2"/>
  <c r="R196" i="2"/>
  <c r="H196" i="2"/>
  <c r="Q196" i="2"/>
  <c r="I196" i="2"/>
  <c r="G196" i="2"/>
  <c r="N195" i="2"/>
  <c r="L195" i="2"/>
  <c r="AA195" i="2"/>
  <c r="M195" i="2"/>
  <c r="Z195" i="2"/>
  <c r="Y195" i="2"/>
  <c r="T195" i="2"/>
  <c r="F195" i="2"/>
  <c r="S195" i="2"/>
  <c r="U195" i="2"/>
  <c r="V195" i="2"/>
  <c r="X195" i="2"/>
  <c r="W195" i="2"/>
  <c r="J195" i="2"/>
  <c r="O195" i="2"/>
  <c r="R195" i="2"/>
  <c r="H195" i="2"/>
  <c r="Q195" i="2"/>
  <c r="I195" i="2"/>
  <c r="G195" i="2"/>
  <c r="N194" i="2"/>
  <c r="L194" i="2"/>
  <c r="AA194" i="2"/>
  <c r="M194" i="2"/>
  <c r="Z194" i="2"/>
  <c r="Y194" i="2"/>
  <c r="T194" i="2"/>
  <c r="F194" i="2"/>
  <c r="S194" i="2"/>
  <c r="U194" i="2"/>
  <c r="V194" i="2"/>
  <c r="X194" i="2"/>
  <c r="W194" i="2"/>
  <c r="J194" i="2"/>
  <c r="O194" i="2"/>
  <c r="R194" i="2"/>
  <c r="H194" i="2"/>
  <c r="Q194" i="2"/>
  <c r="I194" i="2"/>
  <c r="G194" i="2"/>
  <c r="N193" i="2"/>
  <c r="L193" i="2"/>
  <c r="AA193" i="2"/>
  <c r="M193" i="2"/>
  <c r="Z193" i="2"/>
  <c r="Y193" i="2"/>
  <c r="T193" i="2"/>
  <c r="F193" i="2"/>
  <c r="S193" i="2"/>
  <c r="U193" i="2"/>
  <c r="V193" i="2"/>
  <c r="X193" i="2"/>
  <c r="W193" i="2"/>
  <c r="J193" i="2"/>
  <c r="O193" i="2"/>
  <c r="R193" i="2"/>
  <c r="H193" i="2"/>
  <c r="Q193" i="2"/>
  <c r="I193" i="2"/>
  <c r="G193" i="2"/>
  <c r="N192" i="2"/>
  <c r="L192" i="2"/>
  <c r="AA192" i="2"/>
  <c r="M192" i="2"/>
  <c r="Z192" i="2"/>
  <c r="Y192" i="2"/>
  <c r="T192" i="2"/>
  <c r="F192" i="2"/>
  <c r="S192" i="2"/>
  <c r="U192" i="2"/>
  <c r="V192" i="2"/>
  <c r="X192" i="2"/>
  <c r="W192" i="2"/>
  <c r="J192" i="2"/>
  <c r="O192" i="2"/>
  <c r="R192" i="2"/>
  <c r="H192" i="2"/>
  <c r="Q192" i="2"/>
  <c r="I192" i="2"/>
  <c r="G192" i="2"/>
  <c r="N191" i="2"/>
  <c r="L191" i="2"/>
  <c r="AA191" i="2"/>
  <c r="M191" i="2"/>
  <c r="Z191" i="2"/>
  <c r="Y191" i="2"/>
  <c r="T191" i="2"/>
  <c r="F191" i="2"/>
  <c r="S191" i="2"/>
  <c r="U191" i="2"/>
  <c r="V191" i="2"/>
  <c r="X191" i="2"/>
  <c r="W191" i="2"/>
  <c r="J191" i="2"/>
  <c r="O191" i="2"/>
  <c r="R191" i="2"/>
  <c r="H191" i="2"/>
  <c r="Q191" i="2"/>
  <c r="I191" i="2"/>
  <c r="G191" i="2"/>
  <c r="N190" i="2"/>
  <c r="L190" i="2"/>
  <c r="AA190" i="2"/>
  <c r="M190" i="2"/>
  <c r="Z190" i="2"/>
  <c r="Y190" i="2"/>
  <c r="T190" i="2"/>
  <c r="F190" i="2"/>
  <c r="S190" i="2"/>
  <c r="U190" i="2"/>
  <c r="V190" i="2"/>
  <c r="X190" i="2"/>
  <c r="W190" i="2"/>
  <c r="J190" i="2"/>
  <c r="O190" i="2"/>
  <c r="R190" i="2"/>
  <c r="H190" i="2"/>
  <c r="Q190" i="2"/>
  <c r="I190" i="2"/>
  <c r="G190" i="2"/>
  <c r="N189" i="2"/>
  <c r="L189" i="2"/>
  <c r="AA189" i="2"/>
  <c r="M189" i="2"/>
  <c r="Z189" i="2"/>
  <c r="Y189" i="2"/>
  <c r="T189" i="2"/>
  <c r="F189" i="2"/>
  <c r="S189" i="2"/>
  <c r="U189" i="2"/>
  <c r="V189" i="2"/>
  <c r="X189" i="2"/>
  <c r="W189" i="2"/>
  <c r="J189" i="2"/>
  <c r="O189" i="2"/>
  <c r="R189" i="2"/>
  <c r="H189" i="2"/>
  <c r="Q189" i="2"/>
  <c r="I189" i="2"/>
  <c r="G189" i="2"/>
  <c r="N807" i="2"/>
  <c r="L807" i="2"/>
  <c r="AA807" i="2"/>
  <c r="M807" i="2"/>
  <c r="Z807" i="2"/>
  <c r="Y807" i="2"/>
  <c r="T807" i="2"/>
  <c r="F807" i="2"/>
  <c r="S807" i="2"/>
  <c r="U807" i="2"/>
  <c r="V807" i="2"/>
  <c r="X807" i="2"/>
  <c r="W807" i="2"/>
  <c r="J807" i="2"/>
  <c r="O807" i="2"/>
  <c r="R807" i="2"/>
  <c r="H807" i="2"/>
  <c r="Q807" i="2"/>
  <c r="I807" i="2"/>
  <c r="G807" i="2"/>
  <c r="N698" i="2"/>
  <c r="L698" i="2"/>
  <c r="AA698" i="2"/>
  <c r="M698" i="2"/>
  <c r="Z698" i="2"/>
  <c r="Y698" i="2"/>
  <c r="T698" i="2"/>
  <c r="F698" i="2"/>
  <c r="S698" i="2"/>
  <c r="U698" i="2"/>
  <c r="V698" i="2"/>
  <c r="X698" i="2"/>
  <c r="W698" i="2"/>
  <c r="J698" i="2"/>
  <c r="O698" i="2"/>
  <c r="R698" i="2"/>
  <c r="H698" i="2"/>
  <c r="Q698" i="2"/>
  <c r="I698" i="2"/>
  <c r="G698" i="2"/>
  <c r="N188" i="2"/>
  <c r="L188" i="2"/>
  <c r="AA188" i="2"/>
  <c r="M188" i="2"/>
  <c r="Z188" i="2"/>
  <c r="Y188" i="2"/>
  <c r="T188" i="2"/>
  <c r="F188" i="2"/>
  <c r="S188" i="2"/>
  <c r="U188" i="2"/>
  <c r="V188" i="2"/>
  <c r="X188" i="2"/>
  <c r="W188" i="2"/>
  <c r="J188" i="2"/>
  <c r="O188" i="2"/>
  <c r="R188" i="2"/>
  <c r="H188" i="2"/>
  <c r="Q188" i="2"/>
  <c r="I188" i="2"/>
  <c r="G188" i="2"/>
  <c r="N187" i="2"/>
  <c r="L187" i="2"/>
  <c r="AA187" i="2"/>
  <c r="M187" i="2"/>
  <c r="Z187" i="2"/>
  <c r="Y187" i="2"/>
  <c r="T187" i="2"/>
  <c r="F187" i="2"/>
  <c r="S187" i="2"/>
  <c r="U187" i="2"/>
  <c r="V187" i="2"/>
  <c r="X187" i="2"/>
  <c r="W187" i="2"/>
  <c r="J187" i="2"/>
  <c r="O187" i="2"/>
  <c r="R187" i="2"/>
  <c r="H187" i="2"/>
  <c r="Q187" i="2"/>
  <c r="I187" i="2"/>
  <c r="G187" i="2"/>
  <c r="N765" i="2"/>
  <c r="L765" i="2"/>
  <c r="AA765" i="2"/>
  <c r="M765" i="2"/>
  <c r="Z765" i="2"/>
  <c r="Y765" i="2"/>
  <c r="T765" i="2"/>
  <c r="F765" i="2"/>
  <c r="S765" i="2"/>
  <c r="U765" i="2"/>
  <c r="V765" i="2"/>
  <c r="X765" i="2"/>
  <c r="W765" i="2"/>
  <c r="J765" i="2"/>
  <c r="O765" i="2"/>
  <c r="R765" i="2"/>
  <c r="H765" i="2"/>
  <c r="Q765" i="2"/>
  <c r="I765" i="2"/>
  <c r="G765" i="2"/>
  <c r="N783" i="2"/>
  <c r="L783" i="2"/>
  <c r="AA783" i="2"/>
  <c r="M783" i="2"/>
  <c r="Z783" i="2"/>
  <c r="Y783" i="2"/>
  <c r="T783" i="2"/>
  <c r="F783" i="2"/>
  <c r="S783" i="2"/>
  <c r="U783" i="2"/>
  <c r="V783" i="2"/>
  <c r="X783" i="2"/>
  <c r="W783" i="2"/>
  <c r="J783" i="2"/>
  <c r="O783" i="2"/>
  <c r="R783" i="2"/>
  <c r="H783" i="2"/>
  <c r="Q783" i="2"/>
  <c r="I783" i="2"/>
  <c r="G783" i="2"/>
  <c r="N186" i="2"/>
  <c r="L186" i="2"/>
  <c r="AA186" i="2"/>
  <c r="M186" i="2"/>
  <c r="Z186" i="2"/>
  <c r="Y186" i="2"/>
  <c r="T186" i="2"/>
  <c r="F186" i="2"/>
  <c r="S186" i="2"/>
  <c r="U186" i="2"/>
  <c r="V186" i="2"/>
  <c r="X186" i="2"/>
  <c r="W186" i="2"/>
  <c r="J186" i="2"/>
  <c r="O186" i="2"/>
  <c r="R186" i="2"/>
  <c r="H186" i="2"/>
  <c r="Q186" i="2"/>
  <c r="I186" i="2"/>
  <c r="G186" i="2"/>
  <c r="N185" i="2"/>
  <c r="L185" i="2"/>
  <c r="AA185" i="2"/>
  <c r="M185" i="2"/>
  <c r="Z185" i="2"/>
  <c r="Y185" i="2"/>
  <c r="T185" i="2"/>
  <c r="F185" i="2"/>
  <c r="S185" i="2"/>
  <c r="U185" i="2"/>
  <c r="V185" i="2"/>
  <c r="X185" i="2"/>
  <c r="W185" i="2"/>
  <c r="J185" i="2"/>
  <c r="O185" i="2"/>
  <c r="R185" i="2"/>
  <c r="H185" i="2"/>
  <c r="Q185" i="2"/>
  <c r="I185" i="2"/>
  <c r="G185" i="2"/>
  <c r="N184" i="2"/>
  <c r="L184" i="2"/>
  <c r="AA184" i="2"/>
  <c r="M184" i="2"/>
  <c r="Z184" i="2"/>
  <c r="Y184" i="2"/>
  <c r="T184" i="2"/>
  <c r="F184" i="2"/>
  <c r="S184" i="2"/>
  <c r="U184" i="2"/>
  <c r="V184" i="2"/>
  <c r="X184" i="2"/>
  <c r="W184" i="2"/>
  <c r="J184" i="2"/>
  <c r="O184" i="2"/>
  <c r="R184" i="2"/>
  <c r="H184" i="2"/>
  <c r="Q184" i="2"/>
  <c r="I184" i="2"/>
  <c r="G184" i="2"/>
  <c r="N183" i="2"/>
  <c r="L183" i="2"/>
  <c r="AA183" i="2"/>
  <c r="M183" i="2"/>
  <c r="Z183" i="2"/>
  <c r="Y183" i="2"/>
  <c r="T183" i="2"/>
  <c r="F183" i="2"/>
  <c r="S183" i="2"/>
  <c r="U183" i="2"/>
  <c r="V183" i="2"/>
  <c r="X183" i="2"/>
  <c r="W183" i="2"/>
  <c r="J183" i="2"/>
  <c r="O183" i="2"/>
  <c r="R183" i="2"/>
  <c r="H183" i="2"/>
  <c r="Q183" i="2"/>
  <c r="I183" i="2"/>
  <c r="G183" i="2"/>
  <c r="N182" i="2"/>
  <c r="L182" i="2"/>
  <c r="AA182" i="2"/>
  <c r="M182" i="2"/>
  <c r="Z182" i="2"/>
  <c r="Y182" i="2"/>
  <c r="T182" i="2"/>
  <c r="F182" i="2"/>
  <c r="S182" i="2"/>
  <c r="U182" i="2"/>
  <c r="V182" i="2"/>
  <c r="X182" i="2"/>
  <c r="W182" i="2"/>
  <c r="J182" i="2"/>
  <c r="O182" i="2"/>
  <c r="R182" i="2"/>
  <c r="H182" i="2"/>
  <c r="Q182" i="2"/>
  <c r="I182" i="2"/>
  <c r="G182" i="2"/>
  <c r="N181" i="2"/>
  <c r="L181" i="2"/>
  <c r="AA181" i="2"/>
  <c r="M181" i="2"/>
  <c r="Z181" i="2"/>
  <c r="Y181" i="2"/>
  <c r="T181" i="2"/>
  <c r="F181" i="2"/>
  <c r="S181" i="2"/>
  <c r="U181" i="2"/>
  <c r="V181" i="2"/>
  <c r="X181" i="2"/>
  <c r="W181" i="2"/>
  <c r="J181" i="2"/>
  <c r="O181" i="2"/>
  <c r="R181" i="2"/>
  <c r="H181" i="2"/>
  <c r="Q181" i="2"/>
  <c r="I181" i="2"/>
  <c r="G181" i="2"/>
  <c r="N800" i="2"/>
  <c r="L800" i="2"/>
  <c r="AA800" i="2"/>
  <c r="M800" i="2"/>
  <c r="Z800" i="2"/>
  <c r="Y800" i="2"/>
  <c r="T800" i="2"/>
  <c r="F800" i="2"/>
  <c r="S800" i="2"/>
  <c r="U800" i="2"/>
  <c r="V800" i="2"/>
  <c r="X800" i="2"/>
  <c r="W800" i="2"/>
  <c r="J800" i="2"/>
  <c r="O800" i="2"/>
  <c r="R800" i="2"/>
  <c r="H800" i="2"/>
  <c r="Q800" i="2"/>
  <c r="I800" i="2"/>
  <c r="G800" i="2"/>
  <c r="N180" i="2"/>
  <c r="L180" i="2"/>
  <c r="AA180" i="2"/>
  <c r="M180" i="2"/>
  <c r="Z180" i="2"/>
  <c r="Y180" i="2"/>
  <c r="T180" i="2"/>
  <c r="F180" i="2"/>
  <c r="S180" i="2"/>
  <c r="U180" i="2"/>
  <c r="V180" i="2"/>
  <c r="X180" i="2"/>
  <c r="W180" i="2"/>
  <c r="J180" i="2"/>
  <c r="O180" i="2"/>
  <c r="R180" i="2"/>
  <c r="H180" i="2"/>
  <c r="Q180" i="2"/>
  <c r="I180" i="2"/>
  <c r="G180" i="2"/>
  <c r="N179" i="2"/>
  <c r="L179" i="2"/>
  <c r="AA179" i="2"/>
  <c r="M179" i="2"/>
  <c r="Z179" i="2"/>
  <c r="Y179" i="2"/>
  <c r="T179" i="2"/>
  <c r="F179" i="2"/>
  <c r="S179" i="2"/>
  <c r="U179" i="2"/>
  <c r="V179" i="2"/>
  <c r="X179" i="2"/>
  <c r="W179" i="2"/>
  <c r="J179" i="2"/>
  <c r="O179" i="2"/>
  <c r="R179" i="2"/>
  <c r="H179" i="2"/>
  <c r="Q179" i="2"/>
  <c r="I179" i="2"/>
  <c r="G179" i="2"/>
  <c r="N178" i="2"/>
  <c r="L178" i="2"/>
  <c r="AA178" i="2"/>
  <c r="M178" i="2"/>
  <c r="Z178" i="2"/>
  <c r="Y178" i="2"/>
  <c r="T178" i="2"/>
  <c r="F178" i="2"/>
  <c r="S178" i="2"/>
  <c r="U178" i="2"/>
  <c r="V178" i="2"/>
  <c r="X178" i="2"/>
  <c r="W178" i="2"/>
  <c r="J178" i="2"/>
  <c r="O178" i="2"/>
  <c r="R178" i="2"/>
  <c r="H178" i="2"/>
  <c r="Q178" i="2"/>
  <c r="I178" i="2"/>
  <c r="G178" i="2"/>
  <c r="N764" i="2"/>
  <c r="L764" i="2"/>
  <c r="AA764" i="2"/>
  <c r="M764" i="2"/>
  <c r="Z764" i="2"/>
  <c r="Y764" i="2"/>
  <c r="T764" i="2"/>
  <c r="F764" i="2"/>
  <c r="S764" i="2"/>
  <c r="U764" i="2"/>
  <c r="V764" i="2"/>
  <c r="X764" i="2"/>
  <c r="W764" i="2"/>
  <c r="J764" i="2"/>
  <c r="O764" i="2"/>
  <c r="R764" i="2"/>
  <c r="H764" i="2"/>
  <c r="Q764" i="2"/>
  <c r="I764" i="2"/>
  <c r="G764" i="2"/>
  <c r="N177" i="2"/>
  <c r="L177" i="2"/>
  <c r="AA177" i="2"/>
  <c r="M177" i="2"/>
  <c r="Z177" i="2"/>
  <c r="Y177" i="2"/>
  <c r="T177" i="2"/>
  <c r="F177" i="2"/>
  <c r="S177" i="2"/>
  <c r="U177" i="2"/>
  <c r="V177" i="2"/>
  <c r="X177" i="2"/>
  <c r="W177" i="2"/>
  <c r="J177" i="2"/>
  <c r="O177" i="2"/>
  <c r="R177" i="2"/>
  <c r="H177" i="2"/>
  <c r="Q177" i="2"/>
  <c r="I177" i="2"/>
  <c r="G177" i="2"/>
  <c r="N176" i="2"/>
  <c r="L176" i="2"/>
  <c r="AA176" i="2"/>
  <c r="M176" i="2"/>
  <c r="Z176" i="2"/>
  <c r="Y176" i="2"/>
  <c r="T176" i="2"/>
  <c r="F176" i="2"/>
  <c r="S176" i="2"/>
  <c r="U176" i="2"/>
  <c r="V176" i="2"/>
  <c r="X176" i="2"/>
  <c r="W176" i="2"/>
  <c r="J176" i="2"/>
  <c r="O176" i="2"/>
  <c r="R176" i="2"/>
  <c r="H176" i="2"/>
  <c r="Q176" i="2"/>
  <c r="I176" i="2"/>
  <c r="G176" i="2"/>
  <c r="N175" i="2"/>
  <c r="L175" i="2"/>
  <c r="AA175" i="2"/>
  <c r="M175" i="2"/>
  <c r="Z175" i="2"/>
  <c r="Y175" i="2"/>
  <c r="T175" i="2"/>
  <c r="F175" i="2"/>
  <c r="S175" i="2"/>
  <c r="U175" i="2"/>
  <c r="V175" i="2"/>
  <c r="X175" i="2"/>
  <c r="W175" i="2"/>
  <c r="J175" i="2"/>
  <c r="O175" i="2"/>
  <c r="R175" i="2"/>
  <c r="H175" i="2"/>
  <c r="Q175" i="2"/>
  <c r="I175" i="2"/>
  <c r="G175" i="2"/>
  <c r="N635" i="2"/>
  <c r="L635" i="2"/>
  <c r="AA635" i="2"/>
  <c r="M635" i="2"/>
  <c r="Z635" i="2"/>
  <c r="Y635" i="2"/>
  <c r="T635" i="2"/>
  <c r="F635" i="2"/>
  <c r="S635" i="2"/>
  <c r="U635" i="2"/>
  <c r="V635" i="2"/>
  <c r="X635" i="2"/>
  <c r="W635" i="2"/>
  <c r="J635" i="2"/>
  <c r="O635" i="2"/>
  <c r="R635" i="2"/>
  <c r="H635" i="2"/>
  <c r="Q635" i="2"/>
  <c r="I635" i="2"/>
  <c r="G635" i="2"/>
  <c r="N174" i="2"/>
  <c r="L174" i="2"/>
  <c r="AA174" i="2"/>
  <c r="M174" i="2"/>
  <c r="Z174" i="2"/>
  <c r="Y174" i="2"/>
  <c r="T174" i="2"/>
  <c r="F174" i="2"/>
  <c r="S174" i="2"/>
  <c r="U174" i="2"/>
  <c r="V174" i="2"/>
  <c r="X174" i="2"/>
  <c r="W174" i="2"/>
  <c r="J174" i="2"/>
  <c r="O174" i="2"/>
  <c r="R174" i="2"/>
  <c r="H174" i="2"/>
  <c r="Q174" i="2"/>
  <c r="I174" i="2"/>
  <c r="G174" i="2"/>
  <c r="N173" i="2"/>
  <c r="L173" i="2"/>
  <c r="AA173" i="2"/>
  <c r="M173" i="2"/>
  <c r="Z173" i="2"/>
  <c r="Y173" i="2"/>
  <c r="T173" i="2"/>
  <c r="F173" i="2"/>
  <c r="S173" i="2"/>
  <c r="U173" i="2"/>
  <c r="V173" i="2"/>
  <c r="X173" i="2"/>
  <c r="W173" i="2"/>
  <c r="J173" i="2"/>
  <c r="O173" i="2"/>
  <c r="R173" i="2"/>
  <c r="H173" i="2"/>
  <c r="Q173" i="2"/>
  <c r="I173" i="2"/>
  <c r="G173" i="2"/>
  <c r="N172" i="2"/>
  <c r="L172" i="2"/>
  <c r="AA172" i="2"/>
  <c r="M172" i="2"/>
  <c r="Z172" i="2"/>
  <c r="Y172" i="2"/>
  <c r="T172" i="2"/>
  <c r="F172" i="2"/>
  <c r="S172" i="2"/>
  <c r="U172" i="2"/>
  <c r="V172" i="2"/>
  <c r="X172" i="2"/>
  <c r="W172" i="2"/>
  <c r="J172" i="2"/>
  <c r="O172" i="2"/>
  <c r="R172" i="2"/>
  <c r="H172" i="2"/>
  <c r="Q172" i="2"/>
  <c r="I172" i="2"/>
  <c r="G172" i="2"/>
  <c r="N171" i="2"/>
  <c r="L171" i="2"/>
  <c r="AA171" i="2"/>
  <c r="M171" i="2"/>
  <c r="Z171" i="2"/>
  <c r="Y171" i="2"/>
  <c r="T171" i="2"/>
  <c r="F171" i="2"/>
  <c r="S171" i="2"/>
  <c r="U171" i="2"/>
  <c r="V171" i="2"/>
  <c r="X171" i="2"/>
  <c r="W171" i="2"/>
  <c r="J171" i="2"/>
  <c r="O171" i="2"/>
  <c r="R171" i="2"/>
  <c r="H171" i="2"/>
  <c r="Q171" i="2"/>
  <c r="I171" i="2"/>
  <c r="G171" i="2"/>
  <c r="N170" i="2"/>
  <c r="L170" i="2"/>
  <c r="AA170" i="2"/>
  <c r="M170" i="2"/>
  <c r="Z170" i="2"/>
  <c r="Y170" i="2"/>
  <c r="T170" i="2"/>
  <c r="F170" i="2"/>
  <c r="S170" i="2"/>
  <c r="U170" i="2"/>
  <c r="V170" i="2"/>
  <c r="X170" i="2"/>
  <c r="W170" i="2"/>
  <c r="J170" i="2"/>
  <c r="O170" i="2"/>
  <c r="R170" i="2"/>
  <c r="H170" i="2"/>
  <c r="Q170" i="2"/>
  <c r="I170" i="2"/>
  <c r="G170" i="2"/>
  <c r="N697" i="2"/>
  <c r="L697" i="2"/>
  <c r="AA697" i="2"/>
  <c r="M697" i="2"/>
  <c r="Z697" i="2"/>
  <c r="Y697" i="2"/>
  <c r="T697" i="2"/>
  <c r="F697" i="2"/>
  <c r="S697" i="2"/>
  <c r="U697" i="2"/>
  <c r="V697" i="2"/>
  <c r="X697" i="2"/>
  <c r="W697" i="2"/>
  <c r="J697" i="2"/>
  <c r="O697" i="2"/>
  <c r="R697" i="2"/>
  <c r="H697" i="2"/>
  <c r="Q697" i="2"/>
  <c r="I697" i="2"/>
  <c r="G697" i="2"/>
  <c r="N33" i="2"/>
  <c r="L33" i="2"/>
  <c r="AA33" i="2"/>
  <c r="M33" i="2"/>
  <c r="Z33" i="2"/>
  <c r="Y33" i="2"/>
  <c r="T33" i="2"/>
  <c r="F33" i="2"/>
  <c r="S33" i="2"/>
  <c r="U33" i="2"/>
  <c r="V33" i="2"/>
  <c r="X33" i="2"/>
  <c r="W33" i="2"/>
  <c r="J33" i="2"/>
  <c r="O33" i="2"/>
  <c r="R33" i="2"/>
  <c r="H33" i="2"/>
  <c r="Q33" i="2"/>
  <c r="I33" i="2"/>
  <c r="G33" i="2"/>
  <c r="N169" i="2"/>
  <c r="L169" i="2"/>
  <c r="AA169" i="2"/>
  <c r="M169" i="2"/>
  <c r="Z169" i="2"/>
  <c r="Y169" i="2"/>
  <c r="T169" i="2"/>
  <c r="F169" i="2"/>
  <c r="S169" i="2"/>
  <c r="U169" i="2"/>
  <c r="V169" i="2"/>
  <c r="X169" i="2"/>
  <c r="W169" i="2"/>
  <c r="J169" i="2"/>
  <c r="O169" i="2"/>
  <c r="R169" i="2"/>
  <c r="H169" i="2"/>
  <c r="Q169" i="2"/>
  <c r="I169" i="2"/>
  <c r="G169" i="2"/>
  <c r="N696" i="2"/>
  <c r="L696" i="2"/>
  <c r="AA696" i="2"/>
  <c r="M696" i="2"/>
  <c r="Z696" i="2"/>
  <c r="Y696" i="2"/>
  <c r="T696" i="2"/>
  <c r="F696" i="2"/>
  <c r="S696" i="2"/>
  <c r="U696" i="2"/>
  <c r="V696" i="2"/>
  <c r="X696" i="2"/>
  <c r="W696" i="2"/>
  <c r="J696" i="2"/>
  <c r="O696" i="2"/>
  <c r="R696" i="2"/>
  <c r="H696" i="2"/>
  <c r="Q696" i="2"/>
  <c r="I696" i="2"/>
  <c r="G696" i="2"/>
  <c r="N168" i="2"/>
  <c r="L168" i="2"/>
  <c r="AA168" i="2"/>
  <c r="M168" i="2"/>
  <c r="Z168" i="2"/>
  <c r="Y168" i="2"/>
  <c r="T168" i="2"/>
  <c r="F168" i="2"/>
  <c r="S168" i="2"/>
  <c r="U168" i="2"/>
  <c r="V168" i="2"/>
  <c r="X168" i="2"/>
  <c r="W168" i="2"/>
  <c r="J168" i="2"/>
  <c r="O168" i="2"/>
  <c r="R168" i="2"/>
  <c r="H168" i="2"/>
  <c r="Q168" i="2"/>
  <c r="I168" i="2"/>
  <c r="G168" i="2"/>
  <c r="N695" i="2"/>
  <c r="L695" i="2"/>
  <c r="AA695" i="2"/>
  <c r="M695" i="2"/>
  <c r="Z695" i="2"/>
  <c r="Y695" i="2"/>
  <c r="T695" i="2"/>
  <c r="F695" i="2"/>
  <c r="S695" i="2"/>
  <c r="U695" i="2"/>
  <c r="V695" i="2"/>
  <c r="X695" i="2"/>
  <c r="W695" i="2"/>
  <c r="J695" i="2"/>
  <c r="O695" i="2"/>
  <c r="R695" i="2"/>
  <c r="H695" i="2"/>
  <c r="Q695" i="2"/>
  <c r="I695" i="2"/>
  <c r="G695" i="2"/>
  <c r="N634" i="2"/>
  <c r="L634" i="2"/>
  <c r="AA634" i="2"/>
  <c r="M634" i="2"/>
  <c r="Z634" i="2"/>
  <c r="Y634" i="2"/>
  <c r="T634" i="2"/>
  <c r="F634" i="2"/>
  <c r="S634" i="2"/>
  <c r="U634" i="2"/>
  <c r="V634" i="2"/>
  <c r="X634" i="2"/>
  <c r="W634" i="2"/>
  <c r="J634" i="2"/>
  <c r="O634" i="2"/>
  <c r="R634" i="2"/>
  <c r="H634" i="2"/>
  <c r="Q634" i="2"/>
  <c r="I634" i="2"/>
  <c r="G634" i="2"/>
  <c r="N694" i="2"/>
  <c r="L694" i="2"/>
  <c r="AA694" i="2"/>
  <c r="M694" i="2"/>
  <c r="Z694" i="2"/>
  <c r="Y694" i="2"/>
  <c r="T694" i="2"/>
  <c r="F694" i="2"/>
  <c r="S694" i="2"/>
  <c r="U694" i="2"/>
  <c r="V694" i="2"/>
  <c r="X694" i="2"/>
  <c r="W694" i="2"/>
  <c r="J694" i="2"/>
  <c r="O694" i="2"/>
  <c r="R694" i="2"/>
  <c r="H694" i="2"/>
  <c r="Q694" i="2"/>
  <c r="I694" i="2"/>
  <c r="G694" i="2"/>
  <c r="N693" i="2"/>
  <c r="L693" i="2"/>
  <c r="AA693" i="2"/>
  <c r="M693" i="2"/>
  <c r="Z693" i="2"/>
  <c r="Y693" i="2"/>
  <c r="T693" i="2"/>
  <c r="F693" i="2"/>
  <c r="S693" i="2"/>
  <c r="U693" i="2"/>
  <c r="V693" i="2"/>
  <c r="X693" i="2"/>
  <c r="W693" i="2"/>
  <c r="J693" i="2"/>
  <c r="O693" i="2"/>
  <c r="R693" i="2"/>
  <c r="H693" i="2"/>
  <c r="Q693" i="2"/>
  <c r="I693" i="2"/>
  <c r="G693" i="2"/>
  <c r="N799" i="2"/>
  <c r="L799" i="2"/>
  <c r="AA799" i="2"/>
  <c r="M799" i="2"/>
  <c r="Z799" i="2"/>
  <c r="Y799" i="2"/>
  <c r="T799" i="2"/>
  <c r="F799" i="2"/>
  <c r="S799" i="2"/>
  <c r="U799" i="2"/>
  <c r="V799" i="2"/>
  <c r="X799" i="2"/>
  <c r="W799" i="2"/>
  <c r="J799" i="2"/>
  <c r="O799" i="2"/>
  <c r="R799" i="2"/>
  <c r="H799" i="2"/>
  <c r="Q799" i="2"/>
  <c r="I799" i="2"/>
  <c r="G799" i="2"/>
  <c r="N167" i="2"/>
  <c r="L167" i="2"/>
  <c r="AA167" i="2"/>
  <c r="M167" i="2"/>
  <c r="Z167" i="2"/>
  <c r="Y167" i="2"/>
  <c r="T167" i="2"/>
  <c r="F167" i="2"/>
  <c r="S167" i="2"/>
  <c r="U167" i="2"/>
  <c r="V167" i="2"/>
  <c r="X167" i="2"/>
  <c r="W167" i="2"/>
  <c r="J167" i="2"/>
  <c r="O167" i="2"/>
  <c r="R167" i="2"/>
  <c r="H167" i="2"/>
  <c r="Q167" i="2"/>
  <c r="I167" i="2"/>
  <c r="G167" i="2"/>
  <c r="N166" i="2"/>
  <c r="L166" i="2"/>
  <c r="AA166" i="2"/>
  <c r="M166" i="2"/>
  <c r="Z166" i="2"/>
  <c r="Y166" i="2"/>
  <c r="T166" i="2"/>
  <c r="F166" i="2"/>
  <c r="S166" i="2"/>
  <c r="U166" i="2"/>
  <c r="V166" i="2"/>
  <c r="X166" i="2"/>
  <c r="W166" i="2"/>
  <c r="J166" i="2"/>
  <c r="O166" i="2"/>
  <c r="R166" i="2"/>
  <c r="H166" i="2"/>
  <c r="Q166" i="2"/>
  <c r="I166" i="2"/>
  <c r="G166" i="2"/>
  <c r="N165" i="2"/>
  <c r="L165" i="2"/>
  <c r="AA165" i="2"/>
  <c r="M165" i="2"/>
  <c r="Z165" i="2"/>
  <c r="Y165" i="2"/>
  <c r="T165" i="2"/>
  <c r="F165" i="2"/>
  <c r="S165" i="2"/>
  <c r="U165" i="2"/>
  <c r="V165" i="2"/>
  <c r="X165" i="2"/>
  <c r="W165" i="2"/>
  <c r="J165" i="2"/>
  <c r="O165" i="2"/>
  <c r="R165" i="2"/>
  <c r="H165" i="2"/>
  <c r="Q165" i="2"/>
  <c r="I165" i="2"/>
  <c r="G165" i="2"/>
  <c r="N164" i="2"/>
  <c r="L164" i="2"/>
  <c r="AA164" i="2"/>
  <c r="M164" i="2"/>
  <c r="Z164" i="2"/>
  <c r="Y164" i="2"/>
  <c r="T164" i="2"/>
  <c r="F164" i="2"/>
  <c r="S164" i="2"/>
  <c r="U164" i="2"/>
  <c r="V164" i="2"/>
  <c r="X164" i="2"/>
  <c r="W164" i="2"/>
  <c r="J164" i="2"/>
  <c r="O164" i="2"/>
  <c r="R164" i="2"/>
  <c r="H164" i="2"/>
  <c r="Q164" i="2"/>
  <c r="I164" i="2"/>
  <c r="G164" i="2"/>
  <c r="N692" i="2"/>
  <c r="L692" i="2"/>
  <c r="AA692" i="2"/>
  <c r="M692" i="2"/>
  <c r="Z692" i="2"/>
  <c r="Y692" i="2"/>
  <c r="T692" i="2"/>
  <c r="F692" i="2"/>
  <c r="S692" i="2"/>
  <c r="U692" i="2"/>
  <c r="V692" i="2"/>
  <c r="X692" i="2"/>
  <c r="W692" i="2"/>
  <c r="J692" i="2"/>
  <c r="O692" i="2"/>
  <c r="R692" i="2"/>
  <c r="H692" i="2"/>
  <c r="Q692" i="2"/>
  <c r="I692" i="2"/>
  <c r="G692" i="2"/>
  <c r="N691" i="2"/>
  <c r="L691" i="2"/>
  <c r="AA691" i="2"/>
  <c r="M691" i="2"/>
  <c r="Z691" i="2"/>
  <c r="Y691" i="2"/>
  <c r="T691" i="2"/>
  <c r="F691" i="2"/>
  <c r="S691" i="2"/>
  <c r="U691" i="2"/>
  <c r="V691" i="2"/>
  <c r="X691" i="2"/>
  <c r="W691" i="2"/>
  <c r="J691" i="2"/>
  <c r="O691" i="2"/>
  <c r="R691" i="2"/>
  <c r="H691" i="2"/>
  <c r="Q691" i="2"/>
  <c r="I691" i="2"/>
  <c r="G691" i="2"/>
  <c r="N163" i="2"/>
  <c r="L163" i="2"/>
  <c r="AA163" i="2"/>
  <c r="M163" i="2"/>
  <c r="Z163" i="2"/>
  <c r="Y163" i="2"/>
  <c r="T163" i="2"/>
  <c r="F163" i="2"/>
  <c r="S163" i="2"/>
  <c r="U163" i="2"/>
  <c r="V163" i="2"/>
  <c r="X163" i="2"/>
  <c r="W163" i="2"/>
  <c r="J163" i="2"/>
  <c r="O163" i="2"/>
  <c r="R163" i="2"/>
  <c r="H163" i="2"/>
  <c r="Q163" i="2"/>
  <c r="I163" i="2"/>
  <c r="G163" i="2"/>
  <c r="N763" i="2"/>
  <c r="L763" i="2"/>
  <c r="AA763" i="2"/>
  <c r="M763" i="2"/>
  <c r="Z763" i="2"/>
  <c r="Y763" i="2"/>
  <c r="T763" i="2"/>
  <c r="F763" i="2"/>
  <c r="S763" i="2"/>
  <c r="U763" i="2"/>
  <c r="V763" i="2"/>
  <c r="X763" i="2"/>
  <c r="W763" i="2"/>
  <c r="J763" i="2"/>
  <c r="O763" i="2"/>
  <c r="R763" i="2"/>
  <c r="H763" i="2"/>
  <c r="Q763" i="2"/>
  <c r="I763" i="2"/>
  <c r="G763" i="2"/>
  <c r="N162" i="2"/>
  <c r="L162" i="2"/>
  <c r="AA162" i="2"/>
  <c r="M162" i="2"/>
  <c r="Z162" i="2"/>
  <c r="Y162" i="2"/>
  <c r="T162" i="2"/>
  <c r="F162" i="2"/>
  <c r="S162" i="2"/>
  <c r="U162" i="2"/>
  <c r="V162" i="2"/>
  <c r="X162" i="2"/>
  <c r="W162" i="2"/>
  <c r="J162" i="2"/>
  <c r="O162" i="2"/>
  <c r="R162" i="2"/>
  <c r="H162" i="2"/>
  <c r="Q162" i="2"/>
  <c r="I162" i="2"/>
  <c r="G162" i="2"/>
  <c r="N161" i="2"/>
  <c r="L161" i="2"/>
  <c r="AA161" i="2"/>
  <c r="M161" i="2"/>
  <c r="Z161" i="2"/>
  <c r="Y161" i="2"/>
  <c r="T161" i="2"/>
  <c r="F161" i="2"/>
  <c r="S161" i="2"/>
  <c r="U161" i="2"/>
  <c r="V161" i="2"/>
  <c r="X161" i="2"/>
  <c r="W161" i="2"/>
  <c r="J161" i="2"/>
  <c r="O161" i="2"/>
  <c r="R161" i="2"/>
  <c r="H161" i="2"/>
  <c r="Q161" i="2"/>
  <c r="I161" i="2"/>
  <c r="G161" i="2"/>
  <c r="N160" i="2"/>
  <c r="L160" i="2"/>
  <c r="AA160" i="2"/>
  <c r="M160" i="2"/>
  <c r="Z160" i="2"/>
  <c r="Y160" i="2"/>
  <c r="T160" i="2"/>
  <c r="F160" i="2"/>
  <c r="S160" i="2"/>
  <c r="U160" i="2"/>
  <c r="V160" i="2"/>
  <c r="X160" i="2"/>
  <c r="W160" i="2"/>
  <c r="J160" i="2"/>
  <c r="O160" i="2"/>
  <c r="R160" i="2"/>
  <c r="H160" i="2"/>
  <c r="Q160" i="2"/>
  <c r="I160" i="2"/>
  <c r="G160" i="2"/>
  <c r="N690" i="2"/>
  <c r="L690" i="2"/>
  <c r="AA690" i="2"/>
  <c r="M690" i="2"/>
  <c r="Z690" i="2"/>
  <c r="Y690" i="2"/>
  <c r="T690" i="2"/>
  <c r="F690" i="2"/>
  <c r="S690" i="2"/>
  <c r="U690" i="2"/>
  <c r="V690" i="2"/>
  <c r="X690" i="2"/>
  <c r="W690" i="2"/>
  <c r="J690" i="2"/>
  <c r="O690" i="2"/>
  <c r="R690" i="2"/>
  <c r="H690" i="2"/>
  <c r="Q690" i="2"/>
  <c r="I690" i="2"/>
  <c r="G690" i="2"/>
  <c r="N32" i="2"/>
  <c r="L32" i="2"/>
  <c r="AA32" i="2"/>
  <c r="M32" i="2"/>
  <c r="Z32" i="2"/>
  <c r="Y32" i="2"/>
  <c r="T32" i="2"/>
  <c r="F32" i="2"/>
  <c r="S32" i="2"/>
  <c r="U32" i="2"/>
  <c r="V32" i="2"/>
  <c r="X32" i="2"/>
  <c r="W32" i="2"/>
  <c r="J32" i="2"/>
  <c r="O32" i="2"/>
  <c r="R32" i="2"/>
  <c r="H32" i="2"/>
  <c r="Q32" i="2"/>
  <c r="I32" i="2"/>
  <c r="G32" i="2"/>
  <c r="N689" i="2"/>
  <c r="L689" i="2"/>
  <c r="AA689" i="2"/>
  <c r="M689" i="2"/>
  <c r="Z689" i="2"/>
  <c r="Y689" i="2"/>
  <c r="T689" i="2"/>
  <c r="F689" i="2"/>
  <c r="S689" i="2"/>
  <c r="U689" i="2"/>
  <c r="V689" i="2"/>
  <c r="X689" i="2"/>
  <c r="W689" i="2"/>
  <c r="J689" i="2"/>
  <c r="O689" i="2"/>
  <c r="R689" i="2"/>
  <c r="H689" i="2"/>
  <c r="Q689" i="2"/>
  <c r="I689" i="2"/>
  <c r="G689" i="2"/>
  <c r="N159" i="2"/>
  <c r="L159" i="2"/>
  <c r="AA159" i="2"/>
  <c r="M159" i="2"/>
  <c r="Z159" i="2"/>
  <c r="Y159" i="2"/>
  <c r="T159" i="2"/>
  <c r="F159" i="2"/>
  <c r="S159" i="2"/>
  <c r="U159" i="2"/>
  <c r="V159" i="2"/>
  <c r="X159" i="2"/>
  <c r="W159" i="2"/>
  <c r="J159" i="2"/>
  <c r="O159" i="2"/>
  <c r="R159" i="2"/>
  <c r="H159" i="2"/>
  <c r="Q159" i="2"/>
  <c r="I159" i="2"/>
  <c r="G159" i="2"/>
  <c r="N158" i="2"/>
  <c r="L158" i="2"/>
  <c r="AA158" i="2"/>
  <c r="M158" i="2"/>
  <c r="Z158" i="2"/>
  <c r="Y158" i="2"/>
  <c r="T158" i="2"/>
  <c r="F158" i="2"/>
  <c r="S158" i="2"/>
  <c r="U158" i="2"/>
  <c r="V158" i="2"/>
  <c r="X158" i="2"/>
  <c r="W158" i="2"/>
  <c r="J158" i="2"/>
  <c r="O158" i="2"/>
  <c r="R158" i="2"/>
  <c r="H158" i="2"/>
  <c r="Q158" i="2"/>
  <c r="I158" i="2"/>
  <c r="G158" i="2"/>
  <c r="N157" i="2"/>
  <c r="L157" i="2"/>
  <c r="AA157" i="2"/>
  <c r="M157" i="2"/>
  <c r="Z157" i="2"/>
  <c r="Y157" i="2"/>
  <c r="T157" i="2"/>
  <c r="F157" i="2"/>
  <c r="S157" i="2"/>
  <c r="U157" i="2"/>
  <c r="V157" i="2"/>
  <c r="X157" i="2"/>
  <c r="W157" i="2"/>
  <c r="J157" i="2"/>
  <c r="O157" i="2"/>
  <c r="R157" i="2"/>
  <c r="H157" i="2"/>
  <c r="Q157" i="2"/>
  <c r="I157" i="2"/>
  <c r="G157" i="2"/>
  <c r="N156" i="2"/>
  <c r="L156" i="2"/>
  <c r="AA156" i="2"/>
  <c r="M156" i="2"/>
  <c r="Z156" i="2"/>
  <c r="Y156" i="2"/>
  <c r="T156" i="2"/>
  <c r="F156" i="2"/>
  <c r="S156" i="2"/>
  <c r="U156" i="2"/>
  <c r="V156" i="2"/>
  <c r="X156" i="2"/>
  <c r="W156" i="2"/>
  <c r="J156" i="2"/>
  <c r="O156" i="2"/>
  <c r="R156" i="2"/>
  <c r="H156" i="2"/>
  <c r="Q156" i="2"/>
  <c r="I156" i="2"/>
  <c r="G156" i="2"/>
  <c r="N155" i="2"/>
  <c r="L155" i="2"/>
  <c r="AA155" i="2"/>
  <c r="M155" i="2"/>
  <c r="Z155" i="2"/>
  <c r="Y155" i="2"/>
  <c r="T155" i="2"/>
  <c r="F155" i="2"/>
  <c r="S155" i="2"/>
  <c r="U155" i="2"/>
  <c r="V155" i="2"/>
  <c r="X155" i="2"/>
  <c r="W155" i="2"/>
  <c r="J155" i="2"/>
  <c r="O155" i="2"/>
  <c r="R155" i="2"/>
  <c r="H155" i="2"/>
  <c r="Q155" i="2"/>
  <c r="I155" i="2"/>
  <c r="G155" i="2"/>
  <c r="N154" i="2"/>
  <c r="L154" i="2"/>
  <c r="AA154" i="2"/>
  <c r="M154" i="2"/>
  <c r="Z154" i="2"/>
  <c r="Y154" i="2"/>
  <c r="T154" i="2"/>
  <c r="F154" i="2"/>
  <c r="S154" i="2"/>
  <c r="U154" i="2"/>
  <c r="V154" i="2"/>
  <c r="X154" i="2"/>
  <c r="W154" i="2"/>
  <c r="J154" i="2"/>
  <c r="O154" i="2"/>
  <c r="R154" i="2"/>
  <c r="H154" i="2"/>
  <c r="Q154" i="2"/>
  <c r="I154" i="2"/>
  <c r="G154" i="2"/>
  <c r="N153" i="2"/>
  <c r="L153" i="2"/>
  <c r="AA153" i="2"/>
  <c r="M153" i="2"/>
  <c r="Z153" i="2"/>
  <c r="Y153" i="2"/>
  <c r="T153" i="2"/>
  <c r="F153" i="2"/>
  <c r="S153" i="2"/>
  <c r="U153" i="2"/>
  <c r="V153" i="2"/>
  <c r="X153" i="2"/>
  <c r="W153" i="2"/>
  <c r="J153" i="2"/>
  <c r="O153" i="2"/>
  <c r="R153" i="2"/>
  <c r="H153" i="2"/>
  <c r="Q153" i="2"/>
  <c r="I153" i="2"/>
  <c r="G153" i="2"/>
  <c r="N152" i="2"/>
  <c r="L152" i="2"/>
  <c r="AA152" i="2"/>
  <c r="M152" i="2"/>
  <c r="Z152" i="2"/>
  <c r="Y152" i="2"/>
  <c r="T152" i="2"/>
  <c r="F152" i="2"/>
  <c r="S152" i="2"/>
  <c r="U152" i="2"/>
  <c r="V152" i="2"/>
  <c r="X152" i="2"/>
  <c r="W152" i="2"/>
  <c r="J152" i="2"/>
  <c r="O152" i="2"/>
  <c r="R152" i="2"/>
  <c r="H152" i="2"/>
  <c r="Q152" i="2"/>
  <c r="I152" i="2"/>
  <c r="G152" i="2"/>
  <c r="N151" i="2"/>
  <c r="L151" i="2"/>
  <c r="AA151" i="2"/>
  <c r="M151" i="2"/>
  <c r="Z151" i="2"/>
  <c r="Y151" i="2"/>
  <c r="T151" i="2"/>
  <c r="F151" i="2"/>
  <c r="S151" i="2"/>
  <c r="U151" i="2"/>
  <c r="V151" i="2"/>
  <c r="X151" i="2"/>
  <c r="W151" i="2"/>
  <c r="J151" i="2"/>
  <c r="O151" i="2"/>
  <c r="R151" i="2"/>
  <c r="H151" i="2"/>
  <c r="Q151" i="2"/>
  <c r="I151" i="2"/>
  <c r="G151" i="2"/>
  <c r="N150" i="2"/>
  <c r="L150" i="2"/>
  <c r="AA150" i="2"/>
  <c r="M150" i="2"/>
  <c r="Z150" i="2"/>
  <c r="Y150" i="2"/>
  <c r="T150" i="2"/>
  <c r="F150" i="2"/>
  <c r="S150" i="2"/>
  <c r="U150" i="2"/>
  <c r="V150" i="2"/>
  <c r="X150" i="2"/>
  <c r="W150" i="2"/>
  <c r="J150" i="2"/>
  <c r="O150" i="2"/>
  <c r="R150" i="2"/>
  <c r="H150" i="2"/>
  <c r="Q150" i="2"/>
  <c r="I150" i="2"/>
  <c r="G150" i="2"/>
  <c r="N149" i="2"/>
  <c r="L149" i="2"/>
  <c r="AA149" i="2"/>
  <c r="M149" i="2"/>
  <c r="Z149" i="2"/>
  <c r="Y149" i="2"/>
  <c r="T149" i="2"/>
  <c r="F149" i="2"/>
  <c r="S149" i="2"/>
  <c r="U149" i="2"/>
  <c r="V149" i="2"/>
  <c r="X149" i="2"/>
  <c r="W149" i="2"/>
  <c r="J149" i="2"/>
  <c r="O149" i="2"/>
  <c r="R149" i="2"/>
  <c r="H149" i="2"/>
  <c r="Q149" i="2"/>
  <c r="I149" i="2"/>
  <c r="G149" i="2"/>
  <c r="N31" i="2"/>
  <c r="L31" i="2"/>
  <c r="AA31" i="2"/>
  <c r="M31" i="2"/>
  <c r="Z31" i="2"/>
  <c r="Y31" i="2"/>
  <c r="T31" i="2"/>
  <c r="F31" i="2"/>
  <c r="S31" i="2"/>
  <c r="U31" i="2"/>
  <c r="V31" i="2"/>
  <c r="X31" i="2"/>
  <c r="W31" i="2"/>
  <c r="J31" i="2"/>
  <c r="O31" i="2"/>
  <c r="R31" i="2"/>
  <c r="H31" i="2"/>
  <c r="Q31" i="2"/>
  <c r="I31" i="2"/>
  <c r="G31" i="2"/>
  <c r="N148" i="2"/>
  <c r="L148" i="2"/>
  <c r="AA148" i="2"/>
  <c r="M148" i="2"/>
  <c r="Z148" i="2"/>
  <c r="Y148" i="2"/>
  <c r="T148" i="2"/>
  <c r="F148" i="2"/>
  <c r="S148" i="2"/>
  <c r="U148" i="2"/>
  <c r="V148" i="2"/>
  <c r="X148" i="2"/>
  <c r="W148" i="2"/>
  <c r="J148" i="2"/>
  <c r="O148" i="2"/>
  <c r="R148" i="2"/>
  <c r="H148" i="2"/>
  <c r="Q148" i="2"/>
  <c r="I148" i="2"/>
  <c r="G148" i="2"/>
  <c r="N688" i="2"/>
  <c r="L688" i="2"/>
  <c r="AA688" i="2"/>
  <c r="M688" i="2"/>
  <c r="Z688" i="2"/>
  <c r="Y688" i="2"/>
  <c r="T688" i="2"/>
  <c r="F688" i="2"/>
  <c r="S688" i="2"/>
  <c r="U688" i="2"/>
  <c r="V688" i="2"/>
  <c r="X688" i="2"/>
  <c r="W688" i="2"/>
  <c r="J688" i="2"/>
  <c r="O688" i="2"/>
  <c r="R688" i="2"/>
  <c r="H688" i="2"/>
  <c r="Q688" i="2"/>
  <c r="I688" i="2"/>
  <c r="G688" i="2"/>
  <c r="N671" i="2"/>
  <c r="L671" i="2"/>
  <c r="AA671" i="2"/>
  <c r="M671" i="2"/>
  <c r="Z671" i="2"/>
  <c r="Y671" i="2"/>
  <c r="T671" i="2"/>
  <c r="F671" i="2"/>
  <c r="S671" i="2"/>
  <c r="U671" i="2"/>
  <c r="V671" i="2"/>
  <c r="X671" i="2"/>
  <c r="W671" i="2"/>
  <c r="J671" i="2"/>
  <c r="O671" i="2"/>
  <c r="R671" i="2"/>
  <c r="H671" i="2"/>
  <c r="Q671" i="2"/>
  <c r="I671" i="2"/>
  <c r="G671" i="2"/>
  <c r="N670" i="2"/>
  <c r="L670" i="2"/>
  <c r="AA670" i="2"/>
  <c r="M670" i="2"/>
  <c r="Z670" i="2"/>
  <c r="Y670" i="2"/>
  <c r="T670" i="2"/>
  <c r="F670" i="2"/>
  <c r="S670" i="2"/>
  <c r="U670" i="2"/>
  <c r="V670" i="2"/>
  <c r="X670" i="2"/>
  <c r="W670" i="2"/>
  <c r="J670" i="2"/>
  <c r="O670" i="2"/>
  <c r="R670" i="2"/>
  <c r="H670" i="2"/>
  <c r="Q670" i="2"/>
  <c r="I670" i="2"/>
  <c r="G670" i="2"/>
  <c r="N147" i="2"/>
  <c r="L147" i="2"/>
  <c r="AA147" i="2"/>
  <c r="M147" i="2"/>
  <c r="Z147" i="2"/>
  <c r="Y147" i="2"/>
  <c r="T147" i="2"/>
  <c r="F147" i="2"/>
  <c r="S147" i="2"/>
  <c r="U147" i="2"/>
  <c r="V147" i="2"/>
  <c r="X147" i="2"/>
  <c r="W147" i="2"/>
  <c r="J147" i="2"/>
  <c r="O147" i="2"/>
  <c r="R147" i="2"/>
  <c r="H147" i="2"/>
  <c r="Q147" i="2"/>
  <c r="I147" i="2"/>
  <c r="G147" i="2"/>
  <c r="N762" i="2"/>
  <c r="L762" i="2"/>
  <c r="AA762" i="2"/>
  <c r="M762" i="2"/>
  <c r="Z762" i="2"/>
  <c r="Y762" i="2"/>
  <c r="T762" i="2"/>
  <c r="F762" i="2"/>
  <c r="S762" i="2"/>
  <c r="U762" i="2"/>
  <c r="V762" i="2"/>
  <c r="X762" i="2"/>
  <c r="W762" i="2"/>
  <c r="J762" i="2"/>
  <c r="O762" i="2"/>
  <c r="R762" i="2"/>
  <c r="H762" i="2"/>
  <c r="Q762" i="2"/>
  <c r="I762" i="2"/>
  <c r="G762" i="2"/>
  <c r="N146" i="2"/>
  <c r="L146" i="2"/>
  <c r="AA146" i="2"/>
  <c r="M146" i="2"/>
  <c r="Z146" i="2"/>
  <c r="Y146" i="2"/>
  <c r="T146" i="2"/>
  <c r="F146" i="2"/>
  <c r="S146" i="2"/>
  <c r="U146" i="2"/>
  <c r="V146" i="2"/>
  <c r="X146" i="2"/>
  <c r="W146" i="2"/>
  <c r="J146" i="2"/>
  <c r="O146" i="2"/>
  <c r="R146" i="2"/>
  <c r="H146" i="2"/>
  <c r="Q146" i="2"/>
  <c r="I146" i="2"/>
  <c r="G146" i="2"/>
  <c r="N145" i="2"/>
  <c r="L145" i="2"/>
  <c r="AA145" i="2"/>
  <c r="M145" i="2"/>
  <c r="Z145" i="2"/>
  <c r="Y145" i="2"/>
  <c r="T145" i="2"/>
  <c r="F145" i="2"/>
  <c r="S145" i="2"/>
  <c r="U145" i="2"/>
  <c r="V145" i="2"/>
  <c r="X145" i="2"/>
  <c r="W145" i="2"/>
  <c r="J145" i="2"/>
  <c r="O145" i="2"/>
  <c r="R145" i="2"/>
  <c r="H145" i="2"/>
  <c r="Q145" i="2"/>
  <c r="I145" i="2"/>
  <c r="G145" i="2"/>
  <c r="N144" i="2"/>
  <c r="L144" i="2"/>
  <c r="AA144" i="2"/>
  <c r="M144" i="2"/>
  <c r="Z144" i="2"/>
  <c r="Y144" i="2"/>
  <c r="T144" i="2"/>
  <c r="F144" i="2"/>
  <c r="S144" i="2"/>
  <c r="U144" i="2"/>
  <c r="V144" i="2"/>
  <c r="X144" i="2"/>
  <c r="W144" i="2"/>
  <c r="J144" i="2"/>
  <c r="O144" i="2"/>
  <c r="R144" i="2"/>
  <c r="H144" i="2"/>
  <c r="Q144" i="2"/>
  <c r="I144" i="2"/>
  <c r="G144" i="2"/>
  <c r="N143" i="2"/>
  <c r="L143" i="2"/>
  <c r="AA143" i="2"/>
  <c r="M143" i="2"/>
  <c r="Z143" i="2"/>
  <c r="Y143" i="2"/>
  <c r="T143" i="2"/>
  <c r="F143" i="2"/>
  <c r="S143" i="2"/>
  <c r="U143" i="2"/>
  <c r="V143" i="2"/>
  <c r="X143" i="2"/>
  <c r="W143" i="2"/>
  <c r="J143" i="2"/>
  <c r="O143" i="2"/>
  <c r="R143" i="2"/>
  <c r="H143" i="2"/>
  <c r="Q143" i="2"/>
  <c r="I143" i="2"/>
  <c r="G143" i="2"/>
  <c r="N142" i="2"/>
  <c r="L142" i="2"/>
  <c r="AA142" i="2"/>
  <c r="M142" i="2"/>
  <c r="Z142" i="2"/>
  <c r="Y142" i="2"/>
  <c r="T142" i="2"/>
  <c r="F142" i="2"/>
  <c r="S142" i="2"/>
  <c r="U142" i="2"/>
  <c r="V142" i="2"/>
  <c r="X142" i="2"/>
  <c r="W142" i="2"/>
  <c r="J142" i="2"/>
  <c r="O142" i="2"/>
  <c r="R142" i="2"/>
  <c r="H142" i="2"/>
  <c r="Q142" i="2"/>
  <c r="I142" i="2"/>
  <c r="G142" i="2"/>
  <c r="N141" i="2"/>
  <c r="L141" i="2"/>
  <c r="AA141" i="2"/>
  <c r="M141" i="2"/>
  <c r="Z141" i="2"/>
  <c r="Y141" i="2"/>
  <c r="T141" i="2"/>
  <c r="F141" i="2"/>
  <c r="S141" i="2"/>
  <c r="U141" i="2"/>
  <c r="V141" i="2"/>
  <c r="X141" i="2"/>
  <c r="W141" i="2"/>
  <c r="J141" i="2"/>
  <c r="O141" i="2"/>
  <c r="R141" i="2"/>
  <c r="H141" i="2"/>
  <c r="Q141" i="2"/>
  <c r="I141" i="2"/>
  <c r="G141" i="2"/>
  <c r="N140" i="2"/>
  <c r="L140" i="2"/>
  <c r="AA140" i="2"/>
  <c r="M140" i="2"/>
  <c r="Z140" i="2"/>
  <c r="Y140" i="2"/>
  <c r="T140" i="2"/>
  <c r="F140" i="2"/>
  <c r="S140" i="2"/>
  <c r="U140" i="2"/>
  <c r="V140" i="2"/>
  <c r="X140" i="2"/>
  <c r="W140" i="2"/>
  <c r="J140" i="2"/>
  <c r="O140" i="2"/>
  <c r="R140" i="2"/>
  <c r="H140" i="2"/>
  <c r="Q140" i="2"/>
  <c r="I140" i="2"/>
  <c r="G140" i="2"/>
  <c r="N687" i="2"/>
  <c r="L687" i="2"/>
  <c r="AA687" i="2"/>
  <c r="M687" i="2"/>
  <c r="Z687" i="2"/>
  <c r="Y687" i="2"/>
  <c r="T687" i="2"/>
  <c r="F687" i="2"/>
  <c r="S687" i="2"/>
  <c r="U687" i="2"/>
  <c r="V687" i="2"/>
  <c r="X687" i="2"/>
  <c r="W687" i="2"/>
  <c r="J687" i="2"/>
  <c r="O687" i="2"/>
  <c r="R687" i="2"/>
  <c r="H687" i="2"/>
  <c r="Q687" i="2"/>
  <c r="I687" i="2"/>
  <c r="G687" i="2"/>
  <c r="N798" i="2"/>
  <c r="L798" i="2"/>
  <c r="AA798" i="2"/>
  <c r="M798" i="2"/>
  <c r="Z798" i="2"/>
  <c r="Y798" i="2"/>
  <c r="T798" i="2"/>
  <c r="F798" i="2"/>
  <c r="S798" i="2"/>
  <c r="U798" i="2"/>
  <c r="V798" i="2"/>
  <c r="X798" i="2"/>
  <c r="W798" i="2"/>
  <c r="J798" i="2"/>
  <c r="O798" i="2"/>
  <c r="R798" i="2"/>
  <c r="H798" i="2"/>
  <c r="Q798" i="2"/>
  <c r="I798" i="2"/>
  <c r="G798" i="2"/>
  <c r="N761" i="2"/>
  <c r="L761" i="2"/>
  <c r="AA761" i="2"/>
  <c r="M761" i="2"/>
  <c r="Z761" i="2"/>
  <c r="Y761" i="2"/>
  <c r="T761" i="2"/>
  <c r="F761" i="2"/>
  <c r="S761" i="2"/>
  <c r="U761" i="2"/>
  <c r="V761" i="2"/>
  <c r="X761" i="2"/>
  <c r="W761" i="2"/>
  <c r="J761" i="2"/>
  <c r="O761" i="2"/>
  <c r="R761" i="2"/>
  <c r="H761" i="2"/>
  <c r="Q761" i="2"/>
  <c r="I761" i="2"/>
  <c r="G761" i="2"/>
  <c r="N760" i="2"/>
  <c r="L760" i="2"/>
  <c r="AA760" i="2"/>
  <c r="M760" i="2"/>
  <c r="Z760" i="2"/>
  <c r="Y760" i="2"/>
  <c r="T760" i="2"/>
  <c r="F760" i="2"/>
  <c r="S760" i="2"/>
  <c r="U760" i="2"/>
  <c r="V760" i="2"/>
  <c r="X760" i="2"/>
  <c r="W760" i="2"/>
  <c r="J760" i="2"/>
  <c r="O760" i="2"/>
  <c r="R760" i="2"/>
  <c r="H760" i="2"/>
  <c r="Q760" i="2"/>
  <c r="I760" i="2"/>
  <c r="G760" i="2"/>
  <c r="N633" i="2"/>
  <c r="L633" i="2"/>
  <c r="AA633" i="2"/>
  <c r="M633" i="2"/>
  <c r="Z633" i="2"/>
  <c r="Y633" i="2"/>
  <c r="T633" i="2"/>
  <c r="F633" i="2"/>
  <c r="S633" i="2"/>
  <c r="U633" i="2"/>
  <c r="V633" i="2"/>
  <c r="X633" i="2"/>
  <c r="W633" i="2"/>
  <c r="J633" i="2"/>
  <c r="O633" i="2"/>
  <c r="R633" i="2"/>
  <c r="H633" i="2"/>
  <c r="Q633" i="2"/>
  <c r="I633" i="2"/>
  <c r="G633" i="2"/>
  <c r="N139" i="2"/>
  <c r="L139" i="2"/>
  <c r="AA139" i="2"/>
  <c r="M139" i="2"/>
  <c r="Z139" i="2"/>
  <c r="Y139" i="2"/>
  <c r="T139" i="2"/>
  <c r="F139" i="2"/>
  <c r="S139" i="2"/>
  <c r="U139" i="2"/>
  <c r="V139" i="2"/>
  <c r="X139" i="2"/>
  <c r="W139" i="2"/>
  <c r="J139" i="2"/>
  <c r="O139" i="2"/>
  <c r="R139" i="2"/>
  <c r="H139" i="2"/>
  <c r="Q139" i="2"/>
  <c r="I139" i="2"/>
  <c r="G139" i="2"/>
  <c r="N759" i="2"/>
  <c r="L759" i="2"/>
  <c r="AA759" i="2"/>
  <c r="M759" i="2"/>
  <c r="Z759" i="2"/>
  <c r="Y759" i="2"/>
  <c r="T759" i="2"/>
  <c r="F759" i="2"/>
  <c r="S759" i="2"/>
  <c r="U759" i="2"/>
  <c r="V759" i="2"/>
  <c r="X759" i="2"/>
  <c r="W759" i="2"/>
  <c r="J759" i="2"/>
  <c r="O759" i="2"/>
  <c r="R759" i="2"/>
  <c r="H759" i="2"/>
  <c r="Q759" i="2"/>
  <c r="I759" i="2"/>
  <c r="G759" i="2"/>
  <c r="N138" i="2"/>
  <c r="L138" i="2"/>
  <c r="AA138" i="2"/>
  <c r="M138" i="2"/>
  <c r="Z138" i="2"/>
  <c r="Y138" i="2"/>
  <c r="T138" i="2"/>
  <c r="F138" i="2"/>
  <c r="S138" i="2"/>
  <c r="U138" i="2"/>
  <c r="V138" i="2"/>
  <c r="X138" i="2"/>
  <c r="W138" i="2"/>
  <c r="J138" i="2"/>
  <c r="O138" i="2"/>
  <c r="R138" i="2"/>
  <c r="H138" i="2"/>
  <c r="Q138" i="2"/>
  <c r="I138" i="2"/>
  <c r="G138" i="2"/>
  <c r="N137" i="2"/>
  <c r="L137" i="2"/>
  <c r="AA137" i="2"/>
  <c r="M137" i="2"/>
  <c r="Z137" i="2"/>
  <c r="Y137" i="2"/>
  <c r="T137" i="2"/>
  <c r="F137" i="2"/>
  <c r="S137" i="2"/>
  <c r="U137" i="2"/>
  <c r="V137" i="2"/>
  <c r="X137" i="2"/>
  <c r="W137" i="2"/>
  <c r="J137" i="2"/>
  <c r="O137" i="2"/>
  <c r="R137" i="2"/>
  <c r="H137" i="2"/>
  <c r="Q137" i="2"/>
  <c r="I137" i="2"/>
  <c r="G137" i="2"/>
  <c r="N136" i="2"/>
  <c r="L136" i="2"/>
  <c r="AA136" i="2"/>
  <c r="M136" i="2"/>
  <c r="Z136" i="2"/>
  <c r="Y136" i="2"/>
  <c r="T136" i="2"/>
  <c r="F136" i="2"/>
  <c r="S136" i="2"/>
  <c r="U136" i="2"/>
  <c r="V136" i="2"/>
  <c r="X136" i="2"/>
  <c r="W136" i="2"/>
  <c r="J136" i="2"/>
  <c r="O136" i="2"/>
  <c r="R136" i="2"/>
  <c r="H136" i="2"/>
  <c r="Q136" i="2"/>
  <c r="I136" i="2"/>
  <c r="G136" i="2"/>
  <c r="N135" i="2"/>
  <c r="L135" i="2"/>
  <c r="AA135" i="2"/>
  <c r="M135" i="2"/>
  <c r="Z135" i="2"/>
  <c r="Y135" i="2"/>
  <c r="T135" i="2"/>
  <c r="F135" i="2"/>
  <c r="S135" i="2"/>
  <c r="U135" i="2"/>
  <c r="V135" i="2"/>
  <c r="X135" i="2"/>
  <c r="W135" i="2"/>
  <c r="J135" i="2"/>
  <c r="O135" i="2"/>
  <c r="R135" i="2"/>
  <c r="H135" i="2"/>
  <c r="Q135" i="2"/>
  <c r="I135" i="2"/>
  <c r="G135" i="2"/>
  <c r="N134" i="2"/>
  <c r="L134" i="2"/>
  <c r="AA134" i="2"/>
  <c r="M134" i="2"/>
  <c r="Z134" i="2"/>
  <c r="Y134" i="2"/>
  <c r="T134" i="2"/>
  <c r="F134" i="2"/>
  <c r="S134" i="2"/>
  <c r="U134" i="2"/>
  <c r="V134" i="2"/>
  <c r="X134" i="2"/>
  <c r="W134" i="2"/>
  <c r="J134" i="2"/>
  <c r="O134" i="2"/>
  <c r="R134" i="2"/>
  <c r="H134" i="2"/>
  <c r="Q134" i="2"/>
  <c r="I134" i="2"/>
  <c r="G134" i="2"/>
  <c r="N133" i="2"/>
  <c r="L133" i="2"/>
  <c r="AA133" i="2"/>
  <c r="M133" i="2"/>
  <c r="Z133" i="2"/>
  <c r="Y133" i="2"/>
  <c r="T133" i="2"/>
  <c r="F133" i="2"/>
  <c r="S133" i="2"/>
  <c r="U133" i="2"/>
  <c r="V133" i="2"/>
  <c r="X133" i="2"/>
  <c r="W133" i="2"/>
  <c r="J133" i="2"/>
  <c r="O133" i="2"/>
  <c r="R133" i="2"/>
  <c r="H133" i="2"/>
  <c r="Q133" i="2"/>
  <c r="I133" i="2"/>
  <c r="G133" i="2"/>
  <c r="N686" i="2"/>
  <c r="L686" i="2"/>
  <c r="AA686" i="2"/>
  <c r="M686" i="2"/>
  <c r="Z686" i="2"/>
  <c r="Y686" i="2"/>
  <c r="T686" i="2"/>
  <c r="F686" i="2"/>
  <c r="S686" i="2"/>
  <c r="U686" i="2"/>
  <c r="V686" i="2"/>
  <c r="X686" i="2"/>
  <c r="W686" i="2"/>
  <c r="J686" i="2"/>
  <c r="O686" i="2"/>
  <c r="R686" i="2"/>
  <c r="H686" i="2"/>
  <c r="Q686" i="2"/>
  <c r="I686" i="2"/>
  <c r="G686" i="2"/>
  <c r="N132" i="2"/>
  <c r="L132" i="2"/>
  <c r="AA132" i="2"/>
  <c r="M132" i="2"/>
  <c r="Z132" i="2"/>
  <c r="Y132" i="2"/>
  <c r="T132" i="2"/>
  <c r="F132" i="2"/>
  <c r="S132" i="2"/>
  <c r="U132" i="2"/>
  <c r="V132" i="2"/>
  <c r="X132" i="2"/>
  <c r="W132" i="2"/>
  <c r="J132" i="2"/>
  <c r="O132" i="2"/>
  <c r="R132" i="2"/>
  <c r="H132" i="2"/>
  <c r="Q132" i="2"/>
  <c r="I132" i="2"/>
  <c r="G132" i="2"/>
  <c r="N685" i="2"/>
  <c r="L685" i="2"/>
  <c r="AA685" i="2"/>
  <c r="M685" i="2"/>
  <c r="Z685" i="2"/>
  <c r="Y685" i="2"/>
  <c r="T685" i="2"/>
  <c r="F685" i="2"/>
  <c r="S685" i="2"/>
  <c r="U685" i="2"/>
  <c r="V685" i="2"/>
  <c r="X685" i="2"/>
  <c r="W685" i="2"/>
  <c r="J685" i="2"/>
  <c r="O685" i="2"/>
  <c r="R685" i="2"/>
  <c r="H685" i="2"/>
  <c r="Q685" i="2"/>
  <c r="I685" i="2"/>
  <c r="G685" i="2"/>
  <c r="N758" i="2"/>
  <c r="L758" i="2"/>
  <c r="AA758" i="2"/>
  <c r="M758" i="2"/>
  <c r="Z758" i="2"/>
  <c r="Y758" i="2"/>
  <c r="T758" i="2"/>
  <c r="F758" i="2"/>
  <c r="S758" i="2"/>
  <c r="U758" i="2"/>
  <c r="V758" i="2"/>
  <c r="X758" i="2"/>
  <c r="W758" i="2"/>
  <c r="J758" i="2"/>
  <c r="O758" i="2"/>
  <c r="R758" i="2"/>
  <c r="H758" i="2"/>
  <c r="Q758" i="2"/>
  <c r="I758" i="2"/>
  <c r="G758" i="2"/>
  <c r="N30" i="2"/>
  <c r="L30" i="2"/>
  <c r="AA30" i="2"/>
  <c r="M30" i="2"/>
  <c r="Z30" i="2"/>
  <c r="Y30" i="2"/>
  <c r="T30" i="2"/>
  <c r="F30" i="2"/>
  <c r="S30" i="2"/>
  <c r="U30" i="2"/>
  <c r="V30" i="2"/>
  <c r="X30" i="2"/>
  <c r="W30" i="2"/>
  <c r="J30" i="2"/>
  <c r="O30" i="2"/>
  <c r="R30" i="2"/>
  <c r="H30" i="2"/>
  <c r="Q30" i="2"/>
  <c r="I30" i="2"/>
  <c r="G30" i="2"/>
  <c r="N684" i="2"/>
  <c r="L684" i="2"/>
  <c r="AA684" i="2"/>
  <c r="M684" i="2"/>
  <c r="Z684" i="2"/>
  <c r="Y684" i="2"/>
  <c r="T684" i="2"/>
  <c r="F684" i="2"/>
  <c r="S684" i="2"/>
  <c r="U684" i="2"/>
  <c r="V684" i="2"/>
  <c r="X684" i="2"/>
  <c r="W684" i="2"/>
  <c r="J684" i="2"/>
  <c r="O684" i="2"/>
  <c r="R684" i="2"/>
  <c r="H684" i="2"/>
  <c r="Q684" i="2"/>
  <c r="I684" i="2"/>
  <c r="G684" i="2"/>
  <c r="N131" i="2"/>
  <c r="L131" i="2"/>
  <c r="AA131" i="2"/>
  <c r="M131" i="2"/>
  <c r="Z131" i="2"/>
  <c r="Y131" i="2"/>
  <c r="T131" i="2"/>
  <c r="F131" i="2"/>
  <c r="S131" i="2"/>
  <c r="U131" i="2"/>
  <c r="V131" i="2"/>
  <c r="X131" i="2"/>
  <c r="W131" i="2"/>
  <c r="J131" i="2"/>
  <c r="O131" i="2"/>
  <c r="R131" i="2"/>
  <c r="H131" i="2"/>
  <c r="Q131" i="2"/>
  <c r="I131" i="2"/>
  <c r="G131" i="2"/>
  <c r="N632" i="2"/>
  <c r="L632" i="2"/>
  <c r="AA632" i="2"/>
  <c r="M632" i="2"/>
  <c r="Z632" i="2"/>
  <c r="Y632" i="2"/>
  <c r="T632" i="2"/>
  <c r="F632" i="2"/>
  <c r="S632" i="2"/>
  <c r="U632" i="2"/>
  <c r="V632" i="2"/>
  <c r="X632" i="2"/>
  <c r="W632" i="2"/>
  <c r="J632" i="2"/>
  <c r="O632" i="2"/>
  <c r="R632" i="2"/>
  <c r="H632" i="2"/>
  <c r="Q632" i="2"/>
  <c r="I632" i="2"/>
  <c r="G632" i="2"/>
  <c r="N130" i="2"/>
  <c r="L130" i="2"/>
  <c r="AA130" i="2"/>
  <c r="M130" i="2"/>
  <c r="Z130" i="2"/>
  <c r="Y130" i="2"/>
  <c r="T130" i="2"/>
  <c r="F130" i="2"/>
  <c r="S130" i="2"/>
  <c r="U130" i="2"/>
  <c r="V130" i="2"/>
  <c r="X130" i="2"/>
  <c r="W130" i="2"/>
  <c r="J130" i="2"/>
  <c r="O130" i="2"/>
  <c r="R130" i="2"/>
  <c r="H130" i="2"/>
  <c r="Q130" i="2"/>
  <c r="I130" i="2"/>
  <c r="G130" i="2"/>
  <c r="N129" i="2"/>
  <c r="L129" i="2"/>
  <c r="AA129" i="2"/>
  <c r="M129" i="2"/>
  <c r="Z129" i="2"/>
  <c r="Y129" i="2"/>
  <c r="T129" i="2"/>
  <c r="F129" i="2"/>
  <c r="S129" i="2"/>
  <c r="U129" i="2"/>
  <c r="V129" i="2"/>
  <c r="X129" i="2"/>
  <c r="W129" i="2"/>
  <c r="J129" i="2"/>
  <c r="O129" i="2"/>
  <c r="R129" i="2"/>
  <c r="H129" i="2"/>
  <c r="Q129" i="2"/>
  <c r="I129" i="2"/>
  <c r="G129" i="2"/>
  <c r="N128" i="2"/>
  <c r="L128" i="2"/>
  <c r="AA128" i="2"/>
  <c r="M128" i="2"/>
  <c r="Z128" i="2"/>
  <c r="Y128" i="2"/>
  <c r="T128" i="2"/>
  <c r="F128" i="2"/>
  <c r="S128" i="2"/>
  <c r="U128" i="2"/>
  <c r="V128" i="2"/>
  <c r="X128" i="2"/>
  <c r="W128" i="2"/>
  <c r="J128" i="2"/>
  <c r="O128" i="2"/>
  <c r="R128" i="2"/>
  <c r="H128" i="2"/>
  <c r="Q128" i="2"/>
  <c r="I128" i="2"/>
  <c r="G128" i="2"/>
  <c r="N127" i="2"/>
  <c r="L127" i="2"/>
  <c r="AA127" i="2"/>
  <c r="M127" i="2"/>
  <c r="Z127" i="2"/>
  <c r="Y127" i="2"/>
  <c r="T127" i="2"/>
  <c r="F127" i="2"/>
  <c r="S127" i="2"/>
  <c r="U127" i="2"/>
  <c r="V127" i="2"/>
  <c r="X127" i="2"/>
  <c r="W127" i="2"/>
  <c r="J127" i="2"/>
  <c r="O127" i="2"/>
  <c r="R127" i="2"/>
  <c r="H127" i="2"/>
  <c r="Q127" i="2"/>
  <c r="I127" i="2"/>
  <c r="G127" i="2"/>
  <c r="N126" i="2"/>
  <c r="L126" i="2"/>
  <c r="AA126" i="2"/>
  <c r="M126" i="2"/>
  <c r="Z126" i="2"/>
  <c r="Y126" i="2"/>
  <c r="T126" i="2"/>
  <c r="F126" i="2"/>
  <c r="S126" i="2"/>
  <c r="U126" i="2"/>
  <c r="V126" i="2"/>
  <c r="X126" i="2"/>
  <c r="W126" i="2"/>
  <c r="J126" i="2"/>
  <c r="O126" i="2"/>
  <c r="R126" i="2"/>
  <c r="H126" i="2"/>
  <c r="Q126" i="2"/>
  <c r="I126" i="2"/>
  <c r="G126" i="2"/>
  <c r="N683" i="2"/>
  <c r="L683" i="2"/>
  <c r="AA683" i="2"/>
  <c r="M683" i="2"/>
  <c r="Z683" i="2"/>
  <c r="Y683" i="2"/>
  <c r="T683" i="2"/>
  <c r="F683" i="2"/>
  <c r="S683" i="2"/>
  <c r="U683" i="2"/>
  <c r="V683" i="2"/>
  <c r="X683" i="2"/>
  <c r="W683" i="2"/>
  <c r="J683" i="2"/>
  <c r="O683" i="2"/>
  <c r="R683" i="2"/>
  <c r="H683" i="2"/>
  <c r="Q683" i="2"/>
  <c r="I683" i="2"/>
  <c r="G683" i="2"/>
  <c r="N125" i="2"/>
  <c r="L125" i="2"/>
  <c r="AA125" i="2"/>
  <c r="M125" i="2"/>
  <c r="Z125" i="2"/>
  <c r="Y125" i="2"/>
  <c r="T125" i="2"/>
  <c r="F125" i="2"/>
  <c r="S125" i="2"/>
  <c r="U125" i="2"/>
  <c r="V125" i="2"/>
  <c r="X125" i="2"/>
  <c r="W125" i="2"/>
  <c r="J125" i="2"/>
  <c r="O125" i="2"/>
  <c r="R125" i="2"/>
  <c r="H125" i="2"/>
  <c r="Q125" i="2"/>
  <c r="I125" i="2"/>
  <c r="G125" i="2"/>
  <c r="N682" i="2"/>
  <c r="L682" i="2"/>
  <c r="AA682" i="2"/>
  <c r="M682" i="2"/>
  <c r="Z682" i="2"/>
  <c r="Y682" i="2"/>
  <c r="T682" i="2"/>
  <c r="F682" i="2"/>
  <c r="S682" i="2"/>
  <c r="U682" i="2"/>
  <c r="V682" i="2"/>
  <c r="X682" i="2"/>
  <c r="W682" i="2"/>
  <c r="J682" i="2"/>
  <c r="O682" i="2"/>
  <c r="R682" i="2"/>
  <c r="H682" i="2"/>
  <c r="Q682" i="2"/>
  <c r="I682" i="2"/>
  <c r="G682" i="2"/>
  <c r="N124" i="2"/>
  <c r="L124" i="2"/>
  <c r="AA124" i="2"/>
  <c r="M124" i="2"/>
  <c r="Z124" i="2"/>
  <c r="Y124" i="2"/>
  <c r="T124" i="2"/>
  <c r="F124" i="2"/>
  <c r="S124" i="2"/>
  <c r="U124" i="2"/>
  <c r="V124" i="2"/>
  <c r="X124" i="2"/>
  <c r="W124" i="2"/>
  <c r="J124" i="2"/>
  <c r="O124" i="2"/>
  <c r="R124" i="2"/>
  <c r="H124" i="2"/>
  <c r="Q124" i="2"/>
  <c r="I124" i="2"/>
  <c r="G124" i="2"/>
  <c r="N123" i="2"/>
  <c r="L123" i="2"/>
  <c r="AA123" i="2"/>
  <c r="M123" i="2"/>
  <c r="Z123" i="2"/>
  <c r="Y123" i="2"/>
  <c r="T123" i="2"/>
  <c r="F123" i="2"/>
  <c r="S123" i="2"/>
  <c r="U123" i="2"/>
  <c r="V123" i="2"/>
  <c r="X123" i="2"/>
  <c r="W123" i="2"/>
  <c r="J123" i="2"/>
  <c r="O123" i="2"/>
  <c r="R123" i="2"/>
  <c r="H123" i="2"/>
  <c r="Q123" i="2"/>
  <c r="I123" i="2"/>
  <c r="G123" i="2"/>
  <c r="N122" i="2"/>
  <c r="L122" i="2"/>
  <c r="AA122" i="2"/>
  <c r="M122" i="2"/>
  <c r="Z122" i="2"/>
  <c r="Y122" i="2"/>
  <c r="T122" i="2"/>
  <c r="F122" i="2"/>
  <c r="S122" i="2"/>
  <c r="U122" i="2"/>
  <c r="V122" i="2"/>
  <c r="X122" i="2"/>
  <c r="W122" i="2"/>
  <c r="J122" i="2"/>
  <c r="O122" i="2"/>
  <c r="R122" i="2"/>
  <c r="H122" i="2"/>
  <c r="Q122" i="2"/>
  <c r="I122" i="2"/>
  <c r="G122" i="2"/>
  <c r="N681" i="2"/>
  <c r="L681" i="2"/>
  <c r="AA681" i="2"/>
  <c r="M681" i="2"/>
  <c r="Z681" i="2"/>
  <c r="Y681" i="2"/>
  <c r="T681" i="2"/>
  <c r="F681" i="2"/>
  <c r="S681" i="2"/>
  <c r="U681" i="2"/>
  <c r="V681" i="2"/>
  <c r="X681" i="2"/>
  <c r="W681" i="2"/>
  <c r="J681" i="2"/>
  <c r="O681" i="2"/>
  <c r="R681" i="2"/>
  <c r="H681" i="2"/>
  <c r="Q681" i="2"/>
  <c r="I681" i="2"/>
  <c r="G681" i="2"/>
  <c r="N782" i="2"/>
  <c r="L782" i="2"/>
  <c r="AA782" i="2"/>
  <c r="M782" i="2"/>
  <c r="Z782" i="2"/>
  <c r="Y782" i="2"/>
  <c r="T782" i="2"/>
  <c r="F782" i="2"/>
  <c r="S782" i="2"/>
  <c r="U782" i="2"/>
  <c r="V782" i="2"/>
  <c r="X782" i="2"/>
  <c r="W782" i="2"/>
  <c r="J782" i="2"/>
  <c r="O782" i="2"/>
  <c r="R782" i="2"/>
  <c r="H782" i="2"/>
  <c r="Q782" i="2"/>
  <c r="I782" i="2"/>
  <c r="G782" i="2"/>
  <c r="N121" i="2"/>
  <c r="L121" i="2"/>
  <c r="AA121" i="2"/>
  <c r="M121" i="2"/>
  <c r="Z121" i="2"/>
  <c r="Y121" i="2"/>
  <c r="T121" i="2"/>
  <c r="F121" i="2"/>
  <c r="S121" i="2"/>
  <c r="U121" i="2"/>
  <c r="V121" i="2"/>
  <c r="X121" i="2"/>
  <c r="W121" i="2"/>
  <c r="J121" i="2"/>
  <c r="O121" i="2"/>
  <c r="R121" i="2"/>
  <c r="H121" i="2"/>
  <c r="Q121" i="2"/>
  <c r="I121" i="2"/>
  <c r="G121" i="2"/>
  <c r="N120" i="2"/>
  <c r="L120" i="2"/>
  <c r="AA120" i="2"/>
  <c r="M120" i="2"/>
  <c r="Z120" i="2"/>
  <c r="Y120" i="2"/>
  <c r="T120" i="2"/>
  <c r="F120" i="2"/>
  <c r="S120" i="2"/>
  <c r="U120" i="2"/>
  <c r="V120" i="2"/>
  <c r="X120" i="2"/>
  <c r="W120" i="2"/>
  <c r="J120" i="2"/>
  <c r="O120" i="2"/>
  <c r="R120" i="2"/>
  <c r="H120" i="2"/>
  <c r="Q120" i="2"/>
  <c r="I120" i="2"/>
  <c r="G120" i="2"/>
  <c r="N119" i="2"/>
  <c r="L119" i="2"/>
  <c r="AA119" i="2"/>
  <c r="M119" i="2"/>
  <c r="Z119" i="2"/>
  <c r="Y119" i="2"/>
  <c r="T119" i="2"/>
  <c r="F119" i="2"/>
  <c r="S119" i="2"/>
  <c r="U119" i="2"/>
  <c r="V119" i="2"/>
  <c r="X119" i="2"/>
  <c r="W119" i="2"/>
  <c r="J119" i="2"/>
  <c r="O119" i="2"/>
  <c r="R119" i="2"/>
  <c r="H119" i="2"/>
  <c r="Q119" i="2"/>
  <c r="I119" i="2"/>
  <c r="G119" i="2"/>
  <c r="N757" i="2"/>
  <c r="L757" i="2"/>
  <c r="AA757" i="2"/>
  <c r="M757" i="2"/>
  <c r="Z757" i="2"/>
  <c r="Y757" i="2"/>
  <c r="T757" i="2"/>
  <c r="F757" i="2"/>
  <c r="S757" i="2"/>
  <c r="U757" i="2"/>
  <c r="V757" i="2"/>
  <c r="X757" i="2"/>
  <c r="W757" i="2"/>
  <c r="J757" i="2"/>
  <c r="O757" i="2"/>
  <c r="R757" i="2"/>
  <c r="H757" i="2"/>
  <c r="Q757" i="2"/>
  <c r="I757" i="2"/>
  <c r="G757" i="2"/>
  <c r="N118" i="2"/>
  <c r="L118" i="2"/>
  <c r="AA118" i="2"/>
  <c r="M118" i="2"/>
  <c r="Z118" i="2"/>
  <c r="Y118" i="2"/>
  <c r="T118" i="2"/>
  <c r="F118" i="2"/>
  <c r="S118" i="2"/>
  <c r="U118" i="2"/>
  <c r="V118" i="2"/>
  <c r="X118" i="2"/>
  <c r="W118" i="2"/>
  <c r="J118" i="2"/>
  <c r="O118" i="2"/>
  <c r="R118" i="2"/>
  <c r="H118" i="2"/>
  <c r="Q118" i="2"/>
  <c r="I118" i="2"/>
  <c r="G118" i="2"/>
  <c r="N117" i="2"/>
  <c r="L117" i="2"/>
  <c r="AA117" i="2"/>
  <c r="M117" i="2"/>
  <c r="Z117" i="2"/>
  <c r="Y117" i="2"/>
  <c r="T117" i="2"/>
  <c r="F117" i="2"/>
  <c r="S117" i="2"/>
  <c r="U117" i="2"/>
  <c r="V117" i="2"/>
  <c r="X117" i="2"/>
  <c r="W117" i="2"/>
  <c r="J117" i="2"/>
  <c r="O117" i="2"/>
  <c r="R117" i="2"/>
  <c r="H117" i="2"/>
  <c r="Q117" i="2"/>
  <c r="I117" i="2"/>
  <c r="G117" i="2"/>
  <c r="N680" i="2"/>
  <c r="L680" i="2"/>
  <c r="AA680" i="2"/>
  <c r="M680" i="2"/>
  <c r="Z680" i="2"/>
  <c r="Y680" i="2"/>
  <c r="T680" i="2"/>
  <c r="F680" i="2"/>
  <c r="S680" i="2"/>
  <c r="U680" i="2"/>
  <c r="V680" i="2"/>
  <c r="X680" i="2"/>
  <c r="W680" i="2"/>
  <c r="J680" i="2"/>
  <c r="O680" i="2"/>
  <c r="R680" i="2"/>
  <c r="H680" i="2"/>
  <c r="Q680" i="2"/>
  <c r="I680" i="2"/>
  <c r="G680" i="2"/>
  <c r="N679" i="2"/>
  <c r="L679" i="2"/>
  <c r="AA679" i="2"/>
  <c r="M679" i="2"/>
  <c r="Z679" i="2"/>
  <c r="Y679" i="2"/>
  <c r="T679" i="2"/>
  <c r="F679" i="2"/>
  <c r="S679" i="2"/>
  <c r="U679" i="2"/>
  <c r="V679" i="2"/>
  <c r="X679" i="2"/>
  <c r="W679" i="2"/>
  <c r="J679" i="2"/>
  <c r="O679" i="2"/>
  <c r="R679" i="2"/>
  <c r="H679" i="2"/>
  <c r="Q679" i="2"/>
  <c r="I679" i="2"/>
  <c r="G679" i="2"/>
  <c r="N116" i="2"/>
  <c r="L116" i="2"/>
  <c r="AA116" i="2"/>
  <c r="M116" i="2"/>
  <c r="Z116" i="2"/>
  <c r="Y116" i="2"/>
  <c r="T116" i="2"/>
  <c r="F116" i="2"/>
  <c r="S116" i="2"/>
  <c r="U116" i="2"/>
  <c r="V116" i="2"/>
  <c r="X116" i="2"/>
  <c r="W116" i="2"/>
  <c r="J116" i="2"/>
  <c r="O116" i="2"/>
  <c r="R116" i="2"/>
  <c r="H116" i="2"/>
  <c r="Q116" i="2"/>
  <c r="I116" i="2"/>
  <c r="G116" i="2"/>
  <c r="N678" i="2"/>
  <c r="L678" i="2"/>
  <c r="AA678" i="2"/>
  <c r="M678" i="2"/>
  <c r="Z678" i="2"/>
  <c r="Y678" i="2"/>
  <c r="T678" i="2"/>
  <c r="F678" i="2"/>
  <c r="S678" i="2"/>
  <c r="U678" i="2"/>
  <c r="V678" i="2"/>
  <c r="X678" i="2"/>
  <c r="W678" i="2"/>
  <c r="J678" i="2"/>
  <c r="O678" i="2"/>
  <c r="R678" i="2"/>
  <c r="H678" i="2"/>
  <c r="Q678" i="2"/>
  <c r="I678" i="2"/>
  <c r="G678" i="2"/>
  <c r="N756" i="2"/>
  <c r="L756" i="2"/>
  <c r="AA756" i="2"/>
  <c r="M756" i="2"/>
  <c r="Z756" i="2"/>
  <c r="Y756" i="2"/>
  <c r="T756" i="2"/>
  <c r="F756" i="2"/>
  <c r="S756" i="2"/>
  <c r="U756" i="2"/>
  <c r="V756" i="2"/>
  <c r="X756" i="2"/>
  <c r="W756" i="2"/>
  <c r="J756" i="2"/>
  <c r="O756" i="2"/>
  <c r="R756" i="2"/>
  <c r="H756" i="2"/>
  <c r="Q756" i="2"/>
  <c r="I756" i="2"/>
  <c r="G756" i="2"/>
  <c r="N781" i="2"/>
  <c r="L781" i="2"/>
  <c r="AA781" i="2"/>
  <c r="M781" i="2"/>
  <c r="Z781" i="2"/>
  <c r="Y781" i="2"/>
  <c r="T781" i="2"/>
  <c r="F781" i="2"/>
  <c r="S781" i="2"/>
  <c r="U781" i="2"/>
  <c r="V781" i="2"/>
  <c r="X781" i="2"/>
  <c r="W781" i="2"/>
  <c r="J781" i="2"/>
  <c r="O781" i="2"/>
  <c r="R781" i="2"/>
  <c r="H781" i="2"/>
  <c r="Q781" i="2"/>
  <c r="I781" i="2"/>
  <c r="G781" i="2"/>
  <c r="N755" i="2"/>
  <c r="L755" i="2"/>
  <c r="AA755" i="2"/>
  <c r="M755" i="2"/>
  <c r="Z755" i="2"/>
  <c r="Y755" i="2"/>
  <c r="T755" i="2"/>
  <c r="F755" i="2"/>
  <c r="S755" i="2"/>
  <c r="U755" i="2"/>
  <c r="V755" i="2"/>
  <c r="X755" i="2"/>
  <c r="W755" i="2"/>
  <c r="J755" i="2"/>
  <c r="O755" i="2"/>
  <c r="R755" i="2"/>
  <c r="H755" i="2"/>
  <c r="Q755" i="2"/>
  <c r="I755" i="2"/>
  <c r="G755" i="2"/>
  <c r="N115" i="2"/>
  <c r="L115" i="2"/>
  <c r="AA115" i="2"/>
  <c r="M115" i="2"/>
  <c r="Z115" i="2"/>
  <c r="Y115" i="2"/>
  <c r="T115" i="2"/>
  <c r="F115" i="2"/>
  <c r="S115" i="2"/>
  <c r="U115" i="2"/>
  <c r="V115" i="2"/>
  <c r="X115" i="2"/>
  <c r="W115" i="2"/>
  <c r="J115" i="2"/>
  <c r="O115" i="2"/>
  <c r="R115" i="2"/>
  <c r="H115" i="2"/>
  <c r="Q115" i="2"/>
  <c r="I115" i="2"/>
  <c r="G115" i="2"/>
  <c r="N29" i="2"/>
  <c r="L29" i="2"/>
  <c r="AA29" i="2"/>
  <c r="M29" i="2"/>
  <c r="Z29" i="2"/>
  <c r="Y29" i="2"/>
  <c r="T29" i="2"/>
  <c r="F29" i="2"/>
  <c r="S29" i="2"/>
  <c r="U29" i="2"/>
  <c r="V29" i="2"/>
  <c r="X29" i="2"/>
  <c r="W29" i="2"/>
  <c r="J29" i="2"/>
  <c r="O29" i="2"/>
  <c r="R29" i="2"/>
  <c r="H29" i="2"/>
  <c r="Q29" i="2"/>
  <c r="I29" i="2"/>
  <c r="G29" i="2"/>
  <c r="N631" i="2"/>
  <c r="L631" i="2"/>
  <c r="AA631" i="2"/>
  <c r="M631" i="2"/>
  <c r="Z631" i="2"/>
  <c r="Y631" i="2"/>
  <c r="T631" i="2"/>
  <c r="F631" i="2"/>
  <c r="S631" i="2"/>
  <c r="U631" i="2"/>
  <c r="V631" i="2"/>
  <c r="X631" i="2"/>
  <c r="W631" i="2"/>
  <c r="J631" i="2"/>
  <c r="O631" i="2"/>
  <c r="R631" i="2"/>
  <c r="H631" i="2"/>
  <c r="Q631" i="2"/>
  <c r="I631" i="2"/>
  <c r="G631" i="2"/>
  <c r="N114" i="2"/>
  <c r="L114" i="2"/>
  <c r="AA114" i="2"/>
  <c r="M114" i="2"/>
  <c r="Z114" i="2"/>
  <c r="Y114" i="2"/>
  <c r="T114" i="2"/>
  <c r="F114" i="2"/>
  <c r="S114" i="2"/>
  <c r="U114" i="2"/>
  <c r="V114" i="2"/>
  <c r="X114" i="2"/>
  <c r="W114" i="2"/>
  <c r="J114" i="2"/>
  <c r="O114" i="2"/>
  <c r="R114" i="2"/>
  <c r="H114" i="2"/>
  <c r="Q114" i="2"/>
  <c r="I114" i="2"/>
  <c r="G114" i="2"/>
  <c r="N113" i="2"/>
  <c r="L113" i="2"/>
  <c r="AA113" i="2"/>
  <c r="M113" i="2"/>
  <c r="Z113" i="2"/>
  <c r="Y113" i="2"/>
  <c r="T113" i="2"/>
  <c r="F113" i="2"/>
  <c r="S113" i="2"/>
  <c r="U113" i="2"/>
  <c r="V113" i="2"/>
  <c r="X113" i="2"/>
  <c r="W113" i="2"/>
  <c r="J113" i="2"/>
  <c r="O113" i="2"/>
  <c r="R113" i="2"/>
  <c r="H113" i="2"/>
  <c r="Q113" i="2"/>
  <c r="I113" i="2"/>
  <c r="G113" i="2"/>
  <c r="N112" i="2"/>
  <c r="L112" i="2"/>
  <c r="AA112" i="2"/>
  <c r="M112" i="2"/>
  <c r="Z112" i="2"/>
  <c r="Y112" i="2"/>
  <c r="T112" i="2"/>
  <c r="F112" i="2"/>
  <c r="S112" i="2"/>
  <c r="U112" i="2"/>
  <c r="V112" i="2"/>
  <c r="X112" i="2"/>
  <c r="W112" i="2"/>
  <c r="J112" i="2"/>
  <c r="O112" i="2"/>
  <c r="R112" i="2"/>
  <c r="H112" i="2"/>
  <c r="Q112" i="2"/>
  <c r="I112" i="2"/>
  <c r="G112" i="2"/>
  <c r="N754" i="2"/>
  <c r="L754" i="2"/>
  <c r="AA754" i="2"/>
  <c r="M754" i="2"/>
  <c r="Z754" i="2"/>
  <c r="Y754" i="2"/>
  <c r="T754" i="2"/>
  <c r="F754" i="2"/>
  <c r="S754" i="2"/>
  <c r="U754" i="2"/>
  <c r="V754" i="2"/>
  <c r="X754" i="2"/>
  <c r="W754" i="2"/>
  <c r="J754" i="2"/>
  <c r="O754" i="2"/>
  <c r="R754" i="2"/>
  <c r="H754" i="2"/>
  <c r="Q754" i="2"/>
  <c r="I754" i="2"/>
  <c r="G754" i="2"/>
  <c r="N111" i="2"/>
  <c r="L111" i="2"/>
  <c r="AA111" i="2"/>
  <c r="M111" i="2"/>
  <c r="Z111" i="2"/>
  <c r="Y111" i="2"/>
  <c r="T111" i="2"/>
  <c r="F111" i="2"/>
  <c r="S111" i="2"/>
  <c r="U111" i="2"/>
  <c r="V111" i="2"/>
  <c r="X111" i="2"/>
  <c r="W111" i="2"/>
  <c r="J111" i="2"/>
  <c r="O111" i="2"/>
  <c r="R111" i="2"/>
  <c r="H111" i="2"/>
  <c r="Q111" i="2"/>
  <c r="I111" i="2"/>
  <c r="G111" i="2"/>
  <c r="N110" i="2"/>
  <c r="L110" i="2"/>
  <c r="AA110" i="2"/>
  <c r="M110" i="2"/>
  <c r="Z110" i="2"/>
  <c r="Y110" i="2"/>
  <c r="T110" i="2"/>
  <c r="F110" i="2"/>
  <c r="S110" i="2"/>
  <c r="U110" i="2"/>
  <c r="V110" i="2"/>
  <c r="X110" i="2"/>
  <c r="W110" i="2"/>
  <c r="J110" i="2"/>
  <c r="O110" i="2"/>
  <c r="R110" i="2"/>
  <c r="H110" i="2"/>
  <c r="Q110" i="2"/>
  <c r="I110" i="2"/>
  <c r="G110" i="2"/>
  <c r="N753" i="2"/>
  <c r="L753" i="2"/>
  <c r="AA753" i="2"/>
  <c r="M753" i="2"/>
  <c r="Z753" i="2"/>
  <c r="Y753" i="2"/>
  <c r="T753" i="2"/>
  <c r="F753" i="2"/>
  <c r="S753" i="2"/>
  <c r="U753" i="2"/>
  <c r="V753" i="2"/>
  <c r="X753" i="2"/>
  <c r="W753" i="2"/>
  <c r="J753" i="2"/>
  <c r="O753" i="2"/>
  <c r="R753" i="2"/>
  <c r="H753" i="2"/>
  <c r="Q753" i="2"/>
  <c r="I753" i="2"/>
  <c r="G753" i="2"/>
  <c r="N677" i="2"/>
  <c r="L677" i="2"/>
  <c r="AA677" i="2"/>
  <c r="M677" i="2"/>
  <c r="Z677" i="2"/>
  <c r="Y677" i="2"/>
  <c r="T677" i="2"/>
  <c r="F677" i="2"/>
  <c r="S677" i="2"/>
  <c r="U677" i="2"/>
  <c r="V677" i="2"/>
  <c r="X677" i="2"/>
  <c r="W677" i="2"/>
  <c r="J677" i="2"/>
  <c r="O677" i="2"/>
  <c r="R677" i="2"/>
  <c r="H677" i="2"/>
  <c r="Q677" i="2"/>
  <c r="I677" i="2"/>
  <c r="G677" i="2"/>
  <c r="N109" i="2"/>
  <c r="L109" i="2"/>
  <c r="AA109" i="2"/>
  <c r="M109" i="2"/>
  <c r="Z109" i="2"/>
  <c r="Y109" i="2"/>
  <c r="T109" i="2"/>
  <c r="F109" i="2"/>
  <c r="S109" i="2"/>
  <c r="U109" i="2"/>
  <c r="V109" i="2"/>
  <c r="X109" i="2"/>
  <c r="W109" i="2"/>
  <c r="J109" i="2"/>
  <c r="O109" i="2"/>
  <c r="R109" i="2"/>
  <c r="H109" i="2"/>
  <c r="Q109" i="2"/>
  <c r="I109" i="2"/>
  <c r="G109" i="2"/>
  <c r="N108" i="2"/>
  <c r="L108" i="2"/>
  <c r="AA108" i="2"/>
  <c r="M108" i="2"/>
  <c r="Z108" i="2"/>
  <c r="Y108" i="2"/>
  <c r="T108" i="2"/>
  <c r="F108" i="2"/>
  <c r="S108" i="2"/>
  <c r="U108" i="2"/>
  <c r="V108" i="2"/>
  <c r="X108" i="2"/>
  <c r="W108" i="2"/>
  <c r="J108" i="2"/>
  <c r="O108" i="2"/>
  <c r="R108" i="2"/>
  <c r="H108" i="2"/>
  <c r="Q108" i="2"/>
  <c r="I108" i="2"/>
  <c r="G108" i="2"/>
  <c r="N107" i="2"/>
  <c r="L107" i="2"/>
  <c r="AA107" i="2"/>
  <c r="M107" i="2"/>
  <c r="Z107" i="2"/>
  <c r="Y107" i="2"/>
  <c r="T107" i="2"/>
  <c r="F107" i="2"/>
  <c r="S107" i="2"/>
  <c r="U107" i="2"/>
  <c r="V107" i="2"/>
  <c r="X107" i="2"/>
  <c r="W107" i="2"/>
  <c r="J107" i="2"/>
  <c r="O107" i="2"/>
  <c r="R107" i="2"/>
  <c r="H107" i="2"/>
  <c r="Q107" i="2"/>
  <c r="I107" i="2"/>
  <c r="G107" i="2"/>
  <c r="N752" i="2"/>
  <c r="L752" i="2"/>
  <c r="AA752" i="2"/>
  <c r="M752" i="2"/>
  <c r="Z752" i="2"/>
  <c r="Y752" i="2"/>
  <c r="T752" i="2"/>
  <c r="F752" i="2"/>
  <c r="S752" i="2"/>
  <c r="U752" i="2"/>
  <c r="V752" i="2"/>
  <c r="X752" i="2"/>
  <c r="W752" i="2"/>
  <c r="J752" i="2"/>
  <c r="O752" i="2"/>
  <c r="R752" i="2"/>
  <c r="H752" i="2"/>
  <c r="Q752" i="2"/>
  <c r="I752" i="2"/>
  <c r="G752" i="2"/>
  <c r="N106" i="2"/>
  <c r="L106" i="2"/>
  <c r="AA106" i="2"/>
  <c r="M106" i="2"/>
  <c r="Z106" i="2"/>
  <c r="Y106" i="2"/>
  <c r="T106" i="2"/>
  <c r="F106" i="2"/>
  <c r="S106" i="2"/>
  <c r="U106" i="2"/>
  <c r="V106" i="2"/>
  <c r="X106" i="2"/>
  <c r="W106" i="2"/>
  <c r="J106" i="2"/>
  <c r="O106" i="2"/>
  <c r="R106" i="2"/>
  <c r="H106" i="2"/>
  <c r="Q106" i="2"/>
  <c r="I106" i="2"/>
  <c r="G106" i="2"/>
  <c r="N676" i="2"/>
  <c r="L676" i="2"/>
  <c r="AA676" i="2"/>
  <c r="M676" i="2"/>
  <c r="Z676" i="2"/>
  <c r="Y676" i="2"/>
  <c r="T676" i="2"/>
  <c r="F676" i="2"/>
  <c r="S676" i="2"/>
  <c r="U676" i="2"/>
  <c r="V676" i="2"/>
  <c r="X676" i="2"/>
  <c r="W676" i="2"/>
  <c r="J676" i="2"/>
  <c r="O676" i="2"/>
  <c r="R676" i="2"/>
  <c r="H676" i="2"/>
  <c r="Q676" i="2"/>
  <c r="I676" i="2"/>
  <c r="G676" i="2"/>
  <c r="N105" i="2"/>
  <c r="L105" i="2"/>
  <c r="AA105" i="2"/>
  <c r="M105" i="2"/>
  <c r="Z105" i="2"/>
  <c r="Y105" i="2"/>
  <c r="T105" i="2"/>
  <c r="F105" i="2"/>
  <c r="S105" i="2"/>
  <c r="U105" i="2"/>
  <c r="V105" i="2"/>
  <c r="X105" i="2"/>
  <c r="W105" i="2"/>
  <c r="J105" i="2"/>
  <c r="O105" i="2"/>
  <c r="R105" i="2"/>
  <c r="H105" i="2"/>
  <c r="Q105" i="2"/>
  <c r="I105" i="2"/>
  <c r="G105" i="2"/>
  <c r="N797" i="2"/>
  <c r="L797" i="2"/>
  <c r="AA797" i="2"/>
  <c r="M797" i="2"/>
  <c r="Z797" i="2"/>
  <c r="Y797" i="2"/>
  <c r="T797" i="2"/>
  <c r="F797" i="2"/>
  <c r="S797" i="2"/>
  <c r="U797" i="2"/>
  <c r="V797" i="2"/>
  <c r="X797" i="2"/>
  <c r="W797" i="2"/>
  <c r="J797" i="2"/>
  <c r="O797" i="2"/>
  <c r="R797" i="2"/>
  <c r="H797" i="2"/>
  <c r="Q797" i="2"/>
  <c r="I797" i="2"/>
  <c r="G797" i="2"/>
  <c r="N104" i="2"/>
  <c r="L104" i="2"/>
  <c r="AA104" i="2"/>
  <c r="M104" i="2"/>
  <c r="Z104" i="2"/>
  <c r="Y104" i="2"/>
  <c r="T104" i="2"/>
  <c r="F104" i="2"/>
  <c r="S104" i="2"/>
  <c r="U104" i="2"/>
  <c r="V104" i="2"/>
  <c r="X104" i="2"/>
  <c r="W104" i="2"/>
  <c r="J104" i="2"/>
  <c r="O104" i="2"/>
  <c r="R104" i="2"/>
  <c r="H104" i="2"/>
  <c r="Q104" i="2"/>
  <c r="I104" i="2"/>
  <c r="G104" i="2"/>
  <c r="N103" i="2"/>
  <c r="L103" i="2"/>
  <c r="AA103" i="2"/>
  <c r="M103" i="2"/>
  <c r="Z103" i="2"/>
  <c r="Y103" i="2"/>
  <c r="T103" i="2"/>
  <c r="F103" i="2"/>
  <c r="S103" i="2"/>
  <c r="U103" i="2"/>
  <c r="V103" i="2"/>
  <c r="X103" i="2"/>
  <c r="W103" i="2"/>
  <c r="J103" i="2"/>
  <c r="O103" i="2"/>
  <c r="R103" i="2"/>
  <c r="H103" i="2"/>
  <c r="Q103" i="2"/>
  <c r="I103" i="2"/>
  <c r="G103" i="2"/>
  <c r="N751" i="2"/>
  <c r="L751" i="2"/>
  <c r="AA751" i="2"/>
  <c r="M751" i="2"/>
  <c r="Z751" i="2"/>
  <c r="Y751" i="2"/>
  <c r="T751" i="2"/>
  <c r="F751" i="2"/>
  <c r="S751" i="2"/>
  <c r="U751" i="2"/>
  <c r="V751" i="2"/>
  <c r="X751" i="2"/>
  <c r="W751" i="2"/>
  <c r="J751" i="2"/>
  <c r="O751" i="2"/>
  <c r="R751" i="2"/>
  <c r="H751" i="2"/>
  <c r="Q751" i="2"/>
  <c r="I751" i="2"/>
  <c r="G751" i="2"/>
  <c r="N28" i="2"/>
  <c r="L28" i="2"/>
  <c r="AA28" i="2"/>
  <c r="M28" i="2"/>
  <c r="Z28" i="2"/>
  <c r="Y28" i="2"/>
  <c r="T28" i="2"/>
  <c r="F28" i="2"/>
  <c r="S28" i="2"/>
  <c r="U28" i="2"/>
  <c r="V28" i="2"/>
  <c r="X28" i="2"/>
  <c r="W28" i="2"/>
  <c r="J28" i="2"/>
  <c r="O28" i="2"/>
  <c r="R28" i="2"/>
  <c r="H28" i="2"/>
  <c r="Q28" i="2"/>
  <c r="P28" i="2"/>
  <c r="I28" i="2"/>
  <c r="G28" i="2"/>
  <c r="N27" i="2"/>
  <c r="L27" i="2"/>
  <c r="AA27" i="2"/>
  <c r="M27" i="2"/>
  <c r="Z27" i="2"/>
  <c r="Y27" i="2"/>
  <c r="T27" i="2"/>
  <c r="F27" i="2"/>
  <c r="S27" i="2"/>
  <c r="U27" i="2"/>
  <c r="V27" i="2"/>
  <c r="X27" i="2"/>
  <c r="W27" i="2"/>
  <c r="J27" i="2"/>
  <c r="O27" i="2"/>
  <c r="R27" i="2"/>
  <c r="H27" i="2"/>
  <c r="Q27" i="2"/>
  <c r="P27" i="2"/>
  <c r="I27" i="2"/>
  <c r="G27" i="2"/>
  <c r="N20" i="2"/>
  <c r="L20" i="2"/>
  <c r="AA20" i="2"/>
  <c r="M20" i="2"/>
  <c r="Z20" i="2"/>
  <c r="Y20" i="2"/>
  <c r="T20" i="2"/>
  <c r="F20" i="2"/>
  <c r="S20" i="2"/>
  <c r="U20" i="2"/>
  <c r="V20" i="2"/>
  <c r="X20" i="2"/>
  <c r="W20" i="2"/>
  <c r="J20" i="2"/>
  <c r="O20" i="2"/>
  <c r="R20" i="2"/>
  <c r="H20" i="2"/>
  <c r="Q20" i="2"/>
  <c r="P20" i="2"/>
  <c r="I20" i="2"/>
  <c r="G20" i="2"/>
  <c r="N19" i="2"/>
  <c r="L19" i="2"/>
  <c r="AA19" i="2"/>
  <c r="M19" i="2"/>
  <c r="Z19" i="2"/>
  <c r="Y19" i="2"/>
  <c r="T19" i="2"/>
  <c r="F19" i="2"/>
  <c r="S19" i="2"/>
  <c r="U19" i="2"/>
  <c r="V19" i="2"/>
  <c r="X19" i="2"/>
  <c r="W19" i="2"/>
  <c r="J19" i="2"/>
  <c r="O19" i="2"/>
  <c r="R19" i="2"/>
  <c r="H19" i="2"/>
  <c r="Q19" i="2"/>
  <c r="P19" i="2"/>
  <c r="I19" i="2"/>
  <c r="G19" i="2"/>
  <c r="N18" i="2"/>
  <c r="L18" i="2"/>
  <c r="AA18" i="2"/>
  <c r="M18" i="2"/>
  <c r="Z18" i="2"/>
  <c r="Y18" i="2"/>
  <c r="T18" i="2"/>
  <c r="F18" i="2"/>
  <c r="S18" i="2"/>
  <c r="U18" i="2"/>
  <c r="V18" i="2"/>
  <c r="X18" i="2"/>
  <c r="W18" i="2"/>
  <c r="J18" i="2"/>
  <c r="O18" i="2"/>
  <c r="R18" i="2"/>
  <c r="H18" i="2"/>
  <c r="Q18" i="2"/>
  <c r="P18" i="2"/>
  <c r="I18" i="2"/>
  <c r="G18" i="2"/>
  <c r="N17" i="2"/>
  <c r="L17" i="2"/>
  <c r="AA17" i="2"/>
  <c r="M17" i="2"/>
  <c r="Z17" i="2"/>
  <c r="Y17" i="2"/>
  <c r="T17" i="2"/>
  <c r="F17" i="2"/>
  <c r="S17" i="2"/>
  <c r="U17" i="2"/>
  <c r="V17" i="2"/>
  <c r="X17" i="2"/>
  <c r="W17" i="2"/>
  <c r="J17" i="2"/>
  <c r="O17" i="2"/>
  <c r="R17" i="2"/>
  <c r="H17" i="2"/>
  <c r="Q17" i="2"/>
  <c r="P17" i="2"/>
  <c r="I17" i="2"/>
  <c r="G17" i="2"/>
  <c r="N16" i="2"/>
  <c r="L16" i="2"/>
  <c r="AA16" i="2"/>
  <c r="M16" i="2"/>
  <c r="Z16" i="2"/>
  <c r="Y16" i="2"/>
  <c r="T16" i="2"/>
  <c r="F16" i="2"/>
  <c r="S16" i="2"/>
  <c r="U16" i="2"/>
  <c r="V16" i="2"/>
  <c r="X16" i="2"/>
  <c r="W16" i="2"/>
  <c r="J16" i="2"/>
  <c r="O16" i="2"/>
  <c r="R16" i="2"/>
  <c r="H16" i="2"/>
  <c r="Q16" i="2"/>
  <c r="P16" i="2"/>
  <c r="I16" i="2"/>
  <c r="G16" i="2"/>
  <c r="N15" i="2"/>
  <c r="L15" i="2"/>
  <c r="AA15" i="2"/>
  <c r="M15" i="2"/>
  <c r="Z15" i="2"/>
  <c r="Y15" i="2"/>
  <c r="T15" i="2"/>
  <c r="F15" i="2"/>
  <c r="S15" i="2"/>
  <c r="U15" i="2"/>
  <c r="V15" i="2"/>
  <c r="X15" i="2"/>
  <c r="W15" i="2"/>
  <c r="J15" i="2"/>
  <c r="O15" i="2"/>
  <c r="R15" i="2"/>
  <c r="H15" i="2"/>
  <c r="Q15" i="2"/>
  <c r="P15" i="2"/>
  <c r="I15" i="2"/>
  <c r="G15" i="2"/>
  <c r="N14" i="2"/>
  <c r="L14" i="2"/>
  <c r="AA14" i="2"/>
  <c r="M14" i="2"/>
  <c r="Z14" i="2"/>
  <c r="Y14" i="2"/>
  <c r="T14" i="2"/>
  <c r="F14" i="2"/>
  <c r="S14" i="2"/>
  <c r="U14" i="2"/>
  <c r="V14" i="2"/>
  <c r="X14" i="2"/>
  <c r="W14" i="2"/>
  <c r="J14" i="2"/>
  <c r="O14" i="2"/>
  <c r="R14" i="2"/>
  <c r="H14" i="2"/>
  <c r="Q14" i="2"/>
  <c r="P14" i="2"/>
  <c r="I14" i="2"/>
  <c r="G14" i="2"/>
  <c r="N102" i="2"/>
  <c r="L102" i="2"/>
  <c r="AA102" i="2"/>
  <c r="M102" i="2"/>
  <c r="Z102" i="2"/>
  <c r="Y102" i="2"/>
  <c r="T102" i="2"/>
  <c r="F102" i="2"/>
  <c r="S102" i="2"/>
  <c r="U102" i="2"/>
  <c r="V102" i="2"/>
  <c r="X102" i="2"/>
  <c r="W102" i="2"/>
  <c r="J102" i="2"/>
  <c r="O102" i="2"/>
  <c r="R102" i="2"/>
  <c r="H102" i="2"/>
  <c r="Q102" i="2"/>
  <c r="P102" i="2"/>
  <c r="I102" i="2"/>
  <c r="G102" i="2"/>
  <c r="N13" i="2"/>
  <c r="L13" i="2"/>
  <c r="AA13" i="2"/>
  <c r="M13" i="2"/>
  <c r="Z13" i="2"/>
  <c r="Y13" i="2"/>
  <c r="T13" i="2"/>
  <c r="F13" i="2"/>
  <c r="S13" i="2"/>
  <c r="U13" i="2"/>
  <c r="V13" i="2"/>
  <c r="X13" i="2"/>
  <c r="W13" i="2"/>
  <c r="J13" i="2"/>
  <c r="O13" i="2"/>
  <c r="R13" i="2"/>
  <c r="H13" i="2"/>
  <c r="Q13" i="2"/>
  <c r="P13" i="2"/>
  <c r="I13" i="2"/>
  <c r="G13" i="2"/>
  <c r="N101" i="2"/>
  <c r="L101" i="2"/>
  <c r="AA101" i="2"/>
  <c r="M101" i="2"/>
  <c r="Z101" i="2"/>
  <c r="Y101" i="2"/>
  <c r="T101" i="2"/>
  <c r="F101" i="2"/>
  <c r="S101" i="2"/>
  <c r="U101" i="2"/>
  <c r="V101" i="2"/>
  <c r="X101" i="2"/>
  <c r="W101" i="2"/>
  <c r="J101" i="2"/>
  <c r="O101" i="2"/>
  <c r="R101" i="2"/>
  <c r="H101" i="2"/>
  <c r="Q101" i="2"/>
  <c r="P101" i="2"/>
  <c r="I101" i="2"/>
  <c r="G101" i="2"/>
  <c r="N100" i="2"/>
  <c r="L100" i="2"/>
  <c r="AA100" i="2"/>
  <c r="M100" i="2"/>
  <c r="Z100" i="2"/>
  <c r="Y100" i="2"/>
  <c r="T100" i="2"/>
  <c r="F100" i="2"/>
  <c r="S100" i="2"/>
  <c r="U100" i="2"/>
  <c r="V100" i="2"/>
  <c r="X100" i="2"/>
  <c r="W100" i="2"/>
  <c r="J100" i="2"/>
  <c r="O100" i="2"/>
  <c r="R100" i="2"/>
  <c r="H100" i="2"/>
  <c r="Q100" i="2"/>
  <c r="P100" i="2"/>
  <c r="I100" i="2"/>
  <c r="G100" i="2"/>
  <c r="N12" i="2"/>
  <c r="L12" i="2"/>
  <c r="AA12" i="2"/>
  <c r="M12" i="2"/>
  <c r="Z12" i="2"/>
  <c r="Y12" i="2"/>
  <c r="T12" i="2"/>
  <c r="F12" i="2"/>
  <c r="S12" i="2"/>
  <c r="U12" i="2"/>
  <c r="V12" i="2"/>
  <c r="X12" i="2"/>
  <c r="W12" i="2"/>
  <c r="J12" i="2"/>
  <c r="O12" i="2"/>
  <c r="R12" i="2"/>
  <c r="H12" i="2"/>
  <c r="Q12" i="2"/>
  <c r="P12" i="2"/>
  <c r="I12" i="2"/>
  <c r="G12" i="2"/>
  <c r="N11" i="2"/>
  <c r="L11" i="2"/>
  <c r="AA11" i="2"/>
  <c r="M11" i="2"/>
  <c r="Z11" i="2"/>
  <c r="Y11" i="2"/>
  <c r="T11" i="2"/>
  <c r="F11" i="2"/>
  <c r="S11" i="2"/>
  <c r="U11" i="2"/>
  <c r="V11" i="2"/>
  <c r="X11" i="2"/>
  <c r="W11" i="2"/>
  <c r="J11" i="2"/>
  <c r="O11" i="2"/>
  <c r="R11" i="2"/>
  <c r="H11" i="2"/>
  <c r="Q11" i="2"/>
  <c r="P11" i="2"/>
  <c r="I11" i="2"/>
  <c r="G11" i="2"/>
  <c r="N99" i="2"/>
  <c r="L99" i="2"/>
  <c r="AA99" i="2"/>
  <c r="M99" i="2"/>
  <c r="Z99" i="2"/>
  <c r="Y99" i="2"/>
  <c r="T99" i="2"/>
  <c r="F99" i="2"/>
  <c r="S99" i="2"/>
  <c r="U99" i="2"/>
  <c r="V99" i="2"/>
  <c r="X99" i="2"/>
  <c r="W99" i="2"/>
  <c r="J99" i="2"/>
  <c r="O99" i="2"/>
  <c r="R99" i="2"/>
  <c r="H99" i="2"/>
  <c r="Q99" i="2"/>
  <c r="P99" i="2"/>
  <c r="I99" i="2"/>
  <c r="G99" i="2"/>
  <c r="N98" i="2"/>
  <c r="L98" i="2"/>
  <c r="AA98" i="2"/>
  <c r="M98" i="2"/>
  <c r="Z98" i="2"/>
  <c r="Y98" i="2"/>
  <c r="T98" i="2"/>
  <c r="F98" i="2"/>
  <c r="S98" i="2"/>
  <c r="U98" i="2"/>
  <c r="V98" i="2"/>
  <c r="X98" i="2"/>
  <c r="W98" i="2"/>
  <c r="J98" i="2"/>
  <c r="O98" i="2"/>
  <c r="R98" i="2"/>
  <c r="H98" i="2"/>
  <c r="Q98" i="2"/>
  <c r="P98" i="2"/>
  <c r="I98" i="2"/>
  <c r="G98" i="2"/>
  <c r="N10" i="2"/>
  <c r="L10" i="2"/>
  <c r="AA10" i="2"/>
  <c r="M10" i="2"/>
  <c r="Z10" i="2"/>
  <c r="Y10" i="2"/>
  <c r="T10" i="2"/>
  <c r="F10" i="2"/>
  <c r="S10" i="2"/>
  <c r="U10" i="2"/>
  <c r="V10" i="2"/>
  <c r="X10" i="2"/>
  <c r="W10" i="2"/>
  <c r="J10" i="2"/>
  <c r="O10" i="2"/>
  <c r="R10" i="2"/>
  <c r="H10" i="2"/>
  <c r="Q10" i="2"/>
  <c r="P10" i="2"/>
  <c r="I10" i="2"/>
  <c r="G10" i="2"/>
  <c r="N97" i="2"/>
  <c r="L97" i="2"/>
  <c r="AA97" i="2"/>
  <c r="M97" i="2"/>
  <c r="Z97" i="2"/>
  <c r="Y97" i="2"/>
  <c r="T97" i="2"/>
  <c r="F97" i="2"/>
  <c r="S97" i="2"/>
  <c r="U97" i="2"/>
  <c r="V97" i="2"/>
  <c r="X97" i="2"/>
  <c r="W97" i="2"/>
  <c r="J97" i="2"/>
  <c r="O97" i="2"/>
  <c r="R97" i="2"/>
  <c r="H97" i="2"/>
  <c r="Q97" i="2"/>
  <c r="P97" i="2"/>
  <c r="I97" i="2"/>
  <c r="G97" i="2"/>
  <c r="N96" i="2"/>
  <c r="L96" i="2"/>
  <c r="AA96" i="2"/>
  <c r="M96" i="2"/>
  <c r="Z96" i="2"/>
  <c r="Y96" i="2"/>
  <c r="T96" i="2"/>
  <c r="F96" i="2"/>
  <c r="S96" i="2"/>
  <c r="U96" i="2"/>
  <c r="V96" i="2"/>
  <c r="X96" i="2"/>
  <c r="W96" i="2"/>
  <c r="J96" i="2"/>
  <c r="O96" i="2"/>
  <c r="R96" i="2"/>
  <c r="H96" i="2"/>
  <c r="Q96" i="2"/>
  <c r="P96" i="2"/>
  <c r="I96" i="2"/>
  <c r="G96" i="2"/>
  <c r="N95" i="2"/>
  <c r="L95" i="2"/>
  <c r="AA95" i="2"/>
  <c r="M95" i="2"/>
  <c r="Z95" i="2"/>
  <c r="Y95" i="2"/>
  <c r="T95" i="2"/>
  <c r="F95" i="2"/>
  <c r="S95" i="2"/>
  <c r="U95" i="2"/>
  <c r="V95" i="2"/>
  <c r="X95" i="2"/>
  <c r="W95" i="2"/>
  <c r="J95" i="2"/>
  <c r="O95" i="2"/>
  <c r="R95" i="2"/>
  <c r="H95" i="2"/>
  <c r="Q95" i="2"/>
  <c r="P95" i="2"/>
  <c r="I95" i="2"/>
  <c r="G95" i="2"/>
  <c r="N94" i="2"/>
  <c r="L94" i="2"/>
  <c r="AA94" i="2"/>
  <c r="M94" i="2"/>
  <c r="Z94" i="2"/>
  <c r="Y94" i="2"/>
  <c r="T94" i="2"/>
  <c r="F94" i="2"/>
  <c r="S94" i="2"/>
  <c r="U94" i="2"/>
  <c r="V94" i="2"/>
  <c r="X94" i="2"/>
  <c r="W94" i="2"/>
  <c r="J94" i="2"/>
  <c r="O94" i="2"/>
  <c r="R94" i="2"/>
  <c r="H94" i="2"/>
  <c r="Q94" i="2"/>
  <c r="P94" i="2"/>
  <c r="I94" i="2"/>
  <c r="G94" i="2"/>
  <c r="N26" i="2"/>
  <c r="L26" i="2"/>
  <c r="AA26" i="2"/>
  <c r="M26" i="2"/>
  <c r="Z26" i="2"/>
  <c r="Y26" i="2"/>
  <c r="T26" i="2"/>
  <c r="F26" i="2"/>
  <c r="S26" i="2"/>
  <c r="U26" i="2"/>
  <c r="V26" i="2"/>
  <c r="X26" i="2"/>
  <c r="W26" i="2"/>
  <c r="J26" i="2"/>
  <c r="O26" i="2"/>
  <c r="R26" i="2"/>
  <c r="H26" i="2"/>
  <c r="Q26" i="2"/>
  <c r="P26" i="2"/>
  <c r="I26" i="2"/>
  <c r="G26" i="2"/>
  <c r="N93" i="2"/>
  <c r="L93" i="2"/>
  <c r="AA93" i="2"/>
  <c r="M93" i="2"/>
  <c r="Z93" i="2"/>
  <c r="Y93" i="2"/>
  <c r="T93" i="2"/>
  <c r="F93" i="2"/>
  <c r="S93" i="2"/>
  <c r="U93" i="2"/>
  <c r="V93" i="2"/>
  <c r="X93" i="2"/>
  <c r="W93" i="2"/>
  <c r="J93" i="2"/>
  <c r="O93" i="2"/>
  <c r="R93" i="2"/>
  <c r="H93" i="2"/>
  <c r="Q93" i="2"/>
  <c r="P93" i="2"/>
  <c r="I93" i="2"/>
  <c r="G93" i="2"/>
  <c r="N92" i="2"/>
  <c r="L92" i="2"/>
  <c r="AA92" i="2"/>
  <c r="M92" i="2"/>
  <c r="Z92" i="2"/>
  <c r="Y92" i="2"/>
  <c r="T92" i="2"/>
  <c r="F92" i="2"/>
  <c r="S92" i="2"/>
  <c r="U92" i="2"/>
  <c r="V92" i="2"/>
  <c r="X92" i="2"/>
  <c r="W92" i="2"/>
  <c r="J92" i="2"/>
  <c r="O92" i="2"/>
  <c r="R92" i="2"/>
  <c r="H92" i="2"/>
  <c r="Q92" i="2"/>
  <c r="P92" i="2"/>
  <c r="I92" i="2"/>
  <c r="G92" i="2"/>
  <c r="N91" i="2"/>
  <c r="L91" i="2"/>
  <c r="AA91" i="2"/>
  <c r="M91" i="2"/>
  <c r="Z91" i="2"/>
  <c r="Y91" i="2"/>
  <c r="T91" i="2"/>
  <c r="F91" i="2"/>
  <c r="S91" i="2"/>
  <c r="U91" i="2"/>
  <c r="V91" i="2"/>
  <c r="X91" i="2"/>
  <c r="W91" i="2"/>
  <c r="J91" i="2"/>
  <c r="O91" i="2"/>
  <c r="R91" i="2"/>
  <c r="H91" i="2"/>
  <c r="Q91" i="2"/>
  <c r="P91" i="2"/>
  <c r="I91" i="2"/>
  <c r="G91" i="2"/>
  <c r="N90" i="2"/>
  <c r="L90" i="2"/>
  <c r="AA90" i="2"/>
  <c r="M90" i="2"/>
  <c r="Z90" i="2"/>
  <c r="Y90" i="2"/>
  <c r="T90" i="2"/>
  <c r="F90" i="2"/>
  <c r="S90" i="2"/>
  <c r="U90" i="2"/>
  <c r="V90" i="2"/>
  <c r="X90" i="2"/>
  <c r="W90" i="2"/>
  <c r="J90" i="2"/>
  <c r="O90" i="2"/>
  <c r="R90" i="2"/>
  <c r="H90" i="2"/>
  <c r="Q90" i="2"/>
  <c r="P90" i="2"/>
  <c r="I90" i="2"/>
  <c r="G90" i="2"/>
  <c r="N9" i="2"/>
  <c r="L9" i="2"/>
  <c r="AA9" i="2"/>
  <c r="M9" i="2"/>
  <c r="Z9" i="2"/>
  <c r="Y9" i="2"/>
  <c r="T9" i="2"/>
  <c r="F9" i="2"/>
  <c r="S9" i="2"/>
  <c r="U9" i="2"/>
  <c r="V9" i="2"/>
  <c r="X9" i="2"/>
  <c r="W9" i="2"/>
  <c r="J9" i="2"/>
  <c r="O9" i="2"/>
  <c r="R9" i="2"/>
  <c r="H9" i="2"/>
  <c r="Q9" i="2"/>
  <c r="P9" i="2"/>
  <c r="I9" i="2"/>
  <c r="G9" i="2"/>
  <c r="N89" i="2"/>
  <c r="L89" i="2"/>
  <c r="AA89" i="2"/>
  <c r="M89" i="2"/>
  <c r="Z89" i="2"/>
  <c r="Y89" i="2"/>
  <c r="T89" i="2"/>
  <c r="F89" i="2"/>
  <c r="S89" i="2"/>
  <c r="U89" i="2"/>
  <c r="V89" i="2"/>
  <c r="X89" i="2"/>
  <c r="W89" i="2"/>
  <c r="J89" i="2"/>
  <c r="O89" i="2"/>
  <c r="R89" i="2"/>
  <c r="H89" i="2"/>
  <c r="Q89" i="2"/>
  <c r="P89" i="2"/>
  <c r="I89" i="2"/>
  <c r="G89" i="2"/>
  <c r="N88" i="2"/>
  <c r="L88" i="2"/>
  <c r="AA88" i="2"/>
  <c r="M88" i="2"/>
  <c r="Z88" i="2"/>
  <c r="Y88" i="2"/>
  <c r="T88" i="2"/>
  <c r="F88" i="2"/>
  <c r="S88" i="2"/>
  <c r="U88" i="2"/>
  <c r="V88" i="2"/>
  <c r="X88" i="2"/>
  <c r="W88" i="2"/>
  <c r="J88" i="2"/>
  <c r="O88" i="2"/>
  <c r="R88" i="2"/>
  <c r="H88" i="2"/>
  <c r="Q88" i="2"/>
  <c r="P88" i="2"/>
  <c r="I88" i="2"/>
  <c r="G88" i="2"/>
  <c r="N8" i="2"/>
  <c r="L8" i="2"/>
  <c r="AA8" i="2"/>
  <c r="M8" i="2"/>
  <c r="Z8" i="2"/>
  <c r="Y8" i="2"/>
  <c r="T8" i="2"/>
  <c r="F8" i="2"/>
  <c r="S8" i="2"/>
  <c r="U8" i="2"/>
  <c r="V8" i="2"/>
  <c r="X8" i="2"/>
  <c r="W8" i="2"/>
  <c r="J8" i="2"/>
  <c r="O8" i="2"/>
  <c r="R8" i="2"/>
  <c r="H8" i="2"/>
  <c r="Q8" i="2"/>
  <c r="P8" i="2"/>
  <c r="I8" i="2"/>
  <c r="G8" i="2"/>
  <c r="N7" i="2"/>
  <c r="L7" i="2"/>
  <c r="AA7" i="2"/>
  <c r="M7" i="2"/>
  <c r="Z7" i="2"/>
  <c r="Y7" i="2"/>
  <c r="T7" i="2"/>
  <c r="F7" i="2"/>
  <c r="S7" i="2"/>
  <c r="U7" i="2"/>
  <c r="V7" i="2"/>
  <c r="X7" i="2"/>
  <c r="W7" i="2"/>
  <c r="J7" i="2"/>
  <c r="O7" i="2"/>
  <c r="R7" i="2"/>
  <c r="H7" i="2"/>
  <c r="Q7" i="2"/>
  <c r="P7" i="2"/>
  <c r="I7" i="2"/>
  <c r="G7" i="2"/>
  <c r="N87" i="2"/>
  <c r="L87" i="2"/>
  <c r="AA87" i="2"/>
  <c r="M87" i="2"/>
  <c r="Z87" i="2"/>
  <c r="Y87" i="2"/>
  <c r="T87" i="2"/>
  <c r="F87" i="2"/>
  <c r="S87" i="2"/>
  <c r="U87" i="2"/>
  <c r="V87" i="2"/>
  <c r="X87" i="2"/>
  <c r="W87" i="2"/>
  <c r="J87" i="2"/>
  <c r="O87" i="2"/>
  <c r="R87" i="2"/>
  <c r="H87" i="2"/>
  <c r="Q87" i="2"/>
  <c r="P87" i="2"/>
  <c r="I87" i="2"/>
  <c r="G87" i="2"/>
  <c r="N86" i="2"/>
  <c r="L86" i="2"/>
  <c r="AA86" i="2"/>
  <c r="M86" i="2"/>
  <c r="Z86" i="2"/>
  <c r="Y86" i="2"/>
  <c r="T86" i="2"/>
  <c r="F86" i="2"/>
  <c r="S86" i="2"/>
  <c r="U86" i="2"/>
  <c r="V86" i="2"/>
  <c r="X86" i="2"/>
  <c r="W86" i="2"/>
  <c r="J86" i="2"/>
  <c r="O86" i="2"/>
  <c r="R86" i="2"/>
  <c r="H86" i="2"/>
  <c r="Q86" i="2"/>
  <c r="P86" i="2"/>
  <c r="I86" i="2"/>
  <c r="G86" i="2"/>
  <c r="N85" i="2"/>
  <c r="L85" i="2"/>
  <c r="AA85" i="2"/>
  <c r="M85" i="2"/>
  <c r="Z85" i="2"/>
  <c r="Y85" i="2"/>
  <c r="T85" i="2"/>
  <c r="F85" i="2"/>
  <c r="S85" i="2"/>
  <c r="U85" i="2"/>
  <c r="V85" i="2"/>
  <c r="X85" i="2"/>
  <c r="W85" i="2"/>
  <c r="J85" i="2"/>
  <c r="O85" i="2"/>
  <c r="R85" i="2"/>
  <c r="H85" i="2"/>
  <c r="Q85" i="2"/>
  <c r="P85" i="2"/>
  <c r="I85" i="2"/>
  <c r="G85" i="2"/>
  <c r="N744" i="2"/>
  <c r="L744" i="2"/>
  <c r="AA744" i="2"/>
  <c r="M744" i="2"/>
  <c r="Z744" i="2"/>
  <c r="Y744" i="2"/>
  <c r="T744" i="2"/>
  <c r="F744" i="2"/>
  <c r="S744" i="2"/>
  <c r="U744" i="2"/>
  <c r="V744" i="2"/>
  <c r="X744" i="2"/>
  <c r="W744" i="2"/>
  <c r="J744" i="2"/>
  <c r="O744" i="2"/>
  <c r="R744" i="2"/>
  <c r="H744" i="2"/>
  <c r="Q744" i="2"/>
  <c r="P744" i="2"/>
  <c r="I744" i="2"/>
  <c r="G744" i="2"/>
  <c r="N84" i="2"/>
  <c r="L84" i="2"/>
  <c r="AA84" i="2"/>
  <c r="M84" i="2"/>
  <c r="Z84" i="2"/>
  <c r="Y84" i="2"/>
  <c r="T84" i="2"/>
  <c r="F84" i="2"/>
  <c r="S84" i="2"/>
  <c r="U84" i="2"/>
  <c r="V84" i="2"/>
  <c r="X84" i="2"/>
  <c r="W84" i="2"/>
  <c r="J84" i="2"/>
  <c r="O84" i="2"/>
  <c r="R84" i="2"/>
  <c r="H84" i="2"/>
  <c r="Q84" i="2"/>
  <c r="P84" i="2"/>
  <c r="I84" i="2"/>
  <c r="G84" i="2"/>
  <c r="N83" i="2"/>
  <c r="L83" i="2"/>
  <c r="AA83" i="2"/>
  <c r="M83" i="2"/>
  <c r="Z83" i="2"/>
  <c r="Y83" i="2"/>
  <c r="T83" i="2"/>
  <c r="F83" i="2"/>
  <c r="S83" i="2"/>
  <c r="U83" i="2"/>
  <c r="V83" i="2"/>
  <c r="X83" i="2"/>
  <c r="W83" i="2"/>
  <c r="J83" i="2"/>
  <c r="O83" i="2"/>
  <c r="R83" i="2"/>
  <c r="H83" i="2"/>
  <c r="Q83" i="2"/>
  <c r="P83" i="2"/>
  <c r="I83" i="2"/>
  <c r="G83" i="2"/>
  <c r="N82" i="2"/>
  <c r="L82" i="2"/>
  <c r="AA82" i="2"/>
  <c r="M82" i="2"/>
  <c r="Z82" i="2"/>
  <c r="Y82" i="2"/>
  <c r="T82" i="2"/>
  <c r="F82" i="2"/>
  <c r="S82" i="2"/>
  <c r="U82" i="2"/>
  <c r="V82" i="2"/>
  <c r="X82" i="2"/>
  <c r="W82" i="2"/>
  <c r="J82" i="2"/>
  <c r="O82" i="2"/>
  <c r="R82" i="2"/>
  <c r="H82" i="2"/>
  <c r="Q82" i="2"/>
  <c r="P82" i="2"/>
  <c r="I82" i="2"/>
  <c r="G82" i="2"/>
  <c r="N6" i="2"/>
  <c r="L6" i="2"/>
  <c r="AA6" i="2"/>
  <c r="M6" i="2"/>
  <c r="Z6" i="2"/>
  <c r="Y6" i="2"/>
  <c r="T6" i="2"/>
  <c r="F6" i="2"/>
  <c r="S6" i="2"/>
  <c r="U6" i="2"/>
  <c r="V6" i="2"/>
  <c r="X6" i="2"/>
  <c r="W6" i="2"/>
  <c r="J6" i="2"/>
  <c r="O6" i="2"/>
  <c r="R6" i="2"/>
  <c r="H6" i="2"/>
  <c r="Q6" i="2"/>
  <c r="P6" i="2"/>
  <c r="I6" i="2"/>
  <c r="G6" i="2"/>
  <c r="N750" i="2"/>
  <c r="L750" i="2"/>
  <c r="AA750" i="2"/>
  <c r="M750" i="2"/>
  <c r="Z750" i="2"/>
  <c r="Y750" i="2"/>
  <c r="T750" i="2"/>
  <c r="F750" i="2"/>
  <c r="S750" i="2"/>
  <c r="U750" i="2"/>
  <c r="V750" i="2"/>
  <c r="X750" i="2"/>
  <c r="W750" i="2"/>
  <c r="J750" i="2"/>
  <c r="O750" i="2"/>
  <c r="R750" i="2"/>
  <c r="H750" i="2"/>
  <c r="Q750" i="2"/>
  <c r="P750" i="2"/>
  <c r="I750" i="2"/>
  <c r="G750" i="2"/>
  <c r="N81" i="2"/>
  <c r="L81" i="2"/>
  <c r="AA81" i="2"/>
  <c r="M81" i="2"/>
  <c r="Z81" i="2"/>
  <c r="Y81" i="2"/>
  <c r="T81" i="2"/>
  <c r="F81" i="2"/>
  <c r="S81" i="2"/>
  <c r="U81" i="2"/>
  <c r="V81" i="2"/>
  <c r="X81" i="2"/>
  <c r="W81" i="2"/>
  <c r="J81" i="2"/>
  <c r="O81" i="2"/>
  <c r="R81" i="2"/>
  <c r="H81" i="2"/>
  <c r="Q81" i="2"/>
  <c r="P81" i="2"/>
  <c r="I81" i="2"/>
  <c r="G81" i="2"/>
  <c r="N80" i="2"/>
  <c r="L80" i="2"/>
  <c r="AA80" i="2"/>
  <c r="M80" i="2"/>
  <c r="Z80" i="2"/>
  <c r="Y80" i="2"/>
  <c r="T80" i="2"/>
  <c r="F80" i="2"/>
  <c r="S80" i="2"/>
  <c r="U80" i="2"/>
  <c r="V80" i="2"/>
  <c r="X80" i="2"/>
  <c r="W80" i="2"/>
  <c r="J80" i="2"/>
  <c r="O80" i="2"/>
  <c r="R80" i="2"/>
  <c r="H80" i="2"/>
  <c r="Q80" i="2"/>
  <c r="P80" i="2"/>
  <c r="I80" i="2"/>
  <c r="G80" i="2"/>
  <c r="N25" i="2"/>
  <c r="L25" i="2"/>
  <c r="AA25" i="2"/>
  <c r="M25" i="2"/>
  <c r="Z25" i="2"/>
  <c r="Y25" i="2"/>
  <c r="T25" i="2"/>
  <c r="F25" i="2"/>
  <c r="S25" i="2"/>
  <c r="U25" i="2"/>
  <c r="V25" i="2"/>
  <c r="X25" i="2"/>
  <c r="W25" i="2"/>
  <c r="J25" i="2"/>
  <c r="O25" i="2"/>
  <c r="R25" i="2"/>
  <c r="H25" i="2"/>
  <c r="Q25" i="2"/>
  <c r="P25" i="2"/>
  <c r="I25" i="2"/>
  <c r="G25" i="2"/>
  <c r="N749" i="2"/>
  <c r="L749" i="2"/>
  <c r="AA749" i="2"/>
  <c r="M749" i="2"/>
  <c r="Z749" i="2"/>
  <c r="Y749" i="2"/>
  <c r="T749" i="2"/>
  <c r="F749" i="2"/>
  <c r="S749" i="2"/>
  <c r="U749" i="2"/>
  <c r="V749" i="2"/>
  <c r="X749" i="2"/>
  <c r="W749" i="2"/>
  <c r="J749" i="2"/>
  <c r="O749" i="2"/>
  <c r="R749" i="2"/>
  <c r="H749" i="2"/>
  <c r="Q749" i="2"/>
  <c r="P749" i="2"/>
  <c r="I749" i="2"/>
  <c r="G749" i="2"/>
  <c r="N79" i="2"/>
  <c r="L79" i="2"/>
  <c r="AA79" i="2"/>
  <c r="M79" i="2"/>
  <c r="Z79" i="2"/>
  <c r="Y79" i="2"/>
  <c r="T79" i="2"/>
  <c r="F79" i="2"/>
  <c r="S79" i="2"/>
  <c r="U79" i="2"/>
  <c r="V79" i="2"/>
  <c r="X79" i="2"/>
  <c r="W79" i="2"/>
  <c r="J79" i="2"/>
  <c r="O79" i="2"/>
  <c r="R79" i="2"/>
  <c r="H79" i="2"/>
  <c r="Q79" i="2"/>
  <c r="P79" i="2"/>
  <c r="I79" i="2"/>
  <c r="G79" i="2"/>
  <c r="N78" i="2"/>
  <c r="L78" i="2"/>
  <c r="AA78" i="2"/>
  <c r="M78" i="2"/>
  <c r="Z78" i="2"/>
  <c r="Y78" i="2"/>
  <c r="T78" i="2"/>
  <c r="F78" i="2"/>
  <c r="S78" i="2"/>
  <c r="U78" i="2"/>
  <c r="V78" i="2"/>
  <c r="X78" i="2"/>
  <c r="W78" i="2"/>
  <c r="J78" i="2"/>
  <c r="O78" i="2"/>
  <c r="R78" i="2"/>
  <c r="H78" i="2"/>
  <c r="Q78" i="2"/>
  <c r="P78" i="2"/>
  <c r="I78" i="2"/>
  <c r="G78" i="2"/>
  <c r="N748" i="2"/>
  <c r="L748" i="2"/>
  <c r="AA748" i="2"/>
  <c r="M748" i="2"/>
  <c r="Z748" i="2"/>
  <c r="Y748" i="2"/>
  <c r="T748" i="2"/>
  <c r="F748" i="2"/>
  <c r="S748" i="2"/>
  <c r="U748" i="2"/>
  <c r="V748" i="2"/>
  <c r="X748" i="2"/>
  <c r="W748" i="2"/>
  <c r="J748" i="2"/>
  <c r="O748" i="2"/>
  <c r="R748" i="2"/>
  <c r="H748" i="2"/>
  <c r="Q748" i="2"/>
  <c r="P748" i="2"/>
  <c r="I748" i="2"/>
  <c r="G748" i="2"/>
  <c r="N77" i="2"/>
  <c r="L77" i="2"/>
  <c r="AA77" i="2"/>
  <c r="M77" i="2"/>
  <c r="Z77" i="2"/>
  <c r="Y77" i="2"/>
  <c r="T77" i="2"/>
  <c r="F77" i="2"/>
  <c r="S77" i="2"/>
  <c r="U77" i="2"/>
  <c r="V77" i="2"/>
  <c r="X77" i="2"/>
  <c r="W77" i="2"/>
  <c r="J77" i="2"/>
  <c r="O77" i="2"/>
  <c r="R77" i="2"/>
  <c r="H77" i="2"/>
  <c r="Q77" i="2"/>
  <c r="P77" i="2"/>
  <c r="I77" i="2"/>
  <c r="G77" i="2"/>
  <c r="N76" i="2"/>
  <c r="L76" i="2"/>
  <c r="AA76" i="2"/>
  <c r="M76" i="2"/>
  <c r="Z76" i="2"/>
  <c r="Y76" i="2"/>
  <c r="T76" i="2"/>
  <c r="F76" i="2"/>
  <c r="S76" i="2"/>
  <c r="U76" i="2"/>
  <c r="V76" i="2"/>
  <c r="X76" i="2"/>
  <c r="W76" i="2"/>
  <c r="J76" i="2"/>
  <c r="O76" i="2"/>
  <c r="R76" i="2"/>
  <c r="H76" i="2"/>
  <c r="Q76" i="2"/>
  <c r="P76" i="2"/>
  <c r="I76" i="2"/>
  <c r="G76" i="2"/>
  <c r="N75" i="2"/>
  <c r="L75" i="2"/>
  <c r="AA75" i="2"/>
  <c r="M75" i="2"/>
  <c r="Z75" i="2"/>
  <c r="Y75" i="2"/>
  <c r="T75" i="2"/>
  <c r="F75" i="2"/>
  <c r="S75" i="2"/>
  <c r="U75" i="2"/>
  <c r="V75" i="2"/>
  <c r="X75" i="2"/>
  <c r="W75" i="2"/>
  <c r="J75" i="2"/>
  <c r="O75" i="2"/>
  <c r="R75" i="2"/>
  <c r="H75" i="2"/>
  <c r="Q75" i="2"/>
  <c r="P75" i="2"/>
  <c r="I75" i="2"/>
  <c r="G75" i="2"/>
  <c r="N5" i="2"/>
  <c r="L5" i="2"/>
  <c r="AA5" i="2"/>
  <c r="M5" i="2"/>
  <c r="Z5" i="2"/>
  <c r="Y5" i="2"/>
  <c r="T5" i="2"/>
  <c r="F5" i="2"/>
  <c r="S5" i="2"/>
  <c r="U5" i="2"/>
  <c r="V5" i="2"/>
  <c r="X5" i="2"/>
  <c r="W5" i="2"/>
  <c r="J5" i="2"/>
  <c r="O5" i="2"/>
  <c r="R5" i="2"/>
  <c r="H5" i="2"/>
  <c r="Q5" i="2"/>
  <c r="P5" i="2"/>
  <c r="I5" i="2"/>
  <c r="G5" i="2"/>
  <c r="N74" i="2"/>
  <c r="L74" i="2"/>
  <c r="AA74" i="2"/>
  <c r="M74" i="2"/>
  <c r="Z74" i="2"/>
  <c r="Y74" i="2"/>
  <c r="T74" i="2"/>
  <c r="F74" i="2"/>
  <c r="S74" i="2"/>
  <c r="U74" i="2"/>
  <c r="V74" i="2"/>
  <c r="X74" i="2"/>
  <c r="W74" i="2"/>
  <c r="J74" i="2"/>
  <c r="O74" i="2"/>
  <c r="R74" i="2"/>
  <c r="H74" i="2"/>
  <c r="Q74" i="2"/>
  <c r="P74" i="2"/>
  <c r="I74" i="2"/>
  <c r="G74" i="2"/>
  <c r="N4" i="2"/>
  <c r="L4" i="2"/>
  <c r="AA4" i="2"/>
  <c r="M4" i="2"/>
  <c r="Z4" i="2"/>
  <c r="Y4" i="2"/>
  <c r="T4" i="2"/>
  <c r="F4" i="2"/>
  <c r="S4" i="2"/>
  <c r="U4" i="2"/>
  <c r="V4" i="2"/>
  <c r="X4" i="2"/>
  <c r="W4" i="2"/>
  <c r="J4" i="2"/>
  <c r="O4" i="2"/>
  <c r="R4" i="2"/>
  <c r="H4" i="2"/>
  <c r="Q4" i="2"/>
  <c r="P4" i="2"/>
  <c r="I4" i="2"/>
  <c r="G4" i="2"/>
  <c r="N630" i="2"/>
  <c r="L630" i="2"/>
  <c r="AA630" i="2"/>
  <c r="M630" i="2"/>
  <c r="Z630" i="2"/>
  <c r="Y630" i="2"/>
  <c r="T630" i="2"/>
  <c r="F630" i="2"/>
  <c r="S630" i="2"/>
  <c r="U630" i="2"/>
  <c r="V630" i="2"/>
  <c r="X630" i="2"/>
  <c r="W630" i="2"/>
  <c r="J630" i="2"/>
  <c r="O630" i="2"/>
  <c r="R630" i="2"/>
  <c r="H630" i="2"/>
  <c r="Q630" i="2"/>
  <c r="P630" i="2"/>
  <c r="I630" i="2"/>
  <c r="G630" i="2"/>
  <c r="N73" i="2"/>
  <c r="L73" i="2"/>
  <c r="AA73" i="2"/>
  <c r="M73" i="2"/>
  <c r="Z73" i="2"/>
  <c r="Y73" i="2"/>
  <c r="T73" i="2"/>
  <c r="F73" i="2"/>
  <c r="S73" i="2"/>
  <c r="U73" i="2"/>
  <c r="V73" i="2"/>
  <c r="X73" i="2"/>
  <c r="W73" i="2"/>
  <c r="J73" i="2"/>
  <c r="O73" i="2"/>
  <c r="R73" i="2"/>
  <c r="H73" i="2"/>
  <c r="Q73" i="2"/>
  <c r="P73" i="2"/>
  <c r="I73" i="2"/>
  <c r="G73" i="2"/>
  <c r="N72" i="2"/>
  <c r="L72" i="2"/>
  <c r="AA72" i="2"/>
  <c r="M72" i="2"/>
  <c r="Z72" i="2"/>
  <c r="Y72" i="2"/>
  <c r="T72" i="2"/>
  <c r="F72" i="2"/>
  <c r="S72" i="2"/>
  <c r="U72" i="2"/>
  <c r="V72" i="2"/>
  <c r="X72" i="2"/>
  <c r="W72" i="2"/>
  <c r="J72" i="2"/>
  <c r="O72" i="2"/>
  <c r="R72" i="2"/>
  <c r="H72" i="2"/>
  <c r="Q72" i="2"/>
  <c r="P72" i="2"/>
  <c r="I72" i="2"/>
  <c r="G72" i="2"/>
  <c r="N71" i="2"/>
  <c r="L71" i="2"/>
  <c r="AA71" i="2"/>
  <c r="M71" i="2"/>
  <c r="Z71" i="2"/>
  <c r="Y71" i="2"/>
  <c r="T71" i="2"/>
  <c r="F71" i="2"/>
  <c r="S71" i="2"/>
  <c r="U71" i="2"/>
  <c r="V71" i="2"/>
  <c r="X71" i="2"/>
  <c r="W71" i="2"/>
  <c r="J71" i="2"/>
  <c r="O71" i="2"/>
  <c r="R71" i="2"/>
  <c r="H71" i="2"/>
  <c r="Q71" i="2"/>
  <c r="P71" i="2"/>
  <c r="I71" i="2"/>
  <c r="G71" i="2"/>
  <c r="N24" i="2"/>
  <c r="L24" i="2"/>
  <c r="AA24" i="2"/>
  <c r="M24" i="2"/>
  <c r="Z24" i="2"/>
  <c r="Y24" i="2"/>
  <c r="T24" i="2"/>
  <c r="F24" i="2"/>
  <c r="S24" i="2"/>
  <c r="U24" i="2"/>
  <c r="V24" i="2"/>
  <c r="X24" i="2"/>
  <c r="W24" i="2"/>
  <c r="J24" i="2"/>
  <c r="O24" i="2"/>
  <c r="R24" i="2"/>
  <c r="H24" i="2"/>
  <c r="Q24" i="2"/>
  <c r="P24" i="2"/>
  <c r="I24" i="2"/>
  <c r="G24" i="2"/>
  <c r="N70" i="2"/>
  <c r="L70" i="2"/>
  <c r="AA70" i="2"/>
  <c r="M70" i="2"/>
  <c r="Z70" i="2"/>
  <c r="Y70" i="2"/>
  <c r="T70" i="2"/>
  <c r="F70" i="2"/>
  <c r="S70" i="2"/>
  <c r="U70" i="2"/>
  <c r="V70" i="2"/>
  <c r="X70" i="2"/>
  <c r="W70" i="2"/>
  <c r="J70" i="2"/>
  <c r="O70" i="2"/>
  <c r="R70" i="2"/>
  <c r="H70" i="2"/>
  <c r="Q70" i="2"/>
  <c r="P70" i="2"/>
  <c r="I70" i="2"/>
  <c r="G70" i="2"/>
  <c r="N69" i="2"/>
  <c r="L69" i="2"/>
  <c r="AA69" i="2"/>
  <c r="M69" i="2"/>
  <c r="Z69" i="2"/>
  <c r="Y69" i="2"/>
  <c r="T69" i="2"/>
  <c r="F69" i="2"/>
  <c r="S69" i="2"/>
  <c r="U69" i="2"/>
  <c r="V69" i="2"/>
  <c r="X69" i="2"/>
  <c r="W69" i="2"/>
  <c r="J69" i="2"/>
  <c r="O69" i="2"/>
  <c r="R69" i="2"/>
  <c r="H69" i="2"/>
  <c r="Q69" i="2"/>
  <c r="P69" i="2"/>
  <c r="I69" i="2"/>
  <c r="G69" i="2"/>
  <c r="N68" i="2"/>
  <c r="L68" i="2"/>
  <c r="AA68" i="2"/>
  <c r="M68" i="2"/>
  <c r="Z68" i="2"/>
  <c r="Y68" i="2"/>
  <c r="T68" i="2"/>
  <c r="F68" i="2"/>
  <c r="S68" i="2"/>
  <c r="U68" i="2"/>
  <c r="V68" i="2"/>
  <c r="X68" i="2"/>
  <c r="W68" i="2"/>
  <c r="J68" i="2"/>
  <c r="O68" i="2"/>
  <c r="R68" i="2"/>
  <c r="H68" i="2"/>
  <c r="Q68" i="2"/>
  <c r="P68" i="2"/>
  <c r="I68" i="2"/>
  <c r="G68" i="2"/>
  <c r="N3" i="2"/>
  <c r="L3" i="2"/>
  <c r="AA3" i="2"/>
  <c r="M3" i="2"/>
  <c r="Z3" i="2"/>
  <c r="Y3" i="2"/>
  <c r="T3" i="2"/>
  <c r="F3" i="2"/>
  <c r="S3" i="2"/>
  <c r="U3" i="2"/>
  <c r="V3" i="2"/>
  <c r="X3" i="2"/>
  <c r="W3" i="2"/>
  <c r="J3" i="2"/>
  <c r="O3" i="2"/>
  <c r="R3" i="2"/>
  <c r="H3" i="2"/>
  <c r="Q3" i="2"/>
  <c r="P3" i="2"/>
  <c r="I3" i="2"/>
  <c r="G3" i="2"/>
  <c r="N780" i="2"/>
  <c r="L780" i="2"/>
  <c r="AA780" i="2"/>
  <c r="M780" i="2"/>
  <c r="Z780" i="2"/>
  <c r="Y780" i="2"/>
  <c r="T780" i="2"/>
  <c r="F780" i="2"/>
  <c r="S780" i="2"/>
  <c r="U780" i="2"/>
  <c r="V780" i="2"/>
  <c r="X780" i="2"/>
  <c r="W780" i="2"/>
  <c r="J780" i="2"/>
  <c r="O780" i="2"/>
  <c r="R780" i="2"/>
  <c r="H780" i="2"/>
  <c r="Q780" i="2"/>
  <c r="P780" i="2"/>
  <c r="I780" i="2"/>
  <c r="G780" i="2"/>
  <c r="N67" i="2"/>
  <c r="L67" i="2"/>
  <c r="AA67" i="2"/>
  <c r="M67" i="2"/>
  <c r="Z67" i="2"/>
  <c r="Y67" i="2"/>
  <c r="T67" i="2"/>
  <c r="F67" i="2"/>
  <c r="S67" i="2"/>
  <c r="U67" i="2"/>
  <c r="V67" i="2"/>
  <c r="X67" i="2"/>
  <c r="W67" i="2"/>
  <c r="J67" i="2"/>
  <c r="O67" i="2"/>
  <c r="R67" i="2"/>
  <c r="H67" i="2"/>
  <c r="Q67" i="2"/>
  <c r="P67" i="2"/>
  <c r="I67" i="2"/>
  <c r="G67" i="2"/>
  <c r="N66" i="2"/>
  <c r="L66" i="2"/>
  <c r="AA66" i="2"/>
  <c r="M66" i="2"/>
  <c r="Z66" i="2"/>
  <c r="Y66" i="2"/>
  <c r="T66" i="2"/>
  <c r="F66" i="2"/>
  <c r="S66" i="2"/>
  <c r="U66" i="2"/>
  <c r="V66" i="2"/>
  <c r="X66" i="2"/>
  <c r="W66" i="2"/>
  <c r="J66" i="2"/>
  <c r="O66" i="2"/>
  <c r="R66" i="2"/>
  <c r="H66" i="2"/>
  <c r="Q66" i="2"/>
  <c r="P66" i="2"/>
  <c r="I66" i="2"/>
  <c r="G66" i="2"/>
  <c r="N65" i="2"/>
  <c r="L65" i="2"/>
  <c r="AA65" i="2"/>
  <c r="M65" i="2"/>
  <c r="Z65" i="2"/>
  <c r="Y65" i="2"/>
  <c r="T65" i="2"/>
  <c r="F65" i="2"/>
  <c r="S65" i="2"/>
  <c r="U65" i="2"/>
  <c r="V65" i="2"/>
  <c r="X65" i="2"/>
  <c r="W65" i="2"/>
  <c r="J65" i="2"/>
  <c r="O65" i="2"/>
  <c r="R65" i="2"/>
  <c r="H65" i="2"/>
  <c r="Q65" i="2"/>
  <c r="P65" i="2"/>
  <c r="I65" i="2"/>
  <c r="G65" i="2"/>
  <c r="N64" i="2"/>
  <c r="L64" i="2"/>
  <c r="AA64" i="2"/>
  <c r="M64" i="2"/>
  <c r="Z64" i="2"/>
  <c r="Y64" i="2"/>
  <c r="T64" i="2"/>
  <c r="F64" i="2"/>
  <c r="S64" i="2"/>
  <c r="U64" i="2"/>
  <c r="V64" i="2"/>
  <c r="X64" i="2"/>
  <c r="W64" i="2"/>
  <c r="J64" i="2"/>
  <c r="O64" i="2"/>
  <c r="R64" i="2"/>
  <c r="H64" i="2"/>
  <c r="Q64" i="2"/>
  <c r="P64" i="2"/>
  <c r="I64" i="2"/>
  <c r="G64" i="2"/>
  <c r="N63" i="2"/>
  <c r="L63" i="2"/>
  <c r="AA63" i="2"/>
  <c r="M63" i="2"/>
  <c r="Z63" i="2"/>
  <c r="Y63" i="2"/>
  <c r="T63" i="2"/>
  <c r="F63" i="2"/>
  <c r="S63" i="2"/>
  <c r="U63" i="2"/>
  <c r="V63" i="2"/>
  <c r="X63" i="2"/>
  <c r="W63" i="2"/>
  <c r="J63" i="2"/>
  <c r="O63" i="2"/>
  <c r="R63" i="2"/>
  <c r="H63" i="2"/>
  <c r="Q63" i="2"/>
  <c r="P63" i="2"/>
  <c r="I63" i="2"/>
  <c r="G63" i="2"/>
  <c r="N62" i="2"/>
  <c r="L62" i="2"/>
  <c r="AA62" i="2"/>
  <c r="M62" i="2"/>
  <c r="Z62" i="2"/>
  <c r="Y62" i="2"/>
  <c r="T62" i="2"/>
  <c r="F62" i="2"/>
  <c r="S62" i="2"/>
  <c r="U62" i="2"/>
  <c r="V62" i="2"/>
  <c r="X62" i="2"/>
  <c r="W62" i="2"/>
  <c r="J62" i="2"/>
  <c r="O62" i="2"/>
  <c r="R62" i="2"/>
  <c r="H62" i="2"/>
  <c r="Q62" i="2"/>
  <c r="P62" i="2"/>
  <c r="I62" i="2"/>
  <c r="G62" i="2"/>
  <c r="N2" i="2"/>
  <c r="L2" i="2"/>
  <c r="AA2" i="2"/>
  <c r="M2" i="2"/>
  <c r="Z2" i="2"/>
  <c r="Y2" i="2"/>
  <c r="T2" i="2"/>
  <c r="F2" i="2"/>
  <c r="S2" i="2"/>
  <c r="U2" i="2"/>
  <c r="V2" i="2"/>
  <c r="X2" i="2"/>
  <c r="W2" i="2"/>
  <c r="J2" i="2"/>
  <c r="O2" i="2"/>
  <c r="R2" i="2"/>
  <c r="H2" i="2"/>
  <c r="Q2" i="2"/>
  <c r="P2" i="2"/>
  <c r="I2" i="2"/>
  <c r="G2" i="2"/>
  <c r="N23" i="2"/>
  <c r="L23" i="2"/>
  <c r="AA23" i="2"/>
  <c r="M23" i="2"/>
  <c r="Z23" i="2"/>
  <c r="Y23" i="2"/>
  <c r="T23" i="2"/>
  <c r="F23" i="2"/>
  <c r="S23" i="2"/>
  <c r="U23" i="2"/>
  <c r="V23" i="2"/>
  <c r="X23" i="2"/>
  <c r="W23" i="2"/>
  <c r="J23" i="2"/>
  <c r="O23" i="2"/>
  <c r="R23" i="2"/>
  <c r="H23" i="2"/>
  <c r="Q23" i="2"/>
  <c r="P23" i="2"/>
  <c r="I23" i="2"/>
  <c r="G23" i="2"/>
  <c r="N779" i="2"/>
  <c r="L779" i="2"/>
  <c r="AA779" i="2"/>
  <c r="M779" i="2"/>
  <c r="Z779" i="2"/>
  <c r="Y779" i="2"/>
  <c r="T779" i="2"/>
  <c r="F779" i="2"/>
  <c r="S779" i="2"/>
  <c r="U779" i="2"/>
  <c r="V779" i="2"/>
  <c r="X779" i="2"/>
  <c r="W779" i="2"/>
  <c r="J779" i="2"/>
  <c r="O779" i="2"/>
  <c r="R779" i="2"/>
  <c r="H779" i="2"/>
  <c r="Q779" i="2"/>
  <c r="P779" i="2"/>
  <c r="I779" i="2"/>
  <c r="G779" i="2"/>
  <c r="N22" i="2"/>
  <c r="L22" i="2"/>
  <c r="AA22" i="2"/>
  <c r="M22" i="2"/>
  <c r="Z22" i="2"/>
  <c r="Y22" i="2"/>
  <c r="T22" i="2"/>
  <c r="F22" i="2"/>
  <c r="S22" i="2"/>
  <c r="U22" i="2"/>
  <c r="V22" i="2"/>
  <c r="X22" i="2"/>
  <c r="W22" i="2"/>
  <c r="J22" i="2"/>
  <c r="O22" i="2"/>
  <c r="R22" i="2"/>
  <c r="H22" i="2"/>
  <c r="Q22" i="2"/>
  <c r="P22" i="2"/>
  <c r="I22" i="2"/>
  <c r="G22" i="2"/>
  <c r="N61" i="2"/>
  <c r="L61" i="2"/>
  <c r="AA61" i="2"/>
  <c r="M61" i="2"/>
  <c r="Z61" i="2"/>
  <c r="Y61" i="2"/>
  <c r="T61" i="2"/>
  <c r="F61" i="2"/>
  <c r="S61" i="2"/>
  <c r="U61" i="2"/>
  <c r="V61" i="2"/>
  <c r="X61" i="2"/>
  <c r="W61" i="2"/>
  <c r="J61" i="2"/>
  <c r="O61" i="2"/>
  <c r="R61" i="2"/>
  <c r="H61" i="2"/>
  <c r="Q61" i="2"/>
  <c r="P61" i="2"/>
  <c r="I61" i="2"/>
  <c r="G61" i="2"/>
  <c r="N60" i="2"/>
  <c r="L60" i="2"/>
  <c r="AA60" i="2"/>
  <c r="M60" i="2"/>
  <c r="Z60" i="2"/>
  <c r="Y60" i="2"/>
  <c r="T60" i="2"/>
  <c r="F60" i="2"/>
  <c r="S60" i="2"/>
  <c r="U60" i="2"/>
  <c r="V60" i="2"/>
  <c r="X60" i="2"/>
  <c r="W60" i="2"/>
  <c r="J60" i="2"/>
  <c r="O60" i="2"/>
  <c r="R60" i="2"/>
  <c r="H60" i="2"/>
  <c r="Q60" i="2"/>
  <c r="P60" i="2"/>
  <c r="I60" i="2"/>
  <c r="G60" i="2"/>
  <c r="N21" i="2"/>
  <c r="L21" i="2"/>
  <c r="AA21" i="2"/>
  <c r="M21" i="2"/>
  <c r="Z21" i="2"/>
  <c r="Y21" i="2"/>
  <c r="T21" i="2"/>
  <c r="F21" i="2"/>
  <c r="S21" i="2"/>
  <c r="U21" i="2"/>
  <c r="V21" i="2"/>
  <c r="X21" i="2"/>
  <c r="W21" i="2"/>
  <c r="J21" i="2"/>
  <c r="O21" i="2"/>
  <c r="R21" i="2"/>
  <c r="H21" i="2"/>
  <c r="Q21" i="2"/>
  <c r="P21" i="2"/>
  <c r="I21" i="2"/>
  <c r="G21" i="2"/>
  <c r="N59" i="2"/>
  <c r="L59" i="2"/>
  <c r="AA59" i="2"/>
  <c r="M59" i="2"/>
  <c r="Z59" i="2"/>
  <c r="Y59" i="2"/>
  <c r="T59" i="2"/>
  <c r="F59" i="2"/>
  <c r="S59" i="2"/>
  <c r="U59" i="2"/>
  <c r="V59" i="2"/>
  <c r="X59" i="2"/>
  <c r="W59" i="2"/>
  <c r="J59" i="2"/>
  <c r="O59" i="2"/>
  <c r="R59" i="2"/>
  <c r="H59" i="2"/>
  <c r="Q59" i="2"/>
  <c r="P59" i="2"/>
  <c r="I59" i="2"/>
  <c r="G59" i="2"/>
  <c r="N58" i="2"/>
  <c r="L58" i="2"/>
  <c r="AA58" i="2"/>
  <c r="M58" i="2"/>
  <c r="Z58" i="2"/>
  <c r="Y58" i="2"/>
  <c r="T58" i="2"/>
  <c r="F58" i="2"/>
  <c r="S58" i="2"/>
  <c r="U58" i="2"/>
  <c r="V58" i="2"/>
  <c r="X58" i="2"/>
  <c r="W58" i="2"/>
  <c r="J58" i="2"/>
  <c r="O58" i="2"/>
  <c r="R58" i="2"/>
  <c r="H58" i="2"/>
  <c r="Q58" i="2"/>
  <c r="P58" i="2"/>
  <c r="I58" i="2"/>
  <c r="G58" i="2"/>
  <c r="N57" i="2"/>
  <c r="L57" i="2"/>
  <c r="AA57" i="2"/>
  <c r="M57" i="2"/>
  <c r="Z57" i="2"/>
  <c r="Y57" i="2"/>
  <c r="T57" i="2"/>
  <c r="F57" i="2"/>
  <c r="S57" i="2"/>
  <c r="U57" i="2"/>
  <c r="V57" i="2"/>
  <c r="X57" i="2"/>
  <c r="W57" i="2"/>
  <c r="J57" i="2"/>
  <c r="O57" i="2"/>
  <c r="R57" i="2"/>
  <c r="H57" i="2"/>
  <c r="Q57" i="2"/>
  <c r="P57" i="2"/>
  <c r="I57" i="2"/>
  <c r="G57" i="2"/>
  <c r="N56" i="2"/>
  <c r="L56" i="2"/>
  <c r="AA56" i="2"/>
  <c r="M56" i="2"/>
  <c r="Z56" i="2"/>
  <c r="Y56" i="2"/>
  <c r="T56" i="2"/>
  <c r="F56" i="2"/>
  <c r="S56" i="2"/>
  <c r="U56" i="2"/>
  <c r="V56" i="2"/>
  <c r="X56" i="2"/>
  <c r="W56" i="2"/>
  <c r="J56" i="2"/>
  <c r="O56" i="2"/>
  <c r="R56" i="2"/>
  <c r="H56" i="2"/>
  <c r="Q56" i="2"/>
  <c r="P56" i="2"/>
  <c r="I56" i="2"/>
  <c r="G56" i="2"/>
  <c r="N55" i="2"/>
  <c r="L55" i="2"/>
  <c r="AA55" i="2"/>
  <c r="M55" i="2"/>
  <c r="Z55" i="2"/>
  <c r="Y55" i="2"/>
  <c r="T55" i="2"/>
  <c r="F55" i="2"/>
  <c r="S55" i="2"/>
  <c r="U55" i="2"/>
  <c r="V55" i="2"/>
  <c r="X55" i="2"/>
  <c r="W55" i="2"/>
  <c r="J55" i="2"/>
  <c r="O55" i="2"/>
  <c r="R55" i="2"/>
  <c r="H55" i="2"/>
  <c r="Q55" i="2"/>
  <c r="P55" i="2"/>
  <c r="I55" i="2"/>
  <c r="G55" i="2"/>
  <c r="N54" i="2"/>
  <c r="L54" i="2"/>
  <c r="AA54" i="2"/>
  <c r="M54" i="2"/>
  <c r="Z54" i="2"/>
  <c r="Y54" i="2"/>
  <c r="T54" i="2"/>
  <c r="F54" i="2"/>
  <c r="S54" i="2"/>
  <c r="U54" i="2"/>
  <c r="V54" i="2"/>
  <c r="X54" i="2"/>
  <c r="W54" i="2"/>
  <c r="J54" i="2"/>
  <c r="O54" i="2"/>
  <c r="R54" i="2"/>
  <c r="H54" i="2"/>
  <c r="Q54" i="2"/>
  <c r="P54" i="2"/>
  <c r="I54" i="2"/>
  <c r="G54" i="2"/>
  <c r="N53" i="2"/>
  <c r="L53" i="2"/>
  <c r="AA53" i="2"/>
  <c r="M53" i="2"/>
  <c r="Z53" i="2"/>
  <c r="Y53" i="2"/>
  <c r="T53" i="2"/>
  <c r="F53" i="2"/>
  <c r="S53" i="2"/>
  <c r="U53" i="2"/>
  <c r="V53" i="2"/>
  <c r="X53" i="2"/>
  <c r="W53" i="2"/>
  <c r="J53" i="2"/>
  <c r="O53" i="2"/>
  <c r="R53" i="2"/>
  <c r="H53" i="2"/>
  <c r="Q53" i="2"/>
  <c r="P53" i="2"/>
  <c r="I53" i="2"/>
  <c r="G53" i="2"/>
  <c r="N52" i="2"/>
  <c r="L52" i="2"/>
  <c r="AA52" i="2"/>
  <c r="M52" i="2"/>
  <c r="Z52" i="2"/>
  <c r="Y52" i="2"/>
  <c r="T52" i="2"/>
  <c r="F52" i="2"/>
  <c r="S52" i="2"/>
  <c r="U52" i="2"/>
  <c r="V52" i="2"/>
  <c r="X52" i="2"/>
  <c r="W52" i="2"/>
  <c r="J52" i="2"/>
  <c r="O52" i="2"/>
  <c r="R52" i="2"/>
  <c r="H52" i="2"/>
  <c r="Q52" i="2"/>
  <c r="P52" i="2"/>
  <c r="I52" i="2"/>
  <c r="G52" i="2"/>
  <c r="N51" i="2"/>
  <c r="L51" i="2"/>
  <c r="AA51" i="2"/>
  <c r="M51" i="2"/>
  <c r="Z51" i="2"/>
  <c r="Y51" i="2"/>
  <c r="T51" i="2"/>
  <c r="F51" i="2"/>
  <c r="S51" i="2"/>
  <c r="U51" i="2"/>
  <c r="V51" i="2"/>
  <c r="X51" i="2"/>
  <c r="W51" i="2"/>
  <c r="J51" i="2"/>
  <c r="O51" i="2"/>
  <c r="R51" i="2"/>
  <c r="H51" i="2"/>
  <c r="Q51" i="2"/>
  <c r="P51" i="2"/>
  <c r="I51" i="2"/>
  <c r="G51" i="2"/>
  <c r="N747" i="2"/>
  <c r="L747" i="2"/>
  <c r="AA747" i="2"/>
  <c r="M747" i="2"/>
  <c r="Z747" i="2"/>
  <c r="Y747" i="2"/>
  <c r="T747" i="2"/>
  <c r="F747" i="2"/>
  <c r="S747" i="2"/>
  <c r="U747" i="2"/>
  <c r="V747" i="2"/>
  <c r="X747" i="2"/>
  <c r="W747" i="2"/>
  <c r="J747" i="2"/>
  <c r="O747" i="2"/>
  <c r="R747" i="2"/>
  <c r="H747" i="2"/>
  <c r="Q747" i="2"/>
  <c r="P747" i="2"/>
  <c r="I747" i="2"/>
  <c r="G747" i="2"/>
  <c r="N743" i="2"/>
  <c r="L743" i="2"/>
  <c r="AA743" i="2"/>
  <c r="M743" i="2"/>
  <c r="Z743" i="2"/>
  <c r="Y743" i="2"/>
  <c r="T743" i="2"/>
  <c r="F743" i="2"/>
  <c r="S743" i="2"/>
  <c r="U743" i="2"/>
  <c r="V743" i="2"/>
  <c r="X743" i="2"/>
  <c r="W743" i="2"/>
  <c r="J743" i="2"/>
  <c r="O743" i="2"/>
  <c r="R743" i="2"/>
  <c r="H743" i="2"/>
  <c r="Q743" i="2"/>
  <c r="P743" i="2"/>
  <c r="I743" i="2"/>
  <c r="G743" i="2"/>
  <c r="N50" i="2"/>
  <c r="L50" i="2"/>
  <c r="AA50" i="2"/>
  <c r="M50" i="2"/>
  <c r="Z50" i="2"/>
  <c r="Y50" i="2"/>
  <c r="T50" i="2"/>
  <c r="F50" i="2"/>
  <c r="S50" i="2"/>
  <c r="U50" i="2"/>
  <c r="V50" i="2"/>
  <c r="X50" i="2"/>
  <c r="W50" i="2"/>
  <c r="J50" i="2"/>
  <c r="O50" i="2"/>
  <c r="R50" i="2"/>
  <c r="H50" i="2"/>
  <c r="Q50" i="2"/>
  <c r="P50" i="2"/>
  <c r="I50" i="2"/>
  <c r="G50" i="2"/>
  <c r="N49" i="2"/>
  <c r="L49" i="2"/>
  <c r="AA49" i="2"/>
  <c r="M49" i="2"/>
  <c r="Z49" i="2"/>
  <c r="Y49" i="2"/>
  <c r="T49" i="2"/>
  <c r="F49" i="2"/>
  <c r="S49" i="2"/>
  <c r="U49" i="2"/>
  <c r="V49" i="2"/>
  <c r="X49" i="2"/>
  <c r="W49" i="2"/>
  <c r="J49" i="2"/>
  <c r="O49" i="2"/>
  <c r="R49" i="2"/>
  <c r="H49" i="2"/>
  <c r="Q49" i="2"/>
  <c r="P49" i="2"/>
  <c r="I49" i="2"/>
  <c r="G49" i="2"/>
  <c r="N48" i="2"/>
  <c r="L48" i="2"/>
  <c r="AA48" i="2"/>
  <c r="M48" i="2"/>
  <c r="Z48" i="2"/>
  <c r="Y48" i="2"/>
  <c r="T48" i="2"/>
  <c r="F48" i="2"/>
  <c r="S48" i="2"/>
  <c r="U48" i="2"/>
  <c r="V48" i="2"/>
  <c r="X48" i="2"/>
  <c r="W48" i="2"/>
  <c r="J48" i="2"/>
  <c r="O48" i="2"/>
  <c r="R48" i="2"/>
  <c r="H48" i="2"/>
  <c r="Q48" i="2"/>
  <c r="P48" i="2"/>
  <c r="I48" i="2"/>
  <c r="G48" i="2"/>
  <c r="N746" i="2"/>
  <c r="L746" i="2"/>
  <c r="AA746" i="2"/>
  <c r="M746" i="2"/>
  <c r="Z746" i="2"/>
  <c r="Y746" i="2"/>
  <c r="T746" i="2"/>
  <c r="F746" i="2"/>
  <c r="S746" i="2"/>
  <c r="U746" i="2"/>
  <c r="V746" i="2"/>
  <c r="X746" i="2"/>
  <c r="W746" i="2"/>
  <c r="J746" i="2"/>
  <c r="O746" i="2"/>
  <c r="R746" i="2"/>
  <c r="H746" i="2"/>
  <c r="Q746" i="2"/>
  <c r="P746" i="2"/>
  <c r="I746" i="2"/>
  <c r="G746" i="2"/>
  <c r="N47" i="2"/>
  <c r="L47" i="2"/>
  <c r="AA47" i="2"/>
  <c r="M47" i="2"/>
  <c r="Z47" i="2"/>
  <c r="Y47" i="2"/>
  <c r="T47" i="2"/>
  <c r="F47" i="2"/>
  <c r="S47" i="2"/>
  <c r="U47" i="2"/>
  <c r="V47" i="2"/>
  <c r="X47" i="2"/>
  <c r="W47" i="2"/>
  <c r="J47" i="2"/>
  <c r="O47" i="2"/>
  <c r="R47" i="2"/>
  <c r="H47" i="2"/>
  <c r="Q47" i="2"/>
  <c r="P47" i="2"/>
  <c r="I47" i="2"/>
  <c r="G47" i="2"/>
  <c r="N46" i="2"/>
  <c r="L46" i="2"/>
  <c r="AA46" i="2"/>
  <c r="M46" i="2"/>
  <c r="Z46" i="2"/>
  <c r="Y46" i="2"/>
  <c r="T46" i="2"/>
  <c r="F46" i="2"/>
  <c r="S46" i="2"/>
  <c r="U46" i="2"/>
  <c r="V46" i="2"/>
  <c r="X46" i="2"/>
  <c r="W46" i="2"/>
  <c r="J46" i="2"/>
  <c r="O46" i="2"/>
  <c r="R46" i="2"/>
  <c r="H46" i="2"/>
  <c r="Q46" i="2"/>
  <c r="P46" i="2"/>
  <c r="I46" i="2"/>
  <c r="G46" i="2"/>
  <c r="N45" i="2"/>
  <c r="L45" i="2"/>
  <c r="AA45" i="2"/>
  <c r="M45" i="2"/>
  <c r="Z45" i="2"/>
  <c r="Y45" i="2"/>
  <c r="T45" i="2"/>
  <c r="F45" i="2"/>
  <c r="S45" i="2"/>
  <c r="U45" i="2"/>
  <c r="V45" i="2"/>
  <c r="X45" i="2"/>
  <c r="W45" i="2"/>
  <c r="J45" i="2"/>
  <c r="O45" i="2"/>
  <c r="R45" i="2"/>
  <c r="H45" i="2"/>
  <c r="Q45" i="2"/>
  <c r="P45" i="2"/>
  <c r="I45" i="2"/>
  <c r="G45" i="2"/>
  <c r="N44" i="2"/>
  <c r="L44" i="2"/>
  <c r="AA44" i="2"/>
  <c r="M44" i="2"/>
  <c r="Z44" i="2"/>
  <c r="Y44" i="2"/>
  <c r="T44" i="2"/>
  <c r="F44" i="2"/>
  <c r="S44" i="2"/>
  <c r="U44" i="2"/>
  <c r="V44" i="2"/>
  <c r="X44" i="2"/>
  <c r="W44" i="2"/>
  <c r="J44" i="2"/>
  <c r="O44" i="2"/>
  <c r="R44" i="2"/>
  <c r="H44" i="2"/>
  <c r="Q44" i="2"/>
  <c r="P44" i="2"/>
  <c r="I44" i="2"/>
  <c r="G44" i="2"/>
  <c r="N43" i="2"/>
  <c r="L43" i="2"/>
  <c r="AA43" i="2"/>
  <c r="M43" i="2"/>
  <c r="Z43" i="2"/>
  <c r="Y43" i="2"/>
  <c r="T43" i="2"/>
  <c r="F43" i="2"/>
  <c r="S43" i="2"/>
  <c r="U43" i="2"/>
  <c r="V43" i="2"/>
  <c r="X43" i="2"/>
  <c r="W43" i="2"/>
  <c r="J43" i="2"/>
  <c r="O43" i="2"/>
  <c r="R43" i="2"/>
  <c r="H43" i="2"/>
  <c r="Q43" i="2"/>
  <c r="P43" i="2"/>
  <c r="I43" i="2"/>
  <c r="G43" i="2"/>
  <c r="N745" i="2"/>
  <c r="L745" i="2"/>
  <c r="AA745" i="2"/>
  <c r="M745" i="2"/>
  <c r="Z745" i="2"/>
  <c r="Y745" i="2"/>
  <c r="T745" i="2"/>
  <c r="F745" i="2"/>
  <c r="S745" i="2"/>
  <c r="U745" i="2"/>
  <c r="V745" i="2"/>
  <c r="X745" i="2"/>
  <c r="W745" i="2"/>
  <c r="J745" i="2"/>
  <c r="O745" i="2"/>
  <c r="R745" i="2"/>
  <c r="H745" i="2"/>
  <c r="Q745" i="2"/>
  <c r="P745" i="2"/>
  <c r="I745" i="2"/>
  <c r="G745" i="2"/>
  <c r="N42" i="2"/>
  <c r="L42" i="2"/>
  <c r="AA42" i="2"/>
  <c r="M42" i="2"/>
  <c r="Z42" i="2"/>
  <c r="Y42" i="2"/>
  <c r="T42" i="2"/>
  <c r="F42" i="2"/>
  <c r="S42" i="2"/>
  <c r="U42" i="2"/>
  <c r="V42" i="2"/>
  <c r="X42" i="2"/>
  <c r="W42" i="2"/>
  <c r="J42" i="2"/>
  <c r="O42" i="2"/>
  <c r="R42" i="2"/>
  <c r="H42" i="2"/>
  <c r="Q42" i="2"/>
  <c r="P42" i="2"/>
  <c r="I42" i="2"/>
  <c r="G42" i="2"/>
  <c r="N41" i="2"/>
  <c r="L41" i="2"/>
  <c r="AA41" i="2"/>
  <c r="M41" i="2"/>
  <c r="Z41" i="2"/>
  <c r="Y41" i="2"/>
  <c r="T41" i="2"/>
  <c r="F41" i="2"/>
  <c r="S41" i="2"/>
  <c r="U41" i="2"/>
  <c r="V41" i="2"/>
  <c r="X41" i="2"/>
  <c r="W41" i="2"/>
  <c r="J41" i="2"/>
  <c r="O41" i="2"/>
  <c r="R41" i="2"/>
  <c r="H41" i="2"/>
  <c r="Q41" i="2"/>
  <c r="P41" i="2"/>
  <c r="I41" i="2"/>
  <c r="G41" i="2"/>
  <c r="N40" i="2"/>
  <c r="L40" i="2"/>
  <c r="AA40" i="2"/>
  <c r="M40" i="2"/>
  <c r="Z40" i="2"/>
  <c r="Y40" i="2"/>
  <c r="T40" i="2"/>
  <c r="F40" i="2"/>
  <c r="S40" i="2"/>
  <c r="U40" i="2"/>
  <c r="V40" i="2"/>
  <c r="X40" i="2"/>
  <c r="W40" i="2"/>
  <c r="J40" i="2"/>
  <c r="O40" i="2"/>
  <c r="R40" i="2"/>
  <c r="H40" i="2"/>
  <c r="Q40" i="2"/>
  <c r="P40" i="2"/>
  <c r="I40" i="2"/>
  <c r="G40" i="2"/>
</calcChain>
</file>

<file path=xl/sharedStrings.xml><?xml version="1.0" encoding="utf-8"?>
<sst xmlns="http://schemas.openxmlformats.org/spreadsheetml/2006/main" count="5795" uniqueCount="115">
  <si>
    <t>Image</t>
  </si>
  <si>
    <t>Site</t>
  </si>
  <si>
    <t>Artifact Number or Figure</t>
  </si>
  <si>
    <t>Length</t>
  </si>
  <si>
    <t>Width</t>
  </si>
  <si>
    <t>Thickness</t>
  </si>
  <si>
    <t>Isolate</t>
  </si>
  <si>
    <t>El Fin del Mundo better</t>
  </si>
  <si>
    <t>El Fin del Mundo</t>
  </si>
  <si>
    <t>Fig. 4: C</t>
  </si>
  <si>
    <t>FN153</t>
  </si>
  <si>
    <t>Fenn Cache</t>
  </si>
  <si>
    <t>FN154</t>
  </si>
  <si>
    <t>FN155</t>
  </si>
  <si>
    <t>Lehner DSCN1867</t>
  </si>
  <si>
    <t>Lehner</t>
  </si>
  <si>
    <t>A-12678</t>
  </si>
  <si>
    <t>Lehner DSCN1871</t>
  </si>
  <si>
    <t>A-12681</t>
  </si>
  <si>
    <t>Lehner DSCN1876</t>
  </si>
  <si>
    <t>A-12683</t>
  </si>
  <si>
    <t>El Gramal (SON N11-20-21)</t>
  </si>
  <si>
    <t>SON N11-20-21</t>
  </si>
  <si>
    <t>Figure 7: C</t>
  </si>
  <si>
    <t>Williamson 1</t>
  </si>
  <si>
    <t>Williamson</t>
  </si>
  <si>
    <t>Fig 8: 3 (McCary); Plate 16: 41 (Peck 1985)</t>
  </si>
  <si>
    <t>Williamson 2</t>
  </si>
  <si>
    <t>Fig 8: 12 (McCary); Plate 16: 39 (Peck 1985)</t>
  </si>
  <si>
    <t>Williamson 3</t>
  </si>
  <si>
    <t>Plate 16: 40</t>
  </si>
  <si>
    <t>Williamson 4</t>
  </si>
  <si>
    <t>Plate 28: 85</t>
  </si>
  <si>
    <t>Williamson 5</t>
  </si>
  <si>
    <t>Plate 17: 42</t>
  </si>
  <si>
    <t>Williamson 6</t>
  </si>
  <si>
    <t>Plate 32: 97</t>
  </si>
  <si>
    <t>Williamson 7</t>
  </si>
  <si>
    <t>Plate 36: 112</t>
  </si>
  <si>
    <t>Williamson 8</t>
  </si>
  <si>
    <t>Plate 36: 115</t>
  </si>
  <si>
    <t>Witt 1</t>
  </si>
  <si>
    <t>Witt Site</t>
  </si>
  <si>
    <t>Fig. 2: G</t>
  </si>
  <si>
    <t>Cactus1233</t>
  </si>
  <si>
    <t>Cactus Hill</t>
  </si>
  <si>
    <t>Georgia 1154</t>
  </si>
  <si>
    <t>PIDBA 1154</t>
  </si>
  <si>
    <t>Georgia 1847</t>
  </si>
  <si>
    <t>PIDBA 1847</t>
  </si>
  <si>
    <t>Georgia 458</t>
  </si>
  <si>
    <t>PIDBA 458</t>
  </si>
  <si>
    <t>Georgia 1447</t>
  </si>
  <si>
    <t>PIDBA 1447</t>
  </si>
  <si>
    <t>Pennsylvania 862</t>
  </si>
  <si>
    <t>PIDBA York-18</t>
  </si>
  <si>
    <t>Pennsylvania 308</t>
  </si>
  <si>
    <t>PIDBA Franklin-1</t>
  </si>
  <si>
    <t>South Carolina 115</t>
  </si>
  <si>
    <t>PIDBA SC 115</t>
  </si>
  <si>
    <t>South Carolina 159</t>
  </si>
  <si>
    <t>PIDBA SC 159</t>
  </si>
  <si>
    <t>South Carolina 296</t>
  </si>
  <si>
    <t>PIDBA SC 296</t>
  </si>
  <si>
    <t>Virginia-McCary</t>
  </si>
  <si>
    <t>North Carolina</t>
  </si>
  <si>
    <t>RM</t>
  </si>
  <si>
    <t>Chert</t>
  </si>
  <si>
    <t>Quartz</t>
  </si>
  <si>
    <t>Chalcedony</t>
  </si>
  <si>
    <t>Agate</t>
  </si>
  <si>
    <t>Volume</t>
  </si>
  <si>
    <t>RM2</t>
  </si>
  <si>
    <t>logL</t>
  </si>
  <si>
    <t>logW</t>
  </si>
  <si>
    <t>logT</t>
  </si>
  <si>
    <t>logV</t>
  </si>
  <si>
    <t>Clovis</t>
  </si>
  <si>
    <t>Obsidian</t>
  </si>
  <si>
    <t>Quartzite</t>
  </si>
  <si>
    <t>Indeterminate</t>
  </si>
  <si>
    <t>Rhyolite</t>
  </si>
  <si>
    <t>Metavolcanic</t>
  </si>
  <si>
    <t>Jasper</t>
  </si>
  <si>
    <t>Sandstone</t>
  </si>
  <si>
    <t>Type</t>
  </si>
  <si>
    <t>L</t>
  </si>
  <si>
    <t>W</t>
  </si>
  <si>
    <t>T</t>
  </si>
  <si>
    <t>CSA</t>
  </si>
  <si>
    <t>PV</t>
  </si>
  <si>
    <t>A</t>
  </si>
  <si>
    <t>CE</t>
  </si>
  <si>
    <t>V</t>
  </si>
  <si>
    <t>M</t>
  </si>
  <si>
    <t>lnL</t>
  </si>
  <si>
    <t>lnW</t>
  </si>
  <si>
    <t>lnT</t>
  </si>
  <si>
    <t>lnV</t>
  </si>
  <si>
    <t>lnM</t>
  </si>
  <si>
    <t>lnA</t>
  </si>
  <si>
    <t>lnD</t>
  </si>
  <si>
    <t>lnCSA</t>
  </si>
  <si>
    <t>lnI</t>
  </si>
  <si>
    <t>lnR</t>
  </si>
  <si>
    <t>lnS</t>
  </si>
  <si>
    <t>lnBL</t>
  </si>
  <si>
    <t>lnBS</t>
  </si>
  <si>
    <t>lnT/W</t>
  </si>
  <si>
    <t>lnW/L</t>
  </si>
  <si>
    <t>Eastern Clovis</t>
  </si>
  <si>
    <t>Qtz. crystal</t>
  </si>
  <si>
    <t>Clovis (other)</t>
  </si>
  <si>
    <t>RM3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</si>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</sst>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eneva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0" xfId="3" applyNumberFormat="1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336E35BE-2D45-4D29-A90C-EBFD22558382}"/>
    <cellStyle name="Normal_Sheet1" xfId="1" xr:uid="{3D3E783B-EA5A-4CCF-8B6E-BB0D2C6CE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lnV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59930008748907"/>
                  <c:y val="6.622047244094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Sheet2!$O$2:$O$812</c:f>
              <c:numCache>
                <c:formatCode>General</c:formatCode>
                <c:ptCount val="811"/>
                <c:pt idx="0">
                  <c:v>9.4557591773982903</c:v>
                </c:pt>
                <c:pt idx="1">
                  <c:v>9.6887051925862746</c:v>
                </c:pt>
                <c:pt idx="2">
                  <c:v>9.8794847195930675</c:v>
                </c:pt>
                <c:pt idx="3">
                  <c:v>9.9887970164679807</c:v>
                </c:pt>
                <c:pt idx="4">
                  <c:v>10.214658419279703</c:v>
                </c:pt>
                <c:pt idx="5">
                  <c:v>10.401252351652985</c:v>
                </c:pt>
                <c:pt idx="6">
                  <c:v>10.371823702310381</c:v>
                </c:pt>
                <c:pt idx="7">
                  <c:v>10.531628880402787</c:v>
                </c:pt>
                <c:pt idx="8">
                  <c:v>11.100426800948574</c:v>
                </c:pt>
                <c:pt idx="9">
                  <c:v>11.085876607058511</c:v>
                </c:pt>
                <c:pt idx="10">
                  <c:v>10.98924947052563</c:v>
                </c:pt>
                <c:pt idx="11">
                  <c:v>11.216427264575513</c:v>
                </c:pt>
                <c:pt idx="12">
                  <c:v>11.274443644019145</c:v>
                </c:pt>
                <c:pt idx="13">
                  <c:v>11.379255897199959</c:v>
                </c:pt>
                <c:pt idx="14">
                  <c:v>11.689956499096489</c:v>
                </c:pt>
                <c:pt idx="15">
                  <c:v>11.807731472233792</c:v>
                </c:pt>
                <c:pt idx="16">
                  <c:v>11.879315662628715</c:v>
                </c:pt>
                <c:pt idx="17">
                  <c:v>11.984970197247208</c:v>
                </c:pt>
                <c:pt idx="18">
                  <c:v>12.023205075558151</c:v>
                </c:pt>
                <c:pt idx="19">
                  <c:v>9.1936254951003438</c:v>
                </c:pt>
                <c:pt idx="20">
                  <c:v>9.2970021088488295</c:v>
                </c:pt>
                <c:pt idx="21">
                  <c:v>9.5892635533261412</c:v>
                </c:pt>
                <c:pt idx="22">
                  <c:v>9.8075826471926231</c:v>
                </c:pt>
                <c:pt idx="23">
                  <c:v>10.166444945683406</c:v>
                </c:pt>
                <c:pt idx="24">
                  <c:v>10.820691890704929</c:v>
                </c:pt>
                <c:pt idx="25">
                  <c:v>11.921781753919307</c:v>
                </c:pt>
                <c:pt idx="26">
                  <c:v>11.996720883836851</c:v>
                </c:pt>
                <c:pt idx="27">
                  <c:v>8.1786387885906997</c:v>
                </c:pt>
                <c:pt idx="28">
                  <c:v>8.5203880823127562</c:v>
                </c:pt>
                <c:pt idx="29">
                  <c:v>8.4381499840757836</c:v>
                </c:pt>
                <c:pt idx="30">
                  <c:v>8.6515492439153157</c:v>
                </c:pt>
                <c:pt idx="31">
                  <c:v>8.4846699997106771</c:v>
                </c:pt>
                <c:pt idx="32">
                  <c:v>9.3931618038117879</c:v>
                </c:pt>
                <c:pt idx="33">
                  <c:v>9.3150116901920033</c:v>
                </c:pt>
                <c:pt idx="34">
                  <c:v>8.9618790126776826</c:v>
                </c:pt>
                <c:pt idx="35">
                  <c:v>9.7475352507622421</c:v>
                </c:pt>
                <c:pt idx="36">
                  <c:v>9.6219200810842018</c:v>
                </c:pt>
                <c:pt idx="37">
                  <c:v>10.703693805389481</c:v>
                </c:pt>
                <c:pt idx="38">
                  <c:v>7.4828190207692007</c:v>
                </c:pt>
                <c:pt idx="39">
                  <c:v>7.6153666095505832</c:v>
                </c:pt>
                <c:pt idx="40">
                  <c:v>7.6750571146061404</c:v>
                </c:pt>
                <c:pt idx="41">
                  <c:v>7.9864500815580479</c:v>
                </c:pt>
                <c:pt idx="42">
                  <c:v>8.1490552317217748</c:v>
                </c:pt>
                <c:pt idx="43">
                  <c:v>8.1562959747878576</c:v>
                </c:pt>
                <c:pt idx="44">
                  <c:v>8.150776181564261</c:v>
                </c:pt>
                <c:pt idx="45">
                  <c:v>8.3023452561347852</c:v>
                </c:pt>
                <c:pt idx="46">
                  <c:v>8.5878258054169869</c:v>
                </c:pt>
                <c:pt idx="47">
                  <c:v>8.6309859177895287</c:v>
                </c:pt>
                <c:pt idx="48">
                  <c:v>8.651354022202991</c:v>
                </c:pt>
                <c:pt idx="49">
                  <c:v>8.95742126088021</c:v>
                </c:pt>
                <c:pt idx="50">
                  <c:v>9.0071139070937303</c:v>
                </c:pt>
                <c:pt idx="51">
                  <c:v>9.0234213323756016</c:v>
                </c:pt>
                <c:pt idx="52">
                  <c:v>8.9664504745282176</c:v>
                </c:pt>
                <c:pt idx="53">
                  <c:v>8.9248816330190675</c:v>
                </c:pt>
                <c:pt idx="54">
                  <c:v>9.0102169412706861</c:v>
                </c:pt>
                <c:pt idx="55">
                  <c:v>9.1807617261677557</c:v>
                </c:pt>
                <c:pt idx="56">
                  <c:v>9.11282709449336</c:v>
                </c:pt>
                <c:pt idx="57">
                  <c:v>8.996579776231787</c:v>
                </c:pt>
                <c:pt idx="58">
                  <c:v>9.2560344224138991</c:v>
                </c:pt>
                <c:pt idx="59">
                  <c:v>9.2492548358360889</c:v>
                </c:pt>
                <c:pt idx="60">
                  <c:v>9.6203099094926401</c:v>
                </c:pt>
                <c:pt idx="61">
                  <c:v>9.5837288018999267</c:v>
                </c:pt>
                <c:pt idx="62">
                  <c:v>9.6825603677660137</c:v>
                </c:pt>
                <c:pt idx="63">
                  <c:v>9.6538974795568606</c:v>
                </c:pt>
                <c:pt idx="64">
                  <c:v>9.6150079877718699</c:v>
                </c:pt>
                <c:pt idx="65">
                  <c:v>9.6973417278713772</c:v>
                </c:pt>
                <c:pt idx="66">
                  <c:v>9.8114889673444949</c:v>
                </c:pt>
                <c:pt idx="67">
                  <c:v>9.7594534550880212</c:v>
                </c:pt>
                <c:pt idx="68">
                  <c:v>9.8764584022713819</c:v>
                </c:pt>
                <c:pt idx="69">
                  <c:v>9.8296721175892241</c:v>
                </c:pt>
                <c:pt idx="70">
                  <c:v>9.9038374913004166</c:v>
                </c:pt>
                <c:pt idx="71">
                  <c:v>10.028393706618381</c:v>
                </c:pt>
                <c:pt idx="72">
                  <c:v>9.9760736224267355</c:v>
                </c:pt>
                <c:pt idx="73">
                  <c:v>10.055097832707483</c:v>
                </c:pt>
                <c:pt idx="74">
                  <c:v>10.073806449065591</c:v>
                </c:pt>
                <c:pt idx="75">
                  <c:v>10.043201069390964</c:v>
                </c:pt>
                <c:pt idx="76">
                  <c:v>10.138195319334393</c:v>
                </c:pt>
                <c:pt idx="77">
                  <c:v>10.0784442061391</c:v>
                </c:pt>
                <c:pt idx="78">
                  <c:v>10.202770583374905</c:v>
                </c:pt>
                <c:pt idx="79">
                  <c:v>10.17177777497194</c:v>
                </c:pt>
                <c:pt idx="80">
                  <c:v>10.209661082782803</c:v>
                </c:pt>
                <c:pt idx="81">
                  <c:v>10.2661534141769</c:v>
                </c:pt>
                <c:pt idx="82">
                  <c:v>10.2661534141769</c:v>
                </c:pt>
                <c:pt idx="83">
                  <c:v>10.275641309248915</c:v>
                </c:pt>
                <c:pt idx="84">
                  <c:v>10.289409130307597</c:v>
                </c:pt>
                <c:pt idx="85">
                  <c:v>10.225347849406157</c:v>
                </c:pt>
                <c:pt idx="86">
                  <c:v>10.422760155410892</c:v>
                </c:pt>
                <c:pt idx="87">
                  <c:v>10.475983386265408</c:v>
                </c:pt>
                <c:pt idx="88">
                  <c:v>10.553788923292503</c:v>
                </c:pt>
                <c:pt idx="89">
                  <c:v>10.586771846339559</c:v>
                </c:pt>
                <c:pt idx="90">
                  <c:v>10.674071501333895</c:v>
                </c:pt>
                <c:pt idx="91">
                  <c:v>10.670348663625591</c:v>
                </c:pt>
                <c:pt idx="92">
                  <c:v>10.844905454079244</c:v>
                </c:pt>
                <c:pt idx="93">
                  <c:v>10.844905454079244</c:v>
                </c:pt>
                <c:pt idx="94">
                  <c:v>10.865190931298665</c:v>
                </c:pt>
                <c:pt idx="95">
                  <c:v>10.890003692459882</c:v>
                </c:pt>
                <c:pt idx="96">
                  <c:v>11.041969358405954</c:v>
                </c:pt>
                <c:pt idx="97">
                  <c:v>11.041969358405954</c:v>
                </c:pt>
                <c:pt idx="98">
                  <c:v>11.052412205603908</c:v>
                </c:pt>
                <c:pt idx="99">
                  <c:v>11.052412205603908</c:v>
                </c:pt>
                <c:pt idx="100">
                  <c:v>11.093850190231985</c:v>
                </c:pt>
                <c:pt idx="101">
                  <c:v>7.0422861719397432</c:v>
                </c:pt>
                <c:pt idx="102">
                  <c:v>8.0518570524706163</c:v>
                </c:pt>
                <c:pt idx="103">
                  <c:v>8.1238305520957041</c:v>
                </c:pt>
                <c:pt idx="104">
                  <c:v>7.8216431262399819</c:v>
                </c:pt>
                <c:pt idx="105">
                  <c:v>7.9446134331744922</c:v>
                </c:pt>
                <c:pt idx="106">
                  <c:v>7.914252278742441</c:v>
                </c:pt>
                <c:pt idx="107">
                  <c:v>8.2164599213895571</c:v>
                </c:pt>
                <c:pt idx="108">
                  <c:v>7.9083871592900428</c:v>
                </c:pt>
                <c:pt idx="109">
                  <c:v>7.965545573129992</c:v>
                </c:pt>
                <c:pt idx="110">
                  <c:v>7.9875244798487666</c:v>
                </c:pt>
                <c:pt idx="111">
                  <c:v>8.5155919100492632</c:v>
                </c:pt>
                <c:pt idx="112">
                  <c:v>8.6126896084227926</c:v>
                </c:pt>
                <c:pt idx="113">
                  <c:v>8.0503844530670214</c:v>
                </c:pt>
                <c:pt idx="114">
                  <c:v>8.536995818712418</c:v>
                </c:pt>
                <c:pt idx="115">
                  <c:v>8.1034942783809694</c:v>
                </c:pt>
                <c:pt idx="116">
                  <c:v>8.184493669150033</c:v>
                </c:pt>
                <c:pt idx="117">
                  <c:v>8.3916299684408919</c:v>
                </c:pt>
                <c:pt idx="118">
                  <c:v>8.6367524264738762</c:v>
                </c:pt>
                <c:pt idx="119">
                  <c:v>8.5567465215540484</c:v>
                </c:pt>
                <c:pt idx="120">
                  <c:v>8.3197173868506056</c:v>
                </c:pt>
                <c:pt idx="121">
                  <c:v>8.3685075510200377</c:v>
                </c:pt>
                <c:pt idx="122">
                  <c:v>8.2430857651341523</c:v>
                </c:pt>
                <c:pt idx="123">
                  <c:v>8.2917630277955983</c:v>
                </c:pt>
                <c:pt idx="124">
                  <c:v>8.4471998195957028</c:v>
                </c:pt>
                <c:pt idx="125">
                  <c:v>8.4471998195957028</c:v>
                </c:pt>
                <c:pt idx="126">
                  <c:v>8.5381715978014299</c:v>
                </c:pt>
                <c:pt idx="127">
                  <c:v>8.5807312122202255</c:v>
                </c:pt>
                <c:pt idx="128">
                  <c:v>7.9012736831098511</c:v>
                </c:pt>
                <c:pt idx="129">
                  <c:v>8.0543974428732703</c:v>
                </c:pt>
                <c:pt idx="130">
                  <c:v>8.6511085103316283</c:v>
                </c:pt>
                <c:pt idx="131">
                  <c:v>8.3456928732538653</c:v>
                </c:pt>
                <c:pt idx="132">
                  <c:v>8.3456928732538653</c:v>
                </c:pt>
                <c:pt idx="133">
                  <c:v>8.2174385377301871</c:v>
                </c:pt>
                <c:pt idx="134">
                  <c:v>8.2687318321177372</c:v>
                </c:pt>
                <c:pt idx="135">
                  <c:v>8.6250066960351308</c:v>
                </c:pt>
                <c:pt idx="136">
                  <c:v>8.6539942329083832</c:v>
                </c:pt>
                <c:pt idx="137">
                  <c:v>8.7449660111141085</c:v>
                </c:pt>
                <c:pt idx="138">
                  <c:v>8.5340109763423975</c:v>
                </c:pt>
                <c:pt idx="139">
                  <c:v>8.3794081935978006</c:v>
                </c:pt>
                <c:pt idx="140">
                  <c:v>8.8957186642684505</c:v>
                </c:pt>
                <c:pt idx="141">
                  <c:v>8.4398530784414572</c:v>
                </c:pt>
                <c:pt idx="142">
                  <c:v>8.5010638094863538</c:v>
                </c:pt>
                <c:pt idx="143">
                  <c:v>8.5330468553394052</c:v>
                </c:pt>
                <c:pt idx="144">
                  <c:v>8.5498539736557859</c:v>
                </c:pt>
                <c:pt idx="145">
                  <c:v>8.9710674387320886</c:v>
                </c:pt>
                <c:pt idx="146">
                  <c:v>8.3916299684408919</c:v>
                </c:pt>
                <c:pt idx="147">
                  <c:v>8.6204715408697385</c:v>
                </c:pt>
                <c:pt idx="148">
                  <c:v>8.6649233034405722</c:v>
                </c:pt>
                <c:pt idx="149">
                  <c:v>8.7074829178593696</c:v>
                </c:pt>
                <c:pt idx="150">
                  <c:v>8.9951649903111495</c:v>
                </c:pt>
                <c:pt idx="151">
                  <c:v>8.7483049123796235</c:v>
                </c:pt>
                <c:pt idx="152">
                  <c:v>8.8972691043767238</c:v>
                </c:pt>
                <c:pt idx="153">
                  <c:v>8.676876935571693</c:v>
                </c:pt>
                <c:pt idx="154">
                  <c:v>8.6942686782835619</c:v>
                </c:pt>
                <c:pt idx="155">
                  <c:v>8.9952074001261266</c:v>
                </c:pt>
                <c:pt idx="156">
                  <c:v>8.6730696383932209</c:v>
                </c:pt>
                <c:pt idx="157">
                  <c:v>8.5974820226450408</c:v>
                </c:pt>
                <c:pt idx="158">
                  <c:v>8.6884538008507679</c:v>
                </c:pt>
                <c:pt idx="159">
                  <c:v>8.8426044806780251</c:v>
                </c:pt>
                <c:pt idx="160">
                  <c:v>8.8426044806780251</c:v>
                </c:pt>
                <c:pt idx="161">
                  <c:v>8.6717940556095918</c:v>
                </c:pt>
                <c:pt idx="162">
                  <c:v>8.7718354097898175</c:v>
                </c:pt>
                <c:pt idx="163">
                  <c:v>8.7681402188803954</c:v>
                </c:pt>
                <c:pt idx="164">
                  <c:v>8.541913905855651</c:v>
                </c:pt>
                <c:pt idx="165">
                  <c:v>8.5682314932959613</c:v>
                </c:pt>
                <c:pt idx="166">
                  <c:v>8.0608557529343159</c:v>
                </c:pt>
                <c:pt idx="167">
                  <c:v>8.6204715408697385</c:v>
                </c:pt>
                <c:pt idx="168">
                  <c:v>8.5291217622815108</c:v>
                </c:pt>
                <c:pt idx="169">
                  <c:v>8.7114433190754657</c:v>
                </c:pt>
                <c:pt idx="170">
                  <c:v>8.8655939989027246</c:v>
                </c:pt>
                <c:pt idx="171">
                  <c:v>8.9081536133215202</c:v>
                </c:pt>
                <c:pt idx="172">
                  <c:v>8.9622020374226494</c:v>
                </c:pt>
                <c:pt idx="173">
                  <c:v>8.8717859691506451</c:v>
                </c:pt>
                <c:pt idx="174">
                  <c:v>8.851003316331747</c:v>
                </c:pt>
                <c:pt idx="175">
                  <c:v>8.7399638732232514</c:v>
                </c:pt>
                <c:pt idx="176">
                  <c:v>8.8803418555372797</c:v>
                </c:pt>
                <c:pt idx="177">
                  <c:v>8.5729305961007398</c:v>
                </c:pt>
                <c:pt idx="178">
                  <c:v>8.2164599213895571</c:v>
                </c:pt>
                <c:pt idx="179">
                  <c:v>8.6429443967217985</c:v>
                </c:pt>
                <c:pt idx="180">
                  <c:v>8.6429443967217985</c:v>
                </c:pt>
                <c:pt idx="181">
                  <c:v>8.7970950765490556</c:v>
                </c:pt>
                <c:pt idx="182">
                  <c:v>8.7970950765490556</c:v>
                </c:pt>
                <c:pt idx="183">
                  <c:v>8.6894644123566902</c:v>
                </c:pt>
                <c:pt idx="184">
                  <c:v>8.7339161749275238</c:v>
                </c:pt>
                <c:pt idx="185">
                  <c:v>9.3360915772817439</c:v>
                </c:pt>
                <c:pt idx="186">
                  <c:v>9.153770020487789</c:v>
                </c:pt>
                <c:pt idx="187">
                  <c:v>8.9912274368042482</c:v>
                </c:pt>
                <c:pt idx="188">
                  <c:v>8.7624069148496257</c:v>
                </c:pt>
                <c:pt idx="189">
                  <c:v>8.755592578429896</c:v>
                </c:pt>
                <c:pt idx="190">
                  <c:v>8.9448345780684253</c:v>
                </c:pt>
                <c:pt idx="191">
                  <c:v>9.2325166505202052</c:v>
                </c:pt>
                <c:pt idx="192">
                  <c:v>8.9207124539943212</c:v>
                </c:pt>
                <c:pt idx="193">
                  <c:v>8.7567335768917935</c:v>
                </c:pt>
                <c:pt idx="194">
                  <c:v>8.6700528205961493</c:v>
                </c:pt>
                <c:pt idx="195">
                  <c:v>8.854599991197226</c:v>
                </c:pt>
                <c:pt idx="196">
                  <c:v>8.7162877909460068</c:v>
                </c:pt>
                <c:pt idx="197">
                  <c:v>8.8655939989027246</c:v>
                </c:pt>
                <c:pt idx="198">
                  <c:v>8.7558950816462993</c:v>
                </c:pt>
                <c:pt idx="199">
                  <c:v>9.2039198041732604</c:v>
                </c:pt>
                <c:pt idx="200">
                  <c:v>8.8392766905853506</c:v>
                </c:pt>
                <c:pt idx="201">
                  <c:v>8.9934273704126095</c:v>
                </c:pt>
                <c:pt idx="202">
                  <c:v>8.7870175599815212</c:v>
                </c:pt>
                <c:pt idx="203">
                  <c:v>8.7552688616669414</c:v>
                </c:pt>
                <c:pt idx="204">
                  <c:v>8.9049232193947763</c:v>
                </c:pt>
                <c:pt idx="205">
                  <c:v>9.1008463250367502</c:v>
                </c:pt>
                <c:pt idx="206">
                  <c:v>8.834886196892743</c:v>
                </c:pt>
                <c:pt idx="207">
                  <c:v>8.7233591963327033</c:v>
                </c:pt>
                <c:pt idx="208">
                  <c:v>9.2800828291202624</c:v>
                </c:pt>
                <c:pt idx="209">
                  <c:v>8.8871002041236871</c:v>
                </c:pt>
                <c:pt idx="210">
                  <c:v>8.7774012868672635</c:v>
                </c:pt>
                <c:pt idx="211">
                  <c:v>9.1076429737378408</c:v>
                </c:pt>
                <c:pt idx="212">
                  <c:v>9.014933575633572</c:v>
                </c:pt>
                <c:pt idx="213">
                  <c:v>9.1261171045941882</c:v>
                </c:pt>
                <c:pt idx="214">
                  <c:v>9.2442112231806099</c:v>
                </c:pt>
                <c:pt idx="215">
                  <c:v>8.9996961999290033</c:v>
                </c:pt>
                <c:pt idx="216">
                  <c:v>9.2988090199637909</c:v>
                </c:pt>
                <c:pt idx="217">
                  <c:v>8.9526053758923538</c:v>
                </c:pt>
                <c:pt idx="218">
                  <c:v>9.0861367685168766</c:v>
                </c:pt>
                <c:pt idx="219">
                  <c:v>9.1286963829356722</c:v>
                </c:pt>
                <c:pt idx="220">
                  <c:v>9.0359869848314052</c:v>
                </c:pt>
                <c:pt idx="221">
                  <c:v>9.012864567410551</c:v>
                </c:pt>
                <c:pt idx="222">
                  <c:v>8.8182164728537025</c:v>
                </c:pt>
                <c:pt idx="223">
                  <c:v>9.0221741684614383</c:v>
                </c:pt>
                <c:pt idx="224">
                  <c:v>8.9037168060660274</c:v>
                </c:pt>
                <c:pt idx="225">
                  <c:v>8.8521122224378956</c:v>
                </c:pt>
                <c:pt idx="226">
                  <c:v>9.3261732824850796</c:v>
                </c:pt>
                <c:pt idx="227">
                  <c:v>9.1067560557196128</c:v>
                </c:pt>
                <c:pt idx="228">
                  <c:v>8.9794166333430105</c:v>
                </c:pt>
                <c:pt idx="229">
                  <c:v>8.9209033308673717</c:v>
                </c:pt>
                <c:pt idx="230">
                  <c:v>8.8974872212875962</c:v>
                </c:pt>
                <c:pt idx="231">
                  <c:v>8.6482214538226412</c:v>
                </c:pt>
                <c:pt idx="232">
                  <c:v>8.6125033712205621</c:v>
                </c:pt>
                <c:pt idx="233">
                  <c:v>8.8392766905853506</c:v>
                </c:pt>
                <c:pt idx="234">
                  <c:v>9.5749834855640916</c:v>
                </c:pt>
                <c:pt idx="235">
                  <c:v>8.9618790126776826</c:v>
                </c:pt>
                <c:pt idx="236">
                  <c:v>9.4050844487686938</c:v>
                </c:pt>
                <c:pt idx="237">
                  <c:v>9.0359869848314052</c:v>
                </c:pt>
                <c:pt idx="238">
                  <c:v>9.2252289844699327</c:v>
                </c:pt>
                <c:pt idx="239">
                  <c:v>9.4765434127508392</c:v>
                </c:pt>
                <c:pt idx="240">
                  <c:v>9.1267572209897665</c:v>
                </c:pt>
                <c:pt idx="241">
                  <c:v>8.5110624366859131</c:v>
                </c:pt>
                <c:pt idx="242">
                  <c:v>9.0955757762430629</c:v>
                </c:pt>
                <c:pt idx="243">
                  <c:v>9.0804537576415516</c:v>
                </c:pt>
                <c:pt idx="244">
                  <c:v>8.9419923203096729</c:v>
                </c:pt>
                <c:pt idx="245">
                  <c:v>8.9222582195030622</c:v>
                </c:pt>
                <c:pt idx="246">
                  <c:v>8.6323059985167419</c:v>
                </c:pt>
                <c:pt idx="247">
                  <c:v>8.8146275553106967</c:v>
                </c:pt>
                <c:pt idx="248">
                  <c:v>8.9687782351379557</c:v>
                </c:pt>
                <c:pt idx="249">
                  <c:v>9.1041828721441576</c:v>
                </c:pt>
                <c:pt idx="250">
                  <c:v>9.0132299977087893</c:v>
                </c:pt>
                <c:pt idx="251">
                  <c:v>9.0966116066478406</c:v>
                </c:pt>
                <c:pt idx="252">
                  <c:v>8.7993600831799075</c:v>
                </c:pt>
                <c:pt idx="253">
                  <c:v>9.1358323198011213</c:v>
                </c:pt>
                <c:pt idx="254">
                  <c:v>9.0194219679567098</c:v>
                </c:pt>
                <c:pt idx="255">
                  <c:v>9.2064648719177846</c:v>
                </c:pt>
                <c:pt idx="256">
                  <c:v>8.694482105682118</c:v>
                </c:pt>
                <c:pt idx="257">
                  <c:v>9.0062632701830339</c:v>
                </c:pt>
                <c:pt idx="258">
                  <c:v>8.5335782206655608</c:v>
                </c:pt>
                <c:pt idx="259">
                  <c:v>9.0367984031615407</c:v>
                </c:pt>
                <c:pt idx="260">
                  <c:v>8.8187781690370102</c:v>
                </c:pt>
                <c:pt idx="261">
                  <c:v>9.3448712649337882</c:v>
                </c:pt>
                <c:pt idx="262">
                  <c:v>9.1217277136195793</c:v>
                </c:pt>
                <c:pt idx="263">
                  <c:v>8.8784974037386313</c:v>
                </c:pt>
                <c:pt idx="264">
                  <c:v>8.5155919100492632</c:v>
                </c:pt>
                <c:pt idx="265">
                  <c:v>8.9618790126776826</c:v>
                </c:pt>
                <c:pt idx="266">
                  <c:v>8.9618790126776826</c:v>
                </c:pt>
                <c:pt idx="267">
                  <c:v>9.1929907336410697</c:v>
                </c:pt>
                <c:pt idx="268">
                  <c:v>9.3979810902477379</c:v>
                </c:pt>
                <c:pt idx="269">
                  <c:v>9.6142041987173741</c:v>
                </c:pt>
                <c:pt idx="270">
                  <c:v>9.1055130474800148</c:v>
                </c:pt>
                <c:pt idx="271">
                  <c:v>9.1241304192148949</c:v>
                </c:pt>
                <c:pt idx="272">
                  <c:v>8.8378263640077037</c:v>
                </c:pt>
                <c:pt idx="273">
                  <c:v>9.1742986006289176</c:v>
                </c:pt>
                <c:pt idx="274">
                  <c:v>9.1742986006289176</c:v>
                </c:pt>
                <c:pt idx="275">
                  <c:v>9.3566201574228725</c:v>
                </c:pt>
                <c:pt idx="276">
                  <c:v>8.9119343361614263</c:v>
                </c:pt>
                <c:pt idx="277">
                  <c:v>9.4258307120366123</c:v>
                </c:pt>
                <c:pt idx="278">
                  <c:v>9.1035475163423758</c:v>
                </c:pt>
                <c:pt idx="279">
                  <c:v>8.9244603548469357</c:v>
                </c:pt>
                <c:pt idx="280">
                  <c:v>9.5071281891146651</c:v>
                </c:pt>
                <c:pt idx="281">
                  <c:v>8.9794166333430105</c:v>
                </c:pt>
                <c:pt idx="282">
                  <c:v>9.025936648977904</c:v>
                </c:pt>
                <c:pt idx="283">
                  <c:v>9.0703884115487377</c:v>
                </c:pt>
                <c:pt idx="284">
                  <c:v>8.99961934066053</c:v>
                </c:pt>
                <c:pt idx="285">
                  <c:v>9.153770020487789</c:v>
                </c:pt>
                <c:pt idx="286">
                  <c:v>9.1929907336410697</c:v>
                </c:pt>
                <c:pt idx="287">
                  <c:v>9.1929907336410697</c:v>
                </c:pt>
                <c:pt idx="288">
                  <c:v>9.4820454899048237</c:v>
                </c:pt>
                <c:pt idx="289">
                  <c:v>9.205277577633721</c:v>
                </c:pt>
                <c:pt idx="290">
                  <c:v>9.518413134075697</c:v>
                </c:pt>
                <c:pt idx="291">
                  <c:v>9.1167011154017814</c:v>
                </c:pt>
                <c:pt idx="292">
                  <c:v>8.9004710392496804</c:v>
                </c:pt>
                <c:pt idx="293">
                  <c:v>9.2007263045801206</c:v>
                </c:pt>
                <c:pt idx="294">
                  <c:v>8.8032349192380845</c:v>
                </c:pt>
                <c:pt idx="295">
                  <c:v>9.0444206083094514</c:v>
                </c:pt>
                <c:pt idx="296">
                  <c:v>9.1098211184743754</c:v>
                </c:pt>
                <c:pt idx="297">
                  <c:v>8.7435316336269668</c:v>
                </c:pt>
                <c:pt idx="298">
                  <c:v>8.8436150921839491</c:v>
                </c:pt>
                <c:pt idx="299">
                  <c:v>8.7522653135957214</c:v>
                </c:pt>
                <c:pt idx="300">
                  <c:v>8.9771464848084719</c:v>
                </c:pt>
                <c:pt idx="301">
                  <c:v>9.131297164635729</c:v>
                </c:pt>
                <c:pt idx="302">
                  <c:v>9.1721191591559847</c:v>
                </c:pt>
                <c:pt idx="303">
                  <c:v>9.1721191591559847</c:v>
                </c:pt>
                <c:pt idx="304">
                  <c:v>9.2630561541480869</c:v>
                </c:pt>
                <c:pt idx="305">
                  <c:v>8.9126079636709008</c:v>
                </c:pt>
                <c:pt idx="306">
                  <c:v>9.2490802002921129</c:v>
                </c:pt>
                <c:pt idx="307">
                  <c:v>9.2837190782801944</c:v>
                </c:pt>
                <c:pt idx="308">
                  <c:v>9.172848763060184</c:v>
                </c:pt>
                <c:pt idx="309">
                  <c:v>9.3434716845793648</c:v>
                </c:pt>
                <c:pt idx="310">
                  <c:v>9.3628897704364675</c:v>
                </c:pt>
                <c:pt idx="311">
                  <c:v>9.4720890624014586</c:v>
                </c:pt>
                <c:pt idx="312">
                  <c:v>9.6883121708710949</c:v>
                </c:pt>
                <c:pt idx="313">
                  <c:v>9.1670152472378099</c:v>
                </c:pt>
                <c:pt idx="314">
                  <c:v>9.1670152472378099</c:v>
                </c:pt>
                <c:pt idx="315">
                  <c:v>9.0536865619308067</c:v>
                </c:pt>
                <c:pt idx="316">
                  <c:v>9.4591516700389704</c:v>
                </c:pt>
                <c:pt idx="317">
                  <c:v>9.2470579549113463</c:v>
                </c:pt>
                <c:pt idx="318">
                  <c:v>8.7251824949587693</c:v>
                </c:pt>
                <c:pt idx="319">
                  <c:v>9.3211659270650671</c:v>
                </c:pt>
                <c:pt idx="320">
                  <c:v>9.2903007070264181</c:v>
                </c:pt>
                <c:pt idx="321">
                  <c:v>9.4755448300418568</c:v>
                </c:pt>
                <c:pt idx="322">
                  <c:v>9.1923751595988552</c:v>
                </c:pt>
                <c:pt idx="323">
                  <c:v>8.9432449331327906</c:v>
                </c:pt>
                <c:pt idx="324">
                  <c:v>9.0973956129600477</c:v>
                </c:pt>
                <c:pt idx="325">
                  <c:v>9.2753787681554041</c:v>
                </c:pt>
                <c:pt idx="326">
                  <c:v>9.0710783046426755</c:v>
                </c:pt>
                <c:pt idx="327">
                  <c:v>9.4720890624014586</c:v>
                </c:pt>
                <c:pt idx="328">
                  <c:v>9.3736489895882062</c:v>
                </c:pt>
                <c:pt idx="329">
                  <c:v>9.3736489895882062</c:v>
                </c:pt>
                <c:pt idx="330">
                  <c:v>9.3736489895882062</c:v>
                </c:pt>
                <c:pt idx="331">
                  <c:v>9.4075505412638876</c:v>
                </c:pt>
                <c:pt idx="332">
                  <c:v>9.4075505412638876</c:v>
                </c:pt>
                <c:pt idx="333">
                  <c:v>9.6588649695447941</c:v>
                </c:pt>
                <c:pt idx="334">
                  <c:v>9.8595356650069448</c:v>
                </c:pt>
                <c:pt idx="335">
                  <c:v>9.3353452671155459</c:v>
                </c:pt>
                <c:pt idx="336">
                  <c:v>9.1511475371633644</c:v>
                </c:pt>
                <c:pt idx="337">
                  <c:v>9.1589418088901819</c:v>
                </c:pt>
                <c:pt idx="338">
                  <c:v>8.8650291866877655</c:v>
                </c:pt>
                <c:pt idx="339">
                  <c:v>9.281544130982514</c:v>
                </c:pt>
                <c:pt idx="340">
                  <c:v>9.1651337791381042</c:v>
                </c:pt>
                <c:pt idx="341">
                  <c:v>9.3882773304523131</c:v>
                </c:pt>
                <c:pt idx="342">
                  <c:v>9.3882773304523131</c:v>
                </c:pt>
                <c:pt idx="343">
                  <c:v>9.6069665314171431</c:v>
                </c:pt>
                <c:pt idx="344">
                  <c:v>9.5242748155720296</c:v>
                </c:pt>
                <c:pt idx="345">
                  <c:v>9.5747056691989219</c:v>
                </c:pt>
                <c:pt idx="346">
                  <c:v>9.7087492257270842</c:v>
                </c:pt>
                <c:pt idx="347">
                  <c:v>9.3920427371105415</c:v>
                </c:pt>
                <c:pt idx="348">
                  <c:v>9.1991548465842339</c:v>
                </c:pt>
                <c:pt idx="349">
                  <c:v>9.2159340978795363</c:v>
                </c:pt>
                <c:pt idx="350">
                  <c:v>9.6095164119548766</c:v>
                </c:pt>
                <c:pt idx="351">
                  <c:v>8.6995147482101913</c:v>
                </c:pt>
                <c:pt idx="352">
                  <c:v>8.8818363050041462</c:v>
                </c:pt>
                <c:pt idx="353">
                  <c:v>9.259130536145614</c:v>
                </c:pt>
                <c:pt idx="354">
                  <c:v>9.2983512492988964</c:v>
                </c:pt>
                <c:pt idx="355">
                  <c:v>9.4318826419234192</c:v>
                </c:pt>
                <c:pt idx="356">
                  <c:v>9.4696229699062648</c:v>
                </c:pt>
                <c:pt idx="357">
                  <c:v>9.4696229699062648</c:v>
                </c:pt>
                <c:pt idx="358">
                  <c:v>9.6927665212204754</c:v>
                </c:pt>
                <c:pt idx="359">
                  <c:v>9.5410819338884103</c:v>
                </c:pt>
                <c:pt idx="360">
                  <c:v>9.2873014131123117</c:v>
                </c:pt>
                <c:pt idx="361">
                  <c:v>9.2873014131123117</c:v>
                </c:pt>
                <c:pt idx="362">
                  <c:v>9.3892735600603938</c:v>
                </c:pt>
                <c:pt idx="363">
                  <c:v>9.1491243253025409</c:v>
                </c:pt>
                <c:pt idx="364">
                  <c:v>9.3148805512501074</c:v>
                </c:pt>
                <c:pt idx="365">
                  <c:v>9.4484119438746283</c:v>
                </c:pt>
                <c:pt idx="366">
                  <c:v>9.234837843576571</c:v>
                </c:pt>
                <c:pt idx="367">
                  <c:v>9.3889885234038282</c:v>
                </c:pt>
                <c:pt idx="368">
                  <c:v>9.6403029516847347</c:v>
                </c:pt>
                <c:pt idx="369">
                  <c:v>9.4746043692695796</c:v>
                </c:pt>
                <c:pt idx="370">
                  <c:v>9.4746043692695796</c:v>
                </c:pt>
                <c:pt idx="371">
                  <c:v>9.8634465029989435</c:v>
                </c:pt>
                <c:pt idx="372">
                  <c:v>9.719520963418141</c:v>
                </c:pt>
                <c:pt idx="373">
                  <c:v>9.0279076346018972</c:v>
                </c:pt>
                <c:pt idx="374">
                  <c:v>9.3422535177577881</c:v>
                </c:pt>
                <c:pt idx="375">
                  <c:v>8.5296695805811087</c:v>
                </c:pt>
                <c:pt idx="376">
                  <c:v>9.4842561219311339</c:v>
                </c:pt>
                <c:pt idx="377">
                  <c:v>9.0225272698105776</c:v>
                </c:pt>
                <c:pt idx="378">
                  <c:v>9.0899790153049995</c:v>
                </c:pt>
                <c:pt idx="379">
                  <c:v>9.297618380083243</c:v>
                </c:pt>
                <c:pt idx="380">
                  <c:v>9.2085387500295539</c:v>
                </c:pt>
                <c:pt idx="381">
                  <c:v>9.2085387500295539</c:v>
                </c:pt>
                <c:pt idx="382">
                  <c:v>9.363757182587289</c:v>
                </c:pt>
                <c:pt idx="383">
                  <c:v>8.9554481223473932</c:v>
                </c:pt>
                <c:pt idx="384">
                  <c:v>9.3311410721218877</c:v>
                </c:pt>
                <c:pt idx="385">
                  <c:v>9.4646724647464087</c:v>
                </c:pt>
                <c:pt idx="386">
                  <c:v>9.2147307202774762</c:v>
                </c:pt>
                <c:pt idx="387">
                  <c:v>9.5024127927292561</c:v>
                </c:pt>
                <c:pt idx="388">
                  <c:v>9.5387804369001312</c:v>
                </c:pt>
                <c:pt idx="389">
                  <c:v>9.7351399043075233</c:v>
                </c:pt>
                <c:pt idx="390">
                  <c:v>9.3657402712038724</c:v>
                </c:pt>
                <c:pt idx="391">
                  <c:v>9.236860581785578</c:v>
                </c:pt>
                <c:pt idx="392">
                  <c:v>9.330222004037914</c:v>
                </c:pt>
                <c:pt idx="393">
                  <c:v>9.2992629215115556</c:v>
                </c:pt>
                <c:pt idx="394">
                  <c:v>9.1046836488977139</c:v>
                </c:pt>
                <c:pt idx="395">
                  <c:v>9.430846047152345</c:v>
                </c:pt>
                <c:pt idx="396">
                  <c:v>9.1929907336410697</c:v>
                </c:pt>
                <c:pt idx="397">
                  <c:v>9.3471414134683286</c:v>
                </c:pt>
                <c:pt idx="398">
                  <c:v>9.4806728060928513</c:v>
                </c:pt>
                <c:pt idx="399">
                  <c:v>9.5898720980578425</c:v>
                </c:pt>
                <c:pt idx="400">
                  <c:v>9.6678902112032095</c:v>
                </c:pt>
                <c:pt idx="401">
                  <c:v>9.2025396172499452</c:v>
                </c:pt>
                <c:pt idx="402">
                  <c:v>9.2402874483441355</c:v>
                </c:pt>
                <c:pt idx="403">
                  <c:v>9.4163784553874539</c:v>
                </c:pt>
                <c:pt idx="404">
                  <c:v>9.400630098419315</c:v>
                </c:pt>
                <c:pt idx="405">
                  <c:v>9.50599061407714</c:v>
                </c:pt>
                <c:pt idx="406">
                  <c:v>9.0889357454817876</c:v>
                </c:pt>
                <c:pt idx="407">
                  <c:v>8.2687318321177372</c:v>
                </c:pt>
                <c:pt idx="408">
                  <c:v>9.3783939569724328</c:v>
                </c:pt>
                <c:pt idx="409">
                  <c:v>9.8376254892362578</c:v>
                </c:pt>
                <c:pt idx="410">
                  <c:v>9.7586138299662242</c:v>
                </c:pt>
                <c:pt idx="411">
                  <c:v>9.4879721085744624</c:v>
                </c:pt>
                <c:pt idx="412">
                  <c:v>9.6057551442308462</c:v>
                </c:pt>
                <c:pt idx="413">
                  <c:v>9.5271928217277431</c:v>
                </c:pt>
                <c:pt idx="414">
                  <c:v>9.4677694012569429</c:v>
                </c:pt>
                <c:pt idx="415">
                  <c:v>9.4707951221734792</c:v>
                </c:pt>
                <c:pt idx="416">
                  <c:v>9.7291127365903272</c:v>
                </c:pt>
                <c:pt idx="417">
                  <c:v>9.6427719283141613</c:v>
                </c:pt>
                <c:pt idx="418">
                  <c:v>9.1745059189669664</c:v>
                </c:pt>
                <c:pt idx="419">
                  <c:v>9.4086993064677618</c:v>
                </c:pt>
                <c:pt idx="420">
                  <c:v>9.5422306990922845</c:v>
                </c:pt>
                <c:pt idx="421">
                  <c:v>8.9231914906860599</c:v>
                </c:pt>
                <c:pt idx="422">
                  <c:v>9.5178985984327529</c:v>
                </c:pt>
                <c:pt idx="423">
                  <c:v>9.5178985984327529</c:v>
                </c:pt>
                <c:pt idx="424">
                  <c:v>9.6853315427329569</c:v>
                </c:pt>
                <c:pt idx="425">
                  <c:v>9.327777273335002</c:v>
                </c:pt>
                <c:pt idx="426">
                  <c:v>9.5095229949506574</c:v>
                </c:pt>
                <c:pt idx="427">
                  <c:v>9.6747874667375751</c:v>
                </c:pt>
                <c:pt idx="428">
                  <c:v>9.146761390333312</c:v>
                </c:pt>
                <c:pt idx="429">
                  <c:v>9.2301429992723616</c:v>
                </c:pt>
                <c:pt idx="430">
                  <c:v>9.3842936790996205</c:v>
                </c:pt>
                <c:pt idx="431">
                  <c:v>9.4204327257154947</c:v>
                </c:pt>
                <c:pt idx="432">
                  <c:v>9.2577581663053365</c:v>
                </c:pt>
                <c:pt idx="433">
                  <c:v>9.2693637124256441</c:v>
                </c:pt>
                <c:pt idx="434">
                  <c:v>9.557045784877424</c:v>
                </c:pt>
                <c:pt idx="435">
                  <c:v>9.557045784877424</c:v>
                </c:pt>
                <c:pt idx="436">
                  <c:v>9.4976223644066238</c:v>
                </c:pt>
                <c:pt idx="437">
                  <c:v>9.7824562630733514</c:v>
                </c:pt>
                <c:pt idx="438">
                  <c:v>9.7197281625552794</c:v>
                </c:pt>
                <c:pt idx="439">
                  <c:v>9.469098140849562</c:v>
                </c:pt>
                <c:pt idx="440">
                  <c:v>9.2447417986935143</c:v>
                </c:pt>
                <c:pt idx="441">
                  <c:v>9.3988924785207733</c:v>
                </c:pt>
                <c:pt idx="442">
                  <c:v>9.3988924785207733</c:v>
                </c:pt>
                <c:pt idx="443">
                  <c:v>9.2839625118467968</c:v>
                </c:pt>
                <c:pt idx="444">
                  <c:v>9.763535592108683</c:v>
                </c:pt>
                <c:pt idx="445">
                  <c:v>9.5473124836390468</c:v>
                </c:pt>
                <c:pt idx="446">
                  <c:v>9.9414497818229854</c:v>
                </c:pt>
                <c:pt idx="447">
                  <c:v>9.6118186994250774</c:v>
                </c:pt>
                <c:pt idx="448">
                  <c:v>9.825919072726478</c:v>
                </c:pt>
                <c:pt idx="449">
                  <c:v>9.3724592214526172</c:v>
                </c:pt>
                <c:pt idx="450">
                  <c:v>9.4132812159728729</c:v>
                </c:pt>
                <c:pt idx="451">
                  <c:v>9.6601412939043989</c:v>
                </c:pt>
                <c:pt idx="452">
                  <c:v>9.6952326137156692</c:v>
                </c:pt>
                <c:pt idx="453">
                  <c:v>9.7291341653913506</c:v>
                </c:pt>
                <c:pt idx="454">
                  <c:v>9.7619239882143418</c:v>
                </c:pt>
                <c:pt idx="455">
                  <c:v>9.7936726865289216</c:v>
                </c:pt>
                <c:pt idx="456">
                  <c:v>9.7040727347959788</c:v>
                </c:pt>
                <c:pt idx="457">
                  <c:v>9.427465850964829</c:v>
                </c:pt>
                <c:pt idx="458">
                  <c:v>9.6002179567426342</c:v>
                </c:pt>
                <c:pt idx="459">
                  <c:v>9.7180009923990163</c:v>
                </c:pt>
                <c:pt idx="460">
                  <c:v>9.5407945362718323</c:v>
                </c:pt>
                <c:pt idx="461">
                  <c:v>9.6097874077587839</c:v>
                </c:pt>
                <c:pt idx="462">
                  <c:v>9.4696229699062648</c:v>
                </c:pt>
                <c:pt idx="463">
                  <c:v>9.5024127927292561</c:v>
                </c:pt>
                <c:pt idx="464">
                  <c:v>9.656563472556515</c:v>
                </c:pt>
                <c:pt idx="465">
                  <c:v>9.7900948651810378</c:v>
                </c:pt>
                <c:pt idx="466">
                  <c:v>9.6883121708710949</c:v>
                </c:pt>
                <c:pt idx="467">
                  <c:v>9.4104244044761742</c:v>
                </c:pt>
                <c:pt idx="468">
                  <c:v>9.6657378488325563</c:v>
                </c:pt>
                <c:pt idx="469">
                  <c:v>9.6657378488325563</c:v>
                </c:pt>
                <c:pt idx="470">
                  <c:v>9.7021054930034314</c:v>
                </c:pt>
                <c:pt idx="471">
                  <c:v>9.7371968128147017</c:v>
                </c:pt>
                <c:pt idx="472">
                  <c:v>9.7371968128147017</c:v>
                </c:pt>
                <c:pt idx="473">
                  <c:v>9.8888814001467651</c:v>
                </c:pt>
                <c:pt idx="474">
                  <c:v>9.9841915799510907</c:v>
                </c:pt>
                <c:pt idx="475">
                  <c:v>9.6624246811638379</c:v>
                </c:pt>
                <c:pt idx="476">
                  <c:v>9.5390784915557703</c:v>
                </c:pt>
                <c:pt idx="477">
                  <c:v>9.6271036368653924</c:v>
                </c:pt>
                <c:pt idx="478">
                  <c:v>9.3147003873004248</c:v>
                </c:pt>
                <c:pt idx="479">
                  <c:v>9.4688510671276838</c:v>
                </c:pt>
                <c:pt idx="480">
                  <c:v>9.3539211004537073</c:v>
                </c:pt>
                <c:pt idx="481">
                  <c:v>9.8334941807155936</c:v>
                </c:pt>
                <c:pt idx="482">
                  <c:v>9.7157111450592097</c:v>
                </c:pt>
                <c:pt idx="483">
                  <c:v>9.6561824475947713</c:v>
                </c:pt>
                <c:pt idx="484">
                  <c:v>9.5812802857081145</c:v>
                </c:pt>
                <c:pt idx="485">
                  <c:v>9.4822740874598246</c:v>
                </c:pt>
                <c:pt idx="486">
                  <c:v>9.655026193237628</c:v>
                </c:pt>
                <c:pt idx="487">
                  <c:v>9.6645956442537795</c:v>
                </c:pt>
                <c:pt idx="488">
                  <c:v>9.5432347872495118</c:v>
                </c:pt>
                <c:pt idx="489">
                  <c:v>9.7784600100379642</c:v>
                </c:pt>
                <c:pt idx="490">
                  <c:v>9.8186744847659622</c:v>
                </c:pt>
                <c:pt idx="491">
                  <c:v>9.5347400273631262</c:v>
                </c:pt>
                <c:pt idx="492">
                  <c:v>9.5724803553459736</c:v>
                </c:pt>
                <c:pt idx="493">
                  <c:v>9.8113722636283232</c:v>
                </c:pt>
                <c:pt idx="494">
                  <c:v>9.7454538434994813</c:v>
                </c:pt>
                <c:pt idx="495">
                  <c:v>9.4868077946603666</c:v>
                </c:pt>
                <c:pt idx="496">
                  <c:v>9.8105086781263822</c:v>
                </c:pt>
                <c:pt idx="497">
                  <c:v>9.7735327004586683</c:v>
                </c:pt>
                <c:pt idx="498">
                  <c:v>9.6204987932398414</c:v>
                </c:pt>
                <c:pt idx="499">
                  <c:v>9.4677694012569429</c:v>
                </c:pt>
                <c:pt idx="500">
                  <c:v>9.7190838295378494</c:v>
                </c:pt>
                <c:pt idx="501">
                  <c:v>9.6219200810842018</c:v>
                </c:pt>
                <c:pt idx="502">
                  <c:v>9.6219200810842018</c:v>
                </c:pt>
                <c:pt idx="503">
                  <c:v>9.7905427935199931</c:v>
                </c:pt>
                <c:pt idx="504">
                  <c:v>9.6271038792447285</c:v>
                </c:pt>
                <c:pt idx="505">
                  <c:v>9.7185876747273738</c:v>
                </c:pt>
                <c:pt idx="506">
                  <c:v>9.9014743874785065</c:v>
                </c:pt>
                <c:pt idx="507">
                  <c:v>9.7125185541600452</c:v>
                </c:pt>
                <c:pt idx="508">
                  <c:v>9.5722785806048538</c:v>
                </c:pt>
                <c:pt idx="509">
                  <c:v>9.6142041987173741</c:v>
                </c:pt>
                <c:pt idx="510">
                  <c:v>9.7319872343737561</c:v>
                </c:pt>
                <c:pt idx="511">
                  <c:v>9.8373477500315829</c:v>
                </c:pt>
                <c:pt idx="512">
                  <c:v>10.019669306825538</c:v>
                </c:pt>
                <c:pt idx="513">
                  <c:v>9.9326579298359086</c:v>
                </c:pt>
                <c:pt idx="514">
                  <c:v>9.1950680273596781</c:v>
                </c:pt>
                <c:pt idx="515">
                  <c:v>9.9641781957025177</c:v>
                </c:pt>
                <c:pt idx="516">
                  <c:v>9.2617101620478639</c:v>
                </c:pt>
                <c:pt idx="517">
                  <c:v>9.9257811923299482</c:v>
                </c:pt>
                <c:pt idx="518">
                  <c:v>9.6677652190150578</c:v>
                </c:pt>
                <c:pt idx="519">
                  <c:v>9.9678698114653965</c:v>
                </c:pt>
                <c:pt idx="520">
                  <c:v>9.7493452060074812</c:v>
                </c:pt>
                <c:pt idx="521">
                  <c:v>9.9869459585262099</c:v>
                </c:pt>
                <c:pt idx="522">
                  <c:v>9.6237736497335238</c:v>
                </c:pt>
                <c:pt idx="523">
                  <c:v>9.6952326137156692</c:v>
                </c:pt>
                <c:pt idx="524">
                  <c:v>9.9465470419965758</c:v>
                </c:pt>
                <c:pt idx="525">
                  <c:v>10.07972815776408</c:v>
                </c:pt>
                <c:pt idx="526">
                  <c:v>9.5228686340540474</c:v>
                </c:pt>
                <c:pt idx="527">
                  <c:v>9.648466262323895</c:v>
                </c:pt>
                <c:pt idx="528">
                  <c:v>9.6848339064947702</c:v>
                </c:pt>
                <c:pt idx="529">
                  <c:v>9.8183652991192929</c:v>
                </c:pt>
                <c:pt idx="530">
                  <c:v>9.7730584051404801</c:v>
                </c:pt>
                <c:pt idx="531">
                  <c:v>9.696955267027116</c:v>
                </c:pt>
                <c:pt idx="532">
                  <c:v>9.7288394791184718</c:v>
                </c:pt>
                <c:pt idx="533">
                  <c:v>9.8655779794629073</c:v>
                </c:pt>
                <c:pt idx="534">
                  <c:v>10.028312402981557</c:v>
                </c:pt>
                <c:pt idx="535">
                  <c:v>9.5404682499332711</c:v>
                </c:pt>
                <c:pt idx="536">
                  <c:v>9.6883121708710949</c:v>
                </c:pt>
                <c:pt idx="537">
                  <c:v>9.8060952065274787</c:v>
                </c:pt>
                <c:pt idx="538">
                  <c:v>9.8060952065274787</c:v>
                </c:pt>
                <c:pt idx="539">
                  <c:v>9.9114557221853055</c:v>
                </c:pt>
                <c:pt idx="540">
                  <c:v>9.9442455450082949</c:v>
                </c:pt>
                <c:pt idx="541">
                  <c:v>10.062028580664679</c:v>
                </c:pt>
                <c:pt idx="542">
                  <c:v>9.7053799694931282</c:v>
                </c:pt>
                <c:pt idx="543">
                  <c:v>9.7558572355321029</c:v>
                </c:pt>
                <c:pt idx="544">
                  <c:v>9.5783112756567661</c:v>
                </c:pt>
                <c:pt idx="545">
                  <c:v>9.8659933481085478</c:v>
                </c:pt>
                <c:pt idx="546">
                  <c:v>9.7307749624758539</c:v>
                </c:pt>
                <c:pt idx="547">
                  <c:v>9.856117974296529</c:v>
                </c:pt>
                <c:pt idx="548">
                  <c:v>9.6246551222335768</c:v>
                </c:pt>
                <c:pt idx="549">
                  <c:v>10.097119900475949</c:v>
                </c:pt>
                <c:pt idx="550">
                  <c:v>10.128868598790529</c:v>
                </c:pt>
                <c:pt idx="551">
                  <c:v>10.234229114448356</c:v>
                </c:pt>
                <c:pt idx="552">
                  <c:v>10.182935820060806</c:v>
                </c:pt>
                <c:pt idx="553">
                  <c:v>9.7409444994532635</c:v>
                </c:pt>
                <c:pt idx="554">
                  <c:v>10.290420046923355</c:v>
                </c:pt>
                <c:pt idx="555">
                  <c:v>9.9253783065108685</c:v>
                </c:pt>
                <c:pt idx="556">
                  <c:v>10.0418572218009</c:v>
                </c:pt>
                <c:pt idx="557">
                  <c:v>9.8572341680186657</c:v>
                </c:pt>
                <c:pt idx="558">
                  <c:v>9.8203152755986487</c:v>
                </c:pt>
                <c:pt idx="559">
                  <c:v>9.9928711136708142</c:v>
                </c:pt>
                <c:pt idx="560">
                  <c:v>10.029238757841688</c:v>
                </c:pt>
                <c:pt idx="561">
                  <c:v>9.9465470419965758</c:v>
                </c:pt>
                <c:pt idx="562">
                  <c:v>10.098231629328639</c:v>
                </c:pt>
                <c:pt idx="563">
                  <c:v>10.083305979111964</c:v>
                </c:pt>
                <c:pt idx="564">
                  <c:v>10.120301111655467</c:v>
                </c:pt>
                <c:pt idx="565">
                  <c:v>9.6348234859201085</c:v>
                </c:pt>
                <c:pt idx="566">
                  <c:v>10.109281465515226</c:v>
                </c:pt>
                <c:pt idx="567">
                  <c:v>10.173819986652797</c:v>
                </c:pt>
                <c:pt idx="568">
                  <c:v>9.9498862880896173</c:v>
                </c:pt>
                <c:pt idx="569">
                  <c:v>10.01485002038959</c:v>
                </c:pt>
                <c:pt idx="570">
                  <c:v>10.002427500391031</c:v>
                </c:pt>
                <c:pt idx="571">
                  <c:v>10.21552071585174</c:v>
                </c:pt>
                <c:pt idx="572">
                  <c:v>9.9940592507205146</c:v>
                </c:pt>
                <c:pt idx="573">
                  <c:v>9.6977044355557549</c:v>
                </c:pt>
                <c:pt idx="574">
                  <c:v>10.006424934776007</c:v>
                </c:pt>
                <c:pt idx="575">
                  <c:v>10.213175705250524</c:v>
                </c:pt>
                <c:pt idx="576">
                  <c:v>10.311615778063777</c:v>
                </c:pt>
                <c:pt idx="577">
                  <c:v>9.7504100810480612</c:v>
                </c:pt>
                <c:pt idx="578">
                  <c:v>10.520023630724232</c:v>
                </c:pt>
                <c:pt idx="579">
                  <c:v>10.439980923050696</c:v>
                </c:pt>
                <c:pt idx="580">
                  <c:v>10.096758108015155</c:v>
                </c:pt>
                <c:pt idx="581">
                  <c:v>9.8060952065274787</c:v>
                </c:pt>
                <c:pt idx="582">
                  <c:v>10.16277015046621</c:v>
                </c:pt>
                <c:pt idx="583">
                  <c:v>10.227308671603781</c:v>
                </c:pt>
                <c:pt idx="584">
                  <c:v>9.6986749579066416</c:v>
                </c:pt>
                <c:pt idx="585">
                  <c:v>10.177577387522634</c:v>
                </c:pt>
                <c:pt idx="586">
                  <c:v>10.1223763050178</c:v>
                </c:pt>
                <c:pt idx="587">
                  <c:v>10.160916581816888</c:v>
                </c:pt>
                <c:pt idx="588">
                  <c:v>10.344058509085654</c:v>
                </c:pt>
                <c:pt idx="589">
                  <c:v>10.191790182402322</c:v>
                </c:pt>
                <c:pt idx="590">
                  <c:v>10.075758773476581</c:v>
                </c:pt>
                <c:pt idx="591">
                  <c:v>9.9623660861214915</c:v>
                </c:pt>
                <c:pt idx="592">
                  <c:v>9.5801062134870634</c:v>
                </c:pt>
                <c:pt idx="593">
                  <c:v>10.501026136832486</c:v>
                </c:pt>
                <c:pt idx="594">
                  <c:v>10.414213171301785</c:v>
                </c:pt>
                <c:pt idx="595">
                  <c:v>10.191069619987575</c:v>
                </c:pt>
                <c:pt idx="596">
                  <c:v>10.278080996977206</c:v>
                </c:pt>
                <c:pt idx="597">
                  <c:v>10.107318000717651</c:v>
                </c:pt>
                <c:pt idx="598">
                  <c:v>9.9583293268153916</c:v>
                </c:pt>
                <c:pt idx="599">
                  <c:v>10.210678091375952</c:v>
                </c:pt>
                <c:pt idx="600">
                  <c:v>9.8667924548693193</c:v>
                </c:pt>
                <c:pt idx="601">
                  <c:v>10.47333651675158</c:v>
                </c:pt>
                <c:pt idx="602">
                  <c:v>10.307351379277319</c:v>
                </c:pt>
                <c:pt idx="603">
                  <c:v>10.657847417264062</c:v>
                </c:pt>
                <c:pt idx="604">
                  <c:v>10.296021816470891</c:v>
                </c:pt>
                <c:pt idx="605">
                  <c:v>10.26135638350803</c:v>
                </c:pt>
                <c:pt idx="606">
                  <c:v>9.8535617437664023</c:v>
                </c:pt>
                <c:pt idx="607">
                  <c:v>9.4509308368941127</c:v>
                </c:pt>
                <c:pt idx="608">
                  <c:v>10.127423190067208</c:v>
                </c:pt>
                <c:pt idx="609">
                  <c:v>10.195559973289201</c:v>
                </c:pt>
                <c:pt idx="610">
                  <c:v>10.083337724639815</c:v>
                </c:pt>
                <c:pt idx="611">
                  <c:v>10.310544530546819</c:v>
                </c:pt>
                <c:pt idx="612">
                  <c:v>10.713906526979539</c:v>
                </c:pt>
                <c:pt idx="613">
                  <c:v>10.104637793747834</c:v>
                </c:pt>
                <c:pt idx="614">
                  <c:v>10.263676315774656</c:v>
                </c:pt>
                <c:pt idx="615">
                  <c:v>10.014313107625012</c:v>
                </c:pt>
                <c:pt idx="616">
                  <c:v>10.15657818021829</c:v>
                </c:pt>
                <c:pt idx="617">
                  <c:v>10.267018937271347</c:v>
                </c:pt>
                <c:pt idx="618">
                  <c:v>10.234981056381791</c:v>
                </c:pt>
                <c:pt idx="619">
                  <c:v>10.470695135445789</c:v>
                </c:pt>
                <c:pt idx="620">
                  <c:v>10.401592611892738</c:v>
                </c:pt>
                <c:pt idx="621">
                  <c:v>10.116580767996837</c:v>
                </c:pt>
                <c:pt idx="622">
                  <c:v>10.530494930591528</c:v>
                </c:pt>
                <c:pt idx="623">
                  <c:v>10.42393564113587</c:v>
                </c:pt>
                <c:pt idx="624">
                  <c:v>10.850675995738127</c:v>
                </c:pt>
                <c:pt idx="625">
                  <c:v>10.897738825879495</c:v>
                </c:pt>
                <c:pt idx="626">
                  <c:v>11.191751635044962</c:v>
                </c:pt>
                <c:pt idx="627">
                  <c:v>11.045255111518165</c:v>
                </c:pt>
                <c:pt idx="628">
                  <c:v>9.9243055157729021</c:v>
                </c:pt>
                <c:pt idx="629">
                  <c:v>8.2384621387914532</c:v>
                </c:pt>
                <c:pt idx="630">
                  <c:v>8.6674459986846859</c:v>
                </c:pt>
                <c:pt idx="631">
                  <c:v>8.4168754949013707</c:v>
                </c:pt>
                <c:pt idx="632">
                  <c:v>8.8744981968245487</c:v>
                </c:pt>
                <c:pt idx="633">
                  <c:v>9.1823523354360148</c:v>
                </c:pt>
                <c:pt idx="634">
                  <c:v>8.8784974037386313</c:v>
                </c:pt>
                <c:pt idx="635">
                  <c:v>9.0525162867826161</c:v>
                </c:pt>
                <c:pt idx="636">
                  <c:v>8.9219967474137185</c:v>
                </c:pt>
                <c:pt idx="637">
                  <c:v>8.8616335976866267</c:v>
                </c:pt>
                <c:pt idx="638">
                  <c:v>8.8048112618199301</c:v>
                </c:pt>
                <c:pt idx="639">
                  <c:v>8.8172977838665751</c:v>
                </c:pt>
                <c:pt idx="640">
                  <c:v>8.8536654280374503</c:v>
                </c:pt>
                <c:pt idx="641">
                  <c:v>8.8058727661971083</c:v>
                </c:pt>
                <c:pt idx="642">
                  <c:v>9.1724291370818882</c:v>
                </c:pt>
                <c:pt idx="643">
                  <c:v>9.0851183606228005</c:v>
                </c:pt>
                <c:pt idx="644">
                  <c:v>8.8320086027782061</c:v>
                </c:pt>
                <c:pt idx="645">
                  <c:v>8.9951649903111495</c:v>
                </c:pt>
                <c:pt idx="646">
                  <c:v>9.2229852617178913</c:v>
                </c:pt>
                <c:pt idx="647">
                  <c:v>9.2062118613924024</c:v>
                </c:pt>
                <c:pt idx="648">
                  <c:v>9.1102990177959562</c:v>
                </c:pt>
                <c:pt idx="649">
                  <c:v>9.7675649031346676</c:v>
                </c:pt>
                <c:pt idx="650">
                  <c:v>8.8581684658415778</c:v>
                </c:pt>
                <c:pt idx="651">
                  <c:v>9.3796526741764978</c:v>
                </c:pt>
                <c:pt idx="652">
                  <c:v>9.8516147218287884</c:v>
                </c:pt>
                <c:pt idx="653">
                  <c:v>9.4101563386253488</c:v>
                </c:pt>
                <c:pt idx="654">
                  <c:v>10.045084332306276</c:v>
                </c:pt>
                <c:pt idx="655">
                  <c:v>9.8322063505311643</c:v>
                </c:pt>
                <c:pt idx="656">
                  <c:v>9.8625092958075697</c:v>
                </c:pt>
                <c:pt idx="657">
                  <c:v>9.9428428720141877</c:v>
                </c:pt>
                <c:pt idx="658">
                  <c:v>9.9189277370240063</c:v>
                </c:pt>
                <c:pt idx="659">
                  <c:v>9.9334108514474853</c:v>
                </c:pt>
                <c:pt idx="660">
                  <c:v>10.070136848514176</c:v>
                </c:pt>
                <c:pt idx="661">
                  <c:v>10.089863379658123</c:v>
                </c:pt>
                <c:pt idx="662">
                  <c:v>9.8450106227771528</c:v>
                </c:pt>
                <c:pt idx="663">
                  <c:v>9.9970434672440938</c:v>
                </c:pt>
                <c:pt idx="664">
                  <c:v>10.154401900795694</c:v>
                </c:pt>
                <c:pt idx="665">
                  <c:v>10.120210536047415</c:v>
                </c:pt>
                <c:pt idx="666">
                  <c:v>10.369897231271647</c:v>
                </c:pt>
                <c:pt idx="667">
                  <c:v>10.209901200972178</c:v>
                </c:pt>
                <c:pt idx="668">
                  <c:v>8.6833853662803087</c:v>
                </c:pt>
                <c:pt idx="669">
                  <c:v>8.6241013089203182</c:v>
                </c:pt>
                <c:pt idx="670">
                  <c:v>9.2693637124256441</c:v>
                </c:pt>
                <c:pt idx="671">
                  <c:v>9.2834978925939087</c:v>
                </c:pt>
                <c:pt idx="672">
                  <c:v>9.923290179832307</c:v>
                </c:pt>
                <c:pt idx="673">
                  <c:v>10.216837371736487</c:v>
                </c:pt>
                <c:pt idx="674">
                  <c:v>7.5416830998821114</c:v>
                </c:pt>
                <c:pt idx="675">
                  <c:v>8.2214789472671921</c:v>
                </c:pt>
                <c:pt idx="676">
                  <c:v>8.6503245040194194</c:v>
                </c:pt>
                <c:pt idx="677">
                  <c:v>8.7303672116929576</c:v>
                </c:pt>
                <c:pt idx="678">
                  <c:v>8.2689779556730052</c:v>
                </c:pt>
                <c:pt idx="679">
                  <c:v>8.0833286087863758</c:v>
                </c:pt>
                <c:pt idx="680">
                  <c:v>8.1886780132713621</c:v>
                </c:pt>
                <c:pt idx="681">
                  <c:v>8.3312259572087868</c:v>
                </c:pt>
                <c:pt idx="682">
                  <c:v>7.6806374275609359</c:v>
                </c:pt>
                <c:pt idx="683">
                  <c:v>8.4405367438867671</c:v>
                </c:pt>
                <c:pt idx="684">
                  <c:v>8.288534459413917</c:v>
                </c:pt>
                <c:pt idx="685">
                  <c:v>8.7014683387090148</c:v>
                </c:pt>
                <c:pt idx="686">
                  <c:v>8.8800346830575183</c:v>
                </c:pt>
                <c:pt idx="687">
                  <c:v>8.261009786023827</c:v>
                </c:pt>
                <c:pt idx="688">
                  <c:v>8.1920169145368753</c:v>
                </c:pt>
                <c:pt idx="689">
                  <c:v>8.7310134152695635</c:v>
                </c:pt>
                <c:pt idx="690">
                  <c:v>8.8851640950968207</c:v>
                </c:pt>
                <c:pt idx="691">
                  <c:v>8.9577261707848947</c:v>
                </c:pt>
                <c:pt idx="692">
                  <c:v>8.9386891165969296</c:v>
                </c:pt>
                <c:pt idx="693">
                  <c:v>8.819516062407196</c:v>
                </c:pt>
                <c:pt idx="694">
                  <c:v>8.5203880823127562</c:v>
                </c:pt>
                <c:pt idx="695">
                  <c:v>8.666991556504632</c:v>
                </c:pt>
                <c:pt idx="696">
                  <c:v>8.5799057965833718</c:v>
                </c:pt>
                <c:pt idx="697">
                  <c:v>8.9677081440781112</c:v>
                </c:pt>
                <c:pt idx="698">
                  <c:v>8.8673924935717352</c:v>
                </c:pt>
                <c:pt idx="699">
                  <c:v>9.1269587630371323</c:v>
                </c:pt>
                <c:pt idx="700">
                  <c:v>9.0768089793516609</c:v>
                </c:pt>
                <c:pt idx="701">
                  <c:v>9.0768089793516609</c:v>
                </c:pt>
                <c:pt idx="702">
                  <c:v>9.0768089793516609</c:v>
                </c:pt>
                <c:pt idx="703">
                  <c:v>8.7875256255329059</c:v>
                </c:pt>
                <c:pt idx="704">
                  <c:v>9.1729499827576237</c:v>
                </c:pt>
                <c:pt idx="705">
                  <c:v>9.2082582057718589</c:v>
                </c:pt>
                <c:pt idx="706">
                  <c:v>8.8378263640077037</c:v>
                </c:pt>
                <c:pt idx="707">
                  <c:v>8.8717859691506451</c:v>
                </c:pt>
                <c:pt idx="708">
                  <c:v>9.0703884115487377</c:v>
                </c:pt>
                <c:pt idx="709">
                  <c:v>9.0834180625958592</c:v>
                </c:pt>
                <c:pt idx="710">
                  <c:v>9.2012743999624362</c:v>
                </c:pt>
                <c:pt idx="711">
                  <c:v>8.9345868703896762</c:v>
                </c:pt>
                <c:pt idx="712">
                  <c:v>8.794824928014517</c:v>
                </c:pt>
                <c:pt idx="713">
                  <c:v>9.1721191591559847</c:v>
                </c:pt>
                <c:pt idx="714">
                  <c:v>9.3034663499656673</c:v>
                </c:pt>
                <c:pt idx="715">
                  <c:v>9.1476484647970846</c:v>
                </c:pt>
                <c:pt idx="716">
                  <c:v>9.2183085416253601</c:v>
                </c:pt>
                <c:pt idx="717">
                  <c:v>9.2768020426756017</c:v>
                </c:pt>
                <c:pt idx="718">
                  <c:v>9.1215091582695678</c:v>
                </c:pt>
                <c:pt idx="719">
                  <c:v>9.1769903922946288</c:v>
                </c:pt>
                <c:pt idx="720">
                  <c:v>9.0324091634835213</c:v>
                </c:pt>
                <c:pt idx="721">
                  <c:v>9.4588662491933562</c:v>
                </c:pt>
                <c:pt idx="722">
                  <c:v>9.6231398510419623</c:v>
                </c:pt>
                <c:pt idx="723">
                  <c:v>9.4771819827679611</c:v>
                </c:pt>
                <c:pt idx="724">
                  <c:v>9.2153279134872221</c:v>
                </c:pt>
                <c:pt idx="725">
                  <c:v>8.7879833961978004</c:v>
                </c:pt>
                <c:pt idx="726">
                  <c:v>9.674325928896355</c:v>
                </c:pt>
                <c:pt idx="727">
                  <c:v>9.4688510671276838</c:v>
                </c:pt>
                <c:pt idx="728">
                  <c:v>9.6023824597522065</c:v>
                </c:pt>
                <c:pt idx="729">
                  <c:v>9.0536865619308067</c:v>
                </c:pt>
                <c:pt idx="730">
                  <c:v>10.054318442238712</c:v>
                </c:pt>
                <c:pt idx="731">
                  <c:v>9.8193647994523765</c:v>
                </c:pt>
                <c:pt idx="732">
                  <c:v>9.8149344422316798</c:v>
                </c:pt>
                <c:pt idx="733">
                  <c:v>9.8993389590097944</c:v>
                </c:pt>
                <c:pt idx="734">
                  <c:v>9.9878287009698781</c:v>
                </c:pt>
                <c:pt idx="735">
                  <c:v>9.9575968781831605</c:v>
                </c:pt>
                <c:pt idx="736">
                  <c:v>10.002427500391031</c:v>
                </c:pt>
                <c:pt idx="737">
                  <c:v>10.132532854210764</c:v>
                </c:pt>
                <c:pt idx="738">
                  <c:v>10.532151943738791</c:v>
                </c:pt>
                <c:pt idx="739">
                  <c:v>10.643518318994923</c:v>
                </c:pt>
                <c:pt idx="740">
                  <c:v>10.890232759234486</c:v>
                </c:pt>
                <c:pt idx="741">
                  <c:v>8.6771921899833337</c:v>
                </c:pt>
                <c:pt idx="742">
                  <c:v>10.424239538868049</c:v>
                </c:pt>
                <c:pt idx="743">
                  <c:v>7.7777088356479265</c:v>
                </c:pt>
                <c:pt idx="744">
                  <c:v>8.4043874769201583</c:v>
                </c:pt>
                <c:pt idx="745">
                  <c:v>8.7757073293417349</c:v>
                </c:pt>
                <c:pt idx="746">
                  <c:v>10.063243433829506</c:v>
                </c:pt>
                <c:pt idx="747">
                  <c:v>10.078900959749067</c:v>
                </c:pt>
                <c:pt idx="748">
                  <c:v>10.16422360826782</c:v>
                </c:pt>
                <c:pt idx="749">
                  <c:v>7.4410135977937522</c:v>
                </c:pt>
                <c:pt idx="750">
                  <c:v>7.9706851207768441</c:v>
                </c:pt>
                <c:pt idx="751">
                  <c:v>7.9726556531647104</c:v>
                </c:pt>
                <c:pt idx="752">
                  <c:v>8.3485378253860976</c:v>
                </c:pt>
                <c:pt idx="753">
                  <c:v>8.3588040754284521</c:v>
                </c:pt>
                <c:pt idx="754">
                  <c:v>8.5167931113948985</c:v>
                </c:pt>
                <c:pt idx="755">
                  <c:v>8.4456971897111668</c:v>
                </c:pt>
                <c:pt idx="756">
                  <c:v>8.5203880823127562</c:v>
                </c:pt>
                <c:pt idx="757">
                  <c:v>8.3175219962871694</c:v>
                </c:pt>
                <c:pt idx="758">
                  <c:v>8.5565994642753278</c:v>
                </c:pt>
                <c:pt idx="759">
                  <c:v>8.4963689236230824</c:v>
                </c:pt>
                <c:pt idx="760">
                  <c:v>8.7040046534830449</c:v>
                </c:pt>
                <c:pt idx="761">
                  <c:v>8.8426044806780251</c:v>
                </c:pt>
                <c:pt idx="762">
                  <c:v>8.5157140980968205</c:v>
                </c:pt>
                <c:pt idx="763">
                  <c:v>8.9714484636938341</c:v>
                </c:pt>
                <c:pt idx="764">
                  <c:v>9.0650833593190434</c:v>
                </c:pt>
                <c:pt idx="765">
                  <c:v>9.0541542887868545</c:v>
                </c:pt>
                <c:pt idx="766">
                  <c:v>8.7510389492700789</c:v>
                </c:pt>
                <c:pt idx="767">
                  <c:v>9.3265221262655924</c:v>
                </c:pt>
                <c:pt idx="768">
                  <c:v>8.9618790126776826</c:v>
                </c:pt>
                <c:pt idx="769">
                  <c:v>8.9418301396809046</c:v>
                </c:pt>
                <c:pt idx="770">
                  <c:v>9.4806728060928513</c:v>
                </c:pt>
                <c:pt idx="771">
                  <c:v>9.1163900671226479</c:v>
                </c:pt>
                <c:pt idx="772">
                  <c:v>9.8361932376847587</c:v>
                </c:pt>
                <c:pt idx="773">
                  <c:v>9.2316728089088222</c:v>
                </c:pt>
                <c:pt idx="774">
                  <c:v>9.3311410721218877</c:v>
                </c:pt>
                <c:pt idx="775">
                  <c:v>9.6702936653684173</c:v>
                </c:pt>
                <c:pt idx="776">
                  <c:v>9.8218435634956176</c:v>
                </c:pt>
                <c:pt idx="777">
                  <c:v>9.3655740851110849</c:v>
                </c:pt>
                <c:pt idx="778">
                  <c:v>9.6450676542584652</c:v>
                </c:pt>
                <c:pt idx="779">
                  <c:v>8.6015343398499891</c:v>
                </c:pt>
                <c:pt idx="780">
                  <c:v>8.5752432076606055</c:v>
                </c:pt>
                <c:pt idx="781">
                  <c:v>8.7339161749275238</c:v>
                </c:pt>
                <c:pt idx="782">
                  <c:v>8.9322516029544943</c:v>
                </c:pt>
                <c:pt idx="783">
                  <c:v>8.9364901962551944</c:v>
                </c:pt>
                <c:pt idx="784">
                  <c:v>8.9418607467485494</c:v>
                </c:pt>
                <c:pt idx="785">
                  <c:v>9.4248870760648735</c:v>
                </c:pt>
                <c:pt idx="786">
                  <c:v>9.3004049083276641</c:v>
                </c:pt>
                <c:pt idx="787">
                  <c:v>9.3004049083276641</c:v>
                </c:pt>
                <c:pt idx="788">
                  <c:v>9.6195849953763535</c:v>
                </c:pt>
                <c:pt idx="789">
                  <c:v>9.3517328104567774</c:v>
                </c:pt>
                <c:pt idx="790">
                  <c:v>9.5860333217506764</c:v>
                </c:pt>
                <c:pt idx="791">
                  <c:v>9.2922889546233503</c:v>
                </c:pt>
                <c:pt idx="792">
                  <c:v>9.3672210362881838</c:v>
                </c:pt>
                <c:pt idx="793">
                  <c:v>9.5949583474823754</c:v>
                </c:pt>
                <c:pt idx="794">
                  <c:v>10.266421904313445</c:v>
                </c:pt>
                <c:pt idx="795">
                  <c:v>7.9850601687529528</c:v>
                </c:pt>
                <c:pt idx="796">
                  <c:v>8.6258466792848552</c:v>
                </c:pt>
                <c:pt idx="797">
                  <c:v>8.6578590729413598</c:v>
                </c:pt>
                <c:pt idx="798">
                  <c:v>8.2725706084249033</c:v>
                </c:pt>
                <c:pt idx="799">
                  <c:v>8.4961738241921623</c:v>
                </c:pt>
                <c:pt idx="800">
                  <c:v>9.1838680516450673</c:v>
                </c:pt>
                <c:pt idx="801">
                  <c:v>9.5410819338884103</c:v>
                </c:pt>
                <c:pt idx="802">
                  <c:v>9.3148805512501074</c:v>
                </c:pt>
                <c:pt idx="803">
                  <c:v>9.6731343238447369</c:v>
                </c:pt>
                <c:pt idx="804">
                  <c:v>9.8682126444449896</c:v>
                </c:pt>
                <c:pt idx="805">
                  <c:v>8.9534655131146277</c:v>
                </c:pt>
                <c:pt idx="806">
                  <c:v>9.0238806648363568</c:v>
                </c:pt>
                <c:pt idx="807">
                  <c:v>9.4442204796407427</c:v>
                </c:pt>
                <c:pt idx="808">
                  <c:v>9.6207930215953859</c:v>
                </c:pt>
                <c:pt idx="809">
                  <c:v>9.8534566189305632</c:v>
                </c:pt>
              </c:numCache>
            </c:numRef>
          </c:xVal>
          <c:yVal>
            <c:numRef>
              <c:f>Sheet2!$N$2:$N$812</c:f>
              <c:numCache>
                <c:formatCode>General</c:formatCode>
                <c:ptCount val="811"/>
                <c:pt idx="0">
                  <c:v>1.8325814637483102</c:v>
                </c:pt>
                <c:pt idx="1">
                  <c:v>1.8794650496471605</c:v>
                </c:pt>
                <c:pt idx="2">
                  <c:v>1.9050881545350582</c:v>
                </c:pt>
                <c:pt idx="3">
                  <c:v>2.0082140323914683</c:v>
                </c:pt>
                <c:pt idx="4">
                  <c:v>1.944480556245719</c:v>
                </c:pt>
                <c:pt idx="5">
                  <c:v>2.1053529234643369</c:v>
                </c:pt>
                <c:pt idx="6">
                  <c:v>2.0228711901914416</c:v>
                </c:pt>
                <c:pt idx="7">
                  <c:v>1.9837562915454279</c:v>
                </c:pt>
                <c:pt idx="8">
                  <c:v>2.3194422100604686</c:v>
                </c:pt>
                <c:pt idx="9">
                  <c:v>2.2669579153508947</c:v>
                </c:pt>
                <c:pt idx="10">
                  <c:v>2.2679936482244267</c:v>
                </c:pt>
                <c:pt idx="11">
                  <c:v>2.3263016196113617</c:v>
                </c:pt>
                <c:pt idx="12">
                  <c:v>2.4595888418037104</c:v>
                </c:pt>
                <c:pt idx="13">
                  <c:v>2.4141264677269532</c:v>
                </c:pt>
                <c:pt idx="14">
                  <c:v>2.5095992623783721</c:v>
                </c:pt>
                <c:pt idx="15">
                  <c:v>2.4544474423032918</c:v>
                </c:pt>
                <c:pt idx="16">
                  <c:v>2.4765384001174837</c:v>
                </c:pt>
                <c:pt idx="17">
                  <c:v>2.5014359517392109</c:v>
                </c:pt>
                <c:pt idx="18">
                  <c:v>2.6152036507358583</c:v>
                </c:pt>
                <c:pt idx="19">
                  <c:v>1.9726911717329554</c:v>
                </c:pt>
                <c:pt idx="20">
                  <c:v>1.6134299337036377</c:v>
                </c:pt>
                <c:pt idx="21">
                  <c:v>2.2038691200548879</c:v>
                </c:pt>
                <c:pt idx="22">
                  <c:v>2.0856720914304723</c:v>
                </c:pt>
                <c:pt idx="23">
                  <c:v>1.9271641062342579</c:v>
                </c:pt>
                <c:pt idx="24">
                  <c:v>2.200552367428894</c:v>
                </c:pt>
                <c:pt idx="25">
                  <c:v>2.3589654264301534</c:v>
                </c:pt>
                <c:pt idx="26">
                  <c:v>2.4292177439274116</c:v>
                </c:pt>
                <c:pt idx="27">
                  <c:v>1.791759469228055</c:v>
                </c:pt>
                <c:pt idx="28">
                  <c:v>1.791759469228055</c:v>
                </c:pt>
                <c:pt idx="29">
                  <c:v>1.6094379124341003</c:v>
                </c:pt>
                <c:pt idx="30">
                  <c:v>1.9459101490553132</c:v>
                </c:pt>
                <c:pt idx="31">
                  <c:v>1.6094379124341003</c:v>
                </c:pt>
                <c:pt idx="32">
                  <c:v>2.1972245773362196</c:v>
                </c:pt>
                <c:pt idx="33">
                  <c:v>2.0541237336955462</c:v>
                </c:pt>
                <c:pt idx="34">
                  <c:v>1.791759469228055</c:v>
                </c:pt>
                <c:pt idx="35">
                  <c:v>2.0794415416798357</c:v>
                </c:pt>
                <c:pt idx="36">
                  <c:v>1.9459101490553132</c:v>
                </c:pt>
                <c:pt idx="37">
                  <c:v>2.3025850929940459</c:v>
                </c:pt>
                <c:pt idx="38">
                  <c:v>1.4327007339340465</c:v>
                </c:pt>
                <c:pt idx="39">
                  <c:v>1.3532545070416904</c:v>
                </c:pt>
                <c:pt idx="40">
                  <c:v>1.3660916538023711</c:v>
                </c:pt>
                <c:pt idx="41">
                  <c:v>1.7833912195575383</c:v>
                </c:pt>
                <c:pt idx="42">
                  <c:v>1.4586150226995167</c:v>
                </c:pt>
                <c:pt idx="43">
                  <c:v>1.6956156086751528</c:v>
                </c:pt>
                <c:pt idx="44">
                  <c:v>1.6900958154515549</c:v>
                </c:pt>
                <c:pt idx="45">
                  <c:v>1.7227665977411035</c:v>
                </c:pt>
                <c:pt idx="46">
                  <c:v>1.8421356765531218</c:v>
                </c:pt>
                <c:pt idx="47">
                  <c:v>1.6428726885203377</c:v>
                </c:pt>
                <c:pt idx="48">
                  <c:v>1.6351056591826783</c:v>
                </c:pt>
                <c:pt idx="49">
                  <c:v>1.9315214116032138</c:v>
                </c:pt>
                <c:pt idx="50">
                  <c:v>1.8748743759385615</c:v>
                </c:pt>
                <c:pt idx="51">
                  <c:v>1.8900953699489169</c:v>
                </c:pt>
                <c:pt idx="52">
                  <c:v>1.8341801851120072</c:v>
                </c:pt>
                <c:pt idx="53">
                  <c:v>1.6789639750827108</c:v>
                </c:pt>
                <c:pt idx="54">
                  <c:v>1.965712776351493</c:v>
                </c:pt>
                <c:pt idx="55">
                  <c:v>1.9558604799084813</c:v>
                </c:pt>
                <c:pt idx="56">
                  <c:v>1.9892432737616872</c:v>
                </c:pt>
                <c:pt idx="57">
                  <c:v>1.7766458314180069</c:v>
                </c:pt>
                <c:pt idx="58">
                  <c:v>2.0333976031784289</c:v>
                </c:pt>
                <c:pt idx="59">
                  <c:v>1.9726911717329554</c:v>
                </c:pt>
                <c:pt idx="60">
                  <c:v>2.0906287310704004</c:v>
                </c:pt>
                <c:pt idx="61">
                  <c:v>2.0255131996542803</c:v>
                </c:pt>
                <c:pt idx="62">
                  <c:v>2.1174596088673567</c:v>
                </c:pt>
                <c:pt idx="63">
                  <c:v>2.0149030205422647</c:v>
                </c:pt>
                <c:pt idx="64">
                  <c:v>1.965712776351493</c:v>
                </c:pt>
                <c:pt idx="65">
                  <c:v>2.0541237336955462</c:v>
                </c:pt>
                <c:pt idx="66">
                  <c:v>2.135349173618132</c:v>
                </c:pt>
                <c:pt idx="67">
                  <c:v>1.925707441737794</c:v>
                </c:pt>
                <c:pt idx="68">
                  <c:v>2.0955609235597192</c:v>
                </c:pt>
                <c:pt idx="69">
                  <c:v>1.9169226121820611</c:v>
                </c:pt>
                <c:pt idx="70">
                  <c:v>2.1972245773362196</c:v>
                </c:pt>
                <c:pt idx="71">
                  <c:v>2.086913556518537</c:v>
                </c:pt>
                <c:pt idx="72">
                  <c:v>1.9865035460205669</c:v>
                </c:pt>
                <c:pt idx="73">
                  <c:v>2.086913556518537</c:v>
                </c:pt>
                <c:pt idx="74">
                  <c:v>2.2793164660546914</c:v>
                </c:pt>
                <c:pt idx="75">
                  <c:v>2.2700619012884857</c:v>
                </c:pt>
                <c:pt idx="76">
                  <c:v>2.2782924004250011</c:v>
                </c:pt>
                <c:pt idx="77">
                  <c:v>2.0347056478384444</c:v>
                </c:pt>
                <c:pt idx="78">
                  <c:v>2.1482677326096886</c:v>
                </c:pt>
                <c:pt idx="79">
                  <c:v>2.0906287310704004</c:v>
                </c:pt>
                <c:pt idx="80">
                  <c:v>2.2638442646776151</c:v>
                </c:pt>
                <c:pt idx="81">
                  <c:v>2.1016921506146558</c:v>
                </c:pt>
                <c:pt idx="82">
                  <c:v>2.1016921506146558</c:v>
                </c:pt>
                <c:pt idx="83">
                  <c:v>1.9754689512968577</c:v>
                </c:pt>
                <c:pt idx="84">
                  <c:v>2.2965670206684825</c:v>
                </c:pt>
                <c:pt idx="85">
                  <c:v>2.1174596088673567</c:v>
                </c:pt>
                <c:pt idx="86">
                  <c:v>2.2257040486580881</c:v>
                </c:pt>
                <c:pt idx="87">
                  <c:v>2.166765369851511</c:v>
                </c:pt>
                <c:pt idx="88">
                  <c:v>2.149433913499871</c:v>
                </c:pt>
                <c:pt idx="89">
                  <c:v>2.2700619012884857</c:v>
                </c:pt>
                <c:pt idx="90">
                  <c:v>2.0719132752590443</c:v>
                </c:pt>
                <c:pt idx="91">
                  <c:v>2.1610215286722587</c:v>
                </c:pt>
                <c:pt idx="92">
                  <c:v>2.0955609235597192</c:v>
                </c:pt>
                <c:pt idx="93">
                  <c:v>2.0955609235597192</c:v>
                </c:pt>
                <c:pt idx="94">
                  <c:v>2.1471001901536506</c:v>
                </c:pt>
                <c:pt idx="95">
                  <c:v>2.1090003439213802</c:v>
                </c:pt>
                <c:pt idx="96">
                  <c:v>2.2049722641270453</c:v>
                </c:pt>
                <c:pt idx="97">
                  <c:v>2.2049722641270453</c:v>
                </c:pt>
                <c:pt idx="98">
                  <c:v>2.1644717908644115</c:v>
                </c:pt>
                <c:pt idx="99">
                  <c:v>2.1644717908644115</c:v>
                </c:pt>
                <c:pt idx="100">
                  <c:v>2.2289385528257473</c:v>
                </c:pt>
                <c:pt idx="101">
                  <c:v>1.3862943611198906</c:v>
                </c:pt>
                <c:pt idx="102">
                  <c:v>1.7047480922384253</c:v>
                </c:pt>
                <c:pt idx="103">
                  <c:v>1.8870696490323797</c:v>
                </c:pt>
                <c:pt idx="104">
                  <c:v>1.6094379124341003</c:v>
                </c:pt>
                <c:pt idx="105">
                  <c:v>1.6677068205580761</c:v>
                </c:pt>
                <c:pt idx="106">
                  <c:v>1.5686159179138452</c:v>
                </c:pt>
                <c:pt idx="107">
                  <c:v>1.7227665977411035</c:v>
                </c:pt>
                <c:pt idx="108">
                  <c:v>1.6094379124341003</c:v>
                </c:pt>
                <c:pt idx="109">
                  <c:v>1.6094379124341003</c:v>
                </c:pt>
                <c:pt idx="110">
                  <c:v>1.3862943611198906</c:v>
                </c:pt>
                <c:pt idx="111">
                  <c:v>1.791759469228055</c:v>
                </c:pt>
                <c:pt idx="112">
                  <c:v>1.9796212063976251</c:v>
                </c:pt>
                <c:pt idx="113">
                  <c:v>1.6094379124341003</c:v>
                </c:pt>
                <c:pt idx="114">
                  <c:v>1.791759469228055</c:v>
                </c:pt>
                <c:pt idx="115">
                  <c:v>1.6094379124341003</c:v>
                </c:pt>
                <c:pt idx="116">
                  <c:v>1.5686159179138452</c:v>
                </c:pt>
                <c:pt idx="117">
                  <c:v>1.791759469228055</c:v>
                </c:pt>
                <c:pt idx="118">
                  <c:v>1.9459101490553132</c:v>
                </c:pt>
                <c:pt idx="119">
                  <c:v>1.8671761085128091</c:v>
                </c:pt>
                <c:pt idx="120">
                  <c:v>1.791759469228055</c:v>
                </c:pt>
                <c:pt idx="121">
                  <c:v>1.7404661748405046</c:v>
                </c:pt>
                <c:pt idx="122">
                  <c:v>1.7749523509116738</c:v>
                </c:pt>
                <c:pt idx="123">
                  <c:v>1.7578579175523736</c:v>
                </c:pt>
                <c:pt idx="124">
                  <c:v>1.791759469228055</c:v>
                </c:pt>
                <c:pt idx="125">
                  <c:v>1.791759469228055</c:v>
                </c:pt>
                <c:pt idx="126">
                  <c:v>1.791759469228055</c:v>
                </c:pt>
                <c:pt idx="127">
                  <c:v>1.791759469228055</c:v>
                </c:pt>
                <c:pt idx="128">
                  <c:v>1.4816045409242156</c:v>
                </c:pt>
                <c:pt idx="129">
                  <c:v>1.6639260977181702</c:v>
                </c:pt>
                <c:pt idx="130">
                  <c:v>1.8562979903656263</c:v>
                </c:pt>
                <c:pt idx="131">
                  <c:v>1.791759469228055</c:v>
                </c:pt>
                <c:pt idx="132">
                  <c:v>1.791759469228055</c:v>
                </c:pt>
                <c:pt idx="133">
                  <c:v>1.6094379124341003</c:v>
                </c:pt>
                <c:pt idx="134">
                  <c:v>1.6094379124341003</c:v>
                </c:pt>
                <c:pt idx="135">
                  <c:v>1.9169226121820611</c:v>
                </c:pt>
                <c:pt idx="136">
                  <c:v>1.9459101490553132</c:v>
                </c:pt>
                <c:pt idx="137">
                  <c:v>1.9459101490553132</c:v>
                </c:pt>
                <c:pt idx="138">
                  <c:v>1.7227665977411035</c:v>
                </c:pt>
                <c:pt idx="139">
                  <c:v>1.547562508716013</c:v>
                </c:pt>
                <c:pt idx="140">
                  <c:v>1.9459101490553132</c:v>
                </c:pt>
                <c:pt idx="141">
                  <c:v>1.8640801308076811</c:v>
                </c:pt>
                <c:pt idx="142">
                  <c:v>1.791759469228055</c:v>
                </c:pt>
                <c:pt idx="143">
                  <c:v>1.7749523509116738</c:v>
                </c:pt>
                <c:pt idx="144">
                  <c:v>1.791759469228055</c:v>
                </c:pt>
                <c:pt idx="145">
                  <c:v>2.0794415416798357</c:v>
                </c:pt>
                <c:pt idx="146">
                  <c:v>1.6094379124341003</c:v>
                </c:pt>
                <c:pt idx="147">
                  <c:v>1.791759469228055</c:v>
                </c:pt>
                <c:pt idx="148">
                  <c:v>1.791759469228055</c:v>
                </c:pt>
                <c:pt idx="149">
                  <c:v>1.791759469228055</c:v>
                </c:pt>
                <c:pt idx="150">
                  <c:v>2.0794415416798357</c:v>
                </c:pt>
                <c:pt idx="151">
                  <c:v>1.791759469228055</c:v>
                </c:pt>
                <c:pt idx="152">
                  <c:v>1.9021075263969205</c:v>
                </c:pt>
                <c:pt idx="153">
                  <c:v>1.7404661748405046</c:v>
                </c:pt>
                <c:pt idx="154">
                  <c:v>1.7578579175523736</c:v>
                </c:pt>
                <c:pt idx="155">
                  <c:v>2.0541237336955462</c:v>
                </c:pt>
                <c:pt idx="156">
                  <c:v>1.6677068205580761</c:v>
                </c:pt>
                <c:pt idx="157">
                  <c:v>1.9459101490553132</c:v>
                </c:pt>
                <c:pt idx="158">
                  <c:v>1.791759469228055</c:v>
                </c:pt>
                <c:pt idx="159">
                  <c:v>1.9459101490553132</c:v>
                </c:pt>
                <c:pt idx="160">
                  <c:v>1.9459101490553132</c:v>
                </c:pt>
                <c:pt idx="161">
                  <c:v>1.7578579175523736</c:v>
                </c:pt>
                <c:pt idx="162">
                  <c:v>1.791759469228055</c:v>
                </c:pt>
                <c:pt idx="163">
                  <c:v>1.9459101490553132</c:v>
                </c:pt>
                <c:pt idx="164">
                  <c:v>1.6882490928583902</c:v>
                </c:pt>
                <c:pt idx="165">
                  <c:v>1.7227665977411035</c:v>
                </c:pt>
                <c:pt idx="166">
                  <c:v>1.3862943611198906</c:v>
                </c:pt>
                <c:pt idx="167">
                  <c:v>1.791759469228055</c:v>
                </c:pt>
                <c:pt idx="168">
                  <c:v>1.6094379124341003</c:v>
                </c:pt>
                <c:pt idx="169">
                  <c:v>1.791759469228055</c:v>
                </c:pt>
                <c:pt idx="170">
                  <c:v>1.9459101490553132</c:v>
                </c:pt>
                <c:pt idx="171">
                  <c:v>1.9459101490553132</c:v>
                </c:pt>
                <c:pt idx="172">
                  <c:v>1.9315214116032138</c:v>
                </c:pt>
                <c:pt idx="173">
                  <c:v>1.791759469228055</c:v>
                </c:pt>
                <c:pt idx="174">
                  <c:v>1.8718021769015913</c:v>
                </c:pt>
                <c:pt idx="175">
                  <c:v>1.7047480922384253</c:v>
                </c:pt>
                <c:pt idx="176">
                  <c:v>1.8562979903656263</c:v>
                </c:pt>
                <c:pt idx="177">
                  <c:v>1.7047480922384253</c:v>
                </c:pt>
                <c:pt idx="178">
                  <c:v>1.62924053973028</c:v>
                </c:pt>
                <c:pt idx="179">
                  <c:v>1.791759469228055</c:v>
                </c:pt>
                <c:pt idx="180">
                  <c:v>1.791759469228055</c:v>
                </c:pt>
                <c:pt idx="181">
                  <c:v>1.9459101490553132</c:v>
                </c:pt>
                <c:pt idx="182">
                  <c:v>1.9459101490553132</c:v>
                </c:pt>
                <c:pt idx="183">
                  <c:v>1.791759469228055</c:v>
                </c:pt>
                <c:pt idx="184">
                  <c:v>1.791759469228055</c:v>
                </c:pt>
                <c:pt idx="185">
                  <c:v>2.1972245773362196</c:v>
                </c:pt>
                <c:pt idx="186">
                  <c:v>1.9459101490553132</c:v>
                </c:pt>
                <c:pt idx="187">
                  <c:v>1.8718021769015913</c:v>
                </c:pt>
                <c:pt idx="188">
                  <c:v>1.7404661748405046</c:v>
                </c:pt>
                <c:pt idx="189">
                  <c:v>1.6863989535702288</c:v>
                </c:pt>
                <c:pt idx="190">
                  <c:v>1.8718021769015913</c:v>
                </c:pt>
                <c:pt idx="191">
                  <c:v>2.0541237336955462</c:v>
                </c:pt>
                <c:pt idx="192">
                  <c:v>1.9987736386123811</c:v>
                </c:pt>
                <c:pt idx="193">
                  <c:v>1.7047480922384253</c:v>
                </c:pt>
                <c:pt idx="194">
                  <c:v>1.7630170003624011</c:v>
                </c:pt>
                <c:pt idx="195">
                  <c:v>1.7749523509116738</c:v>
                </c:pt>
                <c:pt idx="196">
                  <c:v>1.8405496333974869</c:v>
                </c:pt>
                <c:pt idx="197">
                  <c:v>1.9459101490553132</c:v>
                </c:pt>
                <c:pt idx="198">
                  <c:v>1.791759469228055</c:v>
                </c:pt>
                <c:pt idx="199">
                  <c:v>2.1972245773362196</c:v>
                </c:pt>
                <c:pt idx="200">
                  <c:v>1.791759469228055</c:v>
                </c:pt>
                <c:pt idx="201">
                  <c:v>1.9459101490553132</c:v>
                </c:pt>
                <c:pt idx="202">
                  <c:v>1.9169226121820611</c:v>
                </c:pt>
                <c:pt idx="203">
                  <c:v>1.824549292051046</c:v>
                </c:pt>
                <c:pt idx="204">
                  <c:v>1.8764069432883397</c:v>
                </c:pt>
                <c:pt idx="205">
                  <c:v>2.0149030205422647</c:v>
                </c:pt>
                <c:pt idx="206">
                  <c:v>1.6863989535702288</c:v>
                </c:pt>
                <c:pt idx="207">
                  <c:v>1.62924053973028</c:v>
                </c:pt>
                <c:pt idx="208">
                  <c:v>2.1041341542702074</c:v>
                </c:pt>
                <c:pt idx="209">
                  <c:v>1.9459101490553132</c:v>
                </c:pt>
                <c:pt idx="210">
                  <c:v>1.791759469228055</c:v>
                </c:pt>
                <c:pt idx="211">
                  <c:v>2.0794415416798357</c:v>
                </c:pt>
                <c:pt idx="212">
                  <c:v>1.9459101490553132</c:v>
                </c:pt>
                <c:pt idx="213">
                  <c:v>2.0412203288596382</c:v>
                </c:pt>
                <c:pt idx="214">
                  <c:v>2.0918640616783932</c:v>
                </c:pt>
                <c:pt idx="215">
                  <c:v>1.9344157696295783</c:v>
                </c:pt>
                <c:pt idx="216">
                  <c:v>2.2192034840549946</c:v>
                </c:pt>
                <c:pt idx="217">
                  <c:v>1.9459101490553132</c:v>
                </c:pt>
                <c:pt idx="218">
                  <c:v>2.0794415416798357</c:v>
                </c:pt>
                <c:pt idx="219">
                  <c:v>2.0794415416798357</c:v>
                </c:pt>
                <c:pt idx="220">
                  <c:v>1.9459101490553132</c:v>
                </c:pt>
                <c:pt idx="221">
                  <c:v>1.791759469228055</c:v>
                </c:pt>
                <c:pt idx="222">
                  <c:v>1.6486586255873816</c:v>
                </c:pt>
                <c:pt idx="223">
                  <c:v>1.9878743481543455</c:v>
                </c:pt>
                <c:pt idx="224">
                  <c:v>1.8531680973566984</c:v>
                </c:pt>
                <c:pt idx="225">
                  <c:v>1.8870696490323797</c:v>
                </c:pt>
                <c:pt idx="226">
                  <c:v>2.1994443340745322</c:v>
                </c:pt>
                <c:pt idx="227">
                  <c:v>2.0794415416798357</c:v>
                </c:pt>
                <c:pt idx="228">
                  <c:v>1.791759469228055</c:v>
                </c:pt>
                <c:pt idx="229">
                  <c:v>1.8453002361560848</c:v>
                </c:pt>
                <c:pt idx="230">
                  <c:v>1.8082887711792655</c:v>
                </c:pt>
                <c:pt idx="231">
                  <c:v>1.791759469228055</c:v>
                </c:pt>
                <c:pt idx="232">
                  <c:v>1.6094379124341003</c:v>
                </c:pt>
                <c:pt idx="233">
                  <c:v>1.791759469228055</c:v>
                </c:pt>
                <c:pt idx="234">
                  <c:v>2.4849066497880004</c:v>
                </c:pt>
                <c:pt idx="235">
                  <c:v>1.791759469228055</c:v>
                </c:pt>
                <c:pt idx="236">
                  <c:v>2.1972245773362196</c:v>
                </c:pt>
                <c:pt idx="237">
                  <c:v>1.791759469228055</c:v>
                </c:pt>
                <c:pt idx="238">
                  <c:v>1.9459101490553132</c:v>
                </c:pt>
                <c:pt idx="239">
                  <c:v>2.1972245773362196</c:v>
                </c:pt>
                <c:pt idx="240">
                  <c:v>1.9878743481543455</c:v>
                </c:pt>
                <c:pt idx="241">
                  <c:v>1.7578579175523736</c:v>
                </c:pt>
                <c:pt idx="242">
                  <c:v>1.8082887711792655</c:v>
                </c:pt>
                <c:pt idx="243">
                  <c:v>2.0014800002101243</c:v>
                </c:pt>
                <c:pt idx="244">
                  <c:v>1.9600947840472698</c:v>
                </c:pt>
                <c:pt idx="245">
                  <c:v>1.9459101490553132</c:v>
                </c:pt>
                <c:pt idx="246">
                  <c:v>1.6094379124341003</c:v>
                </c:pt>
                <c:pt idx="247">
                  <c:v>1.791759469228055</c:v>
                </c:pt>
                <c:pt idx="248">
                  <c:v>1.9459101490553132</c:v>
                </c:pt>
                <c:pt idx="249">
                  <c:v>2.0412203288596382</c:v>
                </c:pt>
                <c:pt idx="250">
                  <c:v>1.9459101490553132</c:v>
                </c:pt>
                <c:pt idx="251">
                  <c:v>1.9459101490553132</c:v>
                </c:pt>
                <c:pt idx="252">
                  <c:v>1.6094379124341003</c:v>
                </c:pt>
                <c:pt idx="253">
                  <c:v>1.9459101490553132</c:v>
                </c:pt>
                <c:pt idx="254">
                  <c:v>1.791759469228055</c:v>
                </c:pt>
                <c:pt idx="255">
                  <c:v>1.9169226121820611</c:v>
                </c:pt>
                <c:pt idx="256">
                  <c:v>1.7227665977411035</c:v>
                </c:pt>
                <c:pt idx="257">
                  <c:v>1.9600947840472698</c:v>
                </c:pt>
                <c:pt idx="258">
                  <c:v>1.6094379124341003</c:v>
                </c:pt>
                <c:pt idx="259">
                  <c:v>1.9242486522741338</c:v>
                </c:pt>
                <c:pt idx="260">
                  <c:v>1.8718021769015913</c:v>
                </c:pt>
                <c:pt idx="261">
                  <c:v>2.3978952727983707</c:v>
                </c:pt>
                <c:pt idx="262">
                  <c:v>2.0794415416798357</c:v>
                </c:pt>
                <c:pt idx="263">
                  <c:v>1.791759469228055</c:v>
                </c:pt>
                <c:pt idx="264">
                  <c:v>1.3862943611198906</c:v>
                </c:pt>
                <c:pt idx="265">
                  <c:v>1.791759469228055</c:v>
                </c:pt>
                <c:pt idx="266">
                  <c:v>1.791759469228055</c:v>
                </c:pt>
                <c:pt idx="267">
                  <c:v>1.9459101490553132</c:v>
                </c:pt>
                <c:pt idx="268">
                  <c:v>2.0794415416798357</c:v>
                </c:pt>
                <c:pt idx="269">
                  <c:v>2.1972245773362196</c:v>
                </c:pt>
                <c:pt idx="270">
                  <c:v>1.8562979903656263</c:v>
                </c:pt>
                <c:pt idx="271">
                  <c:v>1.9169226121820611</c:v>
                </c:pt>
                <c:pt idx="272">
                  <c:v>1.6094379124341003</c:v>
                </c:pt>
                <c:pt idx="273">
                  <c:v>1.9459101490553132</c:v>
                </c:pt>
                <c:pt idx="274">
                  <c:v>1.9459101490553132</c:v>
                </c:pt>
                <c:pt idx="275">
                  <c:v>2.0794415416798357</c:v>
                </c:pt>
                <c:pt idx="276">
                  <c:v>1.6094379124341003</c:v>
                </c:pt>
                <c:pt idx="277">
                  <c:v>2.0412203288596382</c:v>
                </c:pt>
                <c:pt idx="278">
                  <c:v>1.9558604799084813</c:v>
                </c:pt>
                <c:pt idx="279">
                  <c:v>1.791759469228055</c:v>
                </c:pt>
                <c:pt idx="280">
                  <c:v>2.0425181875752383</c:v>
                </c:pt>
                <c:pt idx="281">
                  <c:v>1.9459101490553132</c:v>
                </c:pt>
                <c:pt idx="282">
                  <c:v>1.9459101490553132</c:v>
                </c:pt>
                <c:pt idx="283">
                  <c:v>1.9459101490553132</c:v>
                </c:pt>
                <c:pt idx="284">
                  <c:v>1.791759469228055</c:v>
                </c:pt>
                <c:pt idx="285">
                  <c:v>1.9459101490553132</c:v>
                </c:pt>
                <c:pt idx="286">
                  <c:v>1.9459101490553132</c:v>
                </c:pt>
                <c:pt idx="287">
                  <c:v>1.9459101490553132</c:v>
                </c:pt>
                <c:pt idx="288">
                  <c:v>2.1972245773362196</c:v>
                </c:pt>
                <c:pt idx="289">
                  <c:v>1.9021075263969205</c:v>
                </c:pt>
                <c:pt idx="290">
                  <c:v>2.1972245773362196</c:v>
                </c:pt>
                <c:pt idx="291">
                  <c:v>1.8562979903656263</c:v>
                </c:pt>
                <c:pt idx="292">
                  <c:v>1.9021075263969205</c:v>
                </c:pt>
                <c:pt idx="293">
                  <c:v>1.8562979903656263</c:v>
                </c:pt>
                <c:pt idx="294">
                  <c:v>1.5260563034950492</c:v>
                </c:pt>
                <c:pt idx="295">
                  <c:v>1.8840347453372259</c:v>
                </c:pt>
                <c:pt idx="296">
                  <c:v>1.7404661748405046</c:v>
                </c:pt>
                <c:pt idx="297">
                  <c:v>1.791759469228055</c:v>
                </c:pt>
                <c:pt idx="298">
                  <c:v>1.791759469228055</c:v>
                </c:pt>
                <c:pt idx="299">
                  <c:v>1.6094379124341003</c:v>
                </c:pt>
                <c:pt idx="300">
                  <c:v>1.791759469228055</c:v>
                </c:pt>
                <c:pt idx="301">
                  <c:v>1.9459101490553132</c:v>
                </c:pt>
                <c:pt idx="302">
                  <c:v>1.9459101490553132</c:v>
                </c:pt>
                <c:pt idx="303">
                  <c:v>1.9459101490553132</c:v>
                </c:pt>
                <c:pt idx="304">
                  <c:v>2.0014800002101243</c:v>
                </c:pt>
                <c:pt idx="305">
                  <c:v>1.6094379124341003</c:v>
                </c:pt>
                <c:pt idx="306">
                  <c:v>1.9459101490553132</c:v>
                </c:pt>
                <c:pt idx="307">
                  <c:v>1.9459101490553132</c:v>
                </c:pt>
                <c:pt idx="308">
                  <c:v>1.8718021769015913</c:v>
                </c:pt>
                <c:pt idx="309">
                  <c:v>2.1400661634962708</c:v>
                </c:pt>
                <c:pt idx="310">
                  <c:v>2.0794415416798357</c:v>
                </c:pt>
                <c:pt idx="311">
                  <c:v>2.0794415416798357</c:v>
                </c:pt>
                <c:pt idx="312">
                  <c:v>2.1972245773362196</c:v>
                </c:pt>
                <c:pt idx="313">
                  <c:v>2.0794415416798357</c:v>
                </c:pt>
                <c:pt idx="314">
                  <c:v>1.9459101490553132</c:v>
                </c:pt>
                <c:pt idx="315">
                  <c:v>1.791759469228055</c:v>
                </c:pt>
                <c:pt idx="316">
                  <c:v>2.1972245773362196</c:v>
                </c:pt>
                <c:pt idx="317">
                  <c:v>1.9459101490553132</c:v>
                </c:pt>
                <c:pt idx="318">
                  <c:v>1.3862943611198906</c:v>
                </c:pt>
                <c:pt idx="319">
                  <c:v>1.9459101490553132</c:v>
                </c:pt>
                <c:pt idx="320">
                  <c:v>1.8082887711792655</c:v>
                </c:pt>
                <c:pt idx="321">
                  <c:v>2.066862759472976</c:v>
                </c:pt>
                <c:pt idx="322">
                  <c:v>1.7578579175523736</c:v>
                </c:pt>
                <c:pt idx="323">
                  <c:v>1.791759469228055</c:v>
                </c:pt>
                <c:pt idx="324">
                  <c:v>1.9459101490553132</c:v>
                </c:pt>
                <c:pt idx="325">
                  <c:v>2.0794415416798357</c:v>
                </c:pt>
                <c:pt idx="326">
                  <c:v>1.791759469228055</c:v>
                </c:pt>
                <c:pt idx="327">
                  <c:v>2.0794415416798357</c:v>
                </c:pt>
                <c:pt idx="328">
                  <c:v>1.9459101490553132</c:v>
                </c:pt>
                <c:pt idx="329">
                  <c:v>1.9459101490553132</c:v>
                </c:pt>
                <c:pt idx="330">
                  <c:v>1.9459101490553132</c:v>
                </c:pt>
                <c:pt idx="331">
                  <c:v>1.9459101490553132</c:v>
                </c:pt>
                <c:pt idx="332">
                  <c:v>1.9459101490553132</c:v>
                </c:pt>
                <c:pt idx="333">
                  <c:v>2.1972245773362196</c:v>
                </c:pt>
                <c:pt idx="334">
                  <c:v>2.3978952727983707</c:v>
                </c:pt>
                <c:pt idx="335">
                  <c:v>1.7749523509116738</c:v>
                </c:pt>
                <c:pt idx="336">
                  <c:v>2.0149030205422647</c:v>
                </c:pt>
                <c:pt idx="337">
                  <c:v>1.9459101490553132</c:v>
                </c:pt>
                <c:pt idx="338">
                  <c:v>1.6094379124341003</c:v>
                </c:pt>
                <c:pt idx="339">
                  <c:v>1.9459101490553132</c:v>
                </c:pt>
                <c:pt idx="340">
                  <c:v>1.791759469228055</c:v>
                </c:pt>
                <c:pt idx="341">
                  <c:v>2.0149030205422647</c:v>
                </c:pt>
                <c:pt idx="342">
                  <c:v>2.0149030205422647</c:v>
                </c:pt>
                <c:pt idx="343">
                  <c:v>2.1972245773362196</c:v>
                </c:pt>
                <c:pt idx="344">
                  <c:v>2.0794415416798357</c:v>
                </c:pt>
                <c:pt idx="345">
                  <c:v>2.0794415416798357</c:v>
                </c:pt>
                <c:pt idx="346">
                  <c:v>2.1972245773362196</c:v>
                </c:pt>
                <c:pt idx="347">
                  <c:v>2.0281482472922852</c:v>
                </c:pt>
                <c:pt idx="348">
                  <c:v>1.9740810260220096</c:v>
                </c:pt>
                <c:pt idx="349">
                  <c:v>1.8082887711792655</c:v>
                </c:pt>
                <c:pt idx="350">
                  <c:v>2.1041341542702074</c:v>
                </c:pt>
                <c:pt idx="351">
                  <c:v>1.6094379124341003</c:v>
                </c:pt>
                <c:pt idx="352">
                  <c:v>1.791759469228055</c:v>
                </c:pt>
                <c:pt idx="353">
                  <c:v>1.9459101490553132</c:v>
                </c:pt>
                <c:pt idx="354">
                  <c:v>1.9459101490553132</c:v>
                </c:pt>
                <c:pt idx="355">
                  <c:v>2.0794415416798357</c:v>
                </c:pt>
                <c:pt idx="356">
                  <c:v>2.0794415416798357</c:v>
                </c:pt>
                <c:pt idx="357">
                  <c:v>2.0794415416798357</c:v>
                </c:pt>
                <c:pt idx="358">
                  <c:v>2.3025850929940459</c:v>
                </c:pt>
                <c:pt idx="359">
                  <c:v>2.0794415416798357</c:v>
                </c:pt>
                <c:pt idx="360">
                  <c:v>1.791759469228055</c:v>
                </c:pt>
                <c:pt idx="361">
                  <c:v>1.791759469228055</c:v>
                </c:pt>
                <c:pt idx="362">
                  <c:v>1.951608170169951</c:v>
                </c:pt>
                <c:pt idx="363">
                  <c:v>1.791759469228055</c:v>
                </c:pt>
                <c:pt idx="364">
                  <c:v>1.9459101490553132</c:v>
                </c:pt>
                <c:pt idx="365">
                  <c:v>2.0794415416798357</c:v>
                </c:pt>
                <c:pt idx="366">
                  <c:v>1.791759469228055</c:v>
                </c:pt>
                <c:pt idx="367">
                  <c:v>1.9459101490553132</c:v>
                </c:pt>
                <c:pt idx="368">
                  <c:v>2.1972245773362196</c:v>
                </c:pt>
                <c:pt idx="369">
                  <c:v>1.9169226121820611</c:v>
                </c:pt>
                <c:pt idx="370">
                  <c:v>1.9169226121820611</c:v>
                </c:pt>
                <c:pt idx="371">
                  <c:v>2.1972245773362196</c:v>
                </c:pt>
                <c:pt idx="372">
                  <c:v>2.1633230256605378</c:v>
                </c:pt>
                <c:pt idx="373">
                  <c:v>1.8625285401162623</c:v>
                </c:pt>
                <c:pt idx="374">
                  <c:v>2.0028304393079956</c:v>
                </c:pt>
                <c:pt idx="375">
                  <c:v>1.144222799920162</c:v>
                </c:pt>
                <c:pt idx="376">
                  <c:v>2.0281482472922852</c:v>
                </c:pt>
                <c:pt idx="377">
                  <c:v>1.7850704810772584</c:v>
                </c:pt>
                <c:pt idx="378">
                  <c:v>1.8718021769015913</c:v>
                </c:pt>
                <c:pt idx="379">
                  <c:v>2.0794415416798357</c:v>
                </c:pt>
                <c:pt idx="380">
                  <c:v>1.9459101490553132</c:v>
                </c:pt>
                <c:pt idx="381">
                  <c:v>1.9459101490553132</c:v>
                </c:pt>
                <c:pt idx="382">
                  <c:v>2.0412203288596382</c:v>
                </c:pt>
                <c:pt idx="383">
                  <c:v>1.6094379124341003</c:v>
                </c:pt>
                <c:pt idx="384">
                  <c:v>1.9459101490553132</c:v>
                </c:pt>
                <c:pt idx="385">
                  <c:v>2.0794415416798357</c:v>
                </c:pt>
                <c:pt idx="386">
                  <c:v>1.791759469228055</c:v>
                </c:pt>
                <c:pt idx="387">
                  <c:v>2.0794415416798357</c:v>
                </c:pt>
                <c:pt idx="388">
                  <c:v>2.0794415416798357</c:v>
                </c:pt>
                <c:pt idx="389">
                  <c:v>2.2407096892759584</c:v>
                </c:pt>
                <c:pt idx="390">
                  <c:v>2.0149030205422647</c:v>
                </c:pt>
                <c:pt idx="391">
                  <c:v>1.824549292051046</c:v>
                </c:pt>
                <c:pt idx="392">
                  <c:v>1.9315214116032138</c:v>
                </c:pt>
                <c:pt idx="393">
                  <c:v>1.791759469228055</c:v>
                </c:pt>
                <c:pt idx="394">
                  <c:v>1.728109442151599</c:v>
                </c:pt>
                <c:pt idx="395">
                  <c:v>2.0412203288596382</c:v>
                </c:pt>
                <c:pt idx="396">
                  <c:v>1.791759469228055</c:v>
                </c:pt>
                <c:pt idx="397">
                  <c:v>1.9459101490553132</c:v>
                </c:pt>
                <c:pt idx="398">
                  <c:v>2.0794415416798357</c:v>
                </c:pt>
                <c:pt idx="399">
                  <c:v>2.0794415416798357</c:v>
                </c:pt>
                <c:pt idx="400">
                  <c:v>2.066862759472976</c:v>
                </c:pt>
                <c:pt idx="401">
                  <c:v>1.6620303625532709</c:v>
                </c:pt>
                <c:pt idx="402">
                  <c:v>1.9459101490553132</c:v>
                </c:pt>
                <c:pt idx="403">
                  <c:v>2.0794415416798357</c:v>
                </c:pt>
                <c:pt idx="404">
                  <c:v>1.9459101490553132</c:v>
                </c:pt>
                <c:pt idx="405">
                  <c:v>1.9459101490553132</c:v>
                </c:pt>
                <c:pt idx="406">
                  <c:v>1.7209792871670078</c:v>
                </c:pt>
                <c:pt idx="407">
                  <c:v>1.0986122886681098</c:v>
                </c:pt>
                <c:pt idx="408">
                  <c:v>1.9459101490553132</c:v>
                </c:pt>
                <c:pt idx="409">
                  <c:v>2.341805806147327</c:v>
                </c:pt>
                <c:pt idx="410">
                  <c:v>2.2945529212967815</c:v>
                </c:pt>
                <c:pt idx="411">
                  <c:v>2.0794415416798357</c:v>
                </c:pt>
                <c:pt idx="412">
                  <c:v>2.1972245773362196</c:v>
                </c:pt>
                <c:pt idx="413">
                  <c:v>2.0794415416798357</c:v>
                </c:pt>
                <c:pt idx="414">
                  <c:v>1.9459101490553132</c:v>
                </c:pt>
                <c:pt idx="415">
                  <c:v>1.9459101490553132</c:v>
                </c:pt>
                <c:pt idx="416">
                  <c:v>2.174751721484161</c:v>
                </c:pt>
                <c:pt idx="417">
                  <c:v>2.3025850929940459</c:v>
                </c:pt>
                <c:pt idx="418">
                  <c:v>1.791759469228055</c:v>
                </c:pt>
                <c:pt idx="419">
                  <c:v>1.9459101490553132</c:v>
                </c:pt>
                <c:pt idx="420">
                  <c:v>2.0794415416798357</c:v>
                </c:pt>
                <c:pt idx="421">
                  <c:v>1.3862943611198906</c:v>
                </c:pt>
                <c:pt idx="422">
                  <c:v>1.9459101490553132</c:v>
                </c:pt>
                <c:pt idx="423">
                  <c:v>1.9459101490553132</c:v>
                </c:pt>
                <c:pt idx="424">
                  <c:v>2.0794415416798357</c:v>
                </c:pt>
                <c:pt idx="425">
                  <c:v>1.8421356765531218</c:v>
                </c:pt>
                <c:pt idx="426">
                  <c:v>2.0294631718735947</c:v>
                </c:pt>
                <c:pt idx="427">
                  <c:v>1.9987736386123811</c:v>
                </c:pt>
                <c:pt idx="428">
                  <c:v>1.791759469228055</c:v>
                </c:pt>
                <c:pt idx="429">
                  <c:v>1.791759469228055</c:v>
                </c:pt>
                <c:pt idx="430">
                  <c:v>1.9459101490553132</c:v>
                </c:pt>
                <c:pt idx="431">
                  <c:v>1.9740810260220096</c:v>
                </c:pt>
                <c:pt idx="432">
                  <c:v>1.791759469228055</c:v>
                </c:pt>
                <c:pt idx="433">
                  <c:v>1.791759469228055</c:v>
                </c:pt>
                <c:pt idx="434">
                  <c:v>2.0794415416798357</c:v>
                </c:pt>
                <c:pt idx="435">
                  <c:v>2.0794415416798357</c:v>
                </c:pt>
                <c:pt idx="436">
                  <c:v>1.9459101490553132</c:v>
                </c:pt>
                <c:pt idx="437">
                  <c:v>2.0967901800144491</c:v>
                </c:pt>
                <c:pt idx="438">
                  <c:v>2.1041341542702074</c:v>
                </c:pt>
                <c:pt idx="439">
                  <c:v>2.0794415416798357</c:v>
                </c:pt>
                <c:pt idx="440">
                  <c:v>1.791759469228055</c:v>
                </c:pt>
                <c:pt idx="441">
                  <c:v>1.9459101490553132</c:v>
                </c:pt>
                <c:pt idx="442">
                  <c:v>1.9459101490553132</c:v>
                </c:pt>
                <c:pt idx="443">
                  <c:v>1.791759469228055</c:v>
                </c:pt>
                <c:pt idx="444">
                  <c:v>2.1972245773362196</c:v>
                </c:pt>
                <c:pt idx="445">
                  <c:v>1.9459101490553132</c:v>
                </c:pt>
                <c:pt idx="446">
                  <c:v>2.3025850929940459</c:v>
                </c:pt>
                <c:pt idx="447">
                  <c:v>1.9065751436566365</c:v>
                </c:pt>
                <c:pt idx="448">
                  <c:v>2.1294214739848565</c:v>
                </c:pt>
                <c:pt idx="449">
                  <c:v>1.9459101490553132</c:v>
                </c:pt>
                <c:pt idx="450">
                  <c:v>1.9459101490553132</c:v>
                </c:pt>
                <c:pt idx="451">
                  <c:v>2.0794415416798357</c:v>
                </c:pt>
                <c:pt idx="452">
                  <c:v>2.0794415416798357</c:v>
                </c:pt>
                <c:pt idx="453">
                  <c:v>2.0794415416798357</c:v>
                </c:pt>
                <c:pt idx="454">
                  <c:v>2.0794415416798357</c:v>
                </c:pt>
                <c:pt idx="455">
                  <c:v>2.0794415416798357</c:v>
                </c:pt>
                <c:pt idx="456">
                  <c:v>2.1162555148025524</c:v>
                </c:pt>
                <c:pt idx="457">
                  <c:v>1.9459101490553132</c:v>
                </c:pt>
                <c:pt idx="458">
                  <c:v>2.0794415416798357</c:v>
                </c:pt>
                <c:pt idx="459">
                  <c:v>2.1972245773362196</c:v>
                </c:pt>
                <c:pt idx="460">
                  <c:v>1.9459101490553132</c:v>
                </c:pt>
                <c:pt idx="461">
                  <c:v>1.9459101490553132</c:v>
                </c:pt>
                <c:pt idx="462">
                  <c:v>1.791759469228055</c:v>
                </c:pt>
                <c:pt idx="463">
                  <c:v>1.791759469228055</c:v>
                </c:pt>
                <c:pt idx="464">
                  <c:v>1.9459101490553132</c:v>
                </c:pt>
                <c:pt idx="465">
                  <c:v>2.0794415416798357</c:v>
                </c:pt>
                <c:pt idx="466">
                  <c:v>1.9459101490553132</c:v>
                </c:pt>
                <c:pt idx="467">
                  <c:v>1.824549292051046</c:v>
                </c:pt>
                <c:pt idx="468">
                  <c:v>2.0794415416798357</c:v>
                </c:pt>
                <c:pt idx="469">
                  <c:v>2.0794415416798357</c:v>
                </c:pt>
                <c:pt idx="470">
                  <c:v>2.0794415416798357</c:v>
                </c:pt>
                <c:pt idx="471">
                  <c:v>2.0794415416798357</c:v>
                </c:pt>
                <c:pt idx="472">
                  <c:v>2.0794415416798357</c:v>
                </c:pt>
                <c:pt idx="473">
                  <c:v>2.1972245773362196</c:v>
                </c:pt>
                <c:pt idx="474">
                  <c:v>2.1972245773362196</c:v>
                </c:pt>
                <c:pt idx="475">
                  <c:v>2.0643279038697879</c:v>
                </c:pt>
                <c:pt idx="476">
                  <c:v>2.0438143640366846</c:v>
                </c:pt>
                <c:pt idx="477">
                  <c:v>2.1065702090680887</c:v>
                </c:pt>
                <c:pt idx="478">
                  <c:v>1.791759469228055</c:v>
                </c:pt>
                <c:pt idx="479">
                  <c:v>1.9459101490553132</c:v>
                </c:pt>
                <c:pt idx="480">
                  <c:v>1.791759469228055</c:v>
                </c:pt>
                <c:pt idx="481">
                  <c:v>2.1972245773362196</c:v>
                </c:pt>
                <c:pt idx="482">
                  <c:v>1.9459101490553132</c:v>
                </c:pt>
                <c:pt idx="483">
                  <c:v>2.1041341542702074</c:v>
                </c:pt>
                <c:pt idx="484">
                  <c:v>2.0794415416798357</c:v>
                </c:pt>
                <c:pt idx="485">
                  <c:v>1.9459101490553132</c:v>
                </c:pt>
                <c:pt idx="486">
                  <c:v>2.0794415416798357</c:v>
                </c:pt>
                <c:pt idx="487">
                  <c:v>1.9459101490553132</c:v>
                </c:pt>
                <c:pt idx="488">
                  <c:v>1.791759469228055</c:v>
                </c:pt>
                <c:pt idx="489">
                  <c:v>2.0347056478384444</c:v>
                </c:pt>
                <c:pt idx="490">
                  <c:v>2.0541237336955462</c:v>
                </c:pt>
                <c:pt idx="491">
                  <c:v>1.9459101490553132</c:v>
                </c:pt>
                <c:pt idx="492">
                  <c:v>1.9459101490553132</c:v>
                </c:pt>
                <c:pt idx="493">
                  <c:v>2.0794415416798357</c:v>
                </c:pt>
                <c:pt idx="494">
                  <c:v>2.1162555148025524</c:v>
                </c:pt>
                <c:pt idx="495">
                  <c:v>1.8562979903656263</c:v>
                </c:pt>
                <c:pt idx="496">
                  <c:v>2.1400661634962708</c:v>
                </c:pt>
                <c:pt idx="497">
                  <c:v>2.0425181875752383</c:v>
                </c:pt>
                <c:pt idx="498">
                  <c:v>1.9987736386123811</c:v>
                </c:pt>
                <c:pt idx="499">
                  <c:v>1.9459101490553132</c:v>
                </c:pt>
                <c:pt idx="500">
                  <c:v>2.0794415416798357</c:v>
                </c:pt>
                <c:pt idx="501">
                  <c:v>1.9459101490553132</c:v>
                </c:pt>
                <c:pt idx="502">
                  <c:v>1.9459101490553132</c:v>
                </c:pt>
                <c:pt idx="503">
                  <c:v>2.0794415416798357</c:v>
                </c:pt>
                <c:pt idx="504">
                  <c:v>1.8421356765531218</c:v>
                </c:pt>
                <c:pt idx="505">
                  <c:v>2.0149030205422647</c:v>
                </c:pt>
                <c:pt idx="506">
                  <c:v>2.174751721484161</c:v>
                </c:pt>
                <c:pt idx="507">
                  <c:v>2.1041341542702074</c:v>
                </c:pt>
                <c:pt idx="508">
                  <c:v>1.8405496333974869</c:v>
                </c:pt>
                <c:pt idx="509">
                  <c:v>2.0794415416798357</c:v>
                </c:pt>
                <c:pt idx="510">
                  <c:v>2.0794415416798357</c:v>
                </c:pt>
                <c:pt idx="511">
                  <c:v>2.0794415416798357</c:v>
                </c:pt>
                <c:pt idx="512">
                  <c:v>2.1972245773362196</c:v>
                </c:pt>
                <c:pt idx="513">
                  <c:v>2.0794415416798357</c:v>
                </c:pt>
                <c:pt idx="514">
                  <c:v>1.4951487660319727</c:v>
                </c:pt>
                <c:pt idx="515">
                  <c:v>2.1162555148025524</c:v>
                </c:pt>
                <c:pt idx="516">
                  <c:v>1.9329696377795786</c:v>
                </c:pt>
                <c:pt idx="517">
                  <c:v>2.1972245773362196</c:v>
                </c:pt>
                <c:pt idx="518">
                  <c:v>2.0794415416798357</c:v>
                </c:pt>
                <c:pt idx="519">
                  <c:v>2.1972245773362196</c:v>
                </c:pt>
                <c:pt idx="520">
                  <c:v>1.9459101490553132</c:v>
                </c:pt>
                <c:pt idx="521">
                  <c:v>2.1517622032594619</c:v>
                </c:pt>
                <c:pt idx="522">
                  <c:v>1.9459101490553132</c:v>
                </c:pt>
                <c:pt idx="523">
                  <c:v>1.9459101490553132</c:v>
                </c:pt>
                <c:pt idx="524">
                  <c:v>2.1972245773362196</c:v>
                </c:pt>
                <c:pt idx="525">
                  <c:v>2.2512917986064953</c:v>
                </c:pt>
                <c:pt idx="526">
                  <c:v>1.8341801851120072</c:v>
                </c:pt>
                <c:pt idx="527">
                  <c:v>1.9459101490553132</c:v>
                </c:pt>
                <c:pt idx="528">
                  <c:v>1.9459101490553132</c:v>
                </c:pt>
                <c:pt idx="529">
                  <c:v>2.0794415416798357</c:v>
                </c:pt>
                <c:pt idx="530">
                  <c:v>2.0294631718735947</c:v>
                </c:pt>
                <c:pt idx="531">
                  <c:v>1.9459101490553132</c:v>
                </c:pt>
                <c:pt idx="532">
                  <c:v>1.9600947840472698</c:v>
                </c:pt>
                <c:pt idx="533">
                  <c:v>2.0794415416798357</c:v>
                </c:pt>
                <c:pt idx="534">
                  <c:v>1.9459101490553132</c:v>
                </c:pt>
                <c:pt idx="535">
                  <c:v>1.7749523509116738</c:v>
                </c:pt>
                <c:pt idx="536">
                  <c:v>2.0794415416798357</c:v>
                </c:pt>
                <c:pt idx="537">
                  <c:v>2.0794415416798357</c:v>
                </c:pt>
                <c:pt idx="538">
                  <c:v>2.0794415416798357</c:v>
                </c:pt>
                <c:pt idx="539">
                  <c:v>2.0794415416798357</c:v>
                </c:pt>
                <c:pt idx="540">
                  <c:v>2.0794415416798357</c:v>
                </c:pt>
                <c:pt idx="541">
                  <c:v>2.1972245773362196</c:v>
                </c:pt>
                <c:pt idx="542">
                  <c:v>1.8562979903656263</c:v>
                </c:pt>
                <c:pt idx="543">
                  <c:v>1.9459101490553132</c:v>
                </c:pt>
                <c:pt idx="544">
                  <c:v>1.791759469228055</c:v>
                </c:pt>
                <c:pt idx="545">
                  <c:v>2.0794415416798357</c:v>
                </c:pt>
                <c:pt idx="546">
                  <c:v>1.9919755158985601</c:v>
                </c:pt>
                <c:pt idx="547">
                  <c:v>2.0955609235597192</c:v>
                </c:pt>
                <c:pt idx="548">
                  <c:v>1.9065751436566365</c:v>
                </c:pt>
                <c:pt idx="549">
                  <c:v>2.1972245773362196</c:v>
                </c:pt>
                <c:pt idx="550">
                  <c:v>2.1972245773362196</c:v>
                </c:pt>
                <c:pt idx="551">
                  <c:v>2.3025850929940459</c:v>
                </c:pt>
                <c:pt idx="552">
                  <c:v>2.0794415416798357</c:v>
                </c:pt>
                <c:pt idx="553">
                  <c:v>1.9685099809725544</c:v>
                </c:pt>
                <c:pt idx="554">
                  <c:v>2.2690283094652028</c:v>
                </c:pt>
                <c:pt idx="555">
                  <c:v>2.0399207835175526</c:v>
                </c:pt>
                <c:pt idx="556">
                  <c:v>2.1972245773362196</c:v>
                </c:pt>
                <c:pt idx="557">
                  <c:v>1.9459101490553132</c:v>
                </c:pt>
                <c:pt idx="558">
                  <c:v>1.9473377010464987</c:v>
                </c:pt>
                <c:pt idx="559">
                  <c:v>2.1972245773362196</c:v>
                </c:pt>
                <c:pt idx="560">
                  <c:v>2.1972245773362196</c:v>
                </c:pt>
                <c:pt idx="561">
                  <c:v>2.0794415416798357</c:v>
                </c:pt>
                <c:pt idx="562">
                  <c:v>2.1972245773362196</c:v>
                </c:pt>
                <c:pt idx="563">
                  <c:v>1.9459101490553132</c:v>
                </c:pt>
                <c:pt idx="564">
                  <c:v>2.1972245773362196</c:v>
                </c:pt>
                <c:pt idx="565">
                  <c:v>1.791759469228055</c:v>
                </c:pt>
                <c:pt idx="566">
                  <c:v>2.1972245773362196</c:v>
                </c:pt>
                <c:pt idx="567">
                  <c:v>2.1972245773362196</c:v>
                </c:pt>
                <c:pt idx="568">
                  <c:v>1.9740810260220096</c:v>
                </c:pt>
                <c:pt idx="569">
                  <c:v>2.1972245773362196</c:v>
                </c:pt>
                <c:pt idx="570">
                  <c:v>2.0794415416798357</c:v>
                </c:pt>
                <c:pt idx="571">
                  <c:v>2.1972245773362196</c:v>
                </c:pt>
                <c:pt idx="572">
                  <c:v>1.9459101490553132</c:v>
                </c:pt>
                <c:pt idx="573">
                  <c:v>1.8779371654691073</c:v>
                </c:pt>
                <c:pt idx="574">
                  <c:v>2.1282317058492679</c:v>
                </c:pt>
                <c:pt idx="575">
                  <c:v>2.3025850929940459</c:v>
                </c:pt>
                <c:pt idx="576">
                  <c:v>2.0794415416798357</c:v>
                </c:pt>
                <c:pt idx="577">
                  <c:v>1.827769906751088</c:v>
                </c:pt>
                <c:pt idx="578">
                  <c:v>2.3025850929940459</c:v>
                </c:pt>
                <c:pt idx="579">
                  <c:v>2.1972245773362196</c:v>
                </c:pt>
                <c:pt idx="580">
                  <c:v>1.8900953699489169</c:v>
                </c:pt>
                <c:pt idx="581">
                  <c:v>1.9459101490553132</c:v>
                </c:pt>
                <c:pt idx="582">
                  <c:v>2.1972245773362196</c:v>
                </c:pt>
                <c:pt idx="583">
                  <c:v>2.0794415416798357</c:v>
                </c:pt>
                <c:pt idx="584">
                  <c:v>1.791759469228055</c:v>
                </c:pt>
                <c:pt idx="585">
                  <c:v>2.102913897864978</c:v>
                </c:pt>
                <c:pt idx="586">
                  <c:v>2.0541237336955462</c:v>
                </c:pt>
                <c:pt idx="587">
                  <c:v>2.0794415416798357</c:v>
                </c:pt>
                <c:pt idx="588">
                  <c:v>2.1162555148025524</c:v>
                </c:pt>
                <c:pt idx="589">
                  <c:v>2.0281482472922852</c:v>
                </c:pt>
                <c:pt idx="590">
                  <c:v>2.0794415416798357</c:v>
                </c:pt>
                <c:pt idx="591">
                  <c:v>1.8870696490323797</c:v>
                </c:pt>
                <c:pt idx="592">
                  <c:v>1.5830939370944985</c:v>
                </c:pt>
                <c:pt idx="593">
                  <c:v>2.256541154492639</c:v>
                </c:pt>
                <c:pt idx="594">
                  <c:v>2.3978952727983707</c:v>
                </c:pt>
                <c:pt idx="595">
                  <c:v>2.0794415416798357</c:v>
                </c:pt>
                <c:pt idx="596">
                  <c:v>2.0794415416798357</c:v>
                </c:pt>
                <c:pt idx="597">
                  <c:v>2.0412203288596382</c:v>
                </c:pt>
                <c:pt idx="598">
                  <c:v>2.0489823341951272</c:v>
                </c:pt>
                <c:pt idx="599">
                  <c:v>2.0794415416798357</c:v>
                </c:pt>
                <c:pt idx="600">
                  <c:v>1.7561322915849038</c:v>
                </c:pt>
                <c:pt idx="601">
                  <c:v>2.3025850929940459</c:v>
                </c:pt>
                <c:pt idx="602">
                  <c:v>2.0794415416798357</c:v>
                </c:pt>
                <c:pt idx="603">
                  <c:v>2.1972245773362196</c:v>
                </c:pt>
                <c:pt idx="604">
                  <c:v>2.066862759472976</c:v>
                </c:pt>
                <c:pt idx="605">
                  <c:v>2.2192034840549946</c:v>
                </c:pt>
                <c:pt idx="606">
                  <c:v>2.0149030205422647</c:v>
                </c:pt>
                <c:pt idx="607">
                  <c:v>1.3862943611198906</c:v>
                </c:pt>
                <c:pt idx="608">
                  <c:v>1.9021075263969205</c:v>
                </c:pt>
                <c:pt idx="609">
                  <c:v>2.0794415416798357</c:v>
                </c:pt>
                <c:pt idx="610">
                  <c:v>1.9169226121820611</c:v>
                </c:pt>
                <c:pt idx="611">
                  <c:v>2.1424163408412245</c:v>
                </c:pt>
                <c:pt idx="612">
                  <c:v>2.3025850929940459</c:v>
                </c:pt>
                <c:pt idx="613">
                  <c:v>2.0294631718735947</c:v>
                </c:pt>
                <c:pt idx="614">
                  <c:v>2.0794415416798357</c:v>
                </c:pt>
                <c:pt idx="615">
                  <c:v>1.9459101490553132</c:v>
                </c:pt>
                <c:pt idx="616">
                  <c:v>1.9459101490553132</c:v>
                </c:pt>
                <c:pt idx="617">
                  <c:v>2.0794415416798357</c:v>
                </c:pt>
                <c:pt idx="618">
                  <c:v>1.9796212063976251</c:v>
                </c:pt>
                <c:pt idx="619">
                  <c:v>2.1041341542702074</c:v>
                </c:pt>
                <c:pt idx="620">
                  <c:v>2.0794415416798357</c:v>
                </c:pt>
                <c:pt idx="621">
                  <c:v>1.791759469228055</c:v>
                </c:pt>
                <c:pt idx="622">
                  <c:v>2.1972245773362196</c:v>
                </c:pt>
                <c:pt idx="623">
                  <c:v>2.0541237336955462</c:v>
                </c:pt>
                <c:pt idx="624">
                  <c:v>1.9459101490553132</c:v>
                </c:pt>
                <c:pt idx="625">
                  <c:v>2.1972245773362196</c:v>
                </c:pt>
                <c:pt idx="626">
                  <c:v>2.102913897864978</c:v>
                </c:pt>
                <c:pt idx="627">
                  <c:v>1.791759469228055</c:v>
                </c:pt>
                <c:pt idx="628">
                  <c:v>2.2385797630181332</c:v>
                </c:pt>
                <c:pt idx="629">
                  <c:v>1.7404661748405046</c:v>
                </c:pt>
                <c:pt idx="630">
                  <c:v>1.9600947840472698</c:v>
                </c:pt>
                <c:pt idx="631">
                  <c:v>1.6094379124341003</c:v>
                </c:pt>
                <c:pt idx="632">
                  <c:v>2.0918640616783932</c:v>
                </c:pt>
                <c:pt idx="633">
                  <c:v>2.1400661634962708</c:v>
                </c:pt>
                <c:pt idx="634">
                  <c:v>1.791759469228055</c:v>
                </c:pt>
                <c:pt idx="635">
                  <c:v>1.9459101490553132</c:v>
                </c:pt>
                <c:pt idx="636">
                  <c:v>1.8562979903656263</c:v>
                </c:pt>
                <c:pt idx="637">
                  <c:v>1.791759469228055</c:v>
                </c:pt>
                <c:pt idx="638">
                  <c:v>1.9459101490553132</c:v>
                </c:pt>
                <c:pt idx="639">
                  <c:v>1.6094379124341003</c:v>
                </c:pt>
                <c:pt idx="640">
                  <c:v>1.6094379124341003</c:v>
                </c:pt>
                <c:pt idx="641">
                  <c:v>1.791759469228055</c:v>
                </c:pt>
                <c:pt idx="642">
                  <c:v>1.9169226121820611</c:v>
                </c:pt>
                <c:pt idx="643">
                  <c:v>1.9459101490553132</c:v>
                </c:pt>
                <c:pt idx="644">
                  <c:v>1.5686159179138452</c:v>
                </c:pt>
                <c:pt idx="645">
                  <c:v>1.791759469228055</c:v>
                </c:pt>
                <c:pt idx="646">
                  <c:v>2.1053529234643369</c:v>
                </c:pt>
                <c:pt idx="647">
                  <c:v>2.0794415416798357</c:v>
                </c:pt>
                <c:pt idx="648">
                  <c:v>1.8718021769015913</c:v>
                </c:pt>
                <c:pt idx="649">
                  <c:v>2.388762789235098</c:v>
                </c:pt>
                <c:pt idx="650">
                  <c:v>1.5912739418064292</c:v>
                </c:pt>
                <c:pt idx="651">
                  <c:v>2.1972245773362196</c:v>
                </c:pt>
                <c:pt idx="652">
                  <c:v>2.0918640616783932</c:v>
                </c:pt>
                <c:pt idx="653">
                  <c:v>1.9459101490553132</c:v>
                </c:pt>
                <c:pt idx="654">
                  <c:v>2.0794415416798357</c:v>
                </c:pt>
                <c:pt idx="655">
                  <c:v>2.0794415416798357</c:v>
                </c:pt>
                <c:pt idx="656">
                  <c:v>2.1972245773362196</c:v>
                </c:pt>
                <c:pt idx="657">
                  <c:v>2.3025850929940459</c:v>
                </c:pt>
                <c:pt idx="658">
                  <c:v>2.1972245773362196</c:v>
                </c:pt>
                <c:pt idx="659">
                  <c:v>2.0412203288596382</c:v>
                </c:pt>
                <c:pt idx="660">
                  <c:v>2.1138429683971682</c:v>
                </c:pt>
                <c:pt idx="661">
                  <c:v>2.3513752571634776</c:v>
                </c:pt>
                <c:pt idx="662">
                  <c:v>2.0794415416798357</c:v>
                </c:pt>
                <c:pt idx="663">
                  <c:v>2.0794415416798357</c:v>
                </c:pt>
                <c:pt idx="664">
                  <c:v>2.3025850929940459</c:v>
                </c:pt>
                <c:pt idx="665">
                  <c:v>2.1972245773362196</c:v>
                </c:pt>
                <c:pt idx="666">
                  <c:v>2.1972245773362196</c:v>
                </c:pt>
                <c:pt idx="667">
                  <c:v>2.0918640616783932</c:v>
                </c:pt>
                <c:pt idx="668">
                  <c:v>1.791759469228055</c:v>
                </c:pt>
                <c:pt idx="669">
                  <c:v>1.8562979903656263</c:v>
                </c:pt>
                <c:pt idx="670">
                  <c:v>2.0794415416798357</c:v>
                </c:pt>
                <c:pt idx="671">
                  <c:v>1.9459101490553132</c:v>
                </c:pt>
                <c:pt idx="672">
                  <c:v>2.0794415416798357</c:v>
                </c:pt>
                <c:pt idx="673">
                  <c:v>2.1972245773362196</c:v>
                </c:pt>
                <c:pt idx="674">
                  <c:v>1.6094379124341003</c:v>
                </c:pt>
                <c:pt idx="675">
                  <c:v>1.791759469228055</c:v>
                </c:pt>
                <c:pt idx="676">
                  <c:v>1.9459101490553132</c:v>
                </c:pt>
                <c:pt idx="677">
                  <c:v>1.9459101490553132</c:v>
                </c:pt>
                <c:pt idx="678">
                  <c:v>1.6863989535702288</c:v>
                </c:pt>
                <c:pt idx="679">
                  <c:v>1.6094379124341003</c:v>
                </c:pt>
                <c:pt idx="680">
                  <c:v>1.4586150226995167</c:v>
                </c:pt>
                <c:pt idx="681">
                  <c:v>1.7227665977411035</c:v>
                </c:pt>
                <c:pt idx="682">
                  <c:v>1.0986122886681098</c:v>
                </c:pt>
                <c:pt idx="683">
                  <c:v>1.9021075263969205</c:v>
                </c:pt>
                <c:pt idx="684">
                  <c:v>1.791759469228055</c:v>
                </c:pt>
                <c:pt idx="685">
                  <c:v>1.8082887711792655</c:v>
                </c:pt>
                <c:pt idx="686">
                  <c:v>1.9459101490553132</c:v>
                </c:pt>
                <c:pt idx="687">
                  <c:v>1.6094379124341003</c:v>
                </c:pt>
                <c:pt idx="688">
                  <c:v>1.3862943611198906</c:v>
                </c:pt>
                <c:pt idx="689">
                  <c:v>1.791759469228055</c:v>
                </c:pt>
                <c:pt idx="690">
                  <c:v>1.9459101490553132</c:v>
                </c:pt>
                <c:pt idx="691">
                  <c:v>2.066862759472976</c:v>
                </c:pt>
                <c:pt idx="692">
                  <c:v>2.1633230256605378</c:v>
                </c:pt>
                <c:pt idx="693">
                  <c:v>1.9021075263969205</c:v>
                </c:pt>
                <c:pt idx="694">
                  <c:v>1.791759469228055</c:v>
                </c:pt>
                <c:pt idx="695">
                  <c:v>1.791759469228055</c:v>
                </c:pt>
                <c:pt idx="696">
                  <c:v>1.6486586255873816</c:v>
                </c:pt>
                <c:pt idx="697">
                  <c:v>1.9459101490553132</c:v>
                </c:pt>
                <c:pt idx="698">
                  <c:v>1.9169226121820611</c:v>
                </c:pt>
                <c:pt idx="699">
                  <c:v>2.0794415416798357</c:v>
                </c:pt>
                <c:pt idx="700">
                  <c:v>1.9459101490553132</c:v>
                </c:pt>
                <c:pt idx="701">
                  <c:v>1.9459101490553132</c:v>
                </c:pt>
                <c:pt idx="702">
                  <c:v>1.9459101490553132</c:v>
                </c:pt>
                <c:pt idx="703">
                  <c:v>1.791759469228055</c:v>
                </c:pt>
                <c:pt idx="704">
                  <c:v>2.0149030205422647</c:v>
                </c:pt>
                <c:pt idx="705">
                  <c:v>1.9459101490553132</c:v>
                </c:pt>
                <c:pt idx="706">
                  <c:v>1.6094379124341003</c:v>
                </c:pt>
                <c:pt idx="707">
                  <c:v>1.791759469228055</c:v>
                </c:pt>
                <c:pt idx="708">
                  <c:v>1.9459101490553132</c:v>
                </c:pt>
                <c:pt idx="709">
                  <c:v>1.9021075263969205</c:v>
                </c:pt>
                <c:pt idx="710">
                  <c:v>1.9878743481543455</c:v>
                </c:pt>
                <c:pt idx="711">
                  <c:v>1.791759469228055</c:v>
                </c:pt>
                <c:pt idx="712">
                  <c:v>1.6094379124341003</c:v>
                </c:pt>
                <c:pt idx="713">
                  <c:v>1.9459101490553132</c:v>
                </c:pt>
                <c:pt idx="714">
                  <c:v>1.9459101490553132</c:v>
                </c:pt>
                <c:pt idx="715">
                  <c:v>1.9021075263969205</c:v>
                </c:pt>
                <c:pt idx="716">
                  <c:v>1.9459101490553132</c:v>
                </c:pt>
                <c:pt idx="717">
                  <c:v>1.9878743481543455</c:v>
                </c:pt>
                <c:pt idx="718">
                  <c:v>1.791759469228055</c:v>
                </c:pt>
                <c:pt idx="719">
                  <c:v>1.791759469228055</c:v>
                </c:pt>
                <c:pt idx="720">
                  <c:v>1.6094379124341003</c:v>
                </c:pt>
                <c:pt idx="721">
                  <c:v>2.1282317058492679</c:v>
                </c:pt>
                <c:pt idx="722">
                  <c:v>2.1860512767380942</c:v>
                </c:pt>
                <c:pt idx="723">
                  <c:v>2.0014800002101243</c:v>
                </c:pt>
                <c:pt idx="724">
                  <c:v>1.791759469228055</c:v>
                </c:pt>
                <c:pt idx="725">
                  <c:v>1.6094379124341003</c:v>
                </c:pt>
                <c:pt idx="726">
                  <c:v>1.9459101490553132</c:v>
                </c:pt>
                <c:pt idx="727">
                  <c:v>1.9459101490553132</c:v>
                </c:pt>
                <c:pt idx="728">
                  <c:v>2.0794415416798357</c:v>
                </c:pt>
                <c:pt idx="729">
                  <c:v>1.791759469228055</c:v>
                </c:pt>
                <c:pt idx="730">
                  <c:v>2.1972245773362196</c:v>
                </c:pt>
                <c:pt idx="731">
                  <c:v>2.1041341542702074</c:v>
                </c:pt>
                <c:pt idx="732">
                  <c:v>2.066862759472976</c:v>
                </c:pt>
                <c:pt idx="733">
                  <c:v>2.1400661634962708</c:v>
                </c:pt>
                <c:pt idx="734">
                  <c:v>2.0794415416798357</c:v>
                </c:pt>
                <c:pt idx="735">
                  <c:v>2.0794415416798357</c:v>
                </c:pt>
                <c:pt idx="736">
                  <c:v>2.0794415416798357</c:v>
                </c:pt>
                <c:pt idx="737">
                  <c:v>2.0541237336955462</c:v>
                </c:pt>
                <c:pt idx="738">
                  <c:v>2.066862759472976</c:v>
                </c:pt>
                <c:pt idx="739">
                  <c:v>2.0794415416798357</c:v>
                </c:pt>
                <c:pt idx="740">
                  <c:v>2.3125354238472138</c:v>
                </c:pt>
                <c:pt idx="741">
                  <c:v>1.8421356765531218</c:v>
                </c:pt>
                <c:pt idx="742">
                  <c:v>2.0893918725330041</c:v>
                </c:pt>
                <c:pt idx="743">
                  <c:v>1.5686159179138452</c:v>
                </c:pt>
                <c:pt idx="744">
                  <c:v>1.9987736386123811</c:v>
                </c:pt>
                <c:pt idx="745">
                  <c:v>1.9080599249242156</c:v>
                </c:pt>
                <c:pt idx="746">
                  <c:v>2.0731719286662407</c:v>
                </c:pt>
                <c:pt idx="747">
                  <c:v>1.9796212063976251</c:v>
                </c:pt>
                <c:pt idx="748">
                  <c:v>2.0806907610802678</c:v>
                </c:pt>
                <c:pt idx="749">
                  <c:v>1.4586150226995167</c:v>
                </c:pt>
                <c:pt idx="750">
                  <c:v>1.6486586255873816</c:v>
                </c:pt>
                <c:pt idx="751">
                  <c:v>1.8082887711792655</c:v>
                </c:pt>
                <c:pt idx="752">
                  <c:v>1.791759469228055</c:v>
                </c:pt>
                <c:pt idx="753">
                  <c:v>1.7749523509116738</c:v>
                </c:pt>
                <c:pt idx="754">
                  <c:v>1.9459101490553132</c:v>
                </c:pt>
                <c:pt idx="755">
                  <c:v>1.9459101490553132</c:v>
                </c:pt>
                <c:pt idx="756">
                  <c:v>1.791759469228055</c:v>
                </c:pt>
                <c:pt idx="757">
                  <c:v>1.6094379124341003</c:v>
                </c:pt>
                <c:pt idx="758">
                  <c:v>1.7404661748405046</c:v>
                </c:pt>
                <c:pt idx="759">
                  <c:v>1.9643112344262046</c:v>
                </c:pt>
                <c:pt idx="760">
                  <c:v>1.9459101490553132</c:v>
                </c:pt>
                <c:pt idx="761">
                  <c:v>1.9459101490553132</c:v>
                </c:pt>
                <c:pt idx="762">
                  <c:v>1.9459101490553132</c:v>
                </c:pt>
                <c:pt idx="763">
                  <c:v>1.9459101490553132</c:v>
                </c:pt>
                <c:pt idx="764">
                  <c:v>2.0794415416798357</c:v>
                </c:pt>
                <c:pt idx="765">
                  <c:v>1.9459101490553132</c:v>
                </c:pt>
                <c:pt idx="766">
                  <c:v>1.7749523509116738</c:v>
                </c:pt>
                <c:pt idx="767">
                  <c:v>2.1972245773362196</c:v>
                </c:pt>
                <c:pt idx="768">
                  <c:v>1.791759469228055</c:v>
                </c:pt>
                <c:pt idx="769">
                  <c:v>2.0412203288596382</c:v>
                </c:pt>
                <c:pt idx="770">
                  <c:v>2.1972245773362196</c:v>
                </c:pt>
                <c:pt idx="771">
                  <c:v>2.0281482472922852</c:v>
                </c:pt>
                <c:pt idx="772">
                  <c:v>2.5336968139574321</c:v>
                </c:pt>
                <c:pt idx="773">
                  <c:v>2.0281482472922852</c:v>
                </c:pt>
                <c:pt idx="774">
                  <c:v>1.9459101490553132</c:v>
                </c:pt>
                <c:pt idx="775">
                  <c:v>2.0794415416798357</c:v>
                </c:pt>
                <c:pt idx="776">
                  <c:v>2.0794415416798357</c:v>
                </c:pt>
                <c:pt idx="777">
                  <c:v>2.1610215286722587</c:v>
                </c:pt>
                <c:pt idx="778">
                  <c:v>2.2060741926132019</c:v>
                </c:pt>
                <c:pt idx="779">
                  <c:v>2.0794415416798357</c:v>
                </c:pt>
                <c:pt idx="780">
                  <c:v>1.791759469228055</c:v>
                </c:pt>
                <c:pt idx="781">
                  <c:v>1.791759469228055</c:v>
                </c:pt>
                <c:pt idx="782">
                  <c:v>1.8082887711792655</c:v>
                </c:pt>
                <c:pt idx="783">
                  <c:v>1.791759469228055</c:v>
                </c:pt>
                <c:pt idx="784">
                  <c:v>1.7404661748405046</c:v>
                </c:pt>
                <c:pt idx="785">
                  <c:v>2.1972245773362196</c:v>
                </c:pt>
                <c:pt idx="786">
                  <c:v>1.9600947840472698</c:v>
                </c:pt>
                <c:pt idx="787">
                  <c:v>1.9600947840472698</c:v>
                </c:pt>
                <c:pt idx="788">
                  <c:v>2.0794415416798357</c:v>
                </c:pt>
                <c:pt idx="789">
                  <c:v>2.0014800002101243</c:v>
                </c:pt>
                <c:pt idx="790">
                  <c:v>2.0794415416798357</c:v>
                </c:pt>
                <c:pt idx="791">
                  <c:v>1.791759469228055</c:v>
                </c:pt>
                <c:pt idx="792">
                  <c:v>1.8562979903656263</c:v>
                </c:pt>
                <c:pt idx="793">
                  <c:v>1.7578579175523736</c:v>
                </c:pt>
                <c:pt idx="794">
                  <c:v>2.1482677326096886</c:v>
                </c:pt>
                <c:pt idx="795">
                  <c:v>1.7404661748405046</c:v>
                </c:pt>
                <c:pt idx="796">
                  <c:v>1.8718021769015913</c:v>
                </c:pt>
                <c:pt idx="797">
                  <c:v>1.8870696490323797</c:v>
                </c:pt>
                <c:pt idx="798">
                  <c:v>1.6094379124341003</c:v>
                </c:pt>
                <c:pt idx="799">
                  <c:v>1.3862943611198906</c:v>
                </c:pt>
                <c:pt idx="800">
                  <c:v>2.0149030205422647</c:v>
                </c:pt>
                <c:pt idx="801">
                  <c:v>2.0794415416798357</c:v>
                </c:pt>
                <c:pt idx="802">
                  <c:v>1.9459101490553132</c:v>
                </c:pt>
                <c:pt idx="803">
                  <c:v>2.1517622032594619</c:v>
                </c:pt>
                <c:pt idx="804">
                  <c:v>1.9740810260220096</c:v>
                </c:pt>
                <c:pt idx="805">
                  <c:v>1.9459101490553132</c:v>
                </c:pt>
                <c:pt idx="806">
                  <c:v>1.9459101490553132</c:v>
                </c:pt>
                <c:pt idx="807">
                  <c:v>2.0412203288596382</c:v>
                </c:pt>
                <c:pt idx="808">
                  <c:v>2.0149030205422647</c:v>
                </c:pt>
                <c:pt idx="809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A-4139-930A-F1C3C60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33808"/>
        <c:axId val="900134224"/>
      </c:scatterChart>
      <c:valAx>
        <c:axId val="9001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34224"/>
        <c:crosses val="autoZero"/>
        <c:crossBetween val="midCat"/>
      </c:valAx>
      <c:valAx>
        <c:axId val="900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7</xdr:row>
      <xdr:rowOff>80010</xdr:rowOff>
    </xdr:from>
    <xdr:to>
      <xdr:col>16</xdr:col>
      <xdr:colOff>68580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346C-091B-4F25-AE44-ADD6A0A2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BB70-2E04-4AD2-85BE-40CA88409496}">
  <dimension ref="A1:W1014"/>
  <sheetViews>
    <sheetView tabSelected="1" workbookViewId="0">
      <pane xSplit="2" ySplit="1" topLeftCell="C932" activePane="bottomRight" state="frozen"/>
      <selection pane="topRight" activeCell="C1" sqref="C1"/>
      <selection pane="bottomLeft" activeCell="A2" sqref="A2"/>
      <selection pane="bottomRight" activeCell="F957" sqref="F940:F957"/>
    </sheetView>
  </sheetViews>
  <sheetFormatPr defaultRowHeight="14.4"/>
  <cols>
    <col min="1" max="1" width="23" bestFit="1" customWidth="1"/>
    <col min="2" max="2" width="15.88671875" bestFit="1" customWidth="1"/>
    <col min="3" max="3" width="25.5546875" bestFit="1" customWidth="1"/>
    <col min="4" max="6" width="12.109375" style="3" customWidth="1"/>
    <col min="7" max="8" width="8.88671875" style="3"/>
    <col min="9" max="9" width="9.5546875" style="3" bestFit="1" customWidth="1"/>
    <col min="10" max="10" width="9.5546875" style="3" customWidth="1"/>
    <col min="11" max="12" width="8.88671875" style="3"/>
    <col min="13" max="13" width="9.5546875" style="3" bestFit="1" customWidth="1"/>
    <col min="14" max="14" width="9.5546875" style="3" customWidth="1"/>
    <col min="17" max="17" width="9.5546875" style="3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2" t="s">
        <v>66</v>
      </c>
      <c r="E1" s="2" t="s">
        <v>72</v>
      </c>
      <c r="F1" s="2" t="s">
        <v>113</v>
      </c>
      <c r="G1" s="2" t="s">
        <v>3</v>
      </c>
      <c r="H1" s="2" t="s">
        <v>4</v>
      </c>
      <c r="I1" s="2" t="s">
        <v>5</v>
      </c>
      <c r="J1" s="2" t="s">
        <v>71</v>
      </c>
      <c r="K1" s="2" t="s">
        <v>73</v>
      </c>
      <c r="L1" s="2" t="s">
        <v>74</v>
      </c>
      <c r="M1" s="2" t="s">
        <v>75</v>
      </c>
      <c r="N1" s="2" t="s">
        <v>76</v>
      </c>
      <c r="O1"/>
      <c r="P1"/>
      <c r="Q1" s="2"/>
    </row>
    <row r="2" spans="1:17">
      <c r="A2" t="s">
        <v>77</v>
      </c>
      <c r="D2" s="13" t="s">
        <v>84</v>
      </c>
      <c r="E2" s="3" t="s">
        <v>112</v>
      </c>
      <c r="F2" s="3" t="s">
        <v>114</v>
      </c>
      <c r="G2" s="8">
        <v>45.1</v>
      </c>
      <c r="H2" s="8">
        <v>24.5</v>
      </c>
      <c r="I2" s="8">
        <v>7</v>
      </c>
      <c r="J2" s="3">
        <v>7734.6500000000005</v>
      </c>
      <c r="K2">
        <v>1.6541765418779606</v>
      </c>
      <c r="L2">
        <v>1.3891660843645324</v>
      </c>
      <c r="M2">
        <v>0.84509804001425681</v>
      </c>
      <c r="N2">
        <v>3.8884406662567499</v>
      </c>
    </row>
    <row r="3" spans="1:17">
      <c r="A3" t="s">
        <v>77</v>
      </c>
      <c r="D3" s="13" t="s">
        <v>84</v>
      </c>
      <c r="E3" s="3" t="s">
        <v>112</v>
      </c>
      <c r="F3" s="3" t="s">
        <v>114</v>
      </c>
      <c r="G3" s="8">
        <v>55.4</v>
      </c>
      <c r="H3" s="8">
        <v>21.4</v>
      </c>
      <c r="I3" s="8">
        <v>7</v>
      </c>
      <c r="J3" s="3">
        <v>8298.92</v>
      </c>
      <c r="K3">
        <v>1.7435097647284297</v>
      </c>
      <c r="L3">
        <v>1.3304137733491908</v>
      </c>
      <c r="M3">
        <v>0.84509804001425681</v>
      </c>
      <c r="N3">
        <v>3.9190215780918773</v>
      </c>
    </row>
    <row r="4" spans="1:17">
      <c r="A4" t="s">
        <v>77</v>
      </c>
      <c r="D4" s="13" t="s">
        <v>84</v>
      </c>
      <c r="E4" s="3" t="s">
        <v>112</v>
      </c>
      <c r="F4" s="3" t="s">
        <v>114</v>
      </c>
      <c r="G4" s="8">
        <v>61</v>
      </c>
      <c r="H4" s="8">
        <v>26.9</v>
      </c>
      <c r="I4" s="8">
        <v>7.7</v>
      </c>
      <c r="J4" s="3">
        <v>12634.929999999998</v>
      </c>
      <c r="K4">
        <v>1.7853298350107671</v>
      </c>
      <c r="L4">
        <v>1.4297522800024081</v>
      </c>
      <c r="M4">
        <v>0.88649072517248184</v>
      </c>
      <c r="N4">
        <v>4.101572840185657</v>
      </c>
    </row>
    <row r="5" spans="1:17">
      <c r="A5" t="s">
        <v>77</v>
      </c>
      <c r="D5" s="8" t="s">
        <v>84</v>
      </c>
      <c r="E5" s="3" t="s">
        <v>112</v>
      </c>
      <c r="F5" s="3" t="s">
        <v>114</v>
      </c>
      <c r="G5" s="8">
        <v>67</v>
      </c>
      <c r="H5" s="8">
        <v>30</v>
      </c>
      <c r="I5" s="8">
        <v>7.5</v>
      </c>
      <c r="J5" s="3">
        <v>15075</v>
      </c>
      <c r="K5">
        <v>1.8260748027008264</v>
      </c>
      <c r="L5">
        <v>1.4771212547196624</v>
      </c>
      <c r="M5">
        <v>0.87506126339170009</v>
      </c>
      <c r="N5">
        <v>4.1782573208121887</v>
      </c>
    </row>
    <row r="6" spans="1:17">
      <c r="A6" t="s">
        <v>77</v>
      </c>
      <c r="D6" s="13" t="s">
        <v>84</v>
      </c>
      <c r="E6" s="3" t="s">
        <v>112</v>
      </c>
      <c r="F6" s="3" t="s">
        <v>114</v>
      </c>
      <c r="G6" s="13">
        <v>82</v>
      </c>
      <c r="H6" s="13">
        <v>29</v>
      </c>
      <c r="I6" s="13">
        <v>8</v>
      </c>
      <c r="J6" s="3">
        <v>19024</v>
      </c>
      <c r="K6">
        <v>1.9138138523837167</v>
      </c>
      <c r="L6">
        <v>1.4623979978989561</v>
      </c>
      <c r="M6">
        <v>0.90308998699194354</v>
      </c>
      <c r="N6">
        <v>4.2793018372746161</v>
      </c>
    </row>
    <row r="7" spans="1:17">
      <c r="A7" t="s">
        <v>77</v>
      </c>
      <c r="D7" s="8" t="s">
        <v>79</v>
      </c>
      <c r="E7" s="3" t="s">
        <v>112</v>
      </c>
      <c r="F7" s="3" t="s">
        <v>114</v>
      </c>
      <c r="G7" s="8">
        <v>56.75</v>
      </c>
      <c r="H7" s="8">
        <v>23.71</v>
      </c>
      <c r="I7" s="8">
        <v>8.68</v>
      </c>
      <c r="J7" s="3">
        <v>11679.3089</v>
      </c>
      <c r="K7">
        <v>1.7539658658651602</v>
      </c>
      <c r="L7">
        <v>1.3749315539781881</v>
      </c>
      <c r="M7">
        <v>0.93851972517649185</v>
      </c>
      <c r="N7">
        <v>4.0674171450198404</v>
      </c>
    </row>
    <row r="8" spans="1:17">
      <c r="A8" t="s">
        <v>77</v>
      </c>
      <c r="D8" s="8" t="s">
        <v>79</v>
      </c>
      <c r="E8" s="3" t="s">
        <v>112</v>
      </c>
      <c r="F8" s="3" t="s">
        <v>114</v>
      </c>
      <c r="G8" s="8">
        <v>64.58</v>
      </c>
      <c r="H8" s="8">
        <v>26.34</v>
      </c>
      <c r="I8" s="8">
        <v>9.08</v>
      </c>
      <c r="J8" s="3">
        <v>15445.417776</v>
      </c>
      <c r="K8">
        <v>1.8100980406811429</v>
      </c>
      <c r="L8">
        <v>1.4206157706257649</v>
      </c>
      <c r="M8">
        <v>0.95808584852108514</v>
      </c>
      <c r="N8">
        <v>4.1887996598279926</v>
      </c>
    </row>
    <row r="9" spans="1:17">
      <c r="A9" t="s">
        <v>77</v>
      </c>
      <c r="D9" s="8" t="s">
        <v>79</v>
      </c>
      <c r="E9" s="3" t="s">
        <v>112</v>
      </c>
      <c r="F9" s="3" t="s">
        <v>114</v>
      </c>
      <c r="G9" s="8">
        <v>34</v>
      </c>
      <c r="H9" s="8">
        <v>20</v>
      </c>
      <c r="I9" s="8">
        <v>8</v>
      </c>
      <c r="J9" s="3">
        <v>5440</v>
      </c>
      <c r="K9">
        <v>1.5314789170422551</v>
      </c>
      <c r="L9">
        <v>1.3010299956639813</v>
      </c>
      <c r="M9">
        <v>0.90308998699194354</v>
      </c>
      <c r="N9">
        <v>3.7355988996981799</v>
      </c>
    </row>
    <row r="10" spans="1:17">
      <c r="A10" t="s">
        <v>77</v>
      </c>
      <c r="D10" s="8" t="s">
        <v>79</v>
      </c>
      <c r="E10" s="3" t="s">
        <v>112</v>
      </c>
      <c r="F10" s="3" t="s">
        <v>114</v>
      </c>
      <c r="G10" s="8">
        <v>35.9</v>
      </c>
      <c r="H10" s="8">
        <v>24.6</v>
      </c>
      <c r="I10" s="8">
        <v>6</v>
      </c>
      <c r="J10" s="3">
        <v>5298.84</v>
      </c>
      <c r="K10">
        <v>1.5550944485783191</v>
      </c>
      <c r="L10">
        <v>1.3909351071033791</v>
      </c>
      <c r="M10">
        <v>0.77815125038364363</v>
      </c>
      <c r="N10">
        <v>3.7241808060653421</v>
      </c>
    </row>
    <row r="11" spans="1:17">
      <c r="A11" t="s">
        <v>77</v>
      </c>
      <c r="D11" s="8" t="s">
        <v>79</v>
      </c>
      <c r="E11" s="3" t="s">
        <v>112</v>
      </c>
      <c r="F11" s="3" t="s">
        <v>114</v>
      </c>
      <c r="G11" s="8">
        <v>45</v>
      </c>
      <c r="H11" s="8">
        <v>23</v>
      </c>
      <c r="I11" s="8">
        <v>6</v>
      </c>
      <c r="J11" s="3">
        <v>6210</v>
      </c>
      <c r="K11">
        <v>1.6532125137753437</v>
      </c>
      <c r="L11">
        <v>1.3617278360175928</v>
      </c>
      <c r="M11">
        <v>0.77815125038364363</v>
      </c>
      <c r="N11">
        <v>3.79309160017658</v>
      </c>
    </row>
    <row r="12" spans="1:17">
      <c r="A12" t="s">
        <v>77</v>
      </c>
      <c r="D12" s="8" t="s">
        <v>79</v>
      </c>
      <c r="E12" s="3" t="s">
        <v>112</v>
      </c>
      <c r="F12" s="3" t="s">
        <v>114</v>
      </c>
      <c r="G12" s="8">
        <v>47.2</v>
      </c>
      <c r="H12" s="8">
        <v>26.3</v>
      </c>
      <c r="I12" s="8">
        <v>6.1</v>
      </c>
      <c r="J12" s="3">
        <v>7572.2960000000003</v>
      </c>
      <c r="K12">
        <v>1.6739419986340878</v>
      </c>
      <c r="L12">
        <v>1.4199557484897578</v>
      </c>
      <c r="M12">
        <v>0.78532983501076703</v>
      </c>
      <c r="N12">
        <v>3.8792275821346127</v>
      </c>
    </row>
    <row r="13" spans="1:17">
      <c r="A13" t="s">
        <v>77</v>
      </c>
      <c r="D13" s="8" t="s">
        <v>79</v>
      </c>
      <c r="E13" s="3" t="s">
        <v>112</v>
      </c>
      <c r="F13" s="3" t="s">
        <v>114</v>
      </c>
      <c r="G13" s="8">
        <v>50.9</v>
      </c>
      <c r="H13" s="8">
        <v>24.9</v>
      </c>
      <c r="I13" s="8">
        <v>6</v>
      </c>
      <c r="J13" s="3">
        <v>7604.4599999999991</v>
      </c>
      <c r="K13">
        <v>1.7067177823367587</v>
      </c>
      <c r="L13">
        <v>1.3961993470957363</v>
      </c>
      <c r="M13">
        <v>0.77815125038364363</v>
      </c>
      <c r="N13">
        <v>3.8810683798161385</v>
      </c>
    </row>
    <row r="14" spans="1:17">
      <c r="A14" t="s">
        <v>77</v>
      </c>
      <c r="D14" s="8" t="s">
        <v>79</v>
      </c>
      <c r="E14" s="3" t="s">
        <v>112</v>
      </c>
      <c r="F14" s="3" t="s">
        <v>114</v>
      </c>
      <c r="G14" s="8">
        <v>51</v>
      </c>
      <c r="H14" s="8">
        <v>26.3</v>
      </c>
      <c r="I14" s="8">
        <v>5.7</v>
      </c>
      <c r="J14" s="3">
        <v>7645.41</v>
      </c>
      <c r="K14">
        <v>1.7075701760979363</v>
      </c>
      <c r="L14">
        <v>1.4199557484897578</v>
      </c>
      <c r="M14">
        <v>0.75587485567249146</v>
      </c>
      <c r="N14">
        <v>3.8834007802601858</v>
      </c>
    </row>
    <row r="15" spans="1:17">
      <c r="A15" t="s">
        <v>77</v>
      </c>
      <c r="D15" s="8" t="s">
        <v>79</v>
      </c>
      <c r="E15" s="3" t="s">
        <v>112</v>
      </c>
      <c r="F15" s="3" t="s">
        <v>114</v>
      </c>
      <c r="G15" s="8">
        <v>51</v>
      </c>
      <c r="H15" s="8">
        <v>27</v>
      </c>
      <c r="I15" s="8">
        <v>9</v>
      </c>
      <c r="J15" s="3">
        <v>12393</v>
      </c>
      <c r="K15">
        <v>1.7075701760979363</v>
      </c>
      <c r="L15">
        <v>1.4313637641589874</v>
      </c>
      <c r="M15">
        <v>0.95424250943932487</v>
      </c>
      <c r="N15">
        <v>4.0931764496962488</v>
      </c>
    </row>
    <row r="16" spans="1:17">
      <c r="A16" t="s">
        <v>77</v>
      </c>
      <c r="D16" s="8" t="s">
        <v>79</v>
      </c>
      <c r="E16" s="3" t="s">
        <v>112</v>
      </c>
      <c r="F16" s="3" t="s">
        <v>114</v>
      </c>
      <c r="G16" s="8">
        <v>53.7</v>
      </c>
      <c r="H16" s="8">
        <v>28.7</v>
      </c>
      <c r="I16" s="8">
        <v>7.1</v>
      </c>
      <c r="J16" s="3">
        <v>10942.449000000001</v>
      </c>
      <c r="K16">
        <v>1.7299742856995557</v>
      </c>
      <c r="L16">
        <v>1.4578818967339924</v>
      </c>
      <c r="M16">
        <v>0.85125834871907524</v>
      </c>
      <c r="N16">
        <v>4.0391145311526229</v>
      </c>
    </row>
    <row r="17" spans="1:23">
      <c r="A17" t="s">
        <v>77</v>
      </c>
      <c r="D17" s="8" t="s">
        <v>79</v>
      </c>
      <c r="E17" s="3" t="s">
        <v>112</v>
      </c>
      <c r="F17" s="3" t="s">
        <v>114</v>
      </c>
      <c r="G17" s="8">
        <v>53.7</v>
      </c>
      <c r="H17" s="8">
        <v>28.7</v>
      </c>
      <c r="I17" s="8">
        <v>7.1</v>
      </c>
      <c r="J17" s="3">
        <v>10942.449000000001</v>
      </c>
      <c r="K17">
        <v>1.7299742856995557</v>
      </c>
      <c r="L17">
        <v>1.4578818967339924</v>
      </c>
      <c r="M17">
        <v>0.85125834871907524</v>
      </c>
      <c r="N17">
        <v>4.0391145311526229</v>
      </c>
    </row>
    <row r="18" spans="1:23">
      <c r="A18" t="s">
        <v>77</v>
      </c>
      <c r="D18" s="8" t="s">
        <v>79</v>
      </c>
      <c r="E18" s="3" t="s">
        <v>112</v>
      </c>
      <c r="F18" s="3" t="s">
        <v>114</v>
      </c>
      <c r="G18" s="8">
        <v>59</v>
      </c>
      <c r="H18" s="8">
        <v>31.9</v>
      </c>
      <c r="I18" s="8">
        <v>8</v>
      </c>
      <c r="J18" s="3">
        <v>15056.8</v>
      </c>
      <c r="K18">
        <v>1.7708520116421442</v>
      </c>
      <c r="L18">
        <v>1.503790683057181</v>
      </c>
      <c r="M18">
        <v>0.90308998699194354</v>
      </c>
      <c r="N18">
        <v>4.1777326816912685</v>
      </c>
    </row>
    <row r="19" spans="1:23">
      <c r="A19" t="s">
        <v>77</v>
      </c>
      <c r="D19" s="8" t="s">
        <v>79</v>
      </c>
      <c r="E19" s="3" t="s">
        <v>112</v>
      </c>
      <c r="F19" s="3" t="s">
        <v>114</v>
      </c>
      <c r="G19" s="11">
        <v>60.1</v>
      </c>
      <c r="H19" s="11">
        <v>25.9</v>
      </c>
      <c r="I19" s="11">
        <v>7.4</v>
      </c>
      <c r="J19" s="3">
        <v>11518.766</v>
      </c>
      <c r="K19">
        <v>1.7788744720027396</v>
      </c>
      <c r="L19">
        <v>1.4132997640812519</v>
      </c>
      <c r="M19">
        <v>0.86923171973097624</v>
      </c>
      <c r="N19">
        <v>4.0614059558149673</v>
      </c>
    </row>
    <row r="20" spans="1:23">
      <c r="A20" t="s">
        <v>77</v>
      </c>
      <c r="D20" s="8" t="s">
        <v>79</v>
      </c>
      <c r="E20" s="3" t="s">
        <v>112</v>
      </c>
      <c r="F20" s="3" t="s">
        <v>114</v>
      </c>
      <c r="G20" s="8">
        <v>65</v>
      </c>
      <c r="H20" s="8">
        <v>28</v>
      </c>
      <c r="I20" s="8">
        <v>8</v>
      </c>
      <c r="J20" s="3">
        <v>14560</v>
      </c>
      <c r="K20">
        <v>1.8129133566428555</v>
      </c>
      <c r="L20">
        <v>1.4471580313422192</v>
      </c>
      <c r="M20">
        <v>0.90308998699194354</v>
      </c>
      <c r="N20">
        <v>4.163161374977018</v>
      </c>
    </row>
    <row r="21" spans="1:23" s="4" customFormat="1">
      <c r="A21" t="s">
        <v>77</v>
      </c>
      <c r="B21"/>
      <c r="C21"/>
      <c r="D21" s="8" t="s">
        <v>79</v>
      </c>
      <c r="E21" s="3" t="s">
        <v>112</v>
      </c>
      <c r="F21" s="3" t="s">
        <v>114</v>
      </c>
      <c r="G21" s="8">
        <v>67</v>
      </c>
      <c r="H21" s="8">
        <v>27</v>
      </c>
      <c r="I21" s="8">
        <v>6</v>
      </c>
      <c r="J21" s="3">
        <v>10854</v>
      </c>
      <c r="K21">
        <v>1.8260748027008264</v>
      </c>
      <c r="L21">
        <v>1.4313637641589874</v>
      </c>
      <c r="M21">
        <v>0.77815125038364363</v>
      </c>
      <c r="N21">
        <v>4.0355898172434577</v>
      </c>
      <c r="O21"/>
      <c r="P21"/>
      <c r="Q21" s="3"/>
      <c r="R21"/>
      <c r="S21"/>
      <c r="T21"/>
      <c r="U21"/>
      <c r="V21"/>
      <c r="W21"/>
    </row>
    <row r="22" spans="1:23" s="4" customFormat="1">
      <c r="A22" t="s">
        <v>77</v>
      </c>
      <c r="B22"/>
      <c r="C22"/>
      <c r="D22" s="8" t="s">
        <v>79</v>
      </c>
      <c r="E22" s="3" t="s">
        <v>112</v>
      </c>
      <c r="F22" s="3" t="s">
        <v>114</v>
      </c>
      <c r="G22" s="8">
        <v>67.7</v>
      </c>
      <c r="H22" s="8">
        <v>27</v>
      </c>
      <c r="I22" s="8">
        <v>6.4</v>
      </c>
      <c r="J22" s="3">
        <v>11698.560000000001</v>
      </c>
      <c r="K22">
        <v>1.8305886686851442</v>
      </c>
      <c r="L22">
        <v>1.4313637641589874</v>
      </c>
      <c r="M22">
        <v>0.80617997398388719</v>
      </c>
      <c r="N22">
        <v>4.0681324068280187</v>
      </c>
      <c r="O22"/>
      <c r="P22"/>
      <c r="Q22" s="3"/>
      <c r="R22"/>
      <c r="S22"/>
      <c r="T22"/>
      <c r="U22"/>
      <c r="V22"/>
      <c r="W22"/>
    </row>
    <row r="23" spans="1:23" s="4" customFormat="1">
      <c r="A23" t="s">
        <v>77</v>
      </c>
      <c r="B23"/>
      <c r="C23"/>
      <c r="D23" s="8" t="s">
        <v>79</v>
      </c>
      <c r="E23" s="3" t="s">
        <v>112</v>
      </c>
      <c r="F23" s="3" t="s">
        <v>114</v>
      </c>
      <c r="G23" s="8">
        <v>89.5</v>
      </c>
      <c r="H23" s="8">
        <v>28.3</v>
      </c>
      <c r="I23" s="8">
        <v>5.8</v>
      </c>
      <c r="J23" s="3">
        <v>14690.529999999999</v>
      </c>
      <c r="K23">
        <v>1.9518230353159121</v>
      </c>
      <c r="L23">
        <v>1.4517864355242902</v>
      </c>
      <c r="M23">
        <v>0.76342799356293722</v>
      </c>
      <c r="N23">
        <v>4.1670374644031396</v>
      </c>
      <c r="O23"/>
      <c r="P23"/>
      <c r="Q23" s="3"/>
      <c r="R23"/>
      <c r="S23"/>
      <c r="T23"/>
      <c r="U23"/>
      <c r="V23"/>
      <c r="W23"/>
    </row>
    <row r="24" spans="1:23" s="4" customFormat="1">
      <c r="A24" t="s">
        <v>77</v>
      </c>
      <c r="B24"/>
      <c r="C24"/>
      <c r="D24" s="8" t="s">
        <v>79</v>
      </c>
      <c r="E24" s="3" t="s">
        <v>112</v>
      </c>
      <c r="F24" s="3" t="s">
        <v>114</v>
      </c>
      <c r="G24" s="8">
        <v>114.46</v>
      </c>
      <c r="H24" s="8">
        <v>29.31</v>
      </c>
      <c r="I24" s="8">
        <v>8.57</v>
      </c>
      <c r="J24" s="3">
        <v>28750.829681999996</v>
      </c>
      <c r="K24">
        <v>2.0586537415723702</v>
      </c>
      <c r="L24">
        <v>1.4670158184384354</v>
      </c>
      <c r="M24">
        <v>0.9329808219231982</v>
      </c>
      <c r="N24">
        <v>4.458650381934004</v>
      </c>
      <c r="O24"/>
      <c r="P24"/>
      <c r="Q24" s="3"/>
      <c r="R24"/>
      <c r="S24"/>
      <c r="T24"/>
      <c r="U24"/>
      <c r="V24"/>
      <c r="W24"/>
    </row>
    <row r="25" spans="1:23" s="4" customFormat="1">
      <c r="A25" s="9" t="s">
        <v>110</v>
      </c>
      <c r="B25"/>
      <c r="C25"/>
      <c r="D25" s="8" t="s">
        <v>79</v>
      </c>
      <c r="E25" s="3" t="s">
        <v>112</v>
      </c>
      <c r="F25" s="3" t="s">
        <v>114</v>
      </c>
      <c r="G25" s="9">
        <v>43</v>
      </c>
      <c r="H25" s="9">
        <v>21</v>
      </c>
      <c r="I25" s="9">
        <v>7</v>
      </c>
      <c r="J25" s="3">
        <v>6321</v>
      </c>
      <c r="K25" s="3">
        <v>1.6334684555795864</v>
      </c>
      <c r="L25" s="3">
        <v>1.3222192947339193</v>
      </c>
      <c r="M25" s="3">
        <v>0.84509804001425681</v>
      </c>
      <c r="N25" s="3">
        <v>3.8007857903277626</v>
      </c>
      <c r="O25"/>
      <c r="P25"/>
      <c r="Q25" s="3"/>
      <c r="R25"/>
      <c r="S25"/>
      <c r="T25"/>
      <c r="U25"/>
      <c r="V25"/>
      <c r="W25"/>
    </row>
    <row r="26" spans="1:23" s="4" customFormat="1">
      <c r="A26" s="9" t="s">
        <v>110</v>
      </c>
      <c r="B26"/>
      <c r="C26"/>
      <c r="D26" s="8" t="s">
        <v>79</v>
      </c>
      <c r="E26" s="3" t="s">
        <v>112</v>
      </c>
      <c r="F26" s="3" t="s">
        <v>114</v>
      </c>
      <c r="G26" s="9">
        <v>43</v>
      </c>
      <c r="H26" s="9">
        <v>21</v>
      </c>
      <c r="I26" s="9">
        <v>8</v>
      </c>
      <c r="J26" s="3">
        <v>7224</v>
      </c>
      <c r="K26" s="3">
        <v>1.6334684555795864</v>
      </c>
      <c r="L26" s="3">
        <v>1.3222192947339193</v>
      </c>
      <c r="M26" s="3">
        <v>0.90308998699194354</v>
      </c>
      <c r="N26" s="3">
        <v>3.8587777373054495</v>
      </c>
      <c r="O26"/>
      <c r="P26"/>
      <c r="Q26" s="3"/>
      <c r="R26"/>
      <c r="S26"/>
      <c r="T26"/>
      <c r="U26"/>
      <c r="V26"/>
      <c r="W26"/>
    </row>
    <row r="27" spans="1:23" s="4" customFormat="1">
      <c r="A27" s="9" t="s">
        <v>110</v>
      </c>
      <c r="B27"/>
      <c r="C27"/>
      <c r="D27" s="8" t="s">
        <v>68</v>
      </c>
      <c r="E27" s="3" t="s">
        <v>112</v>
      </c>
      <c r="F27" s="3" t="s">
        <v>114</v>
      </c>
      <c r="G27" s="9">
        <v>34</v>
      </c>
      <c r="H27" s="9">
        <v>22.5</v>
      </c>
      <c r="I27" s="9">
        <v>7</v>
      </c>
      <c r="J27" s="3">
        <v>5355</v>
      </c>
      <c r="K27" s="3">
        <v>1.5314789170422551</v>
      </c>
      <c r="L27" s="3">
        <v>1.3521825181113625</v>
      </c>
      <c r="M27" s="3">
        <v>0.84509804001425681</v>
      </c>
      <c r="N27" s="3">
        <v>3.7287594751678745</v>
      </c>
      <c r="O27"/>
      <c r="P27"/>
      <c r="Q27" s="3"/>
      <c r="R27"/>
      <c r="S27"/>
      <c r="T27"/>
      <c r="U27"/>
      <c r="V27"/>
      <c r="W27"/>
    </row>
    <row r="28" spans="1:23" s="4" customFormat="1">
      <c r="A28" s="9" t="s">
        <v>110</v>
      </c>
      <c r="B28"/>
      <c r="C28"/>
      <c r="D28" s="8" t="s">
        <v>68</v>
      </c>
      <c r="E28" s="3" t="s">
        <v>112</v>
      </c>
      <c r="F28" s="3" t="s">
        <v>114</v>
      </c>
      <c r="G28" s="9">
        <v>34</v>
      </c>
      <c r="H28" s="9">
        <v>25</v>
      </c>
      <c r="I28" s="9">
        <v>7</v>
      </c>
      <c r="J28" s="3">
        <v>5950</v>
      </c>
      <c r="K28" s="3">
        <v>1.5314789170422551</v>
      </c>
      <c r="L28" s="3">
        <v>1.3979400086720377</v>
      </c>
      <c r="M28" s="3">
        <v>0.84509804001425681</v>
      </c>
      <c r="N28" s="3">
        <v>3.7745169657285498</v>
      </c>
      <c r="O28"/>
      <c r="P28"/>
      <c r="Q28" s="3"/>
      <c r="R28"/>
      <c r="S28"/>
      <c r="T28"/>
      <c r="U28"/>
      <c r="V28"/>
      <c r="W28"/>
    </row>
    <row r="29" spans="1:23" s="4" customFormat="1">
      <c r="A29" s="9" t="s">
        <v>110</v>
      </c>
      <c r="B29"/>
      <c r="C29"/>
      <c r="D29" s="8" t="s">
        <v>68</v>
      </c>
      <c r="E29" s="3" t="s">
        <v>112</v>
      </c>
      <c r="F29" s="3" t="s">
        <v>114</v>
      </c>
      <c r="G29" s="9">
        <v>36</v>
      </c>
      <c r="H29" s="9">
        <v>17</v>
      </c>
      <c r="I29" s="9">
        <v>6</v>
      </c>
      <c r="J29" s="3">
        <v>3672</v>
      </c>
      <c r="K29" s="3">
        <v>1.5563025007672873</v>
      </c>
      <c r="L29" s="3">
        <v>1.2304489213782739</v>
      </c>
      <c r="M29" s="3">
        <v>0.77815125038364363</v>
      </c>
      <c r="N29" s="3">
        <v>3.5649026725292048</v>
      </c>
      <c r="O29"/>
      <c r="P29"/>
      <c r="Q29" s="3"/>
      <c r="R29"/>
      <c r="S29"/>
      <c r="T29"/>
      <c r="U29"/>
      <c r="V29"/>
      <c r="W29"/>
    </row>
    <row r="30" spans="1:23" s="4" customFormat="1">
      <c r="A30" s="9" t="s">
        <v>110</v>
      </c>
      <c r="B30"/>
      <c r="C30"/>
      <c r="D30" s="8" t="s">
        <v>68</v>
      </c>
      <c r="E30" s="3" t="s">
        <v>112</v>
      </c>
      <c r="F30" s="3" t="s">
        <v>114</v>
      </c>
      <c r="G30" s="9">
        <v>41</v>
      </c>
      <c r="H30" s="9">
        <v>26.5</v>
      </c>
      <c r="I30" s="9">
        <v>6.5</v>
      </c>
      <c r="J30" s="3">
        <v>7062.25</v>
      </c>
      <c r="K30" s="3">
        <v>1.6127838567197355</v>
      </c>
      <c r="L30" s="3">
        <v>1.4232458739368079</v>
      </c>
      <c r="M30" s="3">
        <v>0.81291335664285558</v>
      </c>
      <c r="N30" s="3">
        <v>3.848943087299399</v>
      </c>
      <c r="O30"/>
      <c r="P30"/>
      <c r="Q30" s="3"/>
      <c r="R30"/>
      <c r="S30"/>
      <c r="T30"/>
      <c r="U30"/>
      <c r="V30"/>
      <c r="W30"/>
    </row>
    <row r="31" spans="1:23" s="4" customFormat="1">
      <c r="A31" s="9" t="s">
        <v>110</v>
      </c>
      <c r="B31"/>
      <c r="C31"/>
      <c r="D31" s="8" t="s">
        <v>68</v>
      </c>
      <c r="E31" s="3" t="s">
        <v>112</v>
      </c>
      <c r="F31" s="3" t="s">
        <v>114</v>
      </c>
      <c r="G31" s="9">
        <v>53</v>
      </c>
      <c r="H31" s="9">
        <v>24</v>
      </c>
      <c r="I31" s="9">
        <v>9</v>
      </c>
      <c r="J31" s="3">
        <v>11448</v>
      </c>
      <c r="K31" s="3">
        <v>1.7242758696007889</v>
      </c>
      <c r="L31" s="3">
        <v>1.3802112417116059</v>
      </c>
      <c r="M31" s="3">
        <v>0.95424250943932487</v>
      </c>
      <c r="N31" s="3">
        <v>4.0587296207517198</v>
      </c>
      <c r="O31"/>
      <c r="P31"/>
      <c r="Q31" s="3"/>
      <c r="R31"/>
      <c r="S31"/>
      <c r="T31"/>
      <c r="U31"/>
      <c r="V31"/>
      <c r="W31"/>
    </row>
    <row r="32" spans="1:23" s="4" customFormat="1">
      <c r="A32" s="9" t="s">
        <v>110</v>
      </c>
      <c r="B32"/>
      <c r="C32"/>
      <c r="D32" s="8" t="s">
        <v>68</v>
      </c>
      <c r="E32" s="3" t="s">
        <v>112</v>
      </c>
      <c r="F32" s="3" t="s">
        <v>114</v>
      </c>
      <c r="G32" s="9">
        <v>113</v>
      </c>
      <c r="H32" s="9">
        <v>41</v>
      </c>
      <c r="I32" s="9">
        <v>14</v>
      </c>
      <c r="J32" s="3">
        <v>64862</v>
      </c>
      <c r="K32" s="3">
        <v>2.0530784434834195</v>
      </c>
      <c r="L32" s="3">
        <v>1.6127838567197355</v>
      </c>
      <c r="M32" s="3">
        <v>1.146128035678238</v>
      </c>
      <c r="N32" s="3">
        <v>4.8119903358813936</v>
      </c>
      <c r="O32"/>
      <c r="P32"/>
      <c r="Q32" s="3"/>
      <c r="R32"/>
      <c r="S32"/>
      <c r="T32"/>
      <c r="U32"/>
      <c r="V32"/>
      <c r="W32"/>
    </row>
    <row r="33" spans="1:23" s="4" customFormat="1">
      <c r="A33" t="s">
        <v>77</v>
      </c>
      <c r="B33"/>
      <c r="C33" s="8"/>
      <c r="D33" s="8" t="s">
        <v>82</v>
      </c>
      <c r="E33" s="3" t="s">
        <v>112</v>
      </c>
      <c r="F33" s="3" t="s">
        <v>114</v>
      </c>
      <c r="G33" s="8">
        <v>29</v>
      </c>
      <c r="H33" s="8">
        <v>13</v>
      </c>
      <c r="I33" s="8">
        <v>5</v>
      </c>
      <c r="J33" s="3">
        <v>1885</v>
      </c>
      <c r="K33">
        <v>1.4623979978989561</v>
      </c>
      <c r="L33">
        <v>1.1139433523068367</v>
      </c>
      <c r="M33">
        <v>0.69897000433601886</v>
      </c>
      <c r="N33">
        <v>3.2753113545418118</v>
      </c>
      <c r="O33"/>
      <c r="P33"/>
      <c r="Q33" s="3"/>
      <c r="R33"/>
      <c r="S33"/>
      <c r="T33"/>
      <c r="U33"/>
      <c r="V33"/>
      <c r="W33"/>
    </row>
    <row r="34" spans="1:23">
      <c r="A34" t="s">
        <v>77</v>
      </c>
      <c r="C34" s="8"/>
      <c r="D34" s="8" t="s">
        <v>82</v>
      </c>
      <c r="E34" s="3" t="s">
        <v>112</v>
      </c>
      <c r="F34" s="3" t="s">
        <v>114</v>
      </c>
      <c r="G34" s="8">
        <v>31</v>
      </c>
      <c r="H34" s="8">
        <v>20</v>
      </c>
      <c r="I34" s="8">
        <v>6</v>
      </c>
      <c r="J34" s="3">
        <v>3720</v>
      </c>
      <c r="K34">
        <v>1.4913616938342726</v>
      </c>
      <c r="L34">
        <v>1.3010299956639813</v>
      </c>
      <c r="M34">
        <v>0.77815125038364363</v>
      </c>
      <c r="N34">
        <v>3.5705429398818973</v>
      </c>
    </row>
    <row r="35" spans="1:23">
      <c r="A35" t="s">
        <v>77</v>
      </c>
      <c r="C35" s="8"/>
      <c r="D35" s="8" t="s">
        <v>82</v>
      </c>
      <c r="E35" s="3" t="s">
        <v>112</v>
      </c>
      <c r="F35" s="3" t="s">
        <v>114</v>
      </c>
      <c r="G35" s="11">
        <v>34</v>
      </c>
      <c r="H35" s="11">
        <v>24</v>
      </c>
      <c r="I35" s="11">
        <v>7</v>
      </c>
      <c r="J35" s="3">
        <v>5712</v>
      </c>
      <c r="K35">
        <v>1.5314789170422551</v>
      </c>
      <c r="L35">
        <v>1.3802112417116059</v>
      </c>
      <c r="M35">
        <v>0.84509804001425681</v>
      </c>
      <c r="N35">
        <v>3.7567881987681178</v>
      </c>
    </row>
    <row r="36" spans="1:23">
      <c r="A36" t="s">
        <v>77</v>
      </c>
      <c r="C36" s="8"/>
      <c r="D36" s="8" t="s">
        <v>82</v>
      </c>
      <c r="E36" s="3" t="s">
        <v>112</v>
      </c>
      <c r="F36" s="3" t="s">
        <v>114</v>
      </c>
      <c r="G36" s="8">
        <v>34</v>
      </c>
      <c r="H36" s="8">
        <v>26</v>
      </c>
      <c r="I36" s="8">
        <v>7</v>
      </c>
      <c r="J36" s="3">
        <v>6188</v>
      </c>
      <c r="K36">
        <v>1.5314789170422551</v>
      </c>
      <c r="L36">
        <v>1.414973347970818</v>
      </c>
      <c r="M36">
        <v>0.84509804001425681</v>
      </c>
      <c r="N36">
        <v>3.79155030502733</v>
      </c>
    </row>
    <row r="37" spans="1:23">
      <c r="A37" t="s">
        <v>77</v>
      </c>
      <c r="C37" s="8"/>
      <c r="D37" s="8" t="s">
        <v>82</v>
      </c>
      <c r="E37" s="3" t="s">
        <v>112</v>
      </c>
      <c r="F37" s="3" t="s">
        <v>114</v>
      </c>
      <c r="G37" s="8">
        <v>34.4</v>
      </c>
      <c r="H37" s="8">
        <v>21</v>
      </c>
      <c r="I37" s="8">
        <v>5.4</v>
      </c>
      <c r="J37" s="3">
        <v>3900.96</v>
      </c>
      <c r="K37">
        <v>1.5365584425715302</v>
      </c>
      <c r="L37">
        <v>1.3222192947339193</v>
      </c>
      <c r="M37">
        <v>0.7323937598229685</v>
      </c>
      <c r="N37">
        <v>3.5911714971284181</v>
      </c>
    </row>
    <row r="38" spans="1:23">
      <c r="A38" t="s">
        <v>77</v>
      </c>
      <c r="C38" s="8"/>
      <c r="D38" s="8" t="s">
        <v>82</v>
      </c>
      <c r="E38" s="3" t="s">
        <v>112</v>
      </c>
      <c r="F38" s="3" t="s">
        <v>114</v>
      </c>
      <c r="G38" s="8">
        <v>36</v>
      </c>
      <c r="H38" s="8">
        <v>18</v>
      </c>
      <c r="I38" s="8">
        <v>5</v>
      </c>
      <c r="J38" s="3">
        <v>3240</v>
      </c>
      <c r="K38">
        <v>1.5563025007672873</v>
      </c>
      <c r="L38">
        <v>1.255272505103306</v>
      </c>
      <c r="M38">
        <v>0.69897000433601886</v>
      </c>
      <c r="N38">
        <v>3.510545010206612</v>
      </c>
    </row>
    <row r="39" spans="1:23">
      <c r="A39" t="s">
        <v>77</v>
      </c>
      <c r="C39" s="8"/>
      <c r="D39" s="8" t="s">
        <v>82</v>
      </c>
      <c r="E39" s="3" t="s">
        <v>112</v>
      </c>
      <c r="F39" s="3" t="s">
        <v>114</v>
      </c>
      <c r="G39" s="8">
        <v>36.4</v>
      </c>
      <c r="H39" s="8">
        <v>23</v>
      </c>
      <c r="I39" s="8">
        <v>4.3</v>
      </c>
      <c r="J39" s="3">
        <v>3599.9599999999996</v>
      </c>
      <c r="K39">
        <v>1.5611013836490559</v>
      </c>
      <c r="L39">
        <v>1.3617278360175928</v>
      </c>
      <c r="M39">
        <v>0.63346845557958653</v>
      </c>
      <c r="N39">
        <v>3.5562976752462352</v>
      </c>
    </row>
    <row r="40" spans="1:23">
      <c r="A40" t="s">
        <v>77</v>
      </c>
      <c r="C40" s="8"/>
      <c r="D40" s="8" t="s">
        <v>82</v>
      </c>
      <c r="E40" s="3" t="s">
        <v>112</v>
      </c>
      <c r="F40" s="3" t="s">
        <v>114</v>
      </c>
      <c r="G40" s="8">
        <v>36.700000000000003</v>
      </c>
      <c r="H40" s="8">
        <v>20.2</v>
      </c>
      <c r="I40" s="8">
        <v>5.6</v>
      </c>
      <c r="J40" s="3">
        <v>4151.5039999999999</v>
      </c>
      <c r="K40">
        <v>1.5646660642520893</v>
      </c>
      <c r="L40">
        <v>1.3053513694466237</v>
      </c>
      <c r="M40">
        <v>0.74818802700620035</v>
      </c>
      <c r="N40">
        <v>3.6182054607049134</v>
      </c>
    </row>
    <row r="41" spans="1:23">
      <c r="A41" t="s">
        <v>77</v>
      </c>
      <c r="C41" s="8"/>
      <c r="D41" s="8" t="s">
        <v>82</v>
      </c>
      <c r="E41" s="3" t="s">
        <v>112</v>
      </c>
      <c r="F41" s="3" t="s">
        <v>114</v>
      </c>
      <c r="G41" s="8">
        <v>38</v>
      </c>
      <c r="H41" s="8">
        <v>19</v>
      </c>
      <c r="I41" s="8">
        <v>3</v>
      </c>
      <c r="J41" s="3">
        <v>2166</v>
      </c>
      <c r="K41">
        <v>1.5797835966168101</v>
      </c>
      <c r="L41">
        <v>1.2787536009528289</v>
      </c>
      <c r="M41">
        <v>0.47712125471966244</v>
      </c>
      <c r="N41">
        <v>3.3356584522893016</v>
      </c>
    </row>
    <row r="42" spans="1:23">
      <c r="A42" t="s">
        <v>77</v>
      </c>
      <c r="C42" s="8"/>
      <c r="D42" s="8" t="s">
        <v>82</v>
      </c>
      <c r="E42" s="3" t="s">
        <v>112</v>
      </c>
      <c r="F42" s="3" t="s">
        <v>114</v>
      </c>
      <c r="G42" s="8">
        <v>38.4</v>
      </c>
      <c r="H42" s="8">
        <v>18</v>
      </c>
      <c r="I42" s="8">
        <v>6.7</v>
      </c>
      <c r="J42" s="3">
        <v>4631.04</v>
      </c>
      <c r="K42">
        <v>1.5843312243675307</v>
      </c>
      <c r="L42">
        <v>1.255272505103306</v>
      </c>
      <c r="M42">
        <v>0.82607480270082645</v>
      </c>
      <c r="N42">
        <v>3.6656785321716634</v>
      </c>
    </row>
    <row r="43" spans="1:23">
      <c r="A43" t="s">
        <v>77</v>
      </c>
      <c r="C43" s="8"/>
      <c r="D43" s="8" t="s">
        <v>82</v>
      </c>
      <c r="E43" s="3" t="s">
        <v>112</v>
      </c>
      <c r="F43" s="3" t="s">
        <v>114</v>
      </c>
      <c r="G43" s="8">
        <v>39</v>
      </c>
      <c r="H43" s="8">
        <v>17</v>
      </c>
      <c r="I43" s="8">
        <v>6</v>
      </c>
      <c r="J43" s="3">
        <v>3978</v>
      </c>
      <c r="K43">
        <v>1.5910646070264991</v>
      </c>
      <c r="L43">
        <v>1.2304489213782739</v>
      </c>
      <c r="M43">
        <v>0.77815125038364363</v>
      </c>
      <c r="N43">
        <v>3.5996647787884166</v>
      </c>
    </row>
    <row r="44" spans="1:23">
      <c r="A44" t="s">
        <v>77</v>
      </c>
      <c r="C44" s="8"/>
      <c r="D44" s="8" t="s">
        <v>82</v>
      </c>
      <c r="E44" s="3" t="s">
        <v>112</v>
      </c>
      <c r="F44" s="3" t="s">
        <v>114</v>
      </c>
      <c r="G44" s="8">
        <v>39.9</v>
      </c>
      <c r="H44" s="8">
        <v>24.7</v>
      </c>
      <c r="I44" s="8">
        <v>6.1</v>
      </c>
      <c r="J44" s="3">
        <v>6011.7329999999993</v>
      </c>
      <c r="K44">
        <v>1.6009728956867482</v>
      </c>
      <c r="L44">
        <v>1.3926969532596658</v>
      </c>
      <c r="M44">
        <v>0.78532983501076703</v>
      </c>
      <c r="N44">
        <v>3.7789996839571809</v>
      </c>
    </row>
    <row r="45" spans="1:23">
      <c r="A45" t="s">
        <v>77</v>
      </c>
      <c r="C45" s="8"/>
      <c r="D45" s="8" t="s">
        <v>82</v>
      </c>
      <c r="E45" s="3" t="s">
        <v>112</v>
      </c>
      <c r="F45" s="3" t="s">
        <v>114</v>
      </c>
      <c r="G45" s="8">
        <v>41.4</v>
      </c>
      <c r="H45" s="8">
        <v>24.8</v>
      </c>
      <c r="I45" s="8">
        <v>7</v>
      </c>
      <c r="J45" s="3">
        <v>7187.04</v>
      </c>
      <c r="K45">
        <v>1.6170003411208989</v>
      </c>
      <c r="L45">
        <v>1.3944516808262162</v>
      </c>
      <c r="M45">
        <v>0.84509804001425681</v>
      </c>
      <c r="N45">
        <v>3.856550061961372</v>
      </c>
    </row>
    <row r="46" spans="1:23">
      <c r="A46" t="s">
        <v>77</v>
      </c>
      <c r="C46" s="8"/>
      <c r="D46" s="8" t="s">
        <v>82</v>
      </c>
      <c r="E46" s="3" t="s">
        <v>112</v>
      </c>
      <c r="F46" s="3" t="s">
        <v>114</v>
      </c>
      <c r="G46" s="8">
        <v>43</v>
      </c>
      <c r="H46" s="8">
        <v>18</v>
      </c>
      <c r="I46" s="8">
        <v>5</v>
      </c>
      <c r="J46" s="3">
        <v>3870</v>
      </c>
      <c r="K46">
        <v>1.6334684555795864</v>
      </c>
      <c r="L46">
        <v>1.255272505103306</v>
      </c>
      <c r="M46">
        <v>0.69897000433601886</v>
      </c>
      <c r="N46">
        <v>3.5877109650189114</v>
      </c>
    </row>
    <row r="47" spans="1:23">
      <c r="A47" t="s">
        <v>77</v>
      </c>
      <c r="C47" s="8"/>
      <c r="D47" s="8" t="s">
        <v>82</v>
      </c>
      <c r="E47" s="3" t="s">
        <v>112</v>
      </c>
      <c r="F47" s="3" t="s">
        <v>114</v>
      </c>
      <c r="G47" s="8">
        <v>43</v>
      </c>
      <c r="H47" s="8">
        <v>21</v>
      </c>
      <c r="I47" s="8">
        <v>4</v>
      </c>
      <c r="J47" s="3">
        <v>3612</v>
      </c>
      <c r="K47">
        <v>1.6334684555795864</v>
      </c>
      <c r="L47">
        <v>1.3222192947339193</v>
      </c>
      <c r="M47">
        <v>0.6020599913279624</v>
      </c>
      <c r="N47">
        <v>3.5577477416414682</v>
      </c>
    </row>
    <row r="48" spans="1:23">
      <c r="A48" t="s">
        <v>77</v>
      </c>
      <c r="C48" s="8"/>
      <c r="D48" s="8" t="s">
        <v>82</v>
      </c>
      <c r="E48" s="3" t="s">
        <v>112</v>
      </c>
      <c r="F48" s="3" t="s">
        <v>114</v>
      </c>
      <c r="G48" s="8">
        <v>43</v>
      </c>
      <c r="H48" s="8">
        <v>24</v>
      </c>
      <c r="I48" s="8">
        <v>6</v>
      </c>
      <c r="J48" s="3">
        <v>6192</v>
      </c>
      <c r="K48">
        <v>1.6334684555795864</v>
      </c>
      <c r="L48">
        <v>1.3802112417116059</v>
      </c>
      <c r="M48">
        <v>0.77815125038364363</v>
      </c>
      <c r="N48">
        <v>3.791830947674836</v>
      </c>
    </row>
    <row r="49" spans="1:14">
      <c r="A49" t="s">
        <v>77</v>
      </c>
      <c r="C49" s="8"/>
      <c r="D49" s="8" t="s">
        <v>82</v>
      </c>
      <c r="E49" s="3" t="s">
        <v>112</v>
      </c>
      <c r="F49" s="3" t="s">
        <v>114</v>
      </c>
      <c r="G49" s="8">
        <v>43</v>
      </c>
      <c r="H49" s="8">
        <v>24</v>
      </c>
      <c r="I49" s="8">
        <v>7</v>
      </c>
      <c r="J49" s="3">
        <v>7224</v>
      </c>
      <c r="K49">
        <v>1.6334684555795864</v>
      </c>
      <c r="L49">
        <v>1.3802112417116059</v>
      </c>
      <c r="M49">
        <v>0.84509804001425681</v>
      </c>
      <c r="N49">
        <v>3.8587777373054495</v>
      </c>
    </row>
    <row r="50" spans="1:14">
      <c r="A50" t="s">
        <v>77</v>
      </c>
      <c r="C50" s="8"/>
      <c r="D50" s="8" t="s">
        <v>82</v>
      </c>
      <c r="E50" s="3" t="s">
        <v>112</v>
      </c>
      <c r="F50" s="3" t="s">
        <v>114</v>
      </c>
      <c r="G50" s="8">
        <v>43.7</v>
      </c>
      <c r="H50" s="8">
        <v>22.5</v>
      </c>
      <c r="I50" s="8">
        <v>7.9</v>
      </c>
      <c r="J50" s="3">
        <v>7767.6750000000011</v>
      </c>
      <c r="K50">
        <v>1.6404814369704219</v>
      </c>
      <c r="L50">
        <v>1.3521825181113625</v>
      </c>
      <c r="M50">
        <v>0.89762709129044149</v>
      </c>
      <c r="N50">
        <v>3.890291046372226</v>
      </c>
    </row>
    <row r="51" spans="1:14">
      <c r="A51" t="s">
        <v>77</v>
      </c>
      <c r="C51" s="8"/>
      <c r="D51" s="8" t="s">
        <v>82</v>
      </c>
      <c r="E51" s="3" t="s">
        <v>112</v>
      </c>
      <c r="F51" s="3" t="s">
        <v>114</v>
      </c>
      <c r="G51" s="8">
        <v>43.8</v>
      </c>
      <c r="H51" s="8">
        <v>20</v>
      </c>
      <c r="I51" s="8">
        <v>8.6999999999999993</v>
      </c>
      <c r="J51" s="3">
        <v>7621.2</v>
      </c>
      <c r="K51">
        <v>1.6414741105040995</v>
      </c>
      <c r="L51">
        <v>1.3010299956639813</v>
      </c>
      <c r="M51">
        <v>0.93951925261861846</v>
      </c>
      <c r="N51">
        <v>3.8820233587866992</v>
      </c>
    </row>
    <row r="52" spans="1:14">
      <c r="A52" t="s">
        <v>77</v>
      </c>
      <c r="C52" s="8"/>
      <c r="D52" s="8" t="s">
        <v>82</v>
      </c>
      <c r="E52" s="3" t="s">
        <v>112</v>
      </c>
      <c r="F52" s="3" t="s">
        <v>114</v>
      </c>
      <c r="G52" s="8">
        <v>43.9</v>
      </c>
      <c r="H52" s="8">
        <v>23</v>
      </c>
      <c r="I52" s="8">
        <v>6.7</v>
      </c>
      <c r="J52" s="3">
        <v>6764.99</v>
      </c>
      <c r="K52">
        <v>1.6424645202421213</v>
      </c>
      <c r="L52">
        <v>1.3617278360175928</v>
      </c>
      <c r="M52">
        <v>0.82607480270082645</v>
      </c>
      <c r="N52">
        <v>3.8302671589605408</v>
      </c>
    </row>
    <row r="53" spans="1:14">
      <c r="A53" t="s">
        <v>77</v>
      </c>
      <c r="C53" s="8"/>
      <c r="D53" s="8" t="s">
        <v>82</v>
      </c>
      <c r="E53" s="3" t="s">
        <v>112</v>
      </c>
      <c r="F53" s="3" t="s">
        <v>114</v>
      </c>
      <c r="G53" s="8">
        <v>44</v>
      </c>
      <c r="H53" s="8">
        <v>19</v>
      </c>
      <c r="I53" s="8">
        <v>6</v>
      </c>
      <c r="J53" s="3">
        <v>5016</v>
      </c>
      <c r="K53">
        <v>1.6434526764861874</v>
      </c>
      <c r="L53">
        <v>1.2787536009528289</v>
      </c>
      <c r="M53">
        <v>0.77815125038364363</v>
      </c>
      <c r="N53">
        <v>3.7003575278226601</v>
      </c>
    </row>
    <row r="54" spans="1:14">
      <c r="A54" t="s">
        <v>77</v>
      </c>
      <c r="C54" s="8"/>
      <c r="D54" s="8" t="s">
        <v>82</v>
      </c>
      <c r="E54" s="3" t="s">
        <v>112</v>
      </c>
      <c r="F54" s="3" t="s">
        <v>114</v>
      </c>
      <c r="G54" s="8">
        <v>44</v>
      </c>
      <c r="H54" s="8">
        <v>22</v>
      </c>
      <c r="I54" s="8">
        <v>6</v>
      </c>
      <c r="J54" s="3">
        <v>5808</v>
      </c>
      <c r="K54">
        <v>1.6434526764861874</v>
      </c>
      <c r="L54">
        <v>1.3424226808222062</v>
      </c>
      <c r="M54">
        <v>0.77815125038364363</v>
      </c>
      <c r="N54">
        <v>3.7640266076920375</v>
      </c>
    </row>
    <row r="55" spans="1:14">
      <c r="A55" t="s">
        <v>77</v>
      </c>
      <c r="C55" s="8"/>
      <c r="D55" s="8" t="s">
        <v>82</v>
      </c>
      <c r="E55" s="3" t="s">
        <v>112</v>
      </c>
      <c r="F55" s="3" t="s">
        <v>114</v>
      </c>
      <c r="G55" s="8">
        <v>45.1</v>
      </c>
      <c r="H55" s="8">
        <v>22.7</v>
      </c>
      <c r="I55" s="8">
        <v>5.2</v>
      </c>
      <c r="J55" s="3">
        <v>5323.6040000000003</v>
      </c>
      <c r="K55">
        <v>1.6541765418779606</v>
      </c>
      <c r="L55">
        <v>1.3560258571931227</v>
      </c>
      <c r="M55">
        <v>0.71600334363479923</v>
      </c>
      <c r="N55">
        <v>3.7262057427058823</v>
      </c>
    </row>
    <row r="56" spans="1:14">
      <c r="A56" t="s">
        <v>77</v>
      </c>
      <c r="C56" s="8"/>
      <c r="D56" s="8" t="s">
        <v>82</v>
      </c>
      <c r="E56" s="3" t="s">
        <v>112</v>
      </c>
      <c r="F56" s="3" t="s">
        <v>114</v>
      </c>
      <c r="G56" s="8">
        <v>46.7</v>
      </c>
      <c r="H56" s="8">
        <v>24</v>
      </c>
      <c r="I56" s="8">
        <v>7</v>
      </c>
      <c r="J56" s="3">
        <v>7845.6000000000013</v>
      </c>
      <c r="K56">
        <v>1.6693168805661123</v>
      </c>
      <c r="L56">
        <v>1.3802112417116059</v>
      </c>
      <c r="M56">
        <v>0.84509804001425681</v>
      </c>
      <c r="N56">
        <v>3.8946261622919751</v>
      </c>
    </row>
    <row r="57" spans="1:14">
      <c r="A57" t="s">
        <v>77</v>
      </c>
      <c r="C57" s="8"/>
      <c r="D57" s="8" t="s">
        <v>82</v>
      </c>
      <c r="E57" s="3" t="s">
        <v>112</v>
      </c>
      <c r="F57" s="3" t="s">
        <v>114</v>
      </c>
      <c r="G57" s="11">
        <v>46.8</v>
      </c>
      <c r="H57" s="11">
        <v>22.3</v>
      </c>
      <c r="I57" s="11">
        <v>6.8</v>
      </c>
      <c r="J57" s="3">
        <v>7096.7519999999986</v>
      </c>
      <c r="K57">
        <v>1.670245853074124</v>
      </c>
      <c r="L57">
        <v>1.3483048630481607</v>
      </c>
      <c r="M57">
        <v>0.83250891270623628</v>
      </c>
      <c r="N57">
        <v>3.851059628828521</v>
      </c>
    </row>
    <row r="58" spans="1:14">
      <c r="A58" t="s">
        <v>77</v>
      </c>
      <c r="C58" s="8"/>
      <c r="D58" s="8" t="s">
        <v>82</v>
      </c>
      <c r="E58" s="3" t="s">
        <v>112</v>
      </c>
      <c r="F58" s="3" t="s">
        <v>114</v>
      </c>
      <c r="G58" s="8">
        <v>50</v>
      </c>
      <c r="H58" s="8">
        <v>23</v>
      </c>
      <c r="I58" s="8">
        <v>8</v>
      </c>
      <c r="J58" s="3">
        <v>9200</v>
      </c>
      <c r="K58">
        <v>1.6989700043360187</v>
      </c>
      <c r="L58">
        <v>1.3617278360175928</v>
      </c>
      <c r="M58">
        <v>0.90308998699194354</v>
      </c>
      <c r="N58">
        <v>3.9637878273455551</v>
      </c>
    </row>
    <row r="59" spans="1:14">
      <c r="A59" t="s">
        <v>77</v>
      </c>
      <c r="C59" s="8"/>
      <c r="D59" s="8" t="s">
        <v>82</v>
      </c>
      <c r="E59" s="3" t="s">
        <v>112</v>
      </c>
      <c r="F59" s="3" t="s">
        <v>114</v>
      </c>
      <c r="G59" s="8">
        <v>50</v>
      </c>
      <c r="H59" s="8">
        <v>25</v>
      </c>
      <c r="I59" s="8">
        <v>7</v>
      </c>
      <c r="J59" s="3">
        <v>8750</v>
      </c>
      <c r="K59">
        <v>1.6989700043360187</v>
      </c>
      <c r="L59">
        <v>1.3979400086720377</v>
      </c>
      <c r="M59">
        <v>0.84509804001425681</v>
      </c>
      <c r="N59">
        <v>3.9420080530223132</v>
      </c>
    </row>
    <row r="60" spans="1:14">
      <c r="A60" t="s">
        <v>77</v>
      </c>
      <c r="C60" s="8"/>
      <c r="D60" s="8" t="s">
        <v>82</v>
      </c>
      <c r="E60" s="3" t="s">
        <v>112</v>
      </c>
      <c r="F60" s="3" t="s">
        <v>114</v>
      </c>
      <c r="G60" s="8">
        <v>50</v>
      </c>
      <c r="H60" s="8">
        <v>25</v>
      </c>
      <c r="I60" s="8">
        <v>7</v>
      </c>
      <c r="J60" s="3">
        <v>8750</v>
      </c>
      <c r="K60">
        <v>1.6989700043360187</v>
      </c>
      <c r="L60">
        <v>1.3979400086720377</v>
      </c>
      <c r="M60">
        <v>0.84509804001425681</v>
      </c>
      <c r="N60">
        <v>3.9420080530223132</v>
      </c>
    </row>
    <row r="61" spans="1:14">
      <c r="A61" t="s">
        <v>77</v>
      </c>
      <c r="C61" s="8"/>
      <c r="D61" s="8" t="s">
        <v>82</v>
      </c>
      <c r="E61" s="3" t="s">
        <v>112</v>
      </c>
      <c r="F61" s="3" t="s">
        <v>114</v>
      </c>
      <c r="G61" s="8">
        <v>50</v>
      </c>
      <c r="H61" s="8">
        <v>25</v>
      </c>
      <c r="I61" s="8">
        <v>7</v>
      </c>
      <c r="J61" s="3">
        <v>8750</v>
      </c>
      <c r="K61">
        <v>1.6989700043360187</v>
      </c>
      <c r="L61">
        <v>1.3979400086720377</v>
      </c>
      <c r="M61">
        <v>0.84509804001425681</v>
      </c>
      <c r="N61">
        <v>3.9420080530223132</v>
      </c>
    </row>
    <row r="62" spans="1:14">
      <c r="A62" t="s">
        <v>77</v>
      </c>
      <c r="C62" s="8"/>
      <c r="D62" s="8" t="s">
        <v>82</v>
      </c>
      <c r="E62" s="3" t="s">
        <v>112</v>
      </c>
      <c r="F62" s="3" t="s">
        <v>114</v>
      </c>
      <c r="G62" s="8">
        <v>52</v>
      </c>
      <c r="H62" s="8">
        <v>21</v>
      </c>
      <c r="I62" s="8">
        <v>6</v>
      </c>
      <c r="J62" s="3">
        <v>6552</v>
      </c>
      <c r="K62">
        <v>1.7160033436347992</v>
      </c>
      <c r="L62">
        <v>1.3222192947339193</v>
      </c>
      <c r="M62">
        <v>0.77815125038364363</v>
      </c>
      <c r="N62">
        <v>3.8163738887523619</v>
      </c>
    </row>
    <row r="63" spans="1:14">
      <c r="A63" t="s">
        <v>77</v>
      </c>
      <c r="C63" s="8"/>
      <c r="D63" s="8" t="s">
        <v>82</v>
      </c>
      <c r="E63" s="3" t="s">
        <v>112</v>
      </c>
      <c r="F63" s="3" t="s">
        <v>114</v>
      </c>
      <c r="G63" s="11">
        <v>52</v>
      </c>
      <c r="H63" s="11">
        <v>24.7</v>
      </c>
      <c r="I63" s="11">
        <v>7.5</v>
      </c>
      <c r="J63" s="3">
        <v>9632.9999999999982</v>
      </c>
      <c r="K63">
        <v>1.7160033436347992</v>
      </c>
      <c r="L63">
        <v>1.3926969532596658</v>
      </c>
      <c r="M63">
        <v>0.87506126339170009</v>
      </c>
      <c r="N63">
        <v>3.9837615602861649</v>
      </c>
    </row>
    <row r="64" spans="1:14">
      <c r="A64" t="s">
        <v>77</v>
      </c>
      <c r="C64" s="8"/>
      <c r="D64" s="8" t="s">
        <v>82</v>
      </c>
      <c r="E64" s="3" t="s">
        <v>112</v>
      </c>
      <c r="F64" s="3" t="s">
        <v>114</v>
      </c>
      <c r="G64" s="8">
        <v>52.8</v>
      </c>
      <c r="H64" s="8">
        <v>27</v>
      </c>
      <c r="I64" s="8">
        <v>7</v>
      </c>
      <c r="J64" s="3">
        <v>9979.1999999999989</v>
      </c>
      <c r="K64">
        <v>1.7226339225338123</v>
      </c>
      <c r="L64">
        <v>1.4313637641589874</v>
      </c>
      <c r="M64">
        <v>0.84509804001425681</v>
      </c>
      <c r="N64">
        <v>3.9990957267070564</v>
      </c>
    </row>
    <row r="65" spans="1:14">
      <c r="A65" t="s">
        <v>77</v>
      </c>
      <c r="C65" s="8"/>
      <c r="D65" s="8" t="s">
        <v>82</v>
      </c>
      <c r="E65" s="3" t="s">
        <v>112</v>
      </c>
      <c r="F65" s="3" t="s">
        <v>114</v>
      </c>
      <c r="G65" s="8">
        <v>53</v>
      </c>
      <c r="H65" s="8">
        <v>26</v>
      </c>
      <c r="I65" s="8">
        <v>5</v>
      </c>
      <c r="J65" s="3">
        <v>6890</v>
      </c>
      <c r="K65">
        <v>1.7242758696007889</v>
      </c>
      <c r="L65">
        <v>1.414973347970818</v>
      </c>
      <c r="M65">
        <v>0.69897000433601886</v>
      </c>
      <c r="N65">
        <v>3.8382192219076257</v>
      </c>
    </row>
    <row r="66" spans="1:14">
      <c r="A66" t="s">
        <v>77</v>
      </c>
      <c r="C66" s="8"/>
      <c r="D66" s="8" t="s">
        <v>82</v>
      </c>
      <c r="E66" s="3" t="s">
        <v>112</v>
      </c>
      <c r="F66" s="3" t="s">
        <v>114</v>
      </c>
      <c r="G66" s="8">
        <v>54</v>
      </c>
      <c r="H66" s="8">
        <v>22</v>
      </c>
      <c r="I66" s="8">
        <v>6</v>
      </c>
      <c r="J66" s="3">
        <v>7128</v>
      </c>
      <c r="K66">
        <v>1.7323937598229686</v>
      </c>
      <c r="L66">
        <v>1.3424226808222062</v>
      </c>
      <c r="M66">
        <v>0.77815125038364363</v>
      </c>
      <c r="N66">
        <v>3.8529676910288182</v>
      </c>
    </row>
    <row r="67" spans="1:14">
      <c r="A67" t="s">
        <v>77</v>
      </c>
      <c r="C67" s="8"/>
      <c r="D67" s="8" t="s">
        <v>82</v>
      </c>
      <c r="E67" s="3" t="s">
        <v>112</v>
      </c>
      <c r="F67" s="3" t="s">
        <v>114</v>
      </c>
      <c r="G67" s="8">
        <v>54</v>
      </c>
      <c r="H67" s="8">
        <v>23</v>
      </c>
      <c r="I67" s="8">
        <v>7</v>
      </c>
      <c r="J67" s="3">
        <v>8694</v>
      </c>
      <c r="K67">
        <v>1.7323937598229686</v>
      </c>
      <c r="L67">
        <v>1.3617278360175928</v>
      </c>
      <c r="M67">
        <v>0.84509804001425681</v>
      </c>
      <c r="N67">
        <v>3.9392196358548182</v>
      </c>
    </row>
    <row r="68" spans="1:14">
      <c r="A68" t="s">
        <v>77</v>
      </c>
      <c r="C68" s="8"/>
      <c r="D68" s="8" t="s">
        <v>82</v>
      </c>
      <c r="E68" s="3" t="s">
        <v>112</v>
      </c>
      <c r="F68" s="3" t="s">
        <v>114</v>
      </c>
      <c r="G68" s="8">
        <v>54.1</v>
      </c>
      <c r="H68" s="8">
        <v>24.3</v>
      </c>
      <c r="I68" s="8">
        <v>6.7</v>
      </c>
      <c r="J68" s="3">
        <v>8808.0210000000006</v>
      </c>
      <c r="K68">
        <v>1.7331972651065695</v>
      </c>
      <c r="L68">
        <v>1.3856062735983121</v>
      </c>
      <c r="M68">
        <v>0.82607480270082645</v>
      </c>
      <c r="N68">
        <v>3.9448783414057083</v>
      </c>
    </row>
    <row r="69" spans="1:14">
      <c r="A69" t="s">
        <v>77</v>
      </c>
      <c r="C69" s="8"/>
      <c r="D69" s="8" t="s">
        <v>82</v>
      </c>
      <c r="E69" s="3" t="s">
        <v>112</v>
      </c>
      <c r="F69" s="3" t="s">
        <v>114</v>
      </c>
      <c r="G69" s="8">
        <v>54.3</v>
      </c>
      <c r="H69" s="8">
        <v>25</v>
      </c>
      <c r="I69" s="8">
        <v>7.3</v>
      </c>
      <c r="J69" s="3">
        <v>9909.75</v>
      </c>
      <c r="K69">
        <v>1.7347998295888469</v>
      </c>
      <c r="L69">
        <v>1.3979400086720377</v>
      </c>
      <c r="M69">
        <v>0.86332286012045589</v>
      </c>
      <c r="N69">
        <v>3.9960626983813405</v>
      </c>
    </row>
    <row r="70" spans="1:14">
      <c r="A70" t="s">
        <v>77</v>
      </c>
      <c r="C70" s="8"/>
      <c r="D70" s="8" t="s">
        <v>82</v>
      </c>
      <c r="E70" s="3" t="s">
        <v>112</v>
      </c>
      <c r="F70" s="3" t="s">
        <v>114</v>
      </c>
      <c r="G70" s="8">
        <v>55</v>
      </c>
      <c r="H70" s="8">
        <v>23</v>
      </c>
      <c r="I70" s="8">
        <v>6</v>
      </c>
      <c r="J70" s="3">
        <v>7590</v>
      </c>
      <c r="K70">
        <v>1.7403626894942439</v>
      </c>
      <c r="L70">
        <v>1.3617278360175928</v>
      </c>
      <c r="M70">
        <v>0.77815125038364363</v>
      </c>
      <c r="N70">
        <v>3.8802417758954801</v>
      </c>
    </row>
    <row r="71" spans="1:14">
      <c r="A71" t="s">
        <v>77</v>
      </c>
      <c r="C71" s="8"/>
      <c r="D71" s="8" t="s">
        <v>82</v>
      </c>
      <c r="E71" s="3" t="s">
        <v>112</v>
      </c>
      <c r="F71" s="3" t="s">
        <v>114</v>
      </c>
      <c r="G71" s="8">
        <v>55</v>
      </c>
      <c r="H71" s="8">
        <v>24</v>
      </c>
      <c r="I71" s="8">
        <v>5</v>
      </c>
      <c r="J71" s="3">
        <v>6600</v>
      </c>
      <c r="K71">
        <v>1.7403626894942439</v>
      </c>
      <c r="L71">
        <v>1.3802112417116059</v>
      </c>
      <c r="M71">
        <v>0.69897000433601886</v>
      </c>
      <c r="N71">
        <v>3.8195439355418688</v>
      </c>
    </row>
    <row r="72" spans="1:14">
      <c r="A72" t="s">
        <v>77</v>
      </c>
      <c r="C72" s="8"/>
      <c r="D72" s="8" t="s">
        <v>82</v>
      </c>
      <c r="E72" s="3" t="s">
        <v>112</v>
      </c>
      <c r="F72" s="3" t="s">
        <v>114</v>
      </c>
      <c r="G72" s="8">
        <v>55</v>
      </c>
      <c r="H72" s="8">
        <v>25</v>
      </c>
      <c r="I72" s="8">
        <v>7</v>
      </c>
      <c r="J72" s="3">
        <v>9625</v>
      </c>
      <c r="K72">
        <v>1.7403626894942439</v>
      </c>
      <c r="L72">
        <v>1.3979400086720377</v>
      </c>
      <c r="M72">
        <v>0.84509804001425681</v>
      </c>
      <c r="N72">
        <v>3.9834007381805381</v>
      </c>
    </row>
    <row r="73" spans="1:14">
      <c r="A73" t="s">
        <v>77</v>
      </c>
      <c r="C73" s="8"/>
      <c r="D73" s="8" t="s">
        <v>82</v>
      </c>
      <c r="E73" s="3" t="s">
        <v>112</v>
      </c>
      <c r="F73" s="3" t="s">
        <v>114</v>
      </c>
      <c r="G73" s="8">
        <v>56</v>
      </c>
      <c r="H73" s="8">
        <v>28</v>
      </c>
      <c r="I73" s="8">
        <v>7</v>
      </c>
      <c r="J73" s="3">
        <v>10976</v>
      </c>
      <c r="K73">
        <v>1.7481880270062005</v>
      </c>
      <c r="L73">
        <v>1.4471580313422192</v>
      </c>
      <c r="M73">
        <v>0.84509804001425681</v>
      </c>
      <c r="N73">
        <v>4.0404440983626762</v>
      </c>
    </row>
    <row r="74" spans="1:14">
      <c r="A74" t="s">
        <v>77</v>
      </c>
      <c r="C74" s="8"/>
      <c r="D74" s="8" t="s">
        <v>82</v>
      </c>
      <c r="E74" s="3" t="s">
        <v>112</v>
      </c>
      <c r="F74" s="3" t="s">
        <v>114</v>
      </c>
      <c r="G74" s="8">
        <v>59.4</v>
      </c>
      <c r="H74" s="8">
        <v>23.6</v>
      </c>
      <c r="I74" s="8">
        <v>6.7</v>
      </c>
      <c r="J74" s="3">
        <v>9392.3280000000013</v>
      </c>
      <c r="K74">
        <v>1.7737864449811935</v>
      </c>
      <c r="L74">
        <v>1.3729120029701065</v>
      </c>
      <c r="M74">
        <v>0.82607480270082645</v>
      </c>
      <c r="N74">
        <v>3.9727732506521267</v>
      </c>
    </row>
    <row r="75" spans="1:14">
      <c r="A75" t="s">
        <v>77</v>
      </c>
      <c r="C75" s="8"/>
      <c r="D75" s="8" t="s">
        <v>82</v>
      </c>
      <c r="E75" s="3" t="s">
        <v>112</v>
      </c>
      <c r="F75" s="3" t="s">
        <v>114</v>
      </c>
      <c r="G75" s="8">
        <v>60</v>
      </c>
      <c r="H75" s="8">
        <v>24</v>
      </c>
      <c r="I75" s="8">
        <v>7</v>
      </c>
      <c r="J75" s="3">
        <v>10080</v>
      </c>
      <c r="K75">
        <v>1.7781512503836436</v>
      </c>
      <c r="L75">
        <v>1.3802112417116059</v>
      </c>
      <c r="M75">
        <v>0.84509804001425681</v>
      </c>
      <c r="N75">
        <v>4.0034605321095063</v>
      </c>
    </row>
    <row r="76" spans="1:14">
      <c r="A76" t="s">
        <v>77</v>
      </c>
      <c r="C76" s="8"/>
      <c r="D76" s="8" t="s">
        <v>82</v>
      </c>
      <c r="E76" s="3" t="s">
        <v>112</v>
      </c>
      <c r="F76" s="3" t="s">
        <v>114</v>
      </c>
      <c r="G76" s="8">
        <v>61</v>
      </c>
      <c r="H76" s="8">
        <v>24</v>
      </c>
      <c r="I76" s="8">
        <v>7.3</v>
      </c>
      <c r="J76" s="3">
        <v>10687.199999999999</v>
      </c>
      <c r="K76">
        <v>1.7853298350107671</v>
      </c>
      <c r="L76">
        <v>1.3802112417116059</v>
      </c>
      <c r="M76">
        <v>0.86332286012045589</v>
      </c>
      <c r="N76">
        <v>4.0288639368428285</v>
      </c>
    </row>
    <row r="77" spans="1:14">
      <c r="A77" t="s">
        <v>77</v>
      </c>
      <c r="C77" s="8"/>
      <c r="D77" s="8" t="s">
        <v>82</v>
      </c>
      <c r="E77" s="3" t="s">
        <v>112</v>
      </c>
      <c r="F77" s="3" t="s">
        <v>114</v>
      </c>
      <c r="G77" s="8">
        <v>61</v>
      </c>
      <c r="H77" s="8">
        <v>25</v>
      </c>
      <c r="I77" s="8">
        <v>6</v>
      </c>
      <c r="J77" s="3">
        <v>9150</v>
      </c>
      <c r="K77">
        <v>1.7853298350107671</v>
      </c>
      <c r="L77">
        <v>1.3979400086720377</v>
      </c>
      <c r="M77">
        <v>0.77815125038364363</v>
      </c>
      <c r="N77">
        <v>3.9614210940664485</v>
      </c>
    </row>
    <row r="78" spans="1:14">
      <c r="A78" t="s">
        <v>77</v>
      </c>
      <c r="C78" s="8"/>
      <c r="D78" s="8" t="s">
        <v>82</v>
      </c>
      <c r="E78" s="3" t="s">
        <v>112</v>
      </c>
      <c r="F78" s="3" t="s">
        <v>114</v>
      </c>
      <c r="G78" s="8">
        <v>62</v>
      </c>
      <c r="H78" s="8">
        <v>26</v>
      </c>
      <c r="I78" s="8">
        <v>6</v>
      </c>
      <c r="J78" s="3">
        <v>9672</v>
      </c>
      <c r="K78">
        <v>1.7923916894982539</v>
      </c>
      <c r="L78">
        <v>1.414973347970818</v>
      </c>
      <c r="M78">
        <v>0.77815125038364363</v>
      </c>
      <c r="N78">
        <v>3.9855162878527155</v>
      </c>
    </row>
    <row r="79" spans="1:14">
      <c r="A79" t="s">
        <v>77</v>
      </c>
      <c r="C79" s="8"/>
      <c r="D79" s="8" t="s">
        <v>82</v>
      </c>
      <c r="E79" s="3" t="s">
        <v>112</v>
      </c>
      <c r="F79" s="3" t="s">
        <v>114</v>
      </c>
      <c r="G79" s="8">
        <v>62</v>
      </c>
      <c r="H79" s="8">
        <v>27</v>
      </c>
      <c r="I79" s="8">
        <v>5</v>
      </c>
      <c r="J79" s="3">
        <v>8370</v>
      </c>
      <c r="K79">
        <v>1.7923916894982539</v>
      </c>
      <c r="L79">
        <v>1.4313637641589874</v>
      </c>
      <c r="M79">
        <v>0.69897000433601886</v>
      </c>
      <c r="N79">
        <v>3.92272545799326</v>
      </c>
    </row>
    <row r="80" spans="1:14">
      <c r="A80" t="s">
        <v>77</v>
      </c>
      <c r="C80" s="8"/>
      <c r="D80" s="8" t="s">
        <v>82</v>
      </c>
      <c r="E80" s="3" t="s">
        <v>112</v>
      </c>
      <c r="F80" s="3" t="s">
        <v>114</v>
      </c>
      <c r="G80" s="8">
        <v>62.3</v>
      </c>
      <c r="H80" s="8">
        <v>24.5</v>
      </c>
      <c r="I80" s="8">
        <v>8.4</v>
      </c>
      <c r="J80" s="3">
        <v>12821.34</v>
      </c>
      <c r="K80">
        <v>1.7944880466591695</v>
      </c>
      <c r="L80">
        <v>1.3891660843645324</v>
      </c>
      <c r="M80">
        <v>0.9242792860618817</v>
      </c>
      <c r="N80">
        <v>4.1079334170855839</v>
      </c>
    </row>
    <row r="81" spans="1:14">
      <c r="A81" t="s">
        <v>77</v>
      </c>
      <c r="C81" s="8"/>
      <c r="D81" s="8" t="s">
        <v>82</v>
      </c>
      <c r="E81" s="3" t="s">
        <v>112</v>
      </c>
      <c r="F81" s="3" t="s">
        <v>114</v>
      </c>
      <c r="G81" s="8">
        <v>65.3</v>
      </c>
      <c r="H81" s="8">
        <v>26</v>
      </c>
      <c r="I81" s="8">
        <v>8.9</v>
      </c>
      <c r="J81" s="3">
        <v>15110.42</v>
      </c>
      <c r="K81">
        <v>1.8149131812750738</v>
      </c>
      <c r="L81">
        <v>1.414973347970818</v>
      </c>
      <c r="M81">
        <v>0.9493900066449128</v>
      </c>
      <c r="N81">
        <v>4.1792765358908044</v>
      </c>
    </row>
    <row r="82" spans="1:14">
      <c r="A82" t="s">
        <v>77</v>
      </c>
      <c r="C82" s="8"/>
      <c r="D82" s="8" t="s">
        <v>82</v>
      </c>
      <c r="E82" s="3" t="s">
        <v>112</v>
      </c>
      <c r="F82" s="3" t="s">
        <v>114</v>
      </c>
      <c r="G82" s="8">
        <v>65.599999999999994</v>
      </c>
      <c r="H82" s="8">
        <v>26.9</v>
      </c>
      <c r="I82" s="8">
        <v>7.4</v>
      </c>
      <c r="J82" s="3">
        <v>13058.335999999998</v>
      </c>
      <c r="K82">
        <v>1.8169038393756602</v>
      </c>
      <c r="L82">
        <v>1.4297522800024081</v>
      </c>
      <c r="M82">
        <v>0.86923171973097624</v>
      </c>
      <c r="N82">
        <v>4.1158878391090443</v>
      </c>
    </row>
    <row r="83" spans="1:14">
      <c r="A83" t="s">
        <v>77</v>
      </c>
      <c r="C83" s="8"/>
      <c r="D83" s="8" t="s">
        <v>82</v>
      </c>
      <c r="E83" s="3" t="s">
        <v>112</v>
      </c>
      <c r="F83" s="3" t="s">
        <v>114</v>
      </c>
      <c r="G83" s="8">
        <v>67</v>
      </c>
      <c r="H83" s="8">
        <v>25</v>
      </c>
      <c r="I83" s="8">
        <v>6</v>
      </c>
      <c r="J83" s="3">
        <v>10050</v>
      </c>
      <c r="K83">
        <v>1.8260748027008264</v>
      </c>
      <c r="L83">
        <v>1.3979400086720377</v>
      </c>
      <c r="M83">
        <v>0.77815125038364363</v>
      </c>
      <c r="N83">
        <v>4.0021660617565074</v>
      </c>
    </row>
    <row r="84" spans="1:14">
      <c r="A84" t="s">
        <v>77</v>
      </c>
      <c r="C84" s="8"/>
      <c r="D84" s="8" t="s">
        <v>82</v>
      </c>
      <c r="E84" s="3" t="s">
        <v>112</v>
      </c>
      <c r="F84" s="3" t="s">
        <v>114</v>
      </c>
      <c r="G84" s="8">
        <v>69</v>
      </c>
      <c r="H84" s="8">
        <v>19</v>
      </c>
      <c r="I84" s="8">
        <v>5</v>
      </c>
      <c r="J84" s="3">
        <v>6555</v>
      </c>
      <c r="K84">
        <v>1.8388490907372552</v>
      </c>
      <c r="L84">
        <v>1.2787536009528289</v>
      </c>
      <c r="M84">
        <v>0.69897000433601886</v>
      </c>
      <c r="N84">
        <v>3.8165726960261033</v>
      </c>
    </row>
    <row r="85" spans="1:14">
      <c r="A85" t="s">
        <v>77</v>
      </c>
      <c r="C85" s="8"/>
      <c r="D85" s="8" t="s">
        <v>82</v>
      </c>
      <c r="E85" s="3" t="s">
        <v>112</v>
      </c>
      <c r="F85" s="3" t="s">
        <v>114</v>
      </c>
      <c r="G85" s="8">
        <v>71</v>
      </c>
      <c r="H85" s="8">
        <v>32</v>
      </c>
      <c r="I85" s="8">
        <v>7</v>
      </c>
      <c r="J85" s="3">
        <v>15904</v>
      </c>
      <c r="K85">
        <v>1.8512583487190752</v>
      </c>
      <c r="L85">
        <v>1.505149978319906</v>
      </c>
      <c r="M85">
        <v>0.84509804001425681</v>
      </c>
      <c r="N85">
        <v>4.2015063670532378</v>
      </c>
    </row>
    <row r="86" spans="1:14">
      <c r="A86" t="s">
        <v>77</v>
      </c>
      <c r="C86" s="8"/>
      <c r="D86" s="8" t="s">
        <v>82</v>
      </c>
      <c r="E86" s="3" t="s">
        <v>112</v>
      </c>
      <c r="F86" s="3" t="s">
        <v>114</v>
      </c>
      <c r="G86" s="8">
        <v>74</v>
      </c>
      <c r="H86" s="8">
        <v>25</v>
      </c>
      <c r="I86" s="8">
        <v>7</v>
      </c>
      <c r="J86" s="3">
        <v>12950</v>
      </c>
      <c r="K86">
        <v>1.8692317197309762</v>
      </c>
      <c r="L86">
        <v>1.3979400086720377</v>
      </c>
      <c r="M86">
        <v>0.84509804001425681</v>
      </c>
      <c r="N86">
        <v>4.1122697684172707</v>
      </c>
    </row>
    <row r="87" spans="1:14">
      <c r="A87" t="s">
        <v>77</v>
      </c>
      <c r="C87" s="8"/>
      <c r="D87" s="8" t="s">
        <v>82</v>
      </c>
      <c r="E87" s="3" t="s">
        <v>112</v>
      </c>
      <c r="F87" s="3" t="s">
        <v>114</v>
      </c>
      <c r="G87" s="8">
        <v>74</v>
      </c>
      <c r="H87" s="8">
        <v>25</v>
      </c>
      <c r="I87" s="8">
        <v>8</v>
      </c>
      <c r="J87" s="3">
        <v>14800</v>
      </c>
      <c r="K87">
        <v>1.8692317197309762</v>
      </c>
      <c r="L87">
        <v>1.3979400086720377</v>
      </c>
      <c r="M87">
        <v>0.90308998699194354</v>
      </c>
      <c r="N87">
        <v>4.1702617153949575</v>
      </c>
    </row>
    <row r="88" spans="1:14">
      <c r="A88" t="s">
        <v>77</v>
      </c>
      <c r="C88" s="8"/>
      <c r="D88" s="8" t="s">
        <v>82</v>
      </c>
      <c r="E88" s="3" t="s">
        <v>112</v>
      </c>
      <c r="F88" s="3" t="s">
        <v>114</v>
      </c>
      <c r="G88" s="8">
        <v>75</v>
      </c>
      <c r="H88" s="8">
        <v>19</v>
      </c>
      <c r="I88" s="8">
        <v>6</v>
      </c>
      <c r="J88" s="3">
        <v>8550</v>
      </c>
      <c r="K88">
        <v>1.8750612633917001</v>
      </c>
      <c r="L88">
        <v>1.2787536009528289</v>
      </c>
      <c r="M88">
        <v>0.77815125038364363</v>
      </c>
      <c r="N88">
        <v>3.9319661147281728</v>
      </c>
    </row>
    <row r="89" spans="1:14">
      <c r="A89" t="s">
        <v>77</v>
      </c>
      <c r="C89" s="8"/>
      <c r="D89" s="8" t="s">
        <v>82</v>
      </c>
      <c r="E89" s="3" t="s">
        <v>112</v>
      </c>
      <c r="F89" s="3" t="s">
        <v>114</v>
      </c>
      <c r="G89" s="8">
        <v>76</v>
      </c>
      <c r="H89" s="8">
        <v>34</v>
      </c>
      <c r="I89" s="8">
        <v>9</v>
      </c>
      <c r="J89" s="3">
        <v>23256</v>
      </c>
      <c r="K89">
        <v>1.8808135922807914</v>
      </c>
      <c r="L89">
        <v>1.5314789170422551</v>
      </c>
      <c r="M89">
        <v>0.95424250943932487</v>
      </c>
      <c r="N89">
        <v>4.366535018762371</v>
      </c>
    </row>
    <row r="90" spans="1:14">
      <c r="A90" t="s">
        <v>77</v>
      </c>
      <c r="C90" s="8"/>
      <c r="D90" s="8" t="s">
        <v>82</v>
      </c>
      <c r="E90" s="3" t="s">
        <v>112</v>
      </c>
      <c r="F90" s="3" t="s">
        <v>114</v>
      </c>
      <c r="G90" s="8">
        <v>78.400000000000006</v>
      </c>
      <c r="H90" s="8">
        <v>28.6</v>
      </c>
      <c r="I90" s="8">
        <v>8.1999999999999993</v>
      </c>
      <c r="J90" s="3">
        <v>18386.367999999999</v>
      </c>
      <c r="K90">
        <v>1.8943160626844384</v>
      </c>
      <c r="L90">
        <v>1.4563660331290431</v>
      </c>
      <c r="M90">
        <v>0.91381385238371671</v>
      </c>
      <c r="N90">
        <v>4.2644959481971982</v>
      </c>
    </row>
    <row r="91" spans="1:14">
      <c r="A91" t="s">
        <v>77</v>
      </c>
      <c r="C91" s="8"/>
      <c r="D91" s="8" t="s">
        <v>82</v>
      </c>
      <c r="E91" s="3" t="s">
        <v>112</v>
      </c>
      <c r="F91" s="3" t="s">
        <v>114</v>
      </c>
      <c r="G91" s="8">
        <v>79.900000000000006</v>
      </c>
      <c r="H91" s="8">
        <v>29</v>
      </c>
      <c r="I91" s="8">
        <v>7.9</v>
      </c>
      <c r="J91" s="3">
        <v>18305.090000000004</v>
      </c>
      <c r="K91">
        <v>1.9025467793139914</v>
      </c>
      <c r="L91">
        <v>1.4623979978989561</v>
      </c>
      <c r="M91">
        <v>0.89762709129044149</v>
      </c>
      <c r="N91">
        <v>4.2625718685033887</v>
      </c>
    </row>
    <row r="92" spans="1:14">
      <c r="A92" t="s">
        <v>77</v>
      </c>
      <c r="C92" s="8"/>
      <c r="D92" s="8" t="s">
        <v>82</v>
      </c>
      <c r="E92" s="3" t="s">
        <v>112</v>
      </c>
      <c r="F92" s="3" t="s">
        <v>114</v>
      </c>
      <c r="G92" s="8">
        <v>80.8</v>
      </c>
      <c r="H92" s="8">
        <v>29</v>
      </c>
      <c r="I92" s="8">
        <v>8.5</v>
      </c>
      <c r="J92" s="3">
        <v>19917.199999999997</v>
      </c>
      <c r="K92">
        <v>1.9074113607745862</v>
      </c>
      <c r="L92">
        <v>1.4623979978989561</v>
      </c>
      <c r="M92">
        <v>0.92941892571429274</v>
      </c>
      <c r="N92">
        <v>4.2992282843878353</v>
      </c>
    </row>
    <row r="93" spans="1:14">
      <c r="A93" t="s">
        <v>77</v>
      </c>
      <c r="C93" s="8"/>
      <c r="D93" s="8" t="s">
        <v>82</v>
      </c>
      <c r="E93" s="3" t="s">
        <v>112</v>
      </c>
      <c r="F93" s="3" t="s">
        <v>114</v>
      </c>
      <c r="G93" s="8">
        <v>85</v>
      </c>
      <c r="H93" s="8">
        <v>32</v>
      </c>
      <c r="I93" s="8">
        <v>8</v>
      </c>
      <c r="J93" s="3">
        <v>21760</v>
      </c>
      <c r="K93">
        <v>1.9294189257142926</v>
      </c>
      <c r="L93">
        <v>1.505149978319906</v>
      </c>
      <c r="M93">
        <v>0.90308998699194354</v>
      </c>
      <c r="N93">
        <v>4.337658891026142</v>
      </c>
    </row>
    <row r="94" spans="1:14">
      <c r="A94" t="s">
        <v>77</v>
      </c>
      <c r="D94" s="8" t="s">
        <v>82</v>
      </c>
      <c r="E94" s="3" t="s">
        <v>112</v>
      </c>
      <c r="F94" s="3" t="s">
        <v>114</v>
      </c>
      <c r="G94" s="8">
        <v>91</v>
      </c>
      <c r="H94" s="8">
        <v>29</v>
      </c>
      <c r="I94" s="8">
        <v>8</v>
      </c>
      <c r="J94" s="3">
        <v>21112</v>
      </c>
      <c r="K94">
        <v>1.9590413923210936</v>
      </c>
      <c r="L94">
        <v>1.4623979978989561</v>
      </c>
      <c r="M94">
        <v>0.90308998699194354</v>
      </c>
      <c r="N94">
        <v>4.3245293772119933</v>
      </c>
    </row>
    <row r="95" spans="1:14">
      <c r="A95" t="s">
        <v>77</v>
      </c>
      <c r="D95" s="8" t="s">
        <v>82</v>
      </c>
      <c r="E95" s="3" t="s">
        <v>112</v>
      </c>
      <c r="F95" s="3" t="s">
        <v>114</v>
      </c>
      <c r="G95" s="8">
        <v>92</v>
      </c>
      <c r="H95" s="8">
        <v>30</v>
      </c>
      <c r="I95" s="8">
        <v>8</v>
      </c>
      <c r="J95" s="3">
        <v>22080</v>
      </c>
      <c r="K95">
        <v>1.9637878273455553</v>
      </c>
      <c r="L95">
        <v>1.4771212547196624</v>
      </c>
      <c r="M95">
        <v>0.90308998699194354</v>
      </c>
      <c r="N95">
        <v>4.343999069057161</v>
      </c>
    </row>
    <row r="96" spans="1:14">
      <c r="A96" t="s">
        <v>77</v>
      </c>
      <c r="D96" s="8" t="s">
        <v>82</v>
      </c>
      <c r="E96" s="3" t="s">
        <v>112</v>
      </c>
      <c r="F96" s="3" t="s">
        <v>114</v>
      </c>
      <c r="G96" s="8">
        <v>97.7</v>
      </c>
      <c r="H96" s="8">
        <v>33</v>
      </c>
      <c r="I96" s="8">
        <v>7.8</v>
      </c>
      <c r="J96" s="3">
        <v>25147.98</v>
      </c>
      <c r="K96">
        <v>1.989894563718773</v>
      </c>
      <c r="L96">
        <v>1.5185139398778875</v>
      </c>
      <c r="M96">
        <v>0.89209460269048035</v>
      </c>
      <c r="N96">
        <v>4.4005031062871414</v>
      </c>
    </row>
    <row r="97" spans="1:14">
      <c r="A97" t="s">
        <v>77</v>
      </c>
      <c r="D97" s="8" t="s">
        <v>82</v>
      </c>
      <c r="E97" s="3" t="s">
        <v>112</v>
      </c>
      <c r="F97" s="3" t="s">
        <v>114</v>
      </c>
      <c r="G97" s="8">
        <v>128.30000000000001</v>
      </c>
      <c r="H97" s="8">
        <v>37</v>
      </c>
      <c r="I97" s="8">
        <v>7.9</v>
      </c>
      <c r="J97" s="3">
        <v>37502.090000000004</v>
      </c>
      <c r="K97">
        <v>2.1082266563749283</v>
      </c>
      <c r="L97">
        <v>1.568201724066995</v>
      </c>
      <c r="M97">
        <v>0.89762709129044149</v>
      </c>
      <c r="N97">
        <v>4.5740554717323647</v>
      </c>
    </row>
    <row r="98" spans="1:14">
      <c r="A98" t="s">
        <v>77</v>
      </c>
      <c r="D98" s="8" t="s">
        <v>82</v>
      </c>
      <c r="E98" s="3" t="s">
        <v>112</v>
      </c>
      <c r="F98" s="3" t="s">
        <v>114</v>
      </c>
      <c r="G98" s="8">
        <v>131</v>
      </c>
      <c r="H98" s="8">
        <v>40</v>
      </c>
      <c r="I98" s="8">
        <v>8</v>
      </c>
      <c r="J98" s="3">
        <v>41920</v>
      </c>
      <c r="K98">
        <v>2.1172712956557644</v>
      </c>
      <c r="L98">
        <v>1.6020599913279623</v>
      </c>
      <c r="M98">
        <v>0.90308998699194354</v>
      </c>
      <c r="N98">
        <v>4.6224212739756698</v>
      </c>
    </row>
    <row r="99" spans="1:14">
      <c r="A99" t="s">
        <v>77</v>
      </c>
      <c r="D99" s="8" t="s">
        <v>82</v>
      </c>
      <c r="E99" s="3" t="s">
        <v>112</v>
      </c>
      <c r="F99" s="3" t="s">
        <v>114</v>
      </c>
      <c r="G99" s="8">
        <v>133.80000000000001</v>
      </c>
      <c r="H99" s="8">
        <v>39.700000000000003</v>
      </c>
      <c r="I99" s="8">
        <v>10.1</v>
      </c>
      <c r="J99" s="3">
        <v>53649.786000000007</v>
      </c>
      <c r="K99">
        <v>2.1264561134318045</v>
      </c>
      <c r="L99">
        <v>1.5987905067631152</v>
      </c>
      <c r="M99">
        <v>1.0043213737826426</v>
      </c>
      <c r="N99">
        <v>4.7295679939775619</v>
      </c>
    </row>
    <row r="100" spans="1:14">
      <c r="A100" t="s">
        <v>77</v>
      </c>
      <c r="D100" s="8" t="s">
        <v>82</v>
      </c>
      <c r="E100" s="3" t="s">
        <v>112</v>
      </c>
      <c r="F100" s="3" t="s">
        <v>114</v>
      </c>
      <c r="G100" s="8">
        <v>41.83</v>
      </c>
      <c r="H100" s="8">
        <v>22.23</v>
      </c>
      <c r="I100" s="8">
        <v>6.31</v>
      </c>
      <c r="J100" s="3">
        <v>5867.548479</v>
      </c>
      <c r="K100">
        <v>1.6214878645806303</v>
      </c>
      <c r="L100">
        <v>1.3469394626989906</v>
      </c>
      <c r="M100">
        <v>0.80002935924413432</v>
      </c>
      <c r="N100">
        <v>3.7684566865237552</v>
      </c>
    </row>
    <row r="101" spans="1:14">
      <c r="A101" t="s">
        <v>77</v>
      </c>
      <c r="D101" s="8" t="s">
        <v>82</v>
      </c>
      <c r="E101" s="3" t="s">
        <v>112</v>
      </c>
      <c r="F101" s="3" t="s">
        <v>114</v>
      </c>
      <c r="G101" s="8">
        <v>109.56</v>
      </c>
      <c r="H101" s="8">
        <v>38.03</v>
      </c>
      <c r="I101" s="8">
        <v>8.08</v>
      </c>
      <c r="J101" s="3">
        <v>33665.859744000001</v>
      </c>
      <c r="K101">
        <v>2.0396520235819238</v>
      </c>
      <c r="L101">
        <v>1.5801263254115825</v>
      </c>
      <c r="M101">
        <v>0.90741136077458617</v>
      </c>
      <c r="N101">
        <v>4.5271897097680922</v>
      </c>
    </row>
    <row r="102" spans="1:14">
      <c r="A102" t="s">
        <v>77</v>
      </c>
      <c r="D102" s="8" t="s">
        <v>82</v>
      </c>
      <c r="E102" s="3" t="s">
        <v>112</v>
      </c>
      <c r="F102" s="3" t="s">
        <v>114</v>
      </c>
      <c r="G102" s="8">
        <v>27.7</v>
      </c>
      <c r="H102" s="8">
        <v>18.600000000000001</v>
      </c>
      <c r="I102" s="8">
        <v>5.7</v>
      </c>
      <c r="J102" s="3">
        <v>2936.7540000000004</v>
      </c>
      <c r="K102">
        <v>1.4424797690644486</v>
      </c>
      <c r="L102">
        <v>1.2695129442179163</v>
      </c>
      <c r="M102">
        <v>0.75587485567249146</v>
      </c>
      <c r="N102">
        <v>3.4678675689548562</v>
      </c>
    </row>
    <row r="103" spans="1:14">
      <c r="A103" t="s">
        <v>77</v>
      </c>
      <c r="D103" s="8" t="s">
        <v>82</v>
      </c>
      <c r="E103" s="3" t="s">
        <v>112</v>
      </c>
      <c r="F103" s="3" t="s">
        <v>114</v>
      </c>
      <c r="G103" s="8">
        <v>39.700000000000003</v>
      </c>
      <c r="H103" s="8">
        <v>21.6</v>
      </c>
      <c r="I103" s="8">
        <v>6.5</v>
      </c>
      <c r="J103" s="3">
        <v>5573.880000000001</v>
      </c>
      <c r="K103">
        <v>1.5987905067631152</v>
      </c>
      <c r="L103">
        <v>1.3344537511509309</v>
      </c>
      <c r="M103">
        <v>0.81291335664285558</v>
      </c>
      <c r="N103">
        <v>3.7461576145569015</v>
      </c>
    </row>
    <row r="104" spans="1:14">
      <c r="A104" t="s">
        <v>77</v>
      </c>
      <c r="D104" s="8" t="s">
        <v>82</v>
      </c>
      <c r="E104" s="3" t="s">
        <v>112</v>
      </c>
      <c r="F104" s="3" t="s">
        <v>114</v>
      </c>
      <c r="G104" s="11">
        <v>43.6</v>
      </c>
      <c r="H104" s="11">
        <v>20</v>
      </c>
      <c r="I104" s="11">
        <v>6.6</v>
      </c>
      <c r="J104" s="3">
        <v>5755.2</v>
      </c>
      <c r="K104">
        <v>1.6394864892685861</v>
      </c>
      <c r="L104">
        <v>1.3010299956639813</v>
      </c>
      <c r="M104">
        <v>0.81954393554186866</v>
      </c>
      <c r="N104">
        <v>3.7600604204744359</v>
      </c>
    </row>
    <row r="105" spans="1:14">
      <c r="A105" t="s">
        <v>77</v>
      </c>
      <c r="D105" s="8" t="s">
        <v>82</v>
      </c>
      <c r="E105" s="3" t="s">
        <v>112</v>
      </c>
      <c r="F105" s="3" t="s">
        <v>114</v>
      </c>
      <c r="G105" s="8">
        <v>45</v>
      </c>
      <c r="H105" s="8">
        <v>17.399999999999999</v>
      </c>
      <c r="I105" s="8">
        <v>5</v>
      </c>
      <c r="J105" s="3">
        <v>3914.9999999999995</v>
      </c>
      <c r="K105">
        <v>1.6532125137753437</v>
      </c>
      <c r="L105">
        <v>1.2405492482825997</v>
      </c>
      <c r="M105">
        <v>0.69897000433601886</v>
      </c>
      <c r="N105">
        <v>3.5927317663939622</v>
      </c>
    </row>
    <row r="106" spans="1:14">
      <c r="A106" t="s">
        <v>77</v>
      </c>
      <c r="D106" s="8" t="s">
        <v>82</v>
      </c>
      <c r="E106" s="3" t="s">
        <v>112</v>
      </c>
      <c r="F106" s="3" t="s">
        <v>114</v>
      </c>
      <c r="G106" s="8">
        <v>51</v>
      </c>
      <c r="H106" s="8">
        <v>24</v>
      </c>
      <c r="I106" s="8">
        <v>4</v>
      </c>
      <c r="J106" s="3">
        <v>4896</v>
      </c>
      <c r="K106">
        <v>1.7075701760979363</v>
      </c>
      <c r="L106">
        <v>1.3802112417116059</v>
      </c>
      <c r="M106">
        <v>0.6020599913279624</v>
      </c>
      <c r="N106">
        <v>3.6898414091375047</v>
      </c>
    </row>
    <row r="107" spans="1:14">
      <c r="A107" t="s">
        <v>77</v>
      </c>
      <c r="D107" s="8" t="s">
        <v>82</v>
      </c>
      <c r="E107" s="3" t="s">
        <v>112</v>
      </c>
      <c r="F107" s="3" t="s">
        <v>114</v>
      </c>
      <c r="G107" s="8">
        <v>53</v>
      </c>
      <c r="H107" s="8">
        <v>24.5</v>
      </c>
      <c r="I107" s="8">
        <v>7.5</v>
      </c>
      <c r="J107" s="3">
        <v>9738.75</v>
      </c>
      <c r="K107">
        <v>1.7242758696007889</v>
      </c>
      <c r="L107">
        <v>1.3891660843645324</v>
      </c>
      <c r="M107">
        <v>0.87506126339170009</v>
      </c>
      <c r="N107">
        <v>3.9885032173570214</v>
      </c>
    </row>
    <row r="108" spans="1:14">
      <c r="A108" t="s">
        <v>77</v>
      </c>
      <c r="D108" s="8" t="s">
        <v>82</v>
      </c>
      <c r="E108" s="3" t="s">
        <v>112</v>
      </c>
      <c r="F108" s="3" t="s">
        <v>114</v>
      </c>
      <c r="G108" s="8">
        <v>60</v>
      </c>
      <c r="H108" s="8">
        <v>29</v>
      </c>
      <c r="I108" s="8">
        <v>8</v>
      </c>
      <c r="J108" s="3">
        <v>13920</v>
      </c>
      <c r="K108">
        <v>1.7781512503836436</v>
      </c>
      <c r="L108">
        <v>1.4623979978989561</v>
      </c>
      <c r="M108">
        <v>0.90308998699194354</v>
      </c>
      <c r="N108">
        <v>4.1436392352745433</v>
      </c>
    </row>
    <row r="109" spans="1:14">
      <c r="A109" t="s">
        <v>77</v>
      </c>
      <c r="D109" s="8" t="s">
        <v>82</v>
      </c>
      <c r="E109" s="3" t="s">
        <v>112</v>
      </c>
      <c r="F109" s="3" t="s">
        <v>114</v>
      </c>
      <c r="G109" s="8">
        <v>61</v>
      </c>
      <c r="H109" s="8">
        <v>26</v>
      </c>
      <c r="I109" s="8">
        <v>7</v>
      </c>
      <c r="J109" s="3">
        <v>11102</v>
      </c>
      <c r="K109">
        <v>1.7853298350107671</v>
      </c>
      <c r="L109">
        <v>1.414973347970818</v>
      </c>
      <c r="M109">
        <v>0.84509804001425681</v>
      </c>
      <c r="N109">
        <v>4.0454012229958423</v>
      </c>
    </row>
    <row r="110" spans="1:14">
      <c r="A110" t="s">
        <v>77</v>
      </c>
      <c r="D110" s="8" t="s">
        <v>82</v>
      </c>
      <c r="E110" s="3" t="s">
        <v>112</v>
      </c>
      <c r="F110" s="3" t="s">
        <v>114</v>
      </c>
      <c r="G110" s="11">
        <v>65.5</v>
      </c>
      <c r="H110" s="11">
        <v>28.2</v>
      </c>
      <c r="I110" s="11">
        <v>8.6</v>
      </c>
      <c r="J110" s="3">
        <v>15885.059999999998</v>
      </c>
      <c r="K110">
        <v>1.816241299991783</v>
      </c>
      <c r="L110">
        <v>1.4502491083193612</v>
      </c>
      <c r="M110">
        <v>0.93449845124356767</v>
      </c>
      <c r="N110">
        <v>4.2009888595547116</v>
      </c>
    </row>
    <row r="111" spans="1:14">
      <c r="A111" t="s">
        <v>77</v>
      </c>
      <c r="D111" s="8" t="s">
        <v>82</v>
      </c>
      <c r="E111" s="3" t="s">
        <v>112</v>
      </c>
      <c r="F111" s="3" t="s">
        <v>114</v>
      </c>
      <c r="G111" s="8">
        <v>86.5</v>
      </c>
      <c r="H111" s="8">
        <v>31</v>
      </c>
      <c r="I111" s="8">
        <v>7.2</v>
      </c>
      <c r="J111" s="3">
        <v>19306.8</v>
      </c>
      <c r="K111">
        <v>1.9370161074648142</v>
      </c>
      <c r="L111">
        <v>1.4913616938342726</v>
      </c>
      <c r="M111">
        <v>0.85733249643126852</v>
      </c>
      <c r="N111">
        <v>4.2857102977303549</v>
      </c>
    </row>
    <row r="112" spans="1:14">
      <c r="A112" t="s">
        <v>77</v>
      </c>
      <c r="C112" s="8"/>
      <c r="D112" s="8" t="s">
        <v>83</v>
      </c>
      <c r="E112" s="3" t="s">
        <v>112</v>
      </c>
      <c r="F112" s="3" t="s">
        <v>114</v>
      </c>
      <c r="G112" s="8">
        <v>41</v>
      </c>
      <c r="H112" s="8">
        <v>24</v>
      </c>
      <c r="I112" s="8">
        <v>6</v>
      </c>
      <c r="J112" s="3">
        <v>5904</v>
      </c>
      <c r="K112">
        <v>1.6127838567197355</v>
      </c>
      <c r="L112">
        <v>1.3802112417116059</v>
      </c>
      <c r="M112">
        <v>0.77815125038364363</v>
      </c>
      <c r="N112">
        <v>3.7711463488149852</v>
      </c>
    </row>
    <row r="113" spans="1:14">
      <c r="A113" t="s">
        <v>77</v>
      </c>
      <c r="C113" s="8"/>
      <c r="D113" s="8" t="s">
        <v>83</v>
      </c>
      <c r="E113" s="3" t="s">
        <v>112</v>
      </c>
      <c r="F113" s="3" t="s">
        <v>114</v>
      </c>
      <c r="G113" s="8">
        <v>41.4</v>
      </c>
      <c r="H113" s="8">
        <v>21</v>
      </c>
      <c r="I113" s="8">
        <v>6.4</v>
      </c>
      <c r="J113" s="3">
        <v>5564.16</v>
      </c>
      <c r="K113">
        <v>1.6170003411208989</v>
      </c>
      <c r="L113">
        <v>1.3222192947339193</v>
      </c>
      <c r="M113">
        <v>0.80617997398388719</v>
      </c>
      <c r="N113">
        <v>3.7453996098387052</v>
      </c>
    </row>
    <row r="114" spans="1:14">
      <c r="A114" t="s">
        <v>77</v>
      </c>
      <c r="C114" s="8"/>
      <c r="D114" s="8" t="s">
        <v>83</v>
      </c>
      <c r="E114" s="3" t="s">
        <v>112</v>
      </c>
      <c r="F114" s="3" t="s">
        <v>114</v>
      </c>
      <c r="G114" s="8">
        <v>51</v>
      </c>
      <c r="H114" s="8">
        <v>26</v>
      </c>
      <c r="I114" s="8">
        <v>8</v>
      </c>
      <c r="J114" s="3">
        <v>10608</v>
      </c>
      <c r="K114">
        <v>1.7075701760979363</v>
      </c>
      <c r="L114">
        <v>1.414973347970818</v>
      </c>
      <c r="M114">
        <v>0.90308998699194354</v>
      </c>
      <c r="N114">
        <v>4.0256335110606978</v>
      </c>
    </row>
    <row r="115" spans="1:14">
      <c r="A115" t="s">
        <v>77</v>
      </c>
      <c r="C115" s="8"/>
      <c r="D115" s="8" t="s">
        <v>83</v>
      </c>
      <c r="E115" s="3" t="s">
        <v>112</v>
      </c>
      <c r="F115" s="3" t="s">
        <v>114</v>
      </c>
      <c r="G115" s="8">
        <v>53</v>
      </c>
      <c r="H115" s="8">
        <v>29</v>
      </c>
      <c r="I115" s="8">
        <v>7</v>
      </c>
      <c r="J115" s="3">
        <v>10759</v>
      </c>
      <c r="K115">
        <v>1.7242758696007889</v>
      </c>
      <c r="L115">
        <v>1.4623979978989561</v>
      </c>
      <c r="M115">
        <v>0.84509804001425681</v>
      </c>
      <c r="N115">
        <v>4.0317719075140017</v>
      </c>
    </row>
    <row r="116" spans="1:14">
      <c r="A116" t="s">
        <v>77</v>
      </c>
      <c r="C116" s="8"/>
      <c r="D116" s="8" t="s">
        <v>83</v>
      </c>
      <c r="E116" s="3" t="s">
        <v>112</v>
      </c>
      <c r="F116" s="3" t="s">
        <v>114</v>
      </c>
      <c r="G116" s="8">
        <v>85</v>
      </c>
      <c r="H116" s="8">
        <v>30</v>
      </c>
      <c r="I116" s="8">
        <v>8</v>
      </c>
      <c r="J116" s="3">
        <v>20400</v>
      </c>
      <c r="K116">
        <v>1.9294189257142926</v>
      </c>
      <c r="L116">
        <v>1.4771212547196624</v>
      </c>
      <c r="M116">
        <v>0.90308998699194354</v>
      </c>
      <c r="N116">
        <v>4.3096301674258983</v>
      </c>
    </row>
    <row r="117" spans="1:14">
      <c r="A117" t="s">
        <v>77</v>
      </c>
      <c r="C117" s="8"/>
      <c r="D117" s="8" t="s">
        <v>83</v>
      </c>
      <c r="E117" s="3" t="s">
        <v>112</v>
      </c>
      <c r="F117" s="3" t="s">
        <v>114</v>
      </c>
      <c r="G117" s="8">
        <v>95</v>
      </c>
      <c r="H117" s="8">
        <v>32</v>
      </c>
      <c r="I117" s="8">
        <v>9</v>
      </c>
      <c r="J117" s="3">
        <v>27360</v>
      </c>
      <c r="K117">
        <v>1.9777236052888478</v>
      </c>
      <c r="L117">
        <v>1.505149978319906</v>
      </c>
      <c r="M117">
        <v>0.95424250943932487</v>
      </c>
      <c r="N117">
        <v>4.4371160930480782</v>
      </c>
    </row>
    <row r="118" spans="1:14">
      <c r="A118" s="9" t="s">
        <v>110</v>
      </c>
      <c r="D118" s="9" t="s">
        <v>83</v>
      </c>
      <c r="E118" s="3" t="s">
        <v>112</v>
      </c>
      <c r="F118" s="3" t="s">
        <v>114</v>
      </c>
      <c r="G118" s="9">
        <v>36</v>
      </c>
      <c r="H118" s="9">
        <v>20</v>
      </c>
      <c r="I118" s="9">
        <v>4</v>
      </c>
      <c r="J118" s="3">
        <v>2880</v>
      </c>
      <c r="K118" s="3">
        <v>1.5563025007672873</v>
      </c>
      <c r="L118" s="3">
        <v>1.3010299956639813</v>
      </c>
      <c r="M118" s="3">
        <v>0.6020599913279624</v>
      </c>
      <c r="N118" s="3">
        <v>3.459392487759231</v>
      </c>
    </row>
    <row r="119" spans="1:14">
      <c r="A119" s="9" t="s">
        <v>110</v>
      </c>
      <c r="D119" s="9" t="s">
        <v>83</v>
      </c>
      <c r="E119" s="3" t="s">
        <v>112</v>
      </c>
      <c r="F119" s="3" t="s">
        <v>114</v>
      </c>
      <c r="G119" s="9">
        <v>36.5</v>
      </c>
      <c r="H119" s="9">
        <v>20</v>
      </c>
      <c r="I119" s="9">
        <v>5</v>
      </c>
      <c r="J119" s="3">
        <v>3650</v>
      </c>
      <c r="K119" s="3">
        <v>1.5622928644564746</v>
      </c>
      <c r="L119" s="3">
        <v>1.3010299956639813</v>
      </c>
      <c r="M119" s="3">
        <v>0.69897000433601886</v>
      </c>
      <c r="N119" s="3">
        <v>3.5622928644564746</v>
      </c>
    </row>
    <row r="120" spans="1:14">
      <c r="A120" s="9" t="s">
        <v>110</v>
      </c>
      <c r="D120" s="9" t="s">
        <v>83</v>
      </c>
      <c r="E120" s="3" t="s">
        <v>112</v>
      </c>
      <c r="F120" s="3" t="s">
        <v>114</v>
      </c>
      <c r="G120" s="9">
        <v>39</v>
      </c>
      <c r="H120" s="9">
        <v>23</v>
      </c>
      <c r="I120" s="9">
        <v>6</v>
      </c>
      <c r="J120" s="3">
        <v>5382</v>
      </c>
      <c r="K120" s="3">
        <v>1.5910646070264991</v>
      </c>
      <c r="L120" s="3">
        <v>1.3617278360175928</v>
      </c>
      <c r="M120" s="3">
        <v>0.77815125038364363</v>
      </c>
      <c r="N120" s="3">
        <v>3.7309436934277356</v>
      </c>
    </row>
    <row r="121" spans="1:14">
      <c r="A121" s="9" t="s">
        <v>110</v>
      </c>
      <c r="D121" s="9" t="s">
        <v>83</v>
      </c>
      <c r="E121" s="3" t="s">
        <v>112</v>
      </c>
      <c r="F121" s="3" t="s">
        <v>114</v>
      </c>
      <c r="G121" s="9">
        <v>41</v>
      </c>
      <c r="H121" s="9">
        <v>19</v>
      </c>
      <c r="I121" s="9">
        <v>8</v>
      </c>
      <c r="J121" s="3">
        <v>6232</v>
      </c>
      <c r="K121" s="3">
        <v>1.6127838567197355</v>
      </c>
      <c r="L121" s="3">
        <v>1.2787536009528289</v>
      </c>
      <c r="M121" s="3">
        <v>0.90308998699194354</v>
      </c>
      <c r="N121" s="3">
        <v>3.7946274446645081</v>
      </c>
    </row>
    <row r="122" spans="1:14">
      <c r="A122" s="9" t="s">
        <v>110</v>
      </c>
      <c r="D122" s="9" t="s">
        <v>83</v>
      </c>
      <c r="E122" s="3" t="s">
        <v>112</v>
      </c>
      <c r="F122" s="3" t="s">
        <v>114</v>
      </c>
      <c r="G122" s="9">
        <v>44</v>
      </c>
      <c r="H122" s="9">
        <v>23</v>
      </c>
      <c r="I122" s="9">
        <v>5.5</v>
      </c>
      <c r="J122" s="3">
        <v>5566</v>
      </c>
      <c r="K122" s="3">
        <v>1.6434526764861874</v>
      </c>
      <c r="L122" s="3">
        <v>1.3617278360175928</v>
      </c>
      <c r="M122" s="3">
        <v>0.74036268949424389</v>
      </c>
      <c r="N122" s="3">
        <v>3.7455432019980242</v>
      </c>
    </row>
    <row r="123" spans="1:14">
      <c r="A123" s="9" t="s">
        <v>110</v>
      </c>
      <c r="D123" s="9" t="s">
        <v>83</v>
      </c>
      <c r="E123" s="3" t="s">
        <v>112</v>
      </c>
      <c r="F123" s="3" t="s">
        <v>114</v>
      </c>
      <c r="G123" s="9">
        <v>46</v>
      </c>
      <c r="H123" s="9">
        <v>24</v>
      </c>
      <c r="I123" s="9">
        <v>6</v>
      </c>
      <c r="J123" s="3">
        <v>6624</v>
      </c>
      <c r="K123" s="3">
        <v>1.6627578316815741</v>
      </c>
      <c r="L123" s="3">
        <v>1.3802112417116059</v>
      </c>
      <c r="M123" s="3">
        <v>0.77815125038364363</v>
      </c>
      <c r="N123" s="3">
        <v>3.8211203237768236</v>
      </c>
    </row>
    <row r="124" spans="1:14">
      <c r="A124" s="9" t="s">
        <v>110</v>
      </c>
      <c r="D124" s="9" t="s">
        <v>83</v>
      </c>
      <c r="E124" s="3" t="s">
        <v>112</v>
      </c>
      <c r="F124" s="3" t="s">
        <v>114</v>
      </c>
      <c r="G124" s="9">
        <v>46</v>
      </c>
      <c r="H124" s="9">
        <v>24.5</v>
      </c>
      <c r="I124" s="9">
        <v>6.5</v>
      </c>
      <c r="J124" s="3">
        <v>7325.5</v>
      </c>
      <c r="K124" s="3">
        <v>1.6627578316815741</v>
      </c>
      <c r="L124" s="3">
        <v>1.3891660843645324</v>
      </c>
      <c r="M124" s="3">
        <v>0.81291335664285558</v>
      </c>
      <c r="N124" s="3">
        <v>3.8648372726889622</v>
      </c>
    </row>
    <row r="125" spans="1:14">
      <c r="A125" s="9" t="s">
        <v>110</v>
      </c>
      <c r="D125" s="9" t="s">
        <v>83</v>
      </c>
      <c r="E125" s="3" t="s">
        <v>112</v>
      </c>
      <c r="F125" s="3" t="s">
        <v>114</v>
      </c>
      <c r="G125" s="9">
        <v>47</v>
      </c>
      <c r="H125" s="9">
        <v>28</v>
      </c>
      <c r="I125" s="9">
        <v>6.5</v>
      </c>
      <c r="J125" s="3">
        <v>8554</v>
      </c>
      <c r="K125" s="3">
        <v>1.6720978579357175</v>
      </c>
      <c r="L125" s="3">
        <v>1.4471580313422192</v>
      </c>
      <c r="M125" s="3">
        <v>0.81291335664285558</v>
      </c>
      <c r="N125" s="3">
        <v>3.9321692459207922</v>
      </c>
    </row>
    <row r="126" spans="1:14">
      <c r="A126" s="9" t="s">
        <v>110</v>
      </c>
      <c r="D126" s="9" t="s">
        <v>83</v>
      </c>
      <c r="E126" s="3" t="s">
        <v>112</v>
      </c>
      <c r="F126" s="3" t="s">
        <v>114</v>
      </c>
      <c r="G126" s="9">
        <v>54</v>
      </c>
      <c r="H126" s="9">
        <v>22</v>
      </c>
      <c r="I126" s="9">
        <v>7</v>
      </c>
      <c r="J126" s="3">
        <v>8316</v>
      </c>
      <c r="K126" s="3">
        <v>1.7323937598229686</v>
      </c>
      <c r="L126" s="3">
        <v>1.3424226808222062</v>
      </c>
      <c r="M126" s="3">
        <v>0.84509804001425681</v>
      </c>
      <c r="N126" s="3">
        <v>3.9199144806594317</v>
      </c>
    </row>
    <row r="127" spans="1:14">
      <c r="A127" s="9" t="s">
        <v>110</v>
      </c>
      <c r="D127" s="9" t="s">
        <v>83</v>
      </c>
      <c r="E127" s="3" t="s">
        <v>112</v>
      </c>
      <c r="F127" s="3" t="s">
        <v>114</v>
      </c>
      <c r="G127" s="9">
        <v>54</v>
      </c>
      <c r="H127" s="9">
        <v>25</v>
      </c>
      <c r="I127" s="9">
        <v>7</v>
      </c>
      <c r="J127" s="3">
        <v>9450</v>
      </c>
      <c r="K127" s="3">
        <v>1.7323937598229686</v>
      </c>
      <c r="L127" s="3">
        <v>1.3979400086720377</v>
      </c>
      <c r="M127" s="3">
        <v>0.84509804001425681</v>
      </c>
      <c r="N127" s="3">
        <v>3.975431808509263</v>
      </c>
    </row>
    <row r="128" spans="1:14">
      <c r="A128" s="9" t="s">
        <v>110</v>
      </c>
      <c r="D128" s="9" t="s">
        <v>83</v>
      </c>
      <c r="E128" s="3" t="s">
        <v>112</v>
      </c>
      <c r="F128" s="3" t="s">
        <v>114</v>
      </c>
      <c r="G128" s="9">
        <v>55</v>
      </c>
      <c r="H128" s="9">
        <v>24</v>
      </c>
      <c r="I128" s="9">
        <v>7</v>
      </c>
      <c r="J128" s="3">
        <v>9240</v>
      </c>
      <c r="K128" s="3">
        <v>1.7403626894942439</v>
      </c>
      <c r="L128" s="3">
        <v>1.3802112417116059</v>
      </c>
      <c r="M128" s="3">
        <v>0.84509804001425681</v>
      </c>
      <c r="N128" s="3">
        <v>3.9656719712201065</v>
      </c>
    </row>
    <row r="129" spans="1:14">
      <c r="A129" s="9" t="s">
        <v>110</v>
      </c>
      <c r="D129" s="9" t="s">
        <v>83</v>
      </c>
      <c r="E129" s="3" t="s">
        <v>112</v>
      </c>
      <c r="F129" s="3" t="s">
        <v>114</v>
      </c>
      <c r="G129" s="9">
        <v>58</v>
      </c>
      <c r="H129" s="9">
        <v>25.5</v>
      </c>
      <c r="I129" s="9">
        <v>9</v>
      </c>
      <c r="J129" s="3">
        <v>13311</v>
      </c>
      <c r="K129" s="3">
        <v>1.7634279935629373</v>
      </c>
      <c r="L129" s="3">
        <v>1.4065401804339552</v>
      </c>
      <c r="M129" s="3">
        <v>0.95424250943932487</v>
      </c>
      <c r="N129" s="3">
        <v>4.1242106834362176</v>
      </c>
    </row>
    <row r="130" spans="1:14">
      <c r="A130" s="9" t="s">
        <v>110</v>
      </c>
      <c r="D130" s="9" t="s">
        <v>83</v>
      </c>
      <c r="E130" s="3" t="s">
        <v>112</v>
      </c>
      <c r="F130" s="3" t="s">
        <v>114</v>
      </c>
      <c r="G130" s="9">
        <v>58</v>
      </c>
      <c r="H130" s="9">
        <v>27</v>
      </c>
      <c r="I130" s="9">
        <v>4</v>
      </c>
      <c r="J130" s="3">
        <v>6264</v>
      </c>
      <c r="K130" s="3">
        <v>1.7634279935629373</v>
      </c>
      <c r="L130" s="3">
        <v>1.4313637641589874</v>
      </c>
      <c r="M130" s="3">
        <v>0.6020599913279624</v>
      </c>
      <c r="N130" s="3">
        <v>3.7968517490498872</v>
      </c>
    </row>
    <row r="131" spans="1:14">
      <c r="A131" s="9" t="s">
        <v>110</v>
      </c>
      <c r="D131" s="9" t="s">
        <v>83</v>
      </c>
      <c r="E131" s="3" t="s">
        <v>112</v>
      </c>
      <c r="F131" s="3" t="s">
        <v>114</v>
      </c>
      <c r="G131" s="9">
        <v>61</v>
      </c>
      <c r="H131" s="9">
        <v>25</v>
      </c>
      <c r="I131" s="9">
        <v>7</v>
      </c>
      <c r="J131" s="3">
        <v>10675</v>
      </c>
      <c r="K131" s="3">
        <v>1.7853298350107671</v>
      </c>
      <c r="L131" s="3">
        <v>1.3979400086720377</v>
      </c>
      <c r="M131" s="3">
        <v>0.84509804001425681</v>
      </c>
      <c r="N131" s="3">
        <v>4.0283678836970616</v>
      </c>
    </row>
    <row r="132" spans="1:14">
      <c r="A132" s="9" t="s">
        <v>110</v>
      </c>
      <c r="D132" s="9" t="s">
        <v>83</v>
      </c>
      <c r="E132" s="3" t="s">
        <v>112</v>
      </c>
      <c r="F132" s="3" t="s">
        <v>114</v>
      </c>
      <c r="G132" s="9">
        <v>64</v>
      </c>
      <c r="H132" s="9">
        <v>24</v>
      </c>
      <c r="I132" s="9">
        <v>9</v>
      </c>
      <c r="J132" s="3">
        <v>13824</v>
      </c>
      <c r="K132" s="3">
        <v>1.8061799739838871</v>
      </c>
      <c r="L132" s="3">
        <v>1.3802112417116059</v>
      </c>
      <c r="M132" s="3">
        <v>0.95424250943932487</v>
      </c>
      <c r="N132" s="3">
        <v>4.1406337251348182</v>
      </c>
    </row>
    <row r="133" spans="1:14">
      <c r="A133" s="9" t="s">
        <v>110</v>
      </c>
      <c r="D133" s="9" t="s">
        <v>83</v>
      </c>
      <c r="E133" s="3" t="s">
        <v>112</v>
      </c>
      <c r="F133" s="3" t="s">
        <v>114</v>
      </c>
      <c r="G133" s="9">
        <v>64</v>
      </c>
      <c r="H133" s="9">
        <v>29</v>
      </c>
      <c r="I133" s="9">
        <v>5</v>
      </c>
      <c r="J133" s="3">
        <v>9280</v>
      </c>
      <c r="K133" s="3">
        <v>1.8061799739838871</v>
      </c>
      <c r="L133" s="3">
        <v>1.4623979978989561</v>
      </c>
      <c r="M133" s="3">
        <v>0.69897000433601886</v>
      </c>
      <c r="N133" s="3">
        <v>3.9675479762188619</v>
      </c>
    </row>
    <row r="134" spans="1:14">
      <c r="A134" s="9" t="s">
        <v>110</v>
      </c>
      <c r="D134" s="9" t="s">
        <v>83</v>
      </c>
      <c r="E134" s="3" t="s">
        <v>112</v>
      </c>
      <c r="F134" s="3" t="s">
        <v>114</v>
      </c>
      <c r="G134" s="9">
        <v>64.5</v>
      </c>
      <c r="H134" s="9">
        <v>27</v>
      </c>
      <c r="I134" s="9">
        <v>8</v>
      </c>
      <c r="J134" s="3">
        <v>13932</v>
      </c>
      <c r="K134" s="3">
        <v>1.8095597146352678</v>
      </c>
      <c r="L134" s="3">
        <v>1.4313637641589874</v>
      </c>
      <c r="M134" s="3">
        <v>0.90308998699194354</v>
      </c>
      <c r="N134" s="3">
        <v>4.1440134657861982</v>
      </c>
    </row>
    <row r="135" spans="1:14">
      <c r="A135" s="9" t="s">
        <v>110</v>
      </c>
      <c r="D135" s="9" t="s">
        <v>83</v>
      </c>
      <c r="E135" s="3" t="s">
        <v>112</v>
      </c>
      <c r="F135" s="3" t="s">
        <v>114</v>
      </c>
      <c r="G135" s="9">
        <v>67</v>
      </c>
      <c r="H135" s="9">
        <v>25.5</v>
      </c>
      <c r="I135" s="9">
        <v>8</v>
      </c>
      <c r="J135" s="3">
        <v>13668</v>
      </c>
      <c r="K135" s="3">
        <v>1.8260748027008264</v>
      </c>
      <c r="L135" s="3">
        <v>1.4065401804339552</v>
      </c>
      <c r="M135" s="3">
        <v>0.90308998699194354</v>
      </c>
      <c r="N135" s="3">
        <v>4.1357049701267252</v>
      </c>
    </row>
    <row r="136" spans="1:14">
      <c r="A136" s="9" t="s">
        <v>110</v>
      </c>
      <c r="D136" s="9" t="s">
        <v>83</v>
      </c>
      <c r="E136" s="3" t="s">
        <v>112</v>
      </c>
      <c r="F136" s="3" t="s">
        <v>114</v>
      </c>
      <c r="G136" s="9">
        <v>67</v>
      </c>
      <c r="H136" s="9">
        <v>28</v>
      </c>
      <c r="I136" s="9">
        <v>7.5</v>
      </c>
      <c r="J136" s="3">
        <v>14070</v>
      </c>
      <c r="K136" s="3">
        <v>1.8260748027008264</v>
      </c>
      <c r="L136" s="3">
        <v>1.4471580313422192</v>
      </c>
      <c r="M136" s="3">
        <v>0.87506126339170009</v>
      </c>
      <c r="N136" s="3">
        <v>4.1482940974347455</v>
      </c>
    </row>
    <row r="137" spans="1:14">
      <c r="A137" s="9" t="s">
        <v>110</v>
      </c>
      <c r="D137" s="9" t="s">
        <v>83</v>
      </c>
      <c r="E137" s="3" t="s">
        <v>112</v>
      </c>
      <c r="F137" s="3" t="s">
        <v>114</v>
      </c>
      <c r="G137" s="9">
        <v>69</v>
      </c>
      <c r="H137" s="9">
        <v>33</v>
      </c>
      <c r="I137" s="9">
        <v>7.5</v>
      </c>
      <c r="J137" s="3">
        <v>17077.5</v>
      </c>
      <c r="K137" s="3">
        <v>1.8388490907372552</v>
      </c>
      <c r="L137" s="3">
        <v>1.5185139398778875</v>
      </c>
      <c r="M137" s="3">
        <v>0.87506126339170009</v>
      </c>
      <c r="N137" s="3">
        <v>4.2324242940068428</v>
      </c>
    </row>
    <row r="138" spans="1:14">
      <c r="A138" s="9" t="s">
        <v>110</v>
      </c>
      <c r="D138" s="9" t="s">
        <v>83</v>
      </c>
      <c r="E138" s="3" t="s">
        <v>112</v>
      </c>
      <c r="F138" s="3" t="s">
        <v>114</v>
      </c>
      <c r="G138" s="9">
        <v>70</v>
      </c>
      <c r="H138" s="9">
        <v>25</v>
      </c>
      <c r="I138" s="9">
        <v>7</v>
      </c>
      <c r="J138" s="3">
        <v>12250</v>
      </c>
      <c r="K138" s="3">
        <v>1.8450980400142569</v>
      </c>
      <c r="L138" s="3">
        <v>1.3979400086720377</v>
      </c>
      <c r="M138" s="3">
        <v>0.84509804001425681</v>
      </c>
      <c r="N138" s="3">
        <v>4.0881360887005513</v>
      </c>
    </row>
    <row r="139" spans="1:14">
      <c r="A139" s="9" t="s">
        <v>110</v>
      </c>
      <c r="D139" s="9" t="s">
        <v>83</v>
      </c>
      <c r="E139" s="3" t="s">
        <v>112</v>
      </c>
      <c r="F139" s="3" t="s">
        <v>114</v>
      </c>
      <c r="G139" s="9">
        <v>73</v>
      </c>
      <c r="H139" s="9">
        <v>27</v>
      </c>
      <c r="I139" s="9">
        <v>7.5</v>
      </c>
      <c r="J139" s="3">
        <v>14782.5</v>
      </c>
      <c r="K139" s="3">
        <v>1.8633228601204559</v>
      </c>
      <c r="L139" s="3">
        <v>1.4313637641589874</v>
      </c>
      <c r="M139" s="3">
        <v>0.87506126339170009</v>
      </c>
      <c r="N139" s="3">
        <v>4.1697478876711429</v>
      </c>
    </row>
    <row r="140" spans="1:14">
      <c r="A140" s="9" t="s">
        <v>110</v>
      </c>
      <c r="D140" s="9" t="s">
        <v>83</v>
      </c>
      <c r="E140" s="3" t="s">
        <v>112</v>
      </c>
      <c r="F140" s="3" t="s">
        <v>114</v>
      </c>
      <c r="G140" s="9">
        <v>73</v>
      </c>
      <c r="H140" s="9">
        <v>29</v>
      </c>
      <c r="I140" s="9">
        <v>7</v>
      </c>
      <c r="J140" s="3">
        <v>14819</v>
      </c>
      <c r="K140" s="3">
        <v>1.8633228601204559</v>
      </c>
      <c r="L140" s="3">
        <v>1.4623979978989561</v>
      </c>
      <c r="M140" s="3">
        <v>0.84509804001425681</v>
      </c>
      <c r="N140" s="3">
        <v>4.1708188980336685</v>
      </c>
    </row>
    <row r="141" spans="1:14">
      <c r="A141" s="9" t="s">
        <v>110</v>
      </c>
      <c r="D141" s="9" t="s">
        <v>83</v>
      </c>
      <c r="E141" s="3" t="s">
        <v>112</v>
      </c>
      <c r="F141" s="3" t="s">
        <v>114</v>
      </c>
      <c r="G141" s="9">
        <v>74</v>
      </c>
      <c r="H141" s="9">
        <v>26</v>
      </c>
      <c r="I141" s="9">
        <v>9</v>
      </c>
      <c r="J141" s="3">
        <v>17316</v>
      </c>
      <c r="K141" s="3">
        <v>1.8692317197309762</v>
      </c>
      <c r="L141" s="3">
        <v>1.414973347970818</v>
      </c>
      <c r="M141" s="3">
        <v>0.95424250943932487</v>
      </c>
      <c r="N141" s="3">
        <v>4.2384475771411187</v>
      </c>
    </row>
    <row r="142" spans="1:14">
      <c r="A142" s="9" t="s">
        <v>110</v>
      </c>
      <c r="D142" s="9" t="s">
        <v>83</v>
      </c>
      <c r="E142" s="3" t="s">
        <v>112</v>
      </c>
      <c r="F142" s="3" t="s">
        <v>114</v>
      </c>
      <c r="G142" s="9">
        <v>75</v>
      </c>
      <c r="H142" s="9">
        <v>27.5</v>
      </c>
      <c r="I142" s="9">
        <v>9.5</v>
      </c>
      <c r="J142" s="3">
        <v>19593.75</v>
      </c>
      <c r="K142" s="3">
        <v>1.8750612633917001</v>
      </c>
      <c r="L142" s="3">
        <v>1.4393326938302626</v>
      </c>
      <c r="M142" s="3">
        <v>0.97772360528884772</v>
      </c>
      <c r="N142" s="3">
        <v>4.2921175625108106</v>
      </c>
    </row>
    <row r="143" spans="1:14">
      <c r="A143" s="9" t="s">
        <v>110</v>
      </c>
      <c r="D143" s="9" t="s">
        <v>83</v>
      </c>
      <c r="E143" s="3" t="s">
        <v>112</v>
      </c>
      <c r="F143" s="3" t="s">
        <v>114</v>
      </c>
      <c r="G143" s="9">
        <v>75.400000000000006</v>
      </c>
      <c r="H143" s="9">
        <v>27.5</v>
      </c>
      <c r="I143" s="9">
        <v>8.5</v>
      </c>
      <c r="J143" s="3">
        <v>17624.75</v>
      </c>
      <c r="K143" s="3">
        <v>1.8773713458697741</v>
      </c>
      <c r="L143" s="3">
        <v>1.4393326938302626</v>
      </c>
      <c r="M143" s="3">
        <v>0.92941892571429274</v>
      </c>
      <c r="N143" s="3">
        <v>4.2461229654143295</v>
      </c>
    </row>
    <row r="144" spans="1:14">
      <c r="A144" s="9" t="s">
        <v>110</v>
      </c>
      <c r="D144" s="9" t="s">
        <v>83</v>
      </c>
      <c r="E144" s="3" t="s">
        <v>112</v>
      </c>
      <c r="F144" s="3" t="s">
        <v>114</v>
      </c>
      <c r="G144" s="9">
        <v>80</v>
      </c>
      <c r="H144" s="9">
        <v>29</v>
      </c>
      <c r="I144" s="9">
        <v>8</v>
      </c>
      <c r="J144" s="3">
        <v>18560</v>
      </c>
      <c r="K144" s="3">
        <v>1.9030899869919435</v>
      </c>
      <c r="L144" s="3">
        <v>1.4623979978989561</v>
      </c>
      <c r="M144" s="3">
        <v>0.90308998699194354</v>
      </c>
      <c r="N144" s="3">
        <v>4.2685779718828432</v>
      </c>
    </row>
    <row r="145" spans="1:14">
      <c r="A145" s="9" t="s">
        <v>110</v>
      </c>
      <c r="D145" s="9" t="s">
        <v>83</v>
      </c>
      <c r="E145" s="3" t="s">
        <v>112</v>
      </c>
      <c r="F145" s="3" t="s">
        <v>114</v>
      </c>
      <c r="G145" s="9">
        <v>86</v>
      </c>
      <c r="H145" s="9">
        <v>32</v>
      </c>
      <c r="I145" s="9">
        <v>6.25</v>
      </c>
      <c r="J145" s="3">
        <v>17200</v>
      </c>
      <c r="K145" s="3">
        <v>1.9344984512435677</v>
      </c>
      <c r="L145" s="3">
        <v>1.505149978319906</v>
      </c>
      <c r="M145" s="3">
        <v>0.79588001734407521</v>
      </c>
      <c r="N145" s="3">
        <v>4.2355284469075487</v>
      </c>
    </row>
    <row r="146" spans="1:14">
      <c r="A146" s="9" t="s">
        <v>110</v>
      </c>
      <c r="D146" s="9" t="s">
        <v>83</v>
      </c>
      <c r="E146" s="3" t="s">
        <v>112</v>
      </c>
      <c r="F146" s="3" t="s">
        <v>114</v>
      </c>
      <c r="G146" s="9">
        <v>93</v>
      </c>
      <c r="H146" s="9">
        <v>32</v>
      </c>
      <c r="I146" s="9">
        <v>8.5</v>
      </c>
      <c r="J146" s="3">
        <v>25296</v>
      </c>
      <c r="K146" s="3">
        <v>1.968482948553935</v>
      </c>
      <c r="L146" s="3">
        <v>1.505149978319906</v>
      </c>
      <c r="M146" s="3">
        <v>0.92941892571429274</v>
      </c>
      <c r="N146" s="3">
        <v>4.4030518525881339</v>
      </c>
    </row>
    <row r="147" spans="1:14">
      <c r="A147" s="9" t="s">
        <v>110</v>
      </c>
      <c r="D147" s="9" t="s">
        <v>83</v>
      </c>
      <c r="E147" s="3" t="s">
        <v>112</v>
      </c>
      <c r="F147" s="3" t="s">
        <v>114</v>
      </c>
      <c r="G147" s="9">
        <v>151</v>
      </c>
      <c r="H147" s="9">
        <v>35</v>
      </c>
      <c r="I147" s="9">
        <v>9.5</v>
      </c>
      <c r="J147" s="3">
        <v>50207.5</v>
      </c>
      <c r="K147" s="3">
        <v>2.1789769472931693</v>
      </c>
      <c r="L147" s="3">
        <v>1.5440680443502757</v>
      </c>
      <c r="M147" s="3">
        <v>0.97772360528884772</v>
      </c>
      <c r="N147" s="3">
        <v>4.700768596932293</v>
      </c>
    </row>
    <row r="148" spans="1:14">
      <c r="A148" t="s">
        <v>77</v>
      </c>
      <c r="C148" s="8"/>
      <c r="D148" s="8" t="s">
        <v>67</v>
      </c>
      <c r="E148" s="3" t="s">
        <v>112</v>
      </c>
      <c r="F148" s="3" t="s">
        <v>114</v>
      </c>
      <c r="G148" s="8">
        <v>26.56</v>
      </c>
      <c r="H148" s="8">
        <v>15.97</v>
      </c>
      <c r="I148" s="8">
        <v>4.1900000000000004</v>
      </c>
      <c r="J148" s="3">
        <v>1777.2438080000002</v>
      </c>
      <c r="K148">
        <v>1.4242280706959798</v>
      </c>
      <c r="L148">
        <v>1.203304916138483</v>
      </c>
      <c r="M148">
        <v>0.62221402296629535</v>
      </c>
      <c r="N148">
        <v>3.2497470098007581</v>
      </c>
    </row>
    <row r="149" spans="1:14">
      <c r="A149" t="s">
        <v>77</v>
      </c>
      <c r="C149" s="8"/>
      <c r="D149" s="8" t="s">
        <v>67</v>
      </c>
      <c r="E149" s="3" t="s">
        <v>112</v>
      </c>
      <c r="F149" s="3" t="s">
        <v>114</v>
      </c>
      <c r="G149" s="8">
        <v>37.64</v>
      </c>
      <c r="H149" s="8">
        <v>13.93</v>
      </c>
      <c r="I149" s="8">
        <v>3.87</v>
      </c>
      <c r="J149" s="3">
        <v>2029.138524</v>
      </c>
      <c r="K149">
        <v>1.5756496147552193</v>
      </c>
      <c r="L149">
        <v>1.1439511164239635</v>
      </c>
      <c r="M149">
        <v>0.5877109650189114</v>
      </c>
      <c r="N149">
        <v>3.3073116961980942</v>
      </c>
    </row>
    <row r="150" spans="1:14">
      <c r="A150" t="s">
        <v>77</v>
      </c>
      <c r="C150" s="8"/>
      <c r="D150" s="8" t="s">
        <v>67</v>
      </c>
      <c r="E150" s="3" t="s">
        <v>112</v>
      </c>
      <c r="F150" s="3" t="s">
        <v>114</v>
      </c>
      <c r="G150" s="8">
        <v>31.78</v>
      </c>
      <c r="H150" s="8">
        <v>17.29</v>
      </c>
      <c r="I150" s="8">
        <v>3.92</v>
      </c>
      <c r="J150" s="3">
        <v>2153.946704</v>
      </c>
      <c r="K150">
        <v>1.5021538928713607</v>
      </c>
      <c r="L150">
        <v>1.2377949932739225</v>
      </c>
      <c r="M150">
        <v>0.59328606702045728</v>
      </c>
      <c r="N150">
        <v>3.3332349531657406</v>
      </c>
    </row>
    <row r="151" spans="1:14">
      <c r="A151" t="s">
        <v>77</v>
      </c>
      <c r="C151" s="8"/>
      <c r="D151" s="8" t="s">
        <v>67</v>
      </c>
      <c r="E151" s="3" t="s">
        <v>112</v>
      </c>
      <c r="F151" s="3" t="s">
        <v>114</v>
      </c>
      <c r="G151" s="8">
        <v>27.94</v>
      </c>
      <c r="H151" s="8">
        <v>17.690000000000001</v>
      </c>
      <c r="I151" s="8">
        <v>5.95</v>
      </c>
      <c r="J151" s="3">
        <v>2940.8386700000005</v>
      </c>
      <c r="K151">
        <v>1.4462264017781632</v>
      </c>
      <c r="L151">
        <v>1.2477278329097232</v>
      </c>
      <c r="M151">
        <v>0.77451696572854956</v>
      </c>
      <c r="N151">
        <v>3.468471200416436</v>
      </c>
    </row>
    <row r="152" spans="1:14">
      <c r="A152" t="s">
        <v>77</v>
      </c>
      <c r="C152" s="8"/>
      <c r="D152" s="8" t="s">
        <v>67</v>
      </c>
      <c r="E152" s="3" t="s">
        <v>112</v>
      </c>
      <c r="F152" s="3" t="s">
        <v>114</v>
      </c>
      <c r="G152" s="8">
        <v>43.78</v>
      </c>
      <c r="H152" s="8">
        <v>18.38</v>
      </c>
      <c r="I152" s="8">
        <v>4.3</v>
      </c>
      <c r="J152" s="3">
        <v>3460.1085199999998</v>
      </c>
      <c r="K152">
        <v>1.641275757231913</v>
      </c>
      <c r="L152">
        <v>1.2643455070500924</v>
      </c>
      <c r="M152">
        <v>0.63346845557958653</v>
      </c>
      <c r="N152">
        <v>3.5390897198615918</v>
      </c>
    </row>
    <row r="153" spans="1:14">
      <c r="A153" t="s">
        <v>77</v>
      </c>
      <c r="C153" s="8"/>
      <c r="D153" s="8" t="s">
        <v>67</v>
      </c>
      <c r="E153" s="3" t="s">
        <v>112</v>
      </c>
      <c r="F153" s="3" t="s">
        <v>114</v>
      </c>
      <c r="G153" s="8">
        <v>33.799999999999997</v>
      </c>
      <c r="H153" s="8">
        <v>18.920000000000002</v>
      </c>
      <c r="I153" s="8">
        <v>5.45</v>
      </c>
      <c r="J153" s="3">
        <v>3485.2532000000001</v>
      </c>
      <c r="K153">
        <v>1.5289167002776547</v>
      </c>
      <c r="L153">
        <v>1.2769211320657741</v>
      </c>
      <c r="M153">
        <v>0.73639650227664244</v>
      </c>
      <c r="N153">
        <v>3.5422343346200713</v>
      </c>
    </row>
    <row r="154" spans="1:14">
      <c r="A154" t="s">
        <v>77</v>
      </c>
      <c r="C154" s="8"/>
      <c r="D154" s="8" t="s">
        <v>67</v>
      </c>
      <c r="E154" s="3" t="s">
        <v>112</v>
      </c>
      <c r="F154" s="3" t="s">
        <v>114</v>
      </c>
      <c r="G154" s="8">
        <v>33.799999999999997</v>
      </c>
      <c r="H154" s="8">
        <v>18.920000000000002</v>
      </c>
      <c r="I154" s="8">
        <v>5.42</v>
      </c>
      <c r="J154" s="3">
        <v>3466.0683199999999</v>
      </c>
      <c r="K154">
        <v>1.5289167002776547</v>
      </c>
      <c r="L154">
        <v>1.2769211320657741</v>
      </c>
      <c r="M154">
        <v>0.73399928653838686</v>
      </c>
      <c r="N154">
        <v>3.5398371188818154</v>
      </c>
    </row>
    <row r="155" spans="1:14">
      <c r="A155" t="s">
        <v>77</v>
      </c>
      <c r="C155" s="8"/>
      <c r="D155" s="8" t="s">
        <v>67</v>
      </c>
      <c r="E155" s="3" t="s">
        <v>112</v>
      </c>
      <c r="F155" s="3" t="s">
        <v>114</v>
      </c>
      <c r="G155" s="8">
        <v>38.659999999999997</v>
      </c>
      <c r="H155" s="8">
        <v>18.63</v>
      </c>
      <c r="I155" s="8">
        <v>5.6</v>
      </c>
      <c r="J155" s="3">
        <v>4033.3204799999994</v>
      </c>
      <c r="K155">
        <v>1.5872618496925341</v>
      </c>
      <c r="L155">
        <v>1.2702128548962426</v>
      </c>
      <c r="M155">
        <v>0.74818802700620035</v>
      </c>
      <c r="N155">
        <v>3.6056627315949772</v>
      </c>
    </row>
    <row r="156" spans="1:14">
      <c r="A156" t="s">
        <v>77</v>
      </c>
      <c r="C156" s="8"/>
      <c r="D156" s="8" t="s">
        <v>67</v>
      </c>
      <c r="E156" s="3" t="s">
        <v>112</v>
      </c>
      <c r="F156" s="3" t="s">
        <v>114</v>
      </c>
      <c r="G156" s="8">
        <v>37.07</v>
      </c>
      <c r="H156" s="8">
        <v>22.94</v>
      </c>
      <c r="I156" s="8">
        <v>6.31</v>
      </c>
      <c r="J156" s="3">
        <v>5365.9343979999994</v>
      </c>
      <c r="K156">
        <v>1.5690225860295637</v>
      </c>
      <c r="L156">
        <v>1.3605934135652489</v>
      </c>
      <c r="M156">
        <v>0.80002935924413432</v>
      </c>
      <c r="N156">
        <v>3.7296453588389467</v>
      </c>
    </row>
    <row r="157" spans="1:14">
      <c r="A157" t="s">
        <v>77</v>
      </c>
      <c r="C157" s="8"/>
      <c r="D157" s="8" t="s">
        <v>67</v>
      </c>
      <c r="E157" s="3" t="s">
        <v>112</v>
      </c>
      <c r="F157" s="3" t="s">
        <v>114</v>
      </c>
      <c r="G157" s="8">
        <v>48.53</v>
      </c>
      <c r="H157" s="8">
        <v>22.33</v>
      </c>
      <c r="I157" s="8">
        <v>5.17</v>
      </c>
      <c r="J157" s="3">
        <v>5602.5992329999999</v>
      </c>
      <c r="K157">
        <v>1.6860102913152855</v>
      </c>
      <c r="L157">
        <v>1.3488887230714379</v>
      </c>
      <c r="M157">
        <v>0.71349054309394255</v>
      </c>
      <c r="N157">
        <v>3.748389557480666</v>
      </c>
    </row>
    <row r="158" spans="1:14">
      <c r="A158" t="s">
        <v>77</v>
      </c>
      <c r="C158" s="8"/>
      <c r="D158" s="8" t="s">
        <v>67</v>
      </c>
      <c r="E158" s="3" t="s">
        <v>112</v>
      </c>
      <c r="F158" s="3" t="s">
        <v>114</v>
      </c>
      <c r="G158" s="8">
        <v>51.89</v>
      </c>
      <c r="H158" s="8">
        <v>21.48</v>
      </c>
      <c r="I158" s="8">
        <v>5.13</v>
      </c>
      <c r="J158" s="3">
        <v>5717.8836359999996</v>
      </c>
      <c r="K158">
        <v>1.7150836706949273</v>
      </c>
      <c r="L158">
        <v>1.332034277027518</v>
      </c>
      <c r="M158">
        <v>0.71011736511181622</v>
      </c>
      <c r="N158">
        <v>3.7572353128342613</v>
      </c>
    </row>
    <row r="159" spans="1:14">
      <c r="A159" t="s">
        <v>77</v>
      </c>
      <c r="C159" s="8"/>
      <c r="D159" s="8" t="s">
        <v>67</v>
      </c>
      <c r="E159" s="3" t="s">
        <v>112</v>
      </c>
      <c r="F159" s="3" t="s">
        <v>114</v>
      </c>
      <c r="G159" s="8">
        <v>44.73</v>
      </c>
      <c r="H159" s="8">
        <v>25.16</v>
      </c>
      <c r="I159" s="8">
        <v>6.9</v>
      </c>
      <c r="J159" s="3">
        <v>7765.30692</v>
      </c>
      <c r="K159">
        <v>1.6505988981726569</v>
      </c>
      <c r="L159">
        <v>1.4007106367732314</v>
      </c>
      <c r="M159">
        <v>0.83884909073725533</v>
      </c>
      <c r="N159">
        <v>3.8901586256831435</v>
      </c>
    </row>
    <row r="160" spans="1:14">
      <c r="A160" t="s">
        <v>77</v>
      </c>
      <c r="C160" s="8"/>
      <c r="D160" s="8" t="s">
        <v>67</v>
      </c>
      <c r="E160" s="3" t="s">
        <v>112</v>
      </c>
      <c r="F160" s="3" t="s">
        <v>114</v>
      </c>
      <c r="G160" s="8">
        <v>57.05</v>
      </c>
      <c r="H160" s="8">
        <v>21.94</v>
      </c>
      <c r="I160" s="8">
        <v>6.52</v>
      </c>
      <c r="J160" s="3">
        <v>8160.9340399999992</v>
      </c>
      <c r="K160">
        <v>1.7562556487542333</v>
      </c>
      <c r="L160">
        <v>1.3412366232386923</v>
      </c>
      <c r="M160">
        <v>0.81424759573192018</v>
      </c>
      <c r="N160">
        <v>3.9117398677248461</v>
      </c>
    </row>
    <row r="161" spans="1:14">
      <c r="A161" t="s">
        <v>77</v>
      </c>
      <c r="C161" s="8"/>
      <c r="D161" s="8" t="s">
        <v>67</v>
      </c>
      <c r="E161" s="3" t="s">
        <v>112</v>
      </c>
      <c r="F161" s="3" t="s">
        <v>114</v>
      </c>
      <c r="G161" s="8">
        <v>57.06</v>
      </c>
      <c r="H161" s="8">
        <v>21.96</v>
      </c>
      <c r="I161" s="8">
        <v>6.62</v>
      </c>
      <c r="J161" s="3">
        <v>8295.1089120000015</v>
      </c>
      <c r="K161">
        <v>1.7563317673210577</v>
      </c>
      <c r="L161">
        <v>1.3416323357780544</v>
      </c>
      <c r="M161">
        <v>0.8208579894396999</v>
      </c>
      <c r="N161">
        <v>3.9188220925388118</v>
      </c>
    </row>
    <row r="162" spans="1:14">
      <c r="A162" t="s">
        <v>77</v>
      </c>
      <c r="C162" s="8"/>
      <c r="D162" s="8" t="s">
        <v>67</v>
      </c>
      <c r="E162" s="3" t="s">
        <v>112</v>
      </c>
      <c r="F162" s="3" t="s">
        <v>114</v>
      </c>
      <c r="G162" s="8">
        <v>49.77</v>
      </c>
      <c r="H162" s="8">
        <v>25.15</v>
      </c>
      <c r="I162" s="8">
        <v>6.26</v>
      </c>
      <c r="J162" s="3">
        <v>7835.7390299999997</v>
      </c>
      <c r="K162">
        <v>1.6969676407440231</v>
      </c>
      <c r="L162">
        <v>1.4005379893919461</v>
      </c>
      <c r="M162">
        <v>0.7965743332104297</v>
      </c>
      <c r="N162">
        <v>3.8940799633463992</v>
      </c>
    </row>
    <row r="163" spans="1:14">
      <c r="A163" t="s">
        <v>77</v>
      </c>
      <c r="C163" s="8"/>
      <c r="D163" s="8" t="s">
        <v>67</v>
      </c>
      <c r="E163" s="3" t="s">
        <v>112</v>
      </c>
      <c r="F163" s="3" t="s">
        <v>114</v>
      </c>
      <c r="G163" s="8">
        <v>67.78</v>
      </c>
      <c r="H163" s="8">
        <v>20.69</v>
      </c>
      <c r="I163" s="8">
        <v>5.36</v>
      </c>
      <c r="J163" s="3">
        <v>7516.6935520000006</v>
      </c>
      <c r="K163">
        <v>1.8311015645013595</v>
      </c>
      <c r="L163">
        <v>1.3157604906657345</v>
      </c>
      <c r="M163">
        <v>0.7291647896927701</v>
      </c>
      <c r="N163">
        <v>3.8760268448598643</v>
      </c>
    </row>
    <row r="164" spans="1:14">
      <c r="A164" t="s">
        <v>77</v>
      </c>
      <c r="C164" s="8"/>
      <c r="D164" s="8" t="s">
        <v>67</v>
      </c>
      <c r="E164" s="3" t="s">
        <v>112</v>
      </c>
      <c r="F164" s="3" t="s">
        <v>114</v>
      </c>
      <c r="G164" s="8">
        <v>44.98</v>
      </c>
      <c r="H164" s="8">
        <v>25.49</v>
      </c>
      <c r="I164" s="8">
        <v>7.14</v>
      </c>
      <c r="J164" s="3">
        <v>8186.297027999999</v>
      </c>
      <c r="K164">
        <v>1.6530194510996135</v>
      </c>
      <c r="L164">
        <v>1.4063698354692675</v>
      </c>
      <c r="M164">
        <v>0.85369821177617433</v>
      </c>
      <c r="N164">
        <v>3.9130874983450554</v>
      </c>
    </row>
    <row r="165" spans="1:14">
      <c r="A165" t="s">
        <v>77</v>
      </c>
      <c r="C165" s="8"/>
      <c r="D165" s="8" t="s">
        <v>67</v>
      </c>
      <c r="E165" s="3" t="s">
        <v>112</v>
      </c>
      <c r="F165" s="3" t="s">
        <v>114</v>
      </c>
      <c r="G165" s="8">
        <v>47.45</v>
      </c>
      <c r="H165" s="8">
        <v>28.94</v>
      </c>
      <c r="I165" s="8">
        <v>7.07</v>
      </c>
      <c r="J165" s="3">
        <v>9708.545210000002</v>
      </c>
      <c r="K165">
        <v>1.6762362167633116</v>
      </c>
      <c r="L165">
        <v>1.4614985267830187</v>
      </c>
      <c r="M165">
        <v>0.84941941379689945</v>
      </c>
      <c r="N165">
        <v>3.9871541573432294</v>
      </c>
    </row>
    <row r="166" spans="1:14">
      <c r="A166" t="s">
        <v>77</v>
      </c>
      <c r="C166" s="8"/>
      <c r="D166" s="8" t="s">
        <v>67</v>
      </c>
      <c r="E166" s="3" t="s">
        <v>112</v>
      </c>
      <c r="F166" s="3" t="s">
        <v>114</v>
      </c>
      <c r="G166" s="8">
        <v>47.29</v>
      </c>
      <c r="H166" s="8">
        <v>26.24</v>
      </c>
      <c r="I166" s="8">
        <v>7.31</v>
      </c>
      <c r="J166" s="3">
        <v>9070.9029759999994</v>
      </c>
      <c r="K166">
        <v>1.6747693140154263</v>
      </c>
      <c r="L166">
        <v>1.4189638307036225</v>
      </c>
      <c r="M166">
        <v>0.86391737695786042</v>
      </c>
      <c r="N166">
        <v>3.9576505216769093</v>
      </c>
    </row>
    <row r="167" spans="1:14">
      <c r="A167" t="s">
        <v>77</v>
      </c>
      <c r="C167" s="8"/>
      <c r="D167" s="8" t="s">
        <v>67</v>
      </c>
      <c r="E167" s="3" t="s">
        <v>112</v>
      </c>
      <c r="F167" s="3" t="s">
        <v>114</v>
      </c>
      <c r="G167" s="8">
        <v>64.09</v>
      </c>
      <c r="H167" s="8">
        <v>21.32</v>
      </c>
      <c r="I167" s="8">
        <v>5.91</v>
      </c>
      <c r="J167" s="3">
        <v>8075.4169080000011</v>
      </c>
      <c r="K167">
        <v>1.8067902715840669</v>
      </c>
      <c r="L167">
        <v>1.3287872003545347</v>
      </c>
      <c r="M167">
        <v>0.77158748088125539</v>
      </c>
      <c r="N167">
        <v>3.9071649528198567</v>
      </c>
    </row>
    <row r="168" spans="1:14">
      <c r="A168" t="s">
        <v>77</v>
      </c>
      <c r="C168" s="8"/>
      <c r="D168" s="8" t="s">
        <v>67</v>
      </c>
      <c r="E168" s="3" t="s">
        <v>112</v>
      </c>
      <c r="F168" s="3" t="s">
        <v>114</v>
      </c>
      <c r="G168" s="8">
        <v>57.81</v>
      </c>
      <c r="H168" s="8">
        <v>23.7</v>
      </c>
      <c r="I168" s="3">
        <v>7.64</v>
      </c>
      <c r="J168" s="3">
        <v>10467.541079999999</v>
      </c>
      <c r="K168">
        <v>1.7620029693751154</v>
      </c>
      <c r="L168">
        <v>1.3747483460101038</v>
      </c>
      <c r="M168">
        <v>0.88309335857568994</v>
      </c>
      <c r="N168">
        <v>4.0198446739609093</v>
      </c>
    </row>
    <row r="169" spans="1:14">
      <c r="A169" t="s">
        <v>77</v>
      </c>
      <c r="C169" s="8"/>
      <c r="D169" s="8" t="s">
        <v>67</v>
      </c>
      <c r="E169" s="3" t="s">
        <v>112</v>
      </c>
      <c r="F169" s="3" t="s">
        <v>114</v>
      </c>
      <c r="G169" s="8">
        <v>51.15</v>
      </c>
      <c r="H169" s="8">
        <v>28.27</v>
      </c>
      <c r="I169" s="8">
        <v>7.19</v>
      </c>
      <c r="J169" s="3">
        <v>10396.815494999999</v>
      </c>
      <c r="K169">
        <v>1.7088456380481789</v>
      </c>
      <c r="L169">
        <v>1.4513258084895195</v>
      </c>
      <c r="M169">
        <v>0.85672889038288258</v>
      </c>
      <c r="N169">
        <v>4.0169003369205809</v>
      </c>
    </row>
    <row r="170" spans="1:14">
      <c r="A170" t="s">
        <v>77</v>
      </c>
      <c r="C170" s="8"/>
      <c r="D170" s="8" t="s">
        <v>67</v>
      </c>
      <c r="E170" s="3" t="s">
        <v>112</v>
      </c>
      <c r="F170" s="3" t="s">
        <v>114</v>
      </c>
      <c r="G170" s="8">
        <v>71.58</v>
      </c>
      <c r="H170" s="8">
        <v>26.02</v>
      </c>
      <c r="I170" s="3">
        <v>8.09</v>
      </c>
      <c r="J170" s="3">
        <v>15067.718843999999</v>
      </c>
      <c r="K170">
        <v>1.8547916940539855</v>
      </c>
      <c r="L170">
        <v>1.4153072922255674</v>
      </c>
      <c r="M170">
        <v>0.90794852161227224</v>
      </c>
      <c r="N170">
        <v>4.1780475078918249</v>
      </c>
    </row>
    <row r="171" spans="1:14">
      <c r="A171" t="s">
        <v>77</v>
      </c>
      <c r="C171" s="8"/>
      <c r="D171" s="8" t="s">
        <v>67</v>
      </c>
      <c r="E171" s="3" t="s">
        <v>112</v>
      </c>
      <c r="F171" s="3" t="s">
        <v>114</v>
      </c>
      <c r="G171" s="8">
        <v>61.86</v>
      </c>
      <c r="H171" s="8">
        <v>30.98</v>
      </c>
      <c r="I171" s="8">
        <v>7.58</v>
      </c>
      <c r="J171" s="3">
        <v>14526.484824000001</v>
      </c>
      <c r="K171">
        <v>1.7914099156671601</v>
      </c>
      <c r="L171">
        <v>1.4910814134231871</v>
      </c>
      <c r="M171">
        <v>0.87966920563205353</v>
      </c>
      <c r="N171">
        <v>4.1621605347224007</v>
      </c>
    </row>
    <row r="172" spans="1:14">
      <c r="A172" t="s">
        <v>77</v>
      </c>
      <c r="C172" s="8"/>
      <c r="D172" s="8" t="s">
        <v>67</v>
      </c>
      <c r="E172" s="3" t="s">
        <v>112</v>
      </c>
      <c r="F172" s="3" t="s">
        <v>114</v>
      </c>
      <c r="G172" s="8">
        <v>67.66</v>
      </c>
      <c r="H172" s="8">
        <v>28.52</v>
      </c>
      <c r="I172" s="3">
        <v>8.31</v>
      </c>
      <c r="J172" s="3">
        <v>16035.501192000002</v>
      </c>
      <c r="K172">
        <v>1.8303319934519617</v>
      </c>
      <c r="L172">
        <v>1.455149521179828</v>
      </c>
      <c r="M172">
        <v>0.91960102378411102</v>
      </c>
      <c r="N172">
        <v>4.2050825384159012</v>
      </c>
    </row>
    <row r="173" spans="1:14">
      <c r="A173" t="s">
        <v>77</v>
      </c>
      <c r="C173" s="8"/>
      <c r="D173" s="8" t="s">
        <v>67</v>
      </c>
      <c r="E173" s="3" t="s">
        <v>112</v>
      </c>
      <c r="F173" s="3" t="s">
        <v>114</v>
      </c>
      <c r="G173" s="8">
        <v>77.989999999999995</v>
      </c>
      <c r="H173" s="8">
        <v>26.64</v>
      </c>
      <c r="I173" s="8">
        <v>7.5</v>
      </c>
      <c r="J173" s="3">
        <v>15582.402</v>
      </c>
      <c r="K173">
        <v>1.8920389203412915</v>
      </c>
      <c r="L173">
        <v>1.4255342204982635</v>
      </c>
      <c r="M173">
        <v>0.87506126339170009</v>
      </c>
      <c r="N173">
        <v>4.1926344042312547</v>
      </c>
    </row>
    <row r="174" spans="1:14">
      <c r="A174" t="s">
        <v>77</v>
      </c>
      <c r="C174" s="8"/>
      <c r="D174" s="8" t="s">
        <v>67</v>
      </c>
      <c r="E174" s="3" t="s">
        <v>112</v>
      </c>
      <c r="F174" s="3" t="s">
        <v>114</v>
      </c>
      <c r="G174" s="8">
        <v>68.78</v>
      </c>
      <c r="H174" s="8">
        <v>30.52</v>
      </c>
      <c r="I174" s="8">
        <v>7.14</v>
      </c>
      <c r="J174" s="3">
        <v>14988.042383999998</v>
      </c>
      <c r="K174">
        <v>1.8374621714859947</v>
      </c>
      <c r="L174">
        <v>1.4845845292828428</v>
      </c>
      <c r="M174">
        <v>0.85369821177617433</v>
      </c>
      <c r="N174">
        <v>4.1757449125450119</v>
      </c>
    </row>
    <row r="175" spans="1:14">
      <c r="A175" t="s">
        <v>77</v>
      </c>
      <c r="C175" s="8"/>
      <c r="D175" s="8" t="s">
        <v>67</v>
      </c>
      <c r="E175" s="3" t="s">
        <v>112</v>
      </c>
      <c r="F175" s="3" t="s">
        <v>114</v>
      </c>
      <c r="G175" s="8">
        <v>74.040000000000006</v>
      </c>
      <c r="H175" s="8">
        <v>28.18</v>
      </c>
      <c r="I175" s="8">
        <v>7.8</v>
      </c>
      <c r="J175" s="3">
        <v>16274.28816</v>
      </c>
      <c r="K175">
        <v>1.8694664100808664</v>
      </c>
      <c r="L175">
        <v>1.4499409887733377</v>
      </c>
      <c r="M175">
        <v>0.89209460269048035</v>
      </c>
      <c r="N175">
        <v>4.2115020015446847</v>
      </c>
    </row>
    <row r="176" spans="1:14">
      <c r="A176" t="s">
        <v>77</v>
      </c>
      <c r="C176" s="8"/>
      <c r="D176" s="8" t="s">
        <v>67</v>
      </c>
      <c r="E176" s="3" t="s">
        <v>112</v>
      </c>
      <c r="F176" s="3" t="s">
        <v>114</v>
      </c>
      <c r="G176" s="8">
        <v>68</v>
      </c>
      <c r="H176" s="8">
        <v>31.71</v>
      </c>
      <c r="I176" s="3">
        <v>8.4600000000000009</v>
      </c>
      <c r="J176" s="3">
        <v>18242.128800000002</v>
      </c>
      <c r="K176">
        <v>1.8325089127062364</v>
      </c>
      <c r="L176">
        <v>1.5011962420270888</v>
      </c>
      <c r="M176">
        <v>0.92737036303902354</v>
      </c>
      <c r="N176">
        <v>4.2610755177723485</v>
      </c>
    </row>
    <row r="177" spans="1:14">
      <c r="A177" t="s">
        <v>77</v>
      </c>
      <c r="C177" s="8"/>
      <c r="D177" s="8" t="s">
        <v>67</v>
      </c>
      <c r="E177" s="3" t="s">
        <v>112</v>
      </c>
      <c r="F177" s="3" t="s">
        <v>114</v>
      </c>
      <c r="G177" s="8">
        <v>75.13</v>
      </c>
      <c r="H177" s="8">
        <v>33.6</v>
      </c>
      <c r="I177" s="8">
        <v>6.86</v>
      </c>
      <c r="J177" s="3">
        <v>17317.164479999999</v>
      </c>
      <c r="K177">
        <v>1.8758133888397577</v>
      </c>
      <c r="L177">
        <v>1.5263392773898441</v>
      </c>
      <c r="M177">
        <v>0.83632411570675169</v>
      </c>
      <c r="N177">
        <v>4.2384767819363534</v>
      </c>
    </row>
    <row r="178" spans="1:14">
      <c r="A178" t="s">
        <v>77</v>
      </c>
      <c r="C178" s="8"/>
      <c r="D178" s="8" t="s">
        <v>67</v>
      </c>
      <c r="E178" s="3" t="s">
        <v>112</v>
      </c>
      <c r="F178" s="3" t="s">
        <v>114</v>
      </c>
      <c r="G178" s="8">
        <v>80.92</v>
      </c>
      <c r="H178" s="8">
        <v>29.59</v>
      </c>
      <c r="I178" s="3">
        <v>8.1300000000000008</v>
      </c>
      <c r="J178" s="3">
        <v>19466.657363999999</v>
      </c>
      <c r="K178">
        <v>1.908055874098767</v>
      </c>
      <c r="L178">
        <v>1.471144965160633</v>
      </c>
      <c r="M178">
        <v>0.91009054559406821</v>
      </c>
      <c r="N178">
        <v>4.2892913848534686</v>
      </c>
    </row>
    <row r="179" spans="1:14">
      <c r="A179" t="s">
        <v>77</v>
      </c>
      <c r="C179" s="8"/>
      <c r="D179" s="8" t="s">
        <v>67</v>
      </c>
      <c r="E179" s="3" t="s">
        <v>112</v>
      </c>
      <c r="F179" s="3" t="s">
        <v>114</v>
      </c>
      <c r="G179" s="8">
        <v>104.55</v>
      </c>
      <c r="H179" s="8">
        <v>26.13</v>
      </c>
      <c r="I179" s="8">
        <v>6.8</v>
      </c>
      <c r="J179" s="3">
        <v>18576.862199999996</v>
      </c>
      <c r="K179">
        <v>2.0193240371536905</v>
      </c>
      <c r="L179">
        <v>1.4171394097273255</v>
      </c>
      <c r="M179">
        <v>0.83250891270623628</v>
      </c>
      <c r="N179">
        <v>4.2689723595872522</v>
      </c>
    </row>
    <row r="180" spans="1:14">
      <c r="A180" t="s">
        <v>77</v>
      </c>
      <c r="C180" s="8"/>
      <c r="D180" s="8" t="s">
        <v>67</v>
      </c>
      <c r="E180" s="3" t="s">
        <v>112</v>
      </c>
      <c r="F180" s="3" t="s">
        <v>114</v>
      </c>
      <c r="G180" s="8">
        <v>78</v>
      </c>
      <c r="H180" s="8">
        <v>28.5</v>
      </c>
      <c r="I180" s="8">
        <v>9</v>
      </c>
      <c r="J180" s="3">
        <v>20007</v>
      </c>
      <c r="K180">
        <v>1.8920946026904804</v>
      </c>
      <c r="L180">
        <v>1.4548448600085102</v>
      </c>
      <c r="M180">
        <v>0.95424250943932487</v>
      </c>
      <c r="N180">
        <v>4.3011819721383153</v>
      </c>
    </row>
    <row r="181" spans="1:14">
      <c r="A181" t="s">
        <v>77</v>
      </c>
      <c r="C181" s="8"/>
      <c r="D181" s="8" t="s">
        <v>67</v>
      </c>
      <c r="E181" s="3" t="s">
        <v>112</v>
      </c>
      <c r="F181" s="3" t="s">
        <v>114</v>
      </c>
      <c r="G181" s="8">
        <v>91.67</v>
      </c>
      <c r="H181" s="8">
        <v>30.67</v>
      </c>
      <c r="I181" s="8">
        <v>8.06</v>
      </c>
      <c r="J181" s="3">
        <v>22660.842334000001</v>
      </c>
      <c r="K181">
        <v>1.962227231350085</v>
      </c>
      <c r="L181">
        <v>1.4867137759824856</v>
      </c>
      <c r="M181">
        <v>0.90633504180509072</v>
      </c>
      <c r="N181">
        <v>4.355276049137661</v>
      </c>
    </row>
    <row r="182" spans="1:14">
      <c r="A182" t="s">
        <v>77</v>
      </c>
      <c r="C182" s="8"/>
      <c r="D182" s="8" t="s">
        <v>67</v>
      </c>
      <c r="E182" s="3" t="s">
        <v>112</v>
      </c>
      <c r="F182" s="3" t="s">
        <v>114</v>
      </c>
      <c r="G182" s="8">
        <v>79.86</v>
      </c>
      <c r="H182" s="8">
        <v>36.94</v>
      </c>
      <c r="I182" s="8">
        <v>7.29</v>
      </c>
      <c r="J182" s="3">
        <v>21505.707035999996</v>
      </c>
      <c r="K182">
        <v>1.9023293058583188</v>
      </c>
      <c r="L182">
        <v>1.5674968911042226</v>
      </c>
      <c r="M182">
        <v>0.86272752831797461</v>
      </c>
      <c r="N182">
        <v>4.3325537252805155</v>
      </c>
    </row>
    <row r="183" spans="1:14">
      <c r="A183" t="s">
        <v>77</v>
      </c>
      <c r="C183" s="8"/>
      <c r="D183" s="8" t="s">
        <v>67</v>
      </c>
      <c r="E183" s="3" t="s">
        <v>112</v>
      </c>
      <c r="F183" s="3" t="s">
        <v>114</v>
      </c>
      <c r="G183" s="8">
        <v>96.35</v>
      </c>
      <c r="H183" s="8">
        <v>29.97</v>
      </c>
      <c r="I183" s="8">
        <v>8.06</v>
      </c>
      <c r="J183" s="3">
        <v>23274.132569999998</v>
      </c>
      <c r="K183">
        <v>1.9838517189914717</v>
      </c>
      <c r="L183">
        <v>1.4766867429456447</v>
      </c>
      <c r="M183">
        <v>0.90633504180509072</v>
      </c>
      <c r="N183">
        <v>4.3668735037422071</v>
      </c>
    </row>
    <row r="184" spans="1:14">
      <c r="A184" t="s">
        <v>77</v>
      </c>
      <c r="C184" s="8"/>
      <c r="D184" s="8" t="s">
        <v>67</v>
      </c>
      <c r="E184" s="3" t="s">
        <v>112</v>
      </c>
      <c r="F184" s="3" t="s">
        <v>114</v>
      </c>
      <c r="G184" s="8">
        <v>82.67</v>
      </c>
      <c r="H184" s="8">
        <v>29.36</v>
      </c>
      <c r="I184" s="8">
        <v>9.77</v>
      </c>
      <c r="J184" s="3">
        <v>23713.658024</v>
      </c>
      <c r="K184">
        <v>1.9173479376277716</v>
      </c>
      <c r="L184">
        <v>1.4677560512440329</v>
      </c>
      <c r="M184">
        <v>0.98989456371877305</v>
      </c>
      <c r="N184">
        <v>4.3749985525905775</v>
      </c>
    </row>
    <row r="185" spans="1:14">
      <c r="A185" t="s">
        <v>77</v>
      </c>
      <c r="C185" s="8"/>
      <c r="D185" s="8" t="s">
        <v>67</v>
      </c>
      <c r="E185" s="3" t="s">
        <v>112</v>
      </c>
      <c r="F185" s="3" t="s">
        <v>114</v>
      </c>
      <c r="G185" s="8">
        <v>71.78</v>
      </c>
      <c r="H185" s="8">
        <v>33.1</v>
      </c>
      <c r="I185" s="8">
        <v>9.68</v>
      </c>
      <c r="J185" s="3">
        <v>22998.88624</v>
      </c>
      <c r="K185">
        <v>1.856003453997221</v>
      </c>
      <c r="L185">
        <v>1.5198279937757189</v>
      </c>
      <c r="M185">
        <v>0.98587535730839371</v>
      </c>
      <c r="N185">
        <v>4.361706805081333</v>
      </c>
    </row>
    <row r="186" spans="1:14">
      <c r="A186" t="s">
        <v>77</v>
      </c>
      <c r="C186" s="8"/>
      <c r="D186" s="8" t="s">
        <v>67</v>
      </c>
      <c r="E186" s="3" t="s">
        <v>112</v>
      </c>
      <c r="F186" s="3" t="s">
        <v>114</v>
      </c>
      <c r="G186" s="8">
        <v>72.14</v>
      </c>
      <c r="H186" s="8">
        <v>35.92</v>
      </c>
      <c r="I186" s="8">
        <v>9.76</v>
      </c>
      <c r="J186" s="3">
        <v>25290.783488000001</v>
      </c>
      <c r="K186">
        <v>1.8581761379823443</v>
      </c>
      <c r="L186">
        <v>1.5553363279952668</v>
      </c>
      <c r="M186">
        <v>0.98944981766669182</v>
      </c>
      <c r="N186">
        <v>4.4029622836443032</v>
      </c>
    </row>
    <row r="187" spans="1:14">
      <c r="A187" t="s">
        <v>77</v>
      </c>
      <c r="C187" s="8"/>
      <c r="D187" s="8" t="s">
        <v>67</v>
      </c>
      <c r="E187" s="3" t="s">
        <v>112</v>
      </c>
      <c r="F187" s="3" t="s">
        <v>114</v>
      </c>
      <c r="G187" s="8">
        <v>82.54</v>
      </c>
      <c r="H187" s="8">
        <v>37.729999999999997</v>
      </c>
      <c r="I187" s="8">
        <v>7.65</v>
      </c>
      <c r="J187" s="3">
        <v>23823.891630000002</v>
      </c>
      <c r="K187">
        <v>1.9166644645413973</v>
      </c>
      <c r="L187">
        <v>1.5766868052009955</v>
      </c>
      <c r="M187">
        <v>0.88366143515361761</v>
      </c>
      <c r="N187">
        <v>4.3770127048960106</v>
      </c>
    </row>
    <row r="188" spans="1:14">
      <c r="A188" t="s">
        <v>77</v>
      </c>
      <c r="C188" s="8"/>
      <c r="D188" s="8" t="s">
        <v>67</v>
      </c>
      <c r="E188" s="3" t="s">
        <v>112</v>
      </c>
      <c r="F188" s="3" t="s">
        <v>114</v>
      </c>
      <c r="G188" s="8">
        <v>90.51</v>
      </c>
      <c r="H188" s="8">
        <v>34.78</v>
      </c>
      <c r="I188" s="8">
        <v>8.57</v>
      </c>
      <c r="J188" s="3">
        <v>26977.826946000001</v>
      </c>
      <c r="K188">
        <v>1.9566965648946508</v>
      </c>
      <c r="L188">
        <v>1.5413295776666938</v>
      </c>
      <c r="M188">
        <v>0.9329808219231982</v>
      </c>
      <c r="N188">
        <v>4.4310069644845429</v>
      </c>
    </row>
    <row r="189" spans="1:14">
      <c r="A189" t="s">
        <v>77</v>
      </c>
      <c r="C189" s="8"/>
      <c r="D189" s="8" t="s">
        <v>67</v>
      </c>
      <c r="E189" s="3" t="s">
        <v>112</v>
      </c>
      <c r="F189" s="3" t="s">
        <v>114</v>
      </c>
      <c r="G189" s="8">
        <v>96.19</v>
      </c>
      <c r="H189" s="8">
        <v>33.61</v>
      </c>
      <c r="I189" s="8">
        <v>8.09</v>
      </c>
      <c r="J189" s="3">
        <v>26154.532330999999</v>
      </c>
      <c r="K189">
        <v>1.9831299247347001</v>
      </c>
      <c r="L189">
        <v>1.5264685124694775</v>
      </c>
      <c r="M189">
        <v>0.90794852161227224</v>
      </c>
      <c r="N189">
        <v>4.41754695881645</v>
      </c>
    </row>
    <row r="190" spans="1:14">
      <c r="A190" t="s">
        <v>77</v>
      </c>
      <c r="C190" s="8"/>
      <c r="D190" s="8" t="s">
        <v>67</v>
      </c>
      <c r="E190" s="3" t="s">
        <v>112</v>
      </c>
      <c r="F190" s="3" t="s">
        <v>114</v>
      </c>
      <c r="G190" s="8">
        <v>83.1</v>
      </c>
      <c r="H190" s="8">
        <v>33.979999999999997</v>
      </c>
      <c r="I190" s="8">
        <v>9.6199999999999992</v>
      </c>
      <c r="J190" s="3">
        <v>27164.359559999994</v>
      </c>
      <c r="K190">
        <v>1.919601023784111</v>
      </c>
      <c r="L190">
        <v>1.5312233745330268</v>
      </c>
      <c r="M190">
        <v>0.98317507203781296</v>
      </c>
      <c r="N190">
        <v>4.4339994703549506</v>
      </c>
    </row>
    <row r="191" spans="1:14">
      <c r="A191" t="s">
        <v>77</v>
      </c>
      <c r="C191" s="8"/>
      <c r="D191" s="8" t="s">
        <v>67</v>
      </c>
      <c r="E191" s="3" t="s">
        <v>112</v>
      </c>
      <c r="F191" s="3" t="s">
        <v>114</v>
      </c>
      <c r="G191" s="8">
        <v>95.98</v>
      </c>
      <c r="H191" s="8">
        <v>36.61</v>
      </c>
      <c r="I191" s="8">
        <v>8.18</v>
      </c>
      <c r="J191" s="3">
        <v>28743.111403999999</v>
      </c>
      <c r="K191">
        <v>1.9821807455964027</v>
      </c>
      <c r="L191">
        <v>1.5635997288815311</v>
      </c>
      <c r="M191">
        <v>0.91275330367132301</v>
      </c>
      <c r="N191">
        <v>4.4585337781492562</v>
      </c>
    </row>
    <row r="192" spans="1:14">
      <c r="A192" t="s">
        <v>77</v>
      </c>
      <c r="C192" s="8"/>
      <c r="D192" s="8" t="s">
        <v>67</v>
      </c>
      <c r="E192" s="3" t="s">
        <v>112</v>
      </c>
      <c r="F192" s="3" t="s">
        <v>114</v>
      </c>
      <c r="G192" s="8">
        <v>95.98</v>
      </c>
      <c r="H192" s="8">
        <v>36.61</v>
      </c>
      <c r="I192" s="8">
        <v>8.18</v>
      </c>
      <c r="J192" s="3">
        <v>28743.111403999999</v>
      </c>
      <c r="K192">
        <v>1.9821807455964027</v>
      </c>
      <c r="L192">
        <v>1.5635997288815311</v>
      </c>
      <c r="M192">
        <v>0.91275330367132301</v>
      </c>
      <c r="N192">
        <v>4.4585337781492562</v>
      </c>
    </row>
    <row r="193" spans="1:14">
      <c r="A193" t="s">
        <v>77</v>
      </c>
      <c r="C193" s="8"/>
      <c r="D193" s="8" t="s">
        <v>67</v>
      </c>
      <c r="E193" s="3" t="s">
        <v>112</v>
      </c>
      <c r="F193" s="3" t="s">
        <v>114</v>
      </c>
      <c r="G193" s="8">
        <v>106.47</v>
      </c>
      <c r="H193" s="8">
        <v>37.799999999999997</v>
      </c>
      <c r="I193" s="8">
        <v>7.21</v>
      </c>
      <c r="J193" s="3">
        <v>29017.120859999999</v>
      </c>
      <c r="K193">
        <v>2.0272272540672551</v>
      </c>
      <c r="L193">
        <v>1.5774917998372253</v>
      </c>
      <c r="M193">
        <v>0.85793526471942905</v>
      </c>
      <c r="N193">
        <v>4.46265431862391</v>
      </c>
    </row>
    <row r="194" spans="1:14">
      <c r="A194" t="s">
        <v>77</v>
      </c>
      <c r="C194" s="8"/>
      <c r="D194" s="8" t="s">
        <v>67</v>
      </c>
      <c r="E194" s="3" t="s">
        <v>112</v>
      </c>
      <c r="F194" s="3" t="s">
        <v>114</v>
      </c>
      <c r="G194" s="8">
        <v>94.68</v>
      </c>
      <c r="H194" s="8">
        <v>31.26</v>
      </c>
      <c r="I194" s="8">
        <v>9.94</v>
      </c>
      <c r="J194" s="3">
        <v>29419.386192000002</v>
      </c>
      <c r="K194">
        <v>1.9762582492570451</v>
      </c>
      <c r="L194">
        <v>1.4949889736831681</v>
      </c>
      <c r="M194">
        <v>0.99738638439731331</v>
      </c>
      <c r="N194">
        <v>4.4686336073375266</v>
      </c>
    </row>
    <row r="195" spans="1:14">
      <c r="A195" t="s">
        <v>77</v>
      </c>
      <c r="C195" s="8"/>
      <c r="D195" s="8" t="s">
        <v>67</v>
      </c>
      <c r="E195" s="3" t="s">
        <v>112</v>
      </c>
      <c r="F195" s="3" t="s">
        <v>114</v>
      </c>
      <c r="G195" s="8">
        <v>97.32</v>
      </c>
      <c r="H195" s="8">
        <v>34.119999999999997</v>
      </c>
      <c r="I195" s="8">
        <v>8.31</v>
      </c>
      <c r="J195" s="3">
        <v>27593.840303999998</v>
      </c>
      <c r="K195">
        <v>1.9882021002587809</v>
      </c>
      <c r="L195">
        <v>1.5330090224954853</v>
      </c>
      <c r="M195">
        <v>0.91960102378411102</v>
      </c>
      <c r="N195">
        <v>4.4408121465383772</v>
      </c>
    </row>
    <row r="196" spans="1:14">
      <c r="A196" t="s">
        <v>77</v>
      </c>
      <c r="C196" s="8"/>
      <c r="D196" s="8" t="s">
        <v>67</v>
      </c>
      <c r="E196" s="3" t="s">
        <v>112</v>
      </c>
      <c r="F196" s="3" t="s">
        <v>114</v>
      </c>
      <c r="G196" s="8">
        <v>130.35</v>
      </c>
      <c r="H196" s="8">
        <v>27.85</v>
      </c>
      <c r="I196" s="8">
        <v>9.26</v>
      </c>
      <c r="J196" s="3">
        <v>33616.091849999997</v>
      </c>
      <c r="K196">
        <v>2.1151110355043476</v>
      </c>
      <c r="L196">
        <v>1.4448251995097476</v>
      </c>
      <c r="M196">
        <v>0.96661098668193435</v>
      </c>
      <c r="N196">
        <v>4.5265472216960294</v>
      </c>
    </row>
    <row r="197" spans="1:14">
      <c r="A197" t="s">
        <v>77</v>
      </c>
      <c r="C197" s="8"/>
      <c r="D197" s="8" t="s">
        <v>67</v>
      </c>
      <c r="E197" s="3" t="s">
        <v>112</v>
      </c>
      <c r="F197" s="3" t="s">
        <v>114</v>
      </c>
      <c r="G197" s="8">
        <v>110.96</v>
      </c>
      <c r="H197" s="8">
        <v>36.6</v>
      </c>
      <c r="I197" s="8">
        <v>8.73</v>
      </c>
      <c r="J197" s="3">
        <v>35453.717280000004</v>
      </c>
      <c r="K197">
        <v>2.0451664480652285</v>
      </c>
      <c r="L197">
        <v>1.5634810853944108</v>
      </c>
      <c r="M197">
        <v>0.94101424370556974</v>
      </c>
      <c r="N197">
        <v>4.549661777165209</v>
      </c>
    </row>
    <row r="198" spans="1:14">
      <c r="A198" t="s">
        <v>77</v>
      </c>
      <c r="C198" s="8"/>
      <c r="D198" s="8" t="s">
        <v>67</v>
      </c>
      <c r="E198" s="3" t="s">
        <v>112</v>
      </c>
      <c r="F198" s="3" t="s">
        <v>114</v>
      </c>
      <c r="G198" s="8">
        <v>118.6</v>
      </c>
      <c r="H198" s="8">
        <v>37.659999999999997</v>
      </c>
      <c r="I198" s="8">
        <v>8.58</v>
      </c>
      <c r="J198" s="3">
        <v>38322.364079999999</v>
      </c>
      <c r="K198">
        <v>2.0740846890282438</v>
      </c>
      <c r="L198">
        <v>1.575880315680646</v>
      </c>
      <c r="M198">
        <v>0.93348728784870549</v>
      </c>
      <c r="N198">
        <v>4.5834522925575953</v>
      </c>
    </row>
    <row r="199" spans="1:14">
      <c r="A199" t="s">
        <v>77</v>
      </c>
      <c r="C199" s="8"/>
      <c r="D199" s="8" t="s">
        <v>67</v>
      </c>
      <c r="E199" s="3" t="s">
        <v>112</v>
      </c>
      <c r="F199" s="3" t="s">
        <v>114</v>
      </c>
      <c r="G199" s="8">
        <v>117.24</v>
      </c>
      <c r="H199" s="8">
        <v>34.9</v>
      </c>
      <c r="I199" s="3">
        <v>9.68</v>
      </c>
      <c r="J199" s="3">
        <v>39607.423679999993</v>
      </c>
      <c r="K199">
        <v>2.0690758097663977</v>
      </c>
      <c r="L199">
        <v>1.5428254269591799</v>
      </c>
      <c r="M199">
        <v>0.98587535730839371</v>
      </c>
      <c r="N199">
        <v>4.597776594033971</v>
      </c>
    </row>
    <row r="200" spans="1:14">
      <c r="A200" t="s">
        <v>77</v>
      </c>
      <c r="C200" s="8"/>
      <c r="D200" s="8" t="s">
        <v>67</v>
      </c>
      <c r="E200" s="3" t="s">
        <v>112</v>
      </c>
      <c r="F200" s="3" t="s">
        <v>114</v>
      </c>
      <c r="G200" s="8">
        <v>151.5</v>
      </c>
      <c r="H200" s="8">
        <v>35.93</v>
      </c>
      <c r="I200" s="8">
        <v>7.94</v>
      </c>
      <c r="J200" s="3">
        <v>43220.556299999997</v>
      </c>
      <c r="K200">
        <v>2.180412632838324</v>
      </c>
      <c r="L200">
        <v>1.5554572172046495</v>
      </c>
      <c r="M200">
        <v>0.89982050242709632</v>
      </c>
      <c r="N200">
        <v>4.6356903524700694</v>
      </c>
    </row>
    <row r="201" spans="1:14">
      <c r="A201" t="s">
        <v>77</v>
      </c>
      <c r="C201" s="8"/>
      <c r="D201" s="8" t="s">
        <v>67</v>
      </c>
      <c r="E201" s="3" t="s">
        <v>112</v>
      </c>
      <c r="F201" s="3" t="s">
        <v>114</v>
      </c>
      <c r="G201" s="8">
        <v>144.21</v>
      </c>
      <c r="H201" s="8">
        <v>34.4</v>
      </c>
      <c r="I201" s="8">
        <v>8.68</v>
      </c>
      <c r="J201" s="3">
        <v>43059.952319999997</v>
      </c>
      <c r="K201">
        <v>2.1589953768483094</v>
      </c>
      <c r="L201">
        <v>1.5365584425715302</v>
      </c>
      <c r="M201">
        <v>0.93851972517649185</v>
      </c>
      <c r="N201">
        <v>4.6340735445963315</v>
      </c>
    </row>
    <row r="202" spans="1:14">
      <c r="A202" t="s">
        <v>77</v>
      </c>
      <c r="C202" s="8"/>
      <c r="D202" s="8" t="s">
        <v>67</v>
      </c>
      <c r="E202" s="3" t="s">
        <v>112</v>
      </c>
      <c r="F202" s="3" t="s">
        <v>114</v>
      </c>
      <c r="G202" s="8">
        <v>159.69999999999999</v>
      </c>
      <c r="H202" s="8">
        <v>39.49</v>
      </c>
      <c r="I202" s="8">
        <v>8.1300000000000008</v>
      </c>
      <c r="J202" s="3">
        <v>51272.275890000004</v>
      </c>
      <c r="K202">
        <v>2.203304916138483</v>
      </c>
      <c r="L202">
        <v>1.5964871337365443</v>
      </c>
      <c r="M202">
        <v>0.91009054559406821</v>
      </c>
      <c r="N202">
        <v>4.7098825954690957</v>
      </c>
    </row>
    <row r="203" spans="1:14">
      <c r="A203" t="s">
        <v>77</v>
      </c>
      <c r="C203" s="8"/>
      <c r="D203" s="8" t="s">
        <v>67</v>
      </c>
      <c r="E203" s="3" t="s">
        <v>112</v>
      </c>
      <c r="F203" s="3" t="s">
        <v>114</v>
      </c>
      <c r="G203" s="8">
        <v>159.69999999999999</v>
      </c>
      <c r="H203" s="8">
        <v>39.49</v>
      </c>
      <c r="I203" s="8">
        <v>8.1300000000000008</v>
      </c>
      <c r="J203" s="3">
        <v>51272.275890000004</v>
      </c>
      <c r="K203">
        <v>2.203304916138483</v>
      </c>
      <c r="L203">
        <v>1.5964871337365443</v>
      </c>
      <c r="M203">
        <v>0.91009054559406821</v>
      </c>
      <c r="N203">
        <v>4.7098825954690957</v>
      </c>
    </row>
    <row r="204" spans="1:14">
      <c r="A204" t="s">
        <v>77</v>
      </c>
      <c r="C204" s="8"/>
      <c r="D204" s="8" t="s">
        <v>67</v>
      </c>
      <c r="E204" s="3" t="s">
        <v>112</v>
      </c>
      <c r="F204" s="3" t="s">
        <v>114</v>
      </c>
      <c r="G204" s="8">
        <v>150.47999999999999</v>
      </c>
      <c r="H204" s="8">
        <v>40.619999999999997</v>
      </c>
      <c r="I204" s="8">
        <v>8.56</v>
      </c>
      <c r="J204" s="3">
        <v>52322.979455999994</v>
      </c>
      <c r="K204">
        <v>2.1774787825423223</v>
      </c>
      <c r="L204">
        <v>1.6087399190687879</v>
      </c>
      <c r="M204">
        <v>0.93247376467715326</v>
      </c>
      <c r="N204">
        <v>4.7186924662882639</v>
      </c>
    </row>
    <row r="205" spans="1:14">
      <c r="A205" t="s">
        <v>77</v>
      </c>
      <c r="C205" s="8"/>
      <c r="D205" s="8" t="s">
        <v>67</v>
      </c>
      <c r="E205" s="3" t="s">
        <v>112</v>
      </c>
      <c r="F205" s="3" t="s">
        <v>114</v>
      </c>
      <c r="G205" s="8">
        <v>164.67</v>
      </c>
      <c r="H205" s="8">
        <v>39.53</v>
      </c>
      <c r="I205" s="8">
        <v>8.24</v>
      </c>
      <c r="J205" s="3">
        <v>53637.498024</v>
      </c>
      <c r="K205">
        <v>2.2166144855012773</v>
      </c>
      <c r="L205">
        <v>1.5969268143429707</v>
      </c>
      <c r="M205">
        <v>0.91592721169711577</v>
      </c>
      <c r="N205">
        <v>4.7294685115413637</v>
      </c>
    </row>
    <row r="206" spans="1:14">
      <c r="A206" t="s">
        <v>77</v>
      </c>
      <c r="C206" s="8"/>
      <c r="D206" s="8" t="s">
        <v>67</v>
      </c>
      <c r="E206" s="3" t="s">
        <v>112</v>
      </c>
      <c r="F206" s="3" t="s">
        <v>114</v>
      </c>
      <c r="G206" s="8">
        <v>183.63</v>
      </c>
      <c r="H206" s="8">
        <v>37.49</v>
      </c>
      <c r="I206" s="8">
        <v>9.07</v>
      </c>
      <c r="J206" s="3">
        <v>62440.498509000005</v>
      </c>
      <c r="K206">
        <v>2.2639436342188497</v>
      </c>
      <c r="L206">
        <v>1.5739154404215507</v>
      </c>
      <c r="M206">
        <v>0.95760728706009524</v>
      </c>
      <c r="N206">
        <v>4.7954663617004956</v>
      </c>
    </row>
    <row r="207" spans="1:14">
      <c r="A207" t="s">
        <v>77</v>
      </c>
      <c r="C207" s="8"/>
      <c r="D207" s="8" t="s">
        <v>67</v>
      </c>
      <c r="E207" s="3" t="s">
        <v>112</v>
      </c>
      <c r="F207" s="3" t="s">
        <v>114</v>
      </c>
      <c r="G207" s="8">
        <v>183.63</v>
      </c>
      <c r="H207" s="8">
        <v>37.49</v>
      </c>
      <c r="I207" s="8">
        <v>9.07</v>
      </c>
      <c r="J207" s="3">
        <v>62440.498509000005</v>
      </c>
      <c r="K207">
        <v>2.2639436342188497</v>
      </c>
      <c r="L207">
        <v>1.5739154404215507</v>
      </c>
      <c r="M207">
        <v>0.95760728706009524</v>
      </c>
      <c r="N207">
        <v>4.7954663617004956</v>
      </c>
    </row>
    <row r="208" spans="1:14">
      <c r="A208" t="s">
        <v>77</v>
      </c>
      <c r="C208" s="8"/>
      <c r="D208" s="8" t="s">
        <v>67</v>
      </c>
      <c r="E208" s="3" t="s">
        <v>112</v>
      </c>
      <c r="F208" s="3" t="s">
        <v>114</v>
      </c>
      <c r="G208" s="8">
        <v>183.86</v>
      </c>
      <c r="H208" s="8">
        <v>39.4</v>
      </c>
      <c r="I208" s="8">
        <v>8.7100000000000009</v>
      </c>
      <c r="J208" s="3">
        <v>63095.971640000003</v>
      </c>
      <c r="K208">
        <v>2.264487255780689</v>
      </c>
      <c r="L208">
        <v>1.5954962218255742</v>
      </c>
      <c r="M208">
        <v>0.94001815500766328</v>
      </c>
      <c r="N208">
        <v>4.8000016326139265</v>
      </c>
    </row>
    <row r="209" spans="1:14">
      <c r="A209" t="s">
        <v>77</v>
      </c>
      <c r="C209" s="8"/>
      <c r="D209" s="8" t="s">
        <v>67</v>
      </c>
      <c r="E209" s="3" t="s">
        <v>112</v>
      </c>
      <c r="F209" s="3" t="s">
        <v>114</v>
      </c>
      <c r="G209" s="8">
        <v>183.86</v>
      </c>
      <c r="H209" s="8">
        <v>39.4</v>
      </c>
      <c r="I209" s="8">
        <v>8.7100000000000009</v>
      </c>
      <c r="J209" s="3">
        <v>63095.971640000003</v>
      </c>
      <c r="K209">
        <v>2.264487255780689</v>
      </c>
      <c r="L209">
        <v>1.5954962218255742</v>
      </c>
      <c r="M209">
        <v>0.94001815500766328</v>
      </c>
      <c r="N209">
        <v>4.8000016326139265</v>
      </c>
    </row>
    <row r="210" spans="1:14">
      <c r="A210" t="s">
        <v>77</v>
      </c>
      <c r="C210" s="8"/>
      <c r="D210" s="8" t="s">
        <v>67</v>
      </c>
      <c r="E210" s="3" t="s">
        <v>112</v>
      </c>
      <c r="F210" s="3" t="s">
        <v>114</v>
      </c>
      <c r="G210" s="8">
        <v>153.03</v>
      </c>
      <c r="H210" s="8">
        <v>46.26</v>
      </c>
      <c r="I210" s="8">
        <v>9.2899999999999991</v>
      </c>
      <c r="J210" s="3">
        <v>65765.468861999994</v>
      </c>
      <c r="K210">
        <v>2.1847765782508493</v>
      </c>
      <c r="L210">
        <v>1.6652056284346006</v>
      </c>
      <c r="M210">
        <v>0.96801571399364172</v>
      </c>
      <c r="N210">
        <v>4.8179979206790913</v>
      </c>
    </row>
    <row r="211" spans="1:14">
      <c r="A211" t="s">
        <v>77</v>
      </c>
      <c r="C211" s="8"/>
      <c r="D211" s="8" t="s">
        <v>67</v>
      </c>
      <c r="E211" s="3" t="s">
        <v>112</v>
      </c>
      <c r="F211" s="3" t="s">
        <v>114</v>
      </c>
      <c r="G211" s="8">
        <v>22</v>
      </c>
      <c r="H211" s="8">
        <v>13</v>
      </c>
      <c r="I211" s="8">
        <v>4</v>
      </c>
      <c r="J211" s="3">
        <v>1144</v>
      </c>
      <c r="K211">
        <v>1.3424226808222062</v>
      </c>
      <c r="L211">
        <v>1.1139433523068367</v>
      </c>
      <c r="M211">
        <v>0.6020599913279624</v>
      </c>
      <c r="N211">
        <v>3.0584260244570052</v>
      </c>
    </row>
    <row r="212" spans="1:14">
      <c r="A212" t="s">
        <v>77</v>
      </c>
      <c r="C212" s="8"/>
      <c r="D212" s="8" t="s">
        <v>67</v>
      </c>
      <c r="E212" s="3" t="s">
        <v>112</v>
      </c>
      <c r="F212" s="3" t="s">
        <v>114</v>
      </c>
      <c r="G212" s="8">
        <v>26.8</v>
      </c>
      <c r="H212" s="8">
        <v>21.3</v>
      </c>
      <c r="I212" s="8">
        <v>5.5</v>
      </c>
      <c r="J212" s="3">
        <v>3139.6200000000003</v>
      </c>
      <c r="K212">
        <v>1.4281347940287887</v>
      </c>
      <c r="L212">
        <v>1.3283796034387378</v>
      </c>
      <c r="M212">
        <v>0.74036268949424389</v>
      </c>
      <c r="N212">
        <v>3.4968770869617702</v>
      </c>
    </row>
    <row r="213" spans="1:14">
      <c r="A213" t="s">
        <v>77</v>
      </c>
      <c r="C213" s="8"/>
      <c r="D213" s="8" t="s">
        <v>67</v>
      </c>
      <c r="E213" s="3" t="s">
        <v>112</v>
      </c>
      <c r="F213" s="3" t="s">
        <v>114</v>
      </c>
      <c r="G213" s="8">
        <v>28.4</v>
      </c>
      <c r="H213" s="8">
        <v>18</v>
      </c>
      <c r="I213" s="8">
        <v>6.6</v>
      </c>
      <c r="J213" s="3">
        <v>3373.9199999999996</v>
      </c>
      <c r="K213">
        <v>1.4533183400470377</v>
      </c>
      <c r="L213">
        <v>1.255272505103306</v>
      </c>
      <c r="M213">
        <v>0.81954393554186866</v>
      </c>
      <c r="N213">
        <v>3.5281347806922123</v>
      </c>
    </row>
    <row r="214" spans="1:14">
      <c r="A214" t="s">
        <v>77</v>
      </c>
      <c r="C214" s="8"/>
      <c r="D214" s="8" t="s">
        <v>67</v>
      </c>
      <c r="E214" s="3" t="s">
        <v>112</v>
      </c>
      <c r="F214" s="3" t="s">
        <v>114</v>
      </c>
      <c r="G214" s="8">
        <v>29</v>
      </c>
      <c r="H214" s="8">
        <v>17.2</v>
      </c>
      <c r="I214" s="8">
        <v>5</v>
      </c>
      <c r="J214" s="3">
        <v>2494</v>
      </c>
      <c r="K214">
        <v>1.4623979978989561</v>
      </c>
      <c r="L214">
        <v>1.2355284469075489</v>
      </c>
      <c r="M214">
        <v>0.69897000433601886</v>
      </c>
      <c r="N214">
        <v>3.396896449142524</v>
      </c>
    </row>
    <row r="215" spans="1:14">
      <c r="A215" t="s">
        <v>77</v>
      </c>
      <c r="C215" s="8"/>
      <c r="D215" s="8" t="s">
        <v>67</v>
      </c>
      <c r="E215" s="3" t="s">
        <v>112</v>
      </c>
      <c r="F215" s="3" t="s">
        <v>114</v>
      </c>
      <c r="G215" s="8">
        <v>29.4</v>
      </c>
      <c r="H215" s="8">
        <v>18.100000000000001</v>
      </c>
      <c r="I215" s="8">
        <v>5.3</v>
      </c>
      <c r="J215" s="3">
        <v>2820.3419999999996</v>
      </c>
      <c r="K215">
        <v>1.4683473304121573</v>
      </c>
      <c r="L215">
        <v>1.2576785748691846</v>
      </c>
      <c r="M215">
        <v>0.72427586960078905</v>
      </c>
      <c r="N215">
        <v>3.450301774882131</v>
      </c>
    </row>
    <row r="216" spans="1:14">
      <c r="A216" t="s">
        <v>77</v>
      </c>
      <c r="C216" s="8"/>
      <c r="D216" s="8" t="s">
        <v>67</v>
      </c>
      <c r="E216" s="3" t="s">
        <v>112</v>
      </c>
      <c r="F216" s="3" t="s">
        <v>114</v>
      </c>
      <c r="G216" s="8">
        <v>30</v>
      </c>
      <c r="H216" s="8">
        <v>19</v>
      </c>
      <c r="I216" s="8">
        <v>4.8</v>
      </c>
      <c r="J216" s="3">
        <v>2736</v>
      </c>
      <c r="K216">
        <v>1.4771212547196624</v>
      </c>
      <c r="L216">
        <v>1.2787536009528289</v>
      </c>
      <c r="M216">
        <v>0.68124123737558717</v>
      </c>
      <c r="N216">
        <v>3.4371160930480786</v>
      </c>
    </row>
    <row r="217" spans="1:14">
      <c r="A217" t="s">
        <v>77</v>
      </c>
      <c r="C217" s="8"/>
      <c r="D217" s="8" t="s">
        <v>67</v>
      </c>
      <c r="E217" s="3" t="s">
        <v>112</v>
      </c>
      <c r="F217" s="3" t="s">
        <v>114</v>
      </c>
      <c r="G217" s="8">
        <v>30.6</v>
      </c>
      <c r="H217" s="8">
        <v>21.6</v>
      </c>
      <c r="I217" s="8">
        <v>5.6</v>
      </c>
      <c r="J217" s="3">
        <v>3701.3759999999997</v>
      </c>
      <c r="K217">
        <v>1.4857214264815801</v>
      </c>
      <c r="L217">
        <v>1.3344537511509309</v>
      </c>
      <c r="M217">
        <v>0.74818802700620035</v>
      </c>
      <c r="N217">
        <v>3.5683632046387115</v>
      </c>
    </row>
    <row r="218" spans="1:14">
      <c r="A218" t="s">
        <v>77</v>
      </c>
      <c r="C218" s="8"/>
      <c r="D218" s="8" t="s">
        <v>67</v>
      </c>
      <c r="E218" s="3" t="s">
        <v>112</v>
      </c>
      <c r="F218" s="3" t="s">
        <v>114</v>
      </c>
      <c r="G218" s="8">
        <v>32</v>
      </c>
      <c r="H218" s="8">
        <v>17</v>
      </c>
      <c r="I218" s="8">
        <v>5</v>
      </c>
      <c r="J218" s="3">
        <v>2720</v>
      </c>
      <c r="K218">
        <v>1.505149978319906</v>
      </c>
      <c r="L218">
        <v>1.2304489213782739</v>
      </c>
      <c r="M218">
        <v>0.69897000433601886</v>
      </c>
      <c r="N218">
        <v>3.4345689040341987</v>
      </c>
    </row>
    <row r="219" spans="1:14">
      <c r="A219" t="s">
        <v>77</v>
      </c>
      <c r="C219" s="8"/>
      <c r="D219" s="8" t="s">
        <v>67</v>
      </c>
      <c r="E219" s="3" t="s">
        <v>112</v>
      </c>
      <c r="F219" s="3" t="s">
        <v>114</v>
      </c>
      <c r="G219" s="8">
        <v>32</v>
      </c>
      <c r="H219" s="8">
        <v>18</v>
      </c>
      <c r="I219" s="8">
        <v>5</v>
      </c>
      <c r="J219" s="3">
        <v>2880</v>
      </c>
      <c r="K219">
        <v>1.505149978319906</v>
      </c>
      <c r="L219">
        <v>1.255272505103306</v>
      </c>
      <c r="M219">
        <v>0.69897000433601886</v>
      </c>
      <c r="N219">
        <v>3.459392487759231</v>
      </c>
    </row>
    <row r="220" spans="1:14">
      <c r="A220" t="s">
        <v>77</v>
      </c>
      <c r="C220" s="8"/>
      <c r="D220" s="8" t="s">
        <v>67</v>
      </c>
      <c r="E220" s="3" t="s">
        <v>112</v>
      </c>
      <c r="F220" s="3" t="s">
        <v>114</v>
      </c>
      <c r="G220" s="8">
        <v>32</v>
      </c>
      <c r="H220" s="8">
        <v>23</v>
      </c>
      <c r="I220" s="8">
        <v>4</v>
      </c>
      <c r="J220" s="3">
        <v>2944</v>
      </c>
      <c r="K220">
        <v>1.505149978319906</v>
      </c>
      <c r="L220">
        <v>1.3617278360175928</v>
      </c>
      <c r="M220">
        <v>0.6020599913279624</v>
      </c>
      <c r="N220">
        <v>3.4689378056654614</v>
      </c>
    </row>
    <row r="221" spans="1:14">
      <c r="A221" t="s">
        <v>77</v>
      </c>
      <c r="C221" s="8"/>
      <c r="D221" s="8" t="s">
        <v>67</v>
      </c>
      <c r="E221" s="3" t="s">
        <v>112</v>
      </c>
      <c r="F221" s="3" t="s">
        <v>114</v>
      </c>
      <c r="G221" s="8">
        <v>32</v>
      </c>
      <c r="H221" s="8">
        <v>26</v>
      </c>
      <c r="I221" s="8">
        <v>6</v>
      </c>
      <c r="J221" s="3">
        <v>4992</v>
      </c>
      <c r="K221">
        <v>1.505149978319906</v>
      </c>
      <c r="L221">
        <v>1.414973347970818</v>
      </c>
      <c r="M221">
        <v>0.77815125038364363</v>
      </c>
      <c r="N221">
        <v>3.6982745766743674</v>
      </c>
    </row>
    <row r="222" spans="1:14">
      <c r="A222" t="s">
        <v>77</v>
      </c>
      <c r="C222" s="8"/>
      <c r="D222" s="8" t="s">
        <v>67</v>
      </c>
      <c r="E222" s="3" t="s">
        <v>112</v>
      </c>
      <c r="F222" s="3" t="s">
        <v>114</v>
      </c>
      <c r="G222" s="8">
        <v>32.68</v>
      </c>
      <c r="H222" s="8">
        <v>23.25</v>
      </c>
      <c r="I222" s="8">
        <v>7.24</v>
      </c>
      <c r="J222" s="3">
        <v>5501.0243999999993</v>
      </c>
      <c r="K222">
        <v>1.5142820478603778</v>
      </c>
      <c r="L222">
        <v>1.3664229572259727</v>
      </c>
      <c r="M222">
        <v>0.85973856619714695</v>
      </c>
      <c r="N222">
        <v>3.7404435712834974</v>
      </c>
    </row>
    <row r="223" spans="1:14">
      <c r="A223" t="s">
        <v>77</v>
      </c>
      <c r="C223" s="8"/>
      <c r="D223" s="8" t="s">
        <v>67</v>
      </c>
      <c r="E223" s="3" t="s">
        <v>112</v>
      </c>
      <c r="F223" s="3" t="s">
        <v>114</v>
      </c>
      <c r="G223" s="8">
        <v>33</v>
      </c>
      <c r="H223" s="8">
        <v>19</v>
      </c>
      <c r="I223" s="8">
        <v>5</v>
      </c>
      <c r="J223" s="3">
        <v>3135</v>
      </c>
      <c r="K223">
        <v>1.5185139398778875</v>
      </c>
      <c r="L223">
        <v>1.2787536009528289</v>
      </c>
      <c r="M223">
        <v>0.69897000433601886</v>
      </c>
      <c r="N223">
        <v>3.4962375451667351</v>
      </c>
    </row>
    <row r="224" spans="1:14">
      <c r="A224" t="s">
        <v>77</v>
      </c>
      <c r="C224" s="8"/>
      <c r="D224" s="8" t="s">
        <v>67</v>
      </c>
      <c r="E224" s="3" t="s">
        <v>112</v>
      </c>
      <c r="F224" s="3" t="s">
        <v>114</v>
      </c>
      <c r="G224" s="8">
        <v>34</v>
      </c>
      <c r="H224" s="8">
        <v>25</v>
      </c>
      <c r="I224" s="8">
        <v>6</v>
      </c>
      <c r="J224" s="3">
        <v>5100</v>
      </c>
      <c r="K224">
        <v>1.5314789170422551</v>
      </c>
      <c r="L224">
        <v>1.3979400086720377</v>
      </c>
      <c r="M224">
        <v>0.77815125038364363</v>
      </c>
      <c r="N224">
        <v>3.7075701760979363</v>
      </c>
    </row>
    <row r="225" spans="1:14">
      <c r="A225" t="s">
        <v>77</v>
      </c>
      <c r="C225" s="8"/>
      <c r="D225" s="8" t="s">
        <v>67</v>
      </c>
      <c r="E225" s="3" t="s">
        <v>112</v>
      </c>
      <c r="F225" s="3" t="s">
        <v>114</v>
      </c>
      <c r="G225" s="8">
        <v>34.799999999999997</v>
      </c>
      <c r="H225" s="8">
        <v>19</v>
      </c>
      <c r="I225" s="8">
        <v>5</v>
      </c>
      <c r="J225" s="3">
        <v>3305.9999999999995</v>
      </c>
      <c r="K225">
        <v>1.541579243946581</v>
      </c>
      <c r="L225">
        <v>1.2787536009528289</v>
      </c>
      <c r="M225">
        <v>0.69897000433601886</v>
      </c>
      <c r="N225">
        <v>3.5193028492354288</v>
      </c>
    </row>
    <row r="226" spans="1:14">
      <c r="A226" t="s">
        <v>77</v>
      </c>
      <c r="C226" s="8"/>
      <c r="D226" s="8" t="s">
        <v>67</v>
      </c>
      <c r="E226" s="3" t="s">
        <v>112</v>
      </c>
      <c r="F226" s="3" t="s">
        <v>114</v>
      </c>
      <c r="G226" s="8">
        <v>34.9</v>
      </c>
      <c r="H226" s="8">
        <v>21.4</v>
      </c>
      <c r="I226" s="8">
        <v>4.8</v>
      </c>
      <c r="J226" s="3">
        <v>3584.9279999999994</v>
      </c>
      <c r="K226">
        <v>1.5428254269591799</v>
      </c>
      <c r="L226">
        <v>1.3304137733491908</v>
      </c>
      <c r="M226">
        <v>0.68124123737558717</v>
      </c>
      <c r="N226">
        <v>3.5544804376839578</v>
      </c>
    </row>
    <row r="227" spans="1:14">
      <c r="A227" t="s">
        <v>77</v>
      </c>
      <c r="C227" s="8"/>
      <c r="D227" s="8" t="s">
        <v>67</v>
      </c>
      <c r="E227" s="3" t="s">
        <v>112</v>
      </c>
      <c r="F227" s="3" t="s">
        <v>114</v>
      </c>
      <c r="G227" s="8">
        <v>35</v>
      </c>
      <c r="H227" s="8">
        <v>21</v>
      </c>
      <c r="I227" s="8">
        <v>6</v>
      </c>
      <c r="J227" s="3">
        <v>4410</v>
      </c>
      <c r="K227">
        <v>1.5440680443502757</v>
      </c>
      <c r="L227">
        <v>1.3222192947339193</v>
      </c>
      <c r="M227">
        <v>0.77815125038364363</v>
      </c>
      <c r="N227">
        <v>3.6444385894678386</v>
      </c>
    </row>
    <row r="228" spans="1:14">
      <c r="A228" t="s">
        <v>77</v>
      </c>
      <c r="C228" s="8"/>
      <c r="D228" s="8" t="s">
        <v>67</v>
      </c>
      <c r="E228" s="3" t="s">
        <v>112</v>
      </c>
      <c r="F228" s="3" t="s">
        <v>114</v>
      </c>
      <c r="G228" s="11">
        <v>35</v>
      </c>
      <c r="H228" s="11">
        <v>23</v>
      </c>
      <c r="I228" s="11">
        <v>7</v>
      </c>
      <c r="J228" s="3">
        <v>5635</v>
      </c>
      <c r="K228">
        <v>1.5440680443502757</v>
      </c>
      <c r="L228">
        <v>1.3617278360175928</v>
      </c>
      <c r="M228">
        <v>0.84509804001425681</v>
      </c>
      <c r="N228">
        <v>3.7508939203821252</v>
      </c>
    </row>
    <row r="229" spans="1:14">
      <c r="A229" t="s">
        <v>77</v>
      </c>
      <c r="C229" s="8"/>
      <c r="D229" s="8" t="s">
        <v>67</v>
      </c>
      <c r="E229" s="3" t="s">
        <v>112</v>
      </c>
      <c r="F229" s="3" t="s">
        <v>114</v>
      </c>
      <c r="G229" s="8">
        <v>35.479999999999997</v>
      </c>
      <c r="H229" s="8">
        <v>22.66</v>
      </c>
      <c r="I229" s="8">
        <v>6.47</v>
      </c>
      <c r="J229" s="3">
        <v>5201.7298959999989</v>
      </c>
      <c r="K229">
        <v>1.5499836111596887</v>
      </c>
      <c r="L229">
        <v>1.3552599055273784</v>
      </c>
      <c r="M229">
        <v>0.81090428066870035</v>
      </c>
      <c r="N229">
        <v>3.7161477973557675</v>
      </c>
    </row>
    <row r="230" spans="1:14">
      <c r="A230" t="s">
        <v>77</v>
      </c>
      <c r="C230" s="8"/>
      <c r="D230" s="8" t="s">
        <v>67</v>
      </c>
      <c r="E230" s="3" t="s">
        <v>112</v>
      </c>
      <c r="F230" s="3" t="s">
        <v>114</v>
      </c>
      <c r="G230" s="8">
        <v>36</v>
      </c>
      <c r="H230" s="8">
        <v>19</v>
      </c>
      <c r="I230" s="8">
        <v>6</v>
      </c>
      <c r="J230" s="3">
        <v>4104</v>
      </c>
      <c r="K230">
        <v>1.5563025007672873</v>
      </c>
      <c r="L230">
        <v>1.2787536009528289</v>
      </c>
      <c r="M230">
        <v>0.77815125038364363</v>
      </c>
      <c r="N230">
        <v>3.61320735210376</v>
      </c>
    </row>
    <row r="231" spans="1:14">
      <c r="A231" t="s">
        <v>77</v>
      </c>
      <c r="C231" s="8"/>
      <c r="D231" s="8" t="s">
        <v>67</v>
      </c>
      <c r="E231" s="3" t="s">
        <v>112</v>
      </c>
      <c r="F231" s="3" t="s">
        <v>114</v>
      </c>
      <c r="G231" s="8">
        <v>36</v>
      </c>
      <c r="H231" s="8">
        <v>21</v>
      </c>
      <c r="I231" s="8">
        <v>5.7</v>
      </c>
      <c r="J231" s="3">
        <v>4309.2</v>
      </c>
      <c r="K231">
        <v>1.5563025007672873</v>
      </c>
      <c r="L231">
        <v>1.3222192947339193</v>
      </c>
      <c r="M231">
        <v>0.75587485567249146</v>
      </c>
      <c r="N231">
        <v>3.6343966511736978</v>
      </c>
    </row>
    <row r="232" spans="1:14">
      <c r="A232" t="s">
        <v>77</v>
      </c>
      <c r="C232" s="8"/>
      <c r="D232" s="8" t="s">
        <v>67</v>
      </c>
      <c r="E232" s="3" t="s">
        <v>112</v>
      </c>
      <c r="F232" s="3" t="s">
        <v>114</v>
      </c>
      <c r="G232" s="8">
        <v>36.4</v>
      </c>
      <c r="H232" s="8">
        <v>17.7</v>
      </c>
      <c r="I232" s="8">
        <v>5.9</v>
      </c>
      <c r="J232" s="3">
        <v>3801.252</v>
      </c>
      <c r="K232">
        <v>1.5611013836490559</v>
      </c>
      <c r="L232">
        <v>1.2479732663618066</v>
      </c>
      <c r="M232">
        <v>0.77085201164214423</v>
      </c>
      <c r="N232">
        <v>3.579926661653007</v>
      </c>
    </row>
    <row r="233" spans="1:14">
      <c r="A233" t="s">
        <v>77</v>
      </c>
      <c r="C233" s="8"/>
      <c r="D233" s="8" t="s">
        <v>67</v>
      </c>
      <c r="E233" s="3" t="s">
        <v>112</v>
      </c>
      <c r="F233" s="3" t="s">
        <v>114</v>
      </c>
      <c r="G233" s="8">
        <v>36.6</v>
      </c>
      <c r="H233" s="8">
        <v>18.8</v>
      </c>
      <c r="I233" s="8">
        <v>5.8</v>
      </c>
      <c r="J233" s="3">
        <v>3990.864</v>
      </c>
      <c r="K233">
        <v>1.5634810853944108</v>
      </c>
      <c r="L233">
        <v>1.2741578492636798</v>
      </c>
      <c r="M233">
        <v>0.76342799356293722</v>
      </c>
      <c r="N233">
        <v>3.6010669282210279</v>
      </c>
    </row>
    <row r="234" spans="1:14">
      <c r="A234" t="s">
        <v>77</v>
      </c>
      <c r="C234" s="8"/>
      <c r="D234" s="8" t="s">
        <v>67</v>
      </c>
      <c r="E234" s="3" t="s">
        <v>112</v>
      </c>
      <c r="F234" s="3" t="s">
        <v>114</v>
      </c>
      <c r="G234" s="8">
        <v>37</v>
      </c>
      <c r="H234" s="8">
        <v>21</v>
      </c>
      <c r="I234" s="8">
        <v>6</v>
      </c>
      <c r="J234" s="3">
        <v>4662</v>
      </c>
      <c r="K234">
        <v>1.568201724066995</v>
      </c>
      <c r="L234">
        <v>1.3222192947339193</v>
      </c>
      <c r="M234">
        <v>0.77815125038364363</v>
      </c>
      <c r="N234">
        <v>3.6685722691845579</v>
      </c>
    </row>
    <row r="235" spans="1:14">
      <c r="A235" t="s">
        <v>77</v>
      </c>
      <c r="C235" s="8"/>
      <c r="D235" s="8" t="s">
        <v>67</v>
      </c>
      <c r="E235" s="3" t="s">
        <v>112</v>
      </c>
      <c r="F235" s="3" t="s">
        <v>114</v>
      </c>
      <c r="G235" s="8">
        <v>37</v>
      </c>
      <c r="H235" s="8">
        <v>21</v>
      </c>
      <c r="I235" s="8">
        <v>6</v>
      </c>
      <c r="J235" s="3">
        <v>4662</v>
      </c>
      <c r="K235">
        <v>1.568201724066995</v>
      </c>
      <c r="L235">
        <v>1.3222192947339193</v>
      </c>
      <c r="M235">
        <v>0.77815125038364363</v>
      </c>
      <c r="N235">
        <v>3.6685722691845579</v>
      </c>
    </row>
    <row r="236" spans="1:14">
      <c r="A236" t="s">
        <v>77</v>
      </c>
      <c r="C236" s="8"/>
      <c r="D236" s="8" t="s">
        <v>67</v>
      </c>
      <c r="E236" s="3" t="s">
        <v>112</v>
      </c>
      <c r="F236" s="3" t="s">
        <v>114</v>
      </c>
      <c r="G236" s="8">
        <v>37</v>
      </c>
      <c r="H236" s="8">
        <v>23</v>
      </c>
      <c r="I236" s="8">
        <v>6</v>
      </c>
      <c r="J236" s="3">
        <v>5106</v>
      </c>
      <c r="K236">
        <v>1.568201724066995</v>
      </c>
      <c r="L236">
        <v>1.3617278360175928</v>
      </c>
      <c r="M236">
        <v>0.77815125038364363</v>
      </c>
      <c r="N236">
        <v>3.7080808104682315</v>
      </c>
    </row>
    <row r="237" spans="1:14">
      <c r="A237" t="s">
        <v>77</v>
      </c>
      <c r="C237" s="8"/>
      <c r="D237" s="8" t="s">
        <v>67</v>
      </c>
      <c r="E237" s="3" t="s">
        <v>112</v>
      </c>
      <c r="F237" s="3" t="s">
        <v>114</v>
      </c>
      <c r="G237" s="8">
        <v>37</v>
      </c>
      <c r="H237" s="8">
        <v>24</v>
      </c>
      <c r="I237" s="8">
        <v>6</v>
      </c>
      <c r="J237" s="3">
        <v>5328</v>
      </c>
      <c r="K237">
        <v>1.568201724066995</v>
      </c>
      <c r="L237">
        <v>1.3802112417116059</v>
      </c>
      <c r="M237">
        <v>0.77815125038364363</v>
      </c>
      <c r="N237">
        <v>3.7265642161622448</v>
      </c>
    </row>
    <row r="238" spans="1:14">
      <c r="A238" t="s">
        <v>77</v>
      </c>
      <c r="C238" s="8"/>
      <c r="D238" s="8" t="s">
        <v>67</v>
      </c>
      <c r="E238" s="3" t="s">
        <v>112</v>
      </c>
      <c r="F238" s="3" t="s">
        <v>114</v>
      </c>
      <c r="G238" s="8">
        <v>37.200000000000003</v>
      </c>
      <c r="H238" s="8">
        <v>16.5</v>
      </c>
      <c r="I238" s="8">
        <v>4.4000000000000004</v>
      </c>
      <c r="J238" s="3">
        <v>2700.7200000000007</v>
      </c>
      <c r="K238">
        <v>1.5705429398818975</v>
      </c>
      <c r="L238">
        <v>1.2174839442139063</v>
      </c>
      <c r="M238">
        <v>0.64345267648618742</v>
      </c>
      <c r="N238">
        <v>3.4314795605819914</v>
      </c>
    </row>
    <row r="239" spans="1:14">
      <c r="A239" t="s">
        <v>77</v>
      </c>
      <c r="C239" s="8"/>
      <c r="D239" s="8" t="s">
        <v>67</v>
      </c>
      <c r="E239" s="3" t="s">
        <v>112</v>
      </c>
      <c r="F239" s="3" t="s">
        <v>114</v>
      </c>
      <c r="G239" s="8">
        <v>37.85</v>
      </c>
      <c r="H239" s="8">
        <v>15.75</v>
      </c>
      <c r="I239" s="8">
        <v>5.28</v>
      </c>
      <c r="J239" s="3">
        <v>3147.6060000000002</v>
      </c>
      <c r="K239">
        <v>1.5780658838360915</v>
      </c>
      <c r="L239">
        <v>1.1972805581256194</v>
      </c>
      <c r="M239">
        <v>0.72263392253381231</v>
      </c>
      <c r="N239">
        <v>3.4979803644955232</v>
      </c>
    </row>
    <row r="240" spans="1:14">
      <c r="A240" t="s">
        <v>77</v>
      </c>
      <c r="C240" s="8"/>
      <c r="D240" s="8" t="s">
        <v>67</v>
      </c>
      <c r="E240" s="3" t="s">
        <v>112</v>
      </c>
      <c r="F240" s="3" t="s">
        <v>114</v>
      </c>
      <c r="G240" s="8">
        <v>38.5</v>
      </c>
      <c r="H240" s="8">
        <v>23.2</v>
      </c>
      <c r="I240" s="8">
        <v>6.4</v>
      </c>
      <c r="J240" s="3">
        <v>5716.48</v>
      </c>
      <c r="K240">
        <v>1.5854607295085006</v>
      </c>
      <c r="L240">
        <v>1.3654879848908996</v>
      </c>
      <c r="M240">
        <v>0.80617997398388719</v>
      </c>
      <c r="N240">
        <v>3.7571286883832875</v>
      </c>
    </row>
    <row r="241" spans="1:14">
      <c r="A241" t="s">
        <v>77</v>
      </c>
      <c r="C241" s="8"/>
      <c r="D241" s="8" t="s">
        <v>67</v>
      </c>
      <c r="E241" s="3" t="s">
        <v>112</v>
      </c>
      <c r="F241" s="3" t="s">
        <v>114</v>
      </c>
      <c r="G241" s="8">
        <v>39</v>
      </c>
      <c r="H241" s="8">
        <v>18</v>
      </c>
      <c r="I241" s="8">
        <v>6</v>
      </c>
      <c r="J241" s="3">
        <v>4212</v>
      </c>
      <c r="K241">
        <v>1.5910646070264991</v>
      </c>
      <c r="L241">
        <v>1.255272505103306</v>
      </c>
      <c r="M241">
        <v>0.77815125038364363</v>
      </c>
      <c r="N241">
        <v>3.624488362513449</v>
      </c>
    </row>
    <row r="242" spans="1:14">
      <c r="A242" t="s">
        <v>77</v>
      </c>
      <c r="C242" s="8"/>
      <c r="D242" s="8" t="s">
        <v>67</v>
      </c>
      <c r="E242" s="3" t="s">
        <v>112</v>
      </c>
      <c r="F242" s="3" t="s">
        <v>114</v>
      </c>
      <c r="G242" s="8">
        <v>39</v>
      </c>
      <c r="H242" s="8">
        <v>18</v>
      </c>
      <c r="I242" s="8">
        <v>6</v>
      </c>
      <c r="J242" s="3">
        <v>4212</v>
      </c>
      <c r="K242">
        <v>1.5910646070264991</v>
      </c>
      <c r="L242">
        <v>1.255272505103306</v>
      </c>
      <c r="M242">
        <v>0.77815125038364363</v>
      </c>
      <c r="N242">
        <v>3.624488362513449</v>
      </c>
    </row>
    <row r="243" spans="1:14">
      <c r="A243" t="s">
        <v>77</v>
      </c>
      <c r="C243" s="8"/>
      <c r="D243" s="8" t="s">
        <v>67</v>
      </c>
      <c r="E243" s="3" t="s">
        <v>112</v>
      </c>
      <c r="F243" s="3" t="s">
        <v>114</v>
      </c>
      <c r="G243" s="8">
        <v>39</v>
      </c>
      <c r="H243" s="8">
        <v>19</v>
      </c>
      <c r="I243" s="8">
        <v>5</v>
      </c>
      <c r="J243" s="3">
        <v>3705</v>
      </c>
      <c r="K243">
        <v>1.5910646070264991</v>
      </c>
      <c r="L243">
        <v>1.2787536009528289</v>
      </c>
      <c r="M243">
        <v>0.69897000433601886</v>
      </c>
      <c r="N243">
        <v>3.5687882123153472</v>
      </c>
    </row>
    <row r="244" spans="1:14">
      <c r="A244" t="s">
        <v>77</v>
      </c>
      <c r="C244" s="8"/>
      <c r="D244" s="8" t="s">
        <v>67</v>
      </c>
      <c r="E244" s="3" t="s">
        <v>112</v>
      </c>
      <c r="F244" s="3" t="s">
        <v>114</v>
      </c>
      <c r="G244" s="8">
        <v>39</v>
      </c>
      <c r="H244" s="8">
        <v>20</v>
      </c>
      <c r="I244" s="8">
        <v>5</v>
      </c>
      <c r="J244" s="3">
        <v>3900</v>
      </c>
      <c r="K244">
        <v>1.5910646070264991</v>
      </c>
      <c r="L244">
        <v>1.3010299956639813</v>
      </c>
      <c r="M244">
        <v>0.69897000433601886</v>
      </c>
      <c r="N244">
        <v>3.5910646070264991</v>
      </c>
    </row>
    <row r="245" spans="1:14">
      <c r="A245" t="s">
        <v>77</v>
      </c>
      <c r="C245" s="8"/>
      <c r="D245" s="8" t="s">
        <v>67</v>
      </c>
      <c r="E245" s="3" t="s">
        <v>112</v>
      </c>
      <c r="F245" s="3" t="s">
        <v>114</v>
      </c>
      <c r="G245" s="8">
        <v>39</v>
      </c>
      <c r="H245" s="8">
        <v>21</v>
      </c>
      <c r="I245" s="8">
        <v>6.8</v>
      </c>
      <c r="J245" s="3">
        <v>5569.2</v>
      </c>
      <c r="K245">
        <v>1.5910646070264991</v>
      </c>
      <c r="L245">
        <v>1.3222192947339193</v>
      </c>
      <c r="M245">
        <v>0.83250891270623628</v>
      </c>
      <c r="N245">
        <v>3.7457928144666548</v>
      </c>
    </row>
    <row r="246" spans="1:14">
      <c r="A246" t="s">
        <v>77</v>
      </c>
      <c r="C246" s="8"/>
      <c r="D246" s="8" t="s">
        <v>67</v>
      </c>
      <c r="E246" s="3" t="s">
        <v>112</v>
      </c>
      <c r="F246" s="3" t="s">
        <v>114</v>
      </c>
      <c r="G246" s="8">
        <v>39</v>
      </c>
      <c r="H246" s="8">
        <v>21</v>
      </c>
      <c r="I246" s="8">
        <v>7</v>
      </c>
      <c r="J246" s="3">
        <v>5733</v>
      </c>
      <c r="K246">
        <v>1.5910646070264991</v>
      </c>
      <c r="L246">
        <v>1.3222192947339193</v>
      </c>
      <c r="M246">
        <v>0.84509804001425681</v>
      </c>
      <c r="N246">
        <v>3.7583819417746751</v>
      </c>
    </row>
    <row r="247" spans="1:14">
      <c r="A247" t="s">
        <v>77</v>
      </c>
      <c r="C247" s="8"/>
      <c r="D247" s="8" t="s">
        <v>67</v>
      </c>
      <c r="E247" s="3" t="s">
        <v>112</v>
      </c>
      <c r="F247" s="3" t="s">
        <v>114</v>
      </c>
      <c r="G247" s="8">
        <v>39</v>
      </c>
      <c r="H247" s="8">
        <v>23</v>
      </c>
      <c r="I247" s="8">
        <v>7</v>
      </c>
      <c r="J247" s="3">
        <v>6279</v>
      </c>
      <c r="K247">
        <v>1.5910646070264991</v>
      </c>
      <c r="L247">
        <v>1.3617278360175928</v>
      </c>
      <c r="M247">
        <v>0.84509804001425681</v>
      </c>
      <c r="N247">
        <v>3.7978904830583491</v>
      </c>
    </row>
    <row r="248" spans="1:14">
      <c r="A248" t="s">
        <v>77</v>
      </c>
      <c r="C248" s="8"/>
      <c r="D248" s="8" t="s">
        <v>67</v>
      </c>
      <c r="E248" s="3" t="s">
        <v>112</v>
      </c>
      <c r="F248" s="3" t="s">
        <v>114</v>
      </c>
      <c r="G248" s="8">
        <v>40</v>
      </c>
      <c r="H248" s="8">
        <v>22.7</v>
      </c>
      <c r="I248" s="8">
        <v>5.6</v>
      </c>
      <c r="J248" s="3">
        <v>5084.7999999999993</v>
      </c>
      <c r="K248">
        <v>1.6020599913279623</v>
      </c>
      <c r="L248">
        <v>1.3560258571931227</v>
      </c>
      <c r="M248">
        <v>0.74818802700620035</v>
      </c>
      <c r="N248">
        <v>3.7062738755272853</v>
      </c>
    </row>
    <row r="249" spans="1:14">
      <c r="A249" t="s">
        <v>77</v>
      </c>
      <c r="C249" s="8"/>
      <c r="D249" s="8" t="s">
        <v>67</v>
      </c>
      <c r="E249" s="3" t="s">
        <v>112</v>
      </c>
      <c r="F249" s="3" t="s">
        <v>114</v>
      </c>
      <c r="G249" s="8">
        <v>40.299999999999997</v>
      </c>
      <c r="H249" s="8">
        <v>23</v>
      </c>
      <c r="I249" s="8">
        <v>4.7</v>
      </c>
      <c r="J249" s="3">
        <v>4356.43</v>
      </c>
      <c r="K249">
        <v>1.6053050461411094</v>
      </c>
      <c r="L249">
        <v>1.3617278360175928</v>
      </c>
      <c r="M249">
        <v>0.67209785793571752</v>
      </c>
      <c r="N249">
        <v>3.6391307400944197</v>
      </c>
    </row>
    <row r="250" spans="1:14">
      <c r="A250" t="s">
        <v>77</v>
      </c>
      <c r="C250" s="8"/>
      <c r="D250" s="8" t="s">
        <v>67</v>
      </c>
      <c r="E250" s="3" t="s">
        <v>112</v>
      </c>
      <c r="F250" s="3" t="s">
        <v>114</v>
      </c>
      <c r="G250" s="8">
        <v>40.9</v>
      </c>
      <c r="H250" s="8">
        <v>25.5</v>
      </c>
      <c r="I250" s="8">
        <v>7</v>
      </c>
      <c r="J250" s="3">
        <v>7300.6500000000005</v>
      </c>
      <c r="K250">
        <v>1.6117233080073419</v>
      </c>
      <c r="L250">
        <v>1.4065401804339552</v>
      </c>
      <c r="M250">
        <v>0.84509804001425681</v>
      </c>
      <c r="N250">
        <v>3.8633615284555538</v>
      </c>
    </row>
    <row r="251" spans="1:14">
      <c r="A251" t="s">
        <v>77</v>
      </c>
      <c r="C251" s="8"/>
      <c r="D251" s="8" t="s">
        <v>67</v>
      </c>
      <c r="E251" s="3" t="s">
        <v>112</v>
      </c>
      <c r="F251" s="3" t="s">
        <v>114</v>
      </c>
      <c r="G251" s="8">
        <v>41</v>
      </c>
      <c r="H251" s="8">
        <v>17.5</v>
      </c>
      <c r="I251" s="8">
        <v>6.45</v>
      </c>
      <c r="J251" s="3">
        <v>4627.875</v>
      </c>
      <c r="K251">
        <v>1.6127838567197355</v>
      </c>
      <c r="L251">
        <v>1.2430380486862944</v>
      </c>
      <c r="M251">
        <v>0.80955971463526777</v>
      </c>
      <c r="N251">
        <v>3.6653816200412979</v>
      </c>
    </row>
    <row r="252" spans="1:14">
      <c r="A252" t="s">
        <v>77</v>
      </c>
      <c r="C252" s="8"/>
      <c r="D252" s="8" t="s">
        <v>67</v>
      </c>
      <c r="E252" s="3" t="s">
        <v>112</v>
      </c>
      <c r="F252" s="3" t="s">
        <v>114</v>
      </c>
      <c r="G252" s="8">
        <v>41</v>
      </c>
      <c r="H252" s="8">
        <v>20</v>
      </c>
      <c r="I252" s="8">
        <v>6</v>
      </c>
      <c r="J252" s="3">
        <v>4920</v>
      </c>
      <c r="K252">
        <v>1.6127838567197355</v>
      </c>
      <c r="L252">
        <v>1.3010299956639813</v>
      </c>
      <c r="M252">
        <v>0.77815125038364363</v>
      </c>
      <c r="N252">
        <v>3.6919651027673601</v>
      </c>
    </row>
    <row r="253" spans="1:14">
      <c r="A253" t="s">
        <v>77</v>
      </c>
      <c r="C253" s="8"/>
      <c r="D253" s="8" t="s">
        <v>67</v>
      </c>
      <c r="E253" s="3" t="s">
        <v>112</v>
      </c>
      <c r="F253" s="3" t="s">
        <v>114</v>
      </c>
      <c r="G253" s="8">
        <v>41</v>
      </c>
      <c r="H253" s="8">
        <v>21</v>
      </c>
      <c r="I253" s="8">
        <v>5.9</v>
      </c>
      <c r="J253" s="3">
        <v>5079.9000000000005</v>
      </c>
      <c r="K253">
        <v>1.6127838567197355</v>
      </c>
      <c r="L253">
        <v>1.3222192947339193</v>
      </c>
      <c r="M253">
        <v>0.77085201164214423</v>
      </c>
      <c r="N253">
        <v>3.7058551630957992</v>
      </c>
    </row>
    <row r="254" spans="1:14">
      <c r="A254" t="s">
        <v>77</v>
      </c>
      <c r="C254" s="8"/>
      <c r="D254" s="8" t="s">
        <v>67</v>
      </c>
      <c r="E254" s="3" t="s">
        <v>112</v>
      </c>
      <c r="F254" s="3" t="s">
        <v>114</v>
      </c>
      <c r="G254" s="13">
        <v>41</v>
      </c>
      <c r="H254" s="13">
        <v>21</v>
      </c>
      <c r="I254" s="13">
        <v>6</v>
      </c>
      <c r="J254" s="3">
        <v>5166</v>
      </c>
      <c r="K254">
        <v>1.6127838567197355</v>
      </c>
      <c r="L254">
        <v>1.3222192947339193</v>
      </c>
      <c r="M254">
        <v>0.77815125038364363</v>
      </c>
      <c r="N254">
        <v>3.7131544018372984</v>
      </c>
    </row>
    <row r="255" spans="1:14">
      <c r="A255" t="s">
        <v>77</v>
      </c>
      <c r="C255" s="8"/>
      <c r="D255" s="8" t="s">
        <v>67</v>
      </c>
      <c r="E255" s="3" t="s">
        <v>112</v>
      </c>
      <c r="F255" s="3" t="s">
        <v>114</v>
      </c>
      <c r="G255" s="8">
        <v>41</v>
      </c>
      <c r="H255" s="8">
        <v>24</v>
      </c>
      <c r="I255" s="8">
        <v>8</v>
      </c>
      <c r="J255" s="3">
        <v>7872</v>
      </c>
      <c r="K255">
        <v>1.6127838567197355</v>
      </c>
      <c r="L255">
        <v>1.3802112417116059</v>
      </c>
      <c r="M255">
        <v>0.90308998699194354</v>
      </c>
      <c r="N255">
        <v>3.8960850854232851</v>
      </c>
    </row>
    <row r="256" spans="1:14">
      <c r="A256" t="s">
        <v>77</v>
      </c>
      <c r="C256" s="8"/>
      <c r="D256" s="8" t="s">
        <v>67</v>
      </c>
      <c r="E256" s="3" t="s">
        <v>112</v>
      </c>
      <c r="F256" s="3" t="s">
        <v>114</v>
      </c>
      <c r="G256" s="8">
        <v>42</v>
      </c>
      <c r="H256" s="8">
        <v>21</v>
      </c>
      <c r="I256" s="8">
        <v>5</v>
      </c>
      <c r="J256" s="3">
        <v>4410</v>
      </c>
      <c r="K256">
        <v>1.6232492903979006</v>
      </c>
      <c r="L256">
        <v>1.3222192947339193</v>
      </c>
      <c r="M256">
        <v>0.69897000433601886</v>
      </c>
      <c r="N256">
        <v>3.6444385894678386</v>
      </c>
    </row>
    <row r="257" spans="1:14">
      <c r="A257" t="s">
        <v>77</v>
      </c>
      <c r="C257" s="8"/>
      <c r="D257" s="8" t="s">
        <v>67</v>
      </c>
      <c r="E257" s="3" t="s">
        <v>112</v>
      </c>
      <c r="F257" s="3" t="s">
        <v>114</v>
      </c>
      <c r="G257" s="8">
        <v>42</v>
      </c>
      <c r="H257" s="8">
        <v>22</v>
      </c>
      <c r="I257" s="8">
        <v>6</v>
      </c>
      <c r="J257" s="3">
        <v>5544</v>
      </c>
      <c r="K257">
        <v>1.6232492903979006</v>
      </c>
      <c r="L257">
        <v>1.3424226808222062</v>
      </c>
      <c r="M257">
        <v>0.77815125038364363</v>
      </c>
      <c r="N257">
        <v>3.7438232216037504</v>
      </c>
    </row>
    <row r="258" spans="1:14">
      <c r="A258" t="s">
        <v>77</v>
      </c>
      <c r="C258" s="8"/>
      <c r="D258" s="8" t="s">
        <v>67</v>
      </c>
      <c r="E258" s="3" t="s">
        <v>112</v>
      </c>
      <c r="F258" s="3" t="s">
        <v>114</v>
      </c>
      <c r="G258" s="8">
        <v>42</v>
      </c>
      <c r="H258" s="8">
        <v>23</v>
      </c>
      <c r="I258" s="8">
        <v>6</v>
      </c>
      <c r="J258" s="3">
        <v>5796</v>
      </c>
      <c r="K258">
        <v>1.6232492903979006</v>
      </c>
      <c r="L258">
        <v>1.3617278360175928</v>
      </c>
      <c r="M258">
        <v>0.77815125038364363</v>
      </c>
      <c r="N258">
        <v>3.7631283767991368</v>
      </c>
    </row>
    <row r="259" spans="1:14">
      <c r="A259" t="s">
        <v>77</v>
      </c>
      <c r="C259" s="8"/>
      <c r="D259" s="8" t="s">
        <v>67</v>
      </c>
      <c r="E259" s="3" t="s">
        <v>112</v>
      </c>
      <c r="F259" s="3" t="s">
        <v>114</v>
      </c>
      <c r="G259" s="13">
        <v>42</v>
      </c>
      <c r="H259" s="13">
        <v>24</v>
      </c>
      <c r="I259" s="13">
        <v>6</v>
      </c>
      <c r="J259" s="3">
        <v>6048</v>
      </c>
      <c r="K259">
        <v>1.6232492903979006</v>
      </c>
      <c r="L259">
        <v>1.3802112417116059</v>
      </c>
      <c r="M259">
        <v>0.77815125038364363</v>
      </c>
      <c r="N259">
        <v>3.7816117824931501</v>
      </c>
    </row>
    <row r="260" spans="1:14">
      <c r="A260" t="s">
        <v>77</v>
      </c>
      <c r="C260" s="8"/>
      <c r="D260" s="8" t="s">
        <v>67</v>
      </c>
      <c r="E260" s="3" t="s">
        <v>112</v>
      </c>
      <c r="F260" s="3" t="s">
        <v>114</v>
      </c>
      <c r="G260" s="8">
        <v>42</v>
      </c>
      <c r="H260" s="8">
        <v>24</v>
      </c>
      <c r="I260" s="8">
        <v>8</v>
      </c>
      <c r="J260" s="3">
        <v>8064</v>
      </c>
      <c r="K260">
        <v>1.6232492903979006</v>
      </c>
      <c r="L260">
        <v>1.3802112417116059</v>
      </c>
      <c r="M260">
        <v>0.90308998699194354</v>
      </c>
      <c r="N260">
        <v>3.90655051910145</v>
      </c>
    </row>
    <row r="261" spans="1:14">
      <c r="A261" t="s">
        <v>77</v>
      </c>
      <c r="C261" s="8"/>
      <c r="D261" s="8" t="s">
        <v>67</v>
      </c>
      <c r="E261" s="3" t="s">
        <v>112</v>
      </c>
      <c r="F261" s="3" t="s">
        <v>114</v>
      </c>
      <c r="G261" s="13">
        <v>42</v>
      </c>
      <c r="H261" s="13">
        <v>25</v>
      </c>
      <c r="I261" s="13">
        <v>6</v>
      </c>
      <c r="J261" s="3">
        <v>6300</v>
      </c>
      <c r="K261">
        <v>1.6232492903979006</v>
      </c>
      <c r="L261">
        <v>1.3979400086720377</v>
      </c>
      <c r="M261">
        <v>0.77815125038364363</v>
      </c>
      <c r="N261">
        <v>3.7993405494535817</v>
      </c>
    </row>
    <row r="262" spans="1:14">
      <c r="A262" t="s">
        <v>77</v>
      </c>
      <c r="C262" s="8"/>
      <c r="D262" s="8" t="s">
        <v>67</v>
      </c>
      <c r="E262" s="3" t="s">
        <v>112</v>
      </c>
      <c r="F262" s="3" t="s">
        <v>114</v>
      </c>
      <c r="G262" s="8">
        <v>42.3</v>
      </c>
      <c r="H262" s="8">
        <v>25.8</v>
      </c>
      <c r="I262" s="8">
        <v>6.7</v>
      </c>
      <c r="J262" s="3">
        <v>7311.9780000000001</v>
      </c>
      <c r="K262">
        <v>1.6263403673750423</v>
      </c>
      <c r="L262">
        <v>1.4116197059632303</v>
      </c>
      <c r="M262">
        <v>0.82607480270082645</v>
      </c>
      <c r="N262">
        <v>3.8640348760390988</v>
      </c>
    </row>
    <row r="263" spans="1:14">
      <c r="A263" t="s">
        <v>77</v>
      </c>
      <c r="C263" s="8"/>
      <c r="D263" s="8" t="s">
        <v>67</v>
      </c>
      <c r="E263" s="3" t="s">
        <v>112</v>
      </c>
      <c r="F263" s="3" t="s">
        <v>114</v>
      </c>
      <c r="G263" s="8">
        <v>42.7</v>
      </c>
      <c r="H263" s="8">
        <v>24.1</v>
      </c>
      <c r="I263" s="8">
        <v>5.7</v>
      </c>
      <c r="J263" s="3">
        <v>5865.6990000000014</v>
      </c>
      <c r="K263">
        <v>1.6304278750250238</v>
      </c>
      <c r="L263">
        <v>1.3820170425748683</v>
      </c>
      <c r="M263">
        <v>0.75587485567249146</v>
      </c>
      <c r="N263">
        <v>3.7683197732723839</v>
      </c>
    </row>
    <row r="264" spans="1:14">
      <c r="A264" t="s">
        <v>77</v>
      </c>
      <c r="C264" s="8"/>
      <c r="D264" s="8" t="s">
        <v>67</v>
      </c>
      <c r="E264" s="3" t="s">
        <v>112</v>
      </c>
      <c r="F264" s="3" t="s">
        <v>114</v>
      </c>
      <c r="G264" s="8">
        <v>42.7</v>
      </c>
      <c r="H264" s="8">
        <v>24.1</v>
      </c>
      <c r="I264" s="8">
        <v>5.8</v>
      </c>
      <c r="J264" s="3">
        <v>5968.6060000000007</v>
      </c>
      <c r="K264">
        <v>1.6304278750250238</v>
      </c>
      <c r="L264">
        <v>1.3820170425748683</v>
      </c>
      <c r="M264">
        <v>0.76342799356293722</v>
      </c>
      <c r="N264">
        <v>3.7758729111628297</v>
      </c>
    </row>
    <row r="265" spans="1:14">
      <c r="A265" t="s">
        <v>77</v>
      </c>
      <c r="C265" s="8"/>
      <c r="D265" s="8" t="s">
        <v>67</v>
      </c>
      <c r="E265" s="3" t="s">
        <v>112</v>
      </c>
      <c r="F265" s="3" t="s">
        <v>114</v>
      </c>
      <c r="G265" s="8">
        <v>42.9</v>
      </c>
      <c r="H265" s="8">
        <v>24.1</v>
      </c>
      <c r="I265" s="8">
        <v>7.8</v>
      </c>
      <c r="J265" s="3">
        <v>8064.3420000000006</v>
      </c>
      <c r="K265">
        <v>1.6324572921847242</v>
      </c>
      <c r="L265">
        <v>1.3820170425748683</v>
      </c>
      <c r="M265">
        <v>0.89209460269048035</v>
      </c>
      <c r="N265">
        <v>3.9065689374500732</v>
      </c>
    </row>
    <row r="266" spans="1:14">
      <c r="A266" t="s">
        <v>77</v>
      </c>
      <c r="C266" s="8"/>
      <c r="D266" s="8" t="s">
        <v>67</v>
      </c>
      <c r="E266" s="3" t="s">
        <v>112</v>
      </c>
      <c r="F266" s="3" t="s">
        <v>114</v>
      </c>
      <c r="G266" s="8">
        <v>42.9</v>
      </c>
      <c r="H266" s="8">
        <v>25.7</v>
      </c>
      <c r="I266" s="8">
        <v>5.3</v>
      </c>
      <c r="J266" s="3">
        <v>5843.4089999999997</v>
      </c>
      <c r="K266">
        <v>1.6324572921847242</v>
      </c>
      <c r="L266">
        <v>1.4099331233312946</v>
      </c>
      <c r="M266">
        <v>0.72427586960078905</v>
      </c>
      <c r="N266">
        <v>3.7666662851168078</v>
      </c>
    </row>
    <row r="267" spans="1:14">
      <c r="A267" t="s">
        <v>77</v>
      </c>
      <c r="C267" s="8"/>
      <c r="D267" s="8" t="s">
        <v>67</v>
      </c>
      <c r="E267" s="3" t="s">
        <v>112</v>
      </c>
      <c r="F267" s="3" t="s">
        <v>114</v>
      </c>
      <c r="G267" s="8">
        <v>43</v>
      </c>
      <c r="H267" s="8">
        <v>18</v>
      </c>
      <c r="I267" s="8">
        <v>7</v>
      </c>
      <c r="J267" s="3">
        <v>5418</v>
      </c>
      <c r="K267">
        <v>1.6334684555795864</v>
      </c>
      <c r="L267">
        <v>1.255272505103306</v>
      </c>
      <c r="M267">
        <v>0.84509804001425681</v>
      </c>
      <c r="N267">
        <v>3.7338390006971496</v>
      </c>
    </row>
    <row r="268" spans="1:14">
      <c r="A268" t="s">
        <v>77</v>
      </c>
      <c r="C268" s="8"/>
      <c r="D268" s="8" t="s">
        <v>67</v>
      </c>
      <c r="E268" s="3" t="s">
        <v>112</v>
      </c>
      <c r="F268" s="3" t="s">
        <v>114</v>
      </c>
      <c r="G268" s="8">
        <v>43</v>
      </c>
      <c r="H268" s="8">
        <v>23</v>
      </c>
      <c r="I268" s="8">
        <v>6</v>
      </c>
      <c r="J268" s="3">
        <v>5934</v>
      </c>
      <c r="K268">
        <v>1.6334684555795864</v>
      </c>
      <c r="L268">
        <v>1.3617278360175928</v>
      </c>
      <c r="M268">
        <v>0.77815125038364363</v>
      </c>
      <c r="N268">
        <v>3.7733475419808231</v>
      </c>
    </row>
    <row r="269" spans="1:14">
      <c r="A269" t="s">
        <v>77</v>
      </c>
      <c r="C269" s="8"/>
      <c r="D269" s="8" t="s">
        <v>67</v>
      </c>
      <c r="E269" s="3" t="s">
        <v>112</v>
      </c>
      <c r="F269" s="3" t="s">
        <v>114</v>
      </c>
      <c r="G269" s="8">
        <v>43</v>
      </c>
      <c r="H269" s="8">
        <v>23</v>
      </c>
      <c r="I269" s="8">
        <v>7</v>
      </c>
      <c r="J269" s="3">
        <v>6923</v>
      </c>
      <c r="K269">
        <v>1.6334684555795864</v>
      </c>
      <c r="L269">
        <v>1.3617278360175928</v>
      </c>
      <c r="M269">
        <v>0.84509804001425681</v>
      </c>
      <c r="N269">
        <v>3.8402943316114362</v>
      </c>
    </row>
    <row r="270" spans="1:14">
      <c r="A270" t="s">
        <v>77</v>
      </c>
      <c r="C270" s="8"/>
      <c r="D270" s="8" t="s">
        <v>67</v>
      </c>
      <c r="E270" s="3" t="s">
        <v>112</v>
      </c>
      <c r="F270" s="3" t="s">
        <v>114</v>
      </c>
      <c r="G270" s="8">
        <v>43</v>
      </c>
      <c r="H270" s="8">
        <v>23</v>
      </c>
      <c r="I270" s="8">
        <v>7</v>
      </c>
      <c r="J270" s="3">
        <v>6923</v>
      </c>
      <c r="K270">
        <v>1.6334684555795864</v>
      </c>
      <c r="L270">
        <v>1.3617278360175928</v>
      </c>
      <c r="M270">
        <v>0.84509804001425681</v>
      </c>
      <c r="N270">
        <v>3.8402943316114362</v>
      </c>
    </row>
    <row r="271" spans="1:14">
      <c r="A271" t="s">
        <v>77</v>
      </c>
      <c r="C271" s="8"/>
      <c r="D271" s="8" t="s">
        <v>67</v>
      </c>
      <c r="E271" s="3" t="s">
        <v>112</v>
      </c>
      <c r="F271" s="3" t="s">
        <v>114</v>
      </c>
      <c r="G271" s="8">
        <v>43</v>
      </c>
      <c r="H271" s="8">
        <v>23.4</v>
      </c>
      <c r="I271" s="8">
        <v>5.8</v>
      </c>
      <c r="J271" s="3">
        <v>5835.9599999999991</v>
      </c>
      <c r="K271">
        <v>1.6334684555795864</v>
      </c>
      <c r="L271">
        <v>1.3692158574101427</v>
      </c>
      <c r="M271">
        <v>0.76342799356293722</v>
      </c>
      <c r="N271">
        <v>3.7661123065526665</v>
      </c>
    </row>
    <row r="272" spans="1:14">
      <c r="A272" t="s">
        <v>77</v>
      </c>
      <c r="C272" s="8"/>
      <c r="D272" s="8" t="s">
        <v>67</v>
      </c>
      <c r="E272" s="3" t="s">
        <v>112</v>
      </c>
      <c r="F272" s="3" t="s">
        <v>114</v>
      </c>
      <c r="G272" s="8">
        <v>43</v>
      </c>
      <c r="H272" s="8">
        <v>25</v>
      </c>
      <c r="I272" s="8">
        <v>6</v>
      </c>
      <c r="J272" s="3">
        <v>6450</v>
      </c>
      <c r="K272">
        <v>1.6334684555795864</v>
      </c>
      <c r="L272">
        <v>1.3979400086720377</v>
      </c>
      <c r="M272">
        <v>0.77815125038364363</v>
      </c>
      <c r="N272">
        <v>3.8095597146352675</v>
      </c>
    </row>
    <row r="273" spans="1:14">
      <c r="A273" t="s">
        <v>77</v>
      </c>
      <c r="C273" s="8"/>
      <c r="D273" s="8" t="s">
        <v>67</v>
      </c>
      <c r="E273" s="3" t="s">
        <v>112</v>
      </c>
      <c r="F273" s="3" t="s">
        <v>114</v>
      </c>
      <c r="G273" s="8">
        <v>43.1</v>
      </c>
      <c r="H273" s="8">
        <v>21.3</v>
      </c>
      <c r="I273" s="8">
        <v>7</v>
      </c>
      <c r="J273" s="3">
        <v>6426.2100000000009</v>
      </c>
      <c r="K273">
        <v>1.6344772701607315</v>
      </c>
      <c r="L273">
        <v>1.3283796034387378</v>
      </c>
      <c r="M273">
        <v>0.84509804001425681</v>
      </c>
      <c r="N273">
        <v>3.8079549136137261</v>
      </c>
    </row>
    <row r="274" spans="1:14">
      <c r="A274" t="s">
        <v>77</v>
      </c>
      <c r="C274" s="8"/>
      <c r="D274" s="8" t="s">
        <v>67</v>
      </c>
      <c r="E274" s="3" t="s">
        <v>112</v>
      </c>
      <c r="F274" s="3" t="s">
        <v>114</v>
      </c>
      <c r="G274" s="8">
        <v>43.12</v>
      </c>
      <c r="H274" s="8">
        <v>21.97</v>
      </c>
      <c r="I274" s="8">
        <v>5.41</v>
      </c>
      <c r="J274" s="3">
        <v>5125.1440239999993</v>
      </c>
      <c r="K274">
        <v>1.6346787521786823</v>
      </c>
      <c r="L274">
        <v>1.3418300569205104</v>
      </c>
      <c r="M274">
        <v>0.73319726510656946</v>
      </c>
      <c r="N274">
        <v>3.7097060742057621</v>
      </c>
    </row>
    <row r="275" spans="1:14">
      <c r="A275" t="s">
        <v>77</v>
      </c>
      <c r="C275" s="8"/>
      <c r="D275" s="8" t="s">
        <v>67</v>
      </c>
      <c r="E275" s="3" t="s">
        <v>112</v>
      </c>
      <c r="F275" s="3" t="s">
        <v>114</v>
      </c>
      <c r="G275" s="8">
        <v>43.3</v>
      </c>
      <c r="H275" s="8">
        <v>21.7</v>
      </c>
      <c r="I275" s="8">
        <v>5.6</v>
      </c>
      <c r="J275" s="3">
        <v>5261.8159999999989</v>
      </c>
      <c r="K275">
        <v>1.6364878963533653</v>
      </c>
      <c r="L275">
        <v>1.3364597338485296</v>
      </c>
      <c r="M275">
        <v>0.74818802700620035</v>
      </c>
      <c r="N275">
        <v>3.7211356572080954</v>
      </c>
    </row>
    <row r="276" spans="1:14">
      <c r="A276" t="s">
        <v>77</v>
      </c>
      <c r="C276" s="8"/>
      <c r="D276" s="8" t="s">
        <v>67</v>
      </c>
      <c r="E276" s="3" t="s">
        <v>112</v>
      </c>
      <c r="F276" s="3" t="s">
        <v>114</v>
      </c>
      <c r="G276" s="13">
        <v>44</v>
      </c>
      <c r="H276" s="13">
        <v>18</v>
      </c>
      <c r="I276" s="13">
        <v>4</v>
      </c>
      <c r="J276" s="3">
        <v>3168</v>
      </c>
      <c r="K276">
        <v>1.6434526764861874</v>
      </c>
      <c r="L276">
        <v>1.255272505103306</v>
      </c>
      <c r="M276">
        <v>0.6020599913279624</v>
      </c>
      <c r="N276">
        <v>3.5007851729174559</v>
      </c>
    </row>
    <row r="277" spans="1:14">
      <c r="A277" t="s">
        <v>77</v>
      </c>
      <c r="C277" s="8"/>
      <c r="D277" s="8" t="s">
        <v>67</v>
      </c>
      <c r="E277" s="3" t="s">
        <v>112</v>
      </c>
      <c r="F277" s="3" t="s">
        <v>114</v>
      </c>
      <c r="G277" s="8">
        <v>44</v>
      </c>
      <c r="H277" s="8">
        <v>21</v>
      </c>
      <c r="I277" s="8">
        <v>6</v>
      </c>
      <c r="J277" s="3">
        <v>5544</v>
      </c>
      <c r="K277">
        <v>1.6434526764861874</v>
      </c>
      <c r="L277">
        <v>1.3222192947339193</v>
      </c>
      <c r="M277">
        <v>0.77815125038364363</v>
      </c>
      <c r="N277">
        <v>3.7438232216037504</v>
      </c>
    </row>
    <row r="278" spans="1:14">
      <c r="A278" t="s">
        <v>77</v>
      </c>
      <c r="C278" s="8"/>
      <c r="D278" s="8" t="s">
        <v>67</v>
      </c>
      <c r="E278" s="3" t="s">
        <v>112</v>
      </c>
      <c r="F278" s="3" t="s">
        <v>114</v>
      </c>
      <c r="G278" s="8">
        <v>44</v>
      </c>
      <c r="H278" s="8">
        <v>23</v>
      </c>
      <c r="I278" s="8">
        <v>5</v>
      </c>
      <c r="J278" s="3">
        <v>5060</v>
      </c>
      <c r="K278">
        <v>1.6434526764861874</v>
      </c>
      <c r="L278">
        <v>1.3617278360175928</v>
      </c>
      <c r="M278">
        <v>0.69897000433601886</v>
      </c>
      <c r="N278">
        <v>3.7041505168397992</v>
      </c>
    </row>
    <row r="279" spans="1:14">
      <c r="A279" t="s">
        <v>77</v>
      </c>
      <c r="C279" s="8"/>
      <c r="D279" s="8" t="s">
        <v>67</v>
      </c>
      <c r="E279" s="3" t="s">
        <v>112</v>
      </c>
      <c r="F279" s="3" t="s">
        <v>114</v>
      </c>
      <c r="G279" s="8">
        <v>44</v>
      </c>
      <c r="H279" s="8">
        <v>23</v>
      </c>
      <c r="I279" s="8">
        <v>6</v>
      </c>
      <c r="J279" s="3">
        <v>6072</v>
      </c>
      <c r="K279">
        <v>1.6434526764861874</v>
      </c>
      <c r="L279">
        <v>1.3617278360175928</v>
      </c>
      <c r="M279">
        <v>0.77815125038364363</v>
      </c>
      <c r="N279">
        <v>3.7833317628874239</v>
      </c>
    </row>
    <row r="280" spans="1:14">
      <c r="A280" t="s">
        <v>77</v>
      </c>
      <c r="C280" s="8"/>
      <c r="D280" s="8" t="s">
        <v>67</v>
      </c>
      <c r="E280" s="3" t="s">
        <v>112</v>
      </c>
      <c r="F280" s="3" t="s">
        <v>114</v>
      </c>
      <c r="G280" s="8">
        <v>44</v>
      </c>
      <c r="H280" s="8">
        <v>23</v>
      </c>
      <c r="I280" s="8">
        <v>7</v>
      </c>
      <c r="J280" s="3">
        <v>7084</v>
      </c>
      <c r="K280">
        <v>1.6434526764861874</v>
      </c>
      <c r="L280">
        <v>1.3617278360175928</v>
      </c>
      <c r="M280">
        <v>0.84509804001425681</v>
      </c>
      <c r="N280">
        <v>3.850278552518037</v>
      </c>
    </row>
    <row r="281" spans="1:14">
      <c r="A281" t="s">
        <v>77</v>
      </c>
      <c r="C281" s="8"/>
      <c r="D281" s="8" t="s">
        <v>67</v>
      </c>
      <c r="E281" s="3" t="s">
        <v>112</v>
      </c>
      <c r="F281" s="3" t="s">
        <v>114</v>
      </c>
      <c r="G281" s="8">
        <v>44</v>
      </c>
      <c r="H281" s="8">
        <v>24</v>
      </c>
      <c r="I281" s="8">
        <v>7</v>
      </c>
      <c r="J281" s="3">
        <v>7392</v>
      </c>
      <c r="K281">
        <v>1.6434526764861874</v>
      </c>
      <c r="L281">
        <v>1.3802112417116059</v>
      </c>
      <c r="M281">
        <v>0.84509804001425681</v>
      </c>
      <c r="N281">
        <v>3.8687619582120503</v>
      </c>
    </row>
    <row r="282" spans="1:14">
      <c r="A282" t="s">
        <v>77</v>
      </c>
      <c r="C282" s="8"/>
      <c r="D282" s="8" t="s">
        <v>67</v>
      </c>
      <c r="E282" s="3" t="s">
        <v>112</v>
      </c>
      <c r="F282" s="3" t="s">
        <v>114</v>
      </c>
      <c r="G282" s="8">
        <v>44</v>
      </c>
      <c r="H282" s="8">
        <v>25.7</v>
      </c>
      <c r="I282" s="8">
        <v>6.9</v>
      </c>
      <c r="J282" s="3">
        <v>7802.52</v>
      </c>
      <c r="K282">
        <v>1.6434526764861874</v>
      </c>
      <c r="L282">
        <v>1.4099331233312946</v>
      </c>
      <c r="M282">
        <v>0.83884909073725533</v>
      </c>
      <c r="N282">
        <v>3.8922348905547373</v>
      </c>
    </row>
    <row r="283" spans="1:14">
      <c r="A283" t="s">
        <v>77</v>
      </c>
      <c r="C283" s="8"/>
      <c r="D283" s="8" t="s">
        <v>67</v>
      </c>
      <c r="E283" s="3" t="s">
        <v>112</v>
      </c>
      <c r="F283" s="3" t="s">
        <v>114</v>
      </c>
      <c r="G283" s="8">
        <v>44</v>
      </c>
      <c r="H283" s="8">
        <v>27</v>
      </c>
      <c r="I283" s="8">
        <v>6</v>
      </c>
      <c r="J283" s="3">
        <v>7128</v>
      </c>
      <c r="K283">
        <v>1.6434526764861874</v>
      </c>
      <c r="L283">
        <v>1.4313637641589874</v>
      </c>
      <c r="M283">
        <v>0.77815125038364363</v>
      </c>
      <c r="N283">
        <v>3.8529676910288182</v>
      </c>
    </row>
    <row r="284" spans="1:14">
      <c r="A284" t="s">
        <v>77</v>
      </c>
      <c r="C284" s="8"/>
      <c r="D284" s="8" t="s">
        <v>67</v>
      </c>
      <c r="E284" s="3" t="s">
        <v>112</v>
      </c>
      <c r="F284" s="3" t="s">
        <v>114</v>
      </c>
      <c r="G284" s="8">
        <v>44.2</v>
      </c>
      <c r="H284" s="8">
        <v>24.3</v>
      </c>
      <c r="I284" s="8">
        <v>6.5</v>
      </c>
      <c r="J284" s="3">
        <v>6981.3900000000012</v>
      </c>
      <c r="K284">
        <v>1.6454222693490919</v>
      </c>
      <c r="L284">
        <v>1.3856062735983121</v>
      </c>
      <c r="M284">
        <v>0.81291335664285558</v>
      </c>
      <c r="N284">
        <v>3.8439418995902597</v>
      </c>
    </row>
    <row r="285" spans="1:14">
      <c r="A285" t="s">
        <v>77</v>
      </c>
      <c r="C285" s="8"/>
      <c r="D285" s="8" t="s">
        <v>67</v>
      </c>
      <c r="E285" s="3" t="s">
        <v>112</v>
      </c>
      <c r="F285" s="3" t="s">
        <v>114</v>
      </c>
      <c r="G285" s="8">
        <v>44.2</v>
      </c>
      <c r="H285" s="8">
        <v>25.7</v>
      </c>
      <c r="I285" s="8">
        <v>5.5</v>
      </c>
      <c r="J285" s="3">
        <v>6247.67</v>
      </c>
      <c r="K285">
        <v>1.6454222693490919</v>
      </c>
      <c r="L285">
        <v>1.4099331233312946</v>
      </c>
      <c r="M285">
        <v>0.74036268949424389</v>
      </c>
      <c r="N285">
        <v>3.7957180821746301</v>
      </c>
    </row>
    <row r="286" spans="1:14">
      <c r="A286" t="s">
        <v>77</v>
      </c>
      <c r="C286" s="8"/>
      <c r="D286" s="8" t="s">
        <v>67</v>
      </c>
      <c r="E286" s="3" t="s">
        <v>112</v>
      </c>
      <c r="F286" s="3" t="s">
        <v>114</v>
      </c>
      <c r="G286" s="8">
        <v>44.4</v>
      </c>
      <c r="H286" s="8">
        <v>25.3</v>
      </c>
      <c r="I286" s="8">
        <v>6.4</v>
      </c>
      <c r="J286" s="3">
        <v>7189.2479999999996</v>
      </c>
      <c r="K286">
        <v>1.6473829701146199</v>
      </c>
      <c r="L286">
        <v>1.403120521175818</v>
      </c>
      <c r="M286">
        <v>0.80617997398388719</v>
      </c>
      <c r="N286">
        <v>3.8566834652743247</v>
      </c>
    </row>
    <row r="287" spans="1:14">
      <c r="A287" t="s">
        <v>77</v>
      </c>
      <c r="C287" s="8"/>
      <c r="D287" s="8" t="s">
        <v>67</v>
      </c>
      <c r="E287" s="3" t="s">
        <v>112</v>
      </c>
      <c r="F287" s="3" t="s">
        <v>114</v>
      </c>
      <c r="G287" s="8">
        <v>44.5</v>
      </c>
      <c r="H287" s="8">
        <v>21.6</v>
      </c>
      <c r="I287" s="8">
        <v>5.5</v>
      </c>
      <c r="J287" s="3">
        <v>5286.6</v>
      </c>
      <c r="K287">
        <v>1.6483600109809315</v>
      </c>
      <c r="L287">
        <v>1.3344537511509309</v>
      </c>
      <c r="M287">
        <v>0.74036268949424389</v>
      </c>
      <c r="N287">
        <v>3.7231764516261063</v>
      </c>
    </row>
    <row r="288" spans="1:14">
      <c r="A288" t="s">
        <v>77</v>
      </c>
      <c r="C288" s="8"/>
      <c r="D288" s="8" t="s">
        <v>67</v>
      </c>
      <c r="E288" s="3" t="s">
        <v>112</v>
      </c>
      <c r="F288" s="3" t="s">
        <v>114</v>
      </c>
      <c r="G288" s="8">
        <v>44.8</v>
      </c>
      <c r="H288" s="8">
        <v>16.2</v>
      </c>
      <c r="I288" s="8">
        <v>5.0999999999999996</v>
      </c>
      <c r="J288" s="3">
        <v>3701.3759999999993</v>
      </c>
      <c r="K288">
        <v>1.651278013998144</v>
      </c>
      <c r="L288">
        <v>1.209515014542631</v>
      </c>
      <c r="M288">
        <v>0.70757017609793638</v>
      </c>
      <c r="N288">
        <v>3.568363204638711</v>
      </c>
    </row>
    <row r="289" spans="1:14">
      <c r="A289" t="s">
        <v>77</v>
      </c>
      <c r="C289" s="8"/>
      <c r="D289" s="8" t="s">
        <v>67</v>
      </c>
      <c r="E289" s="3" t="s">
        <v>112</v>
      </c>
      <c r="F289" s="3" t="s">
        <v>114</v>
      </c>
      <c r="G289" s="8">
        <v>45</v>
      </c>
      <c r="H289" s="8">
        <v>21</v>
      </c>
      <c r="I289" s="8">
        <v>6</v>
      </c>
      <c r="J289" s="3">
        <v>5670</v>
      </c>
      <c r="K289">
        <v>1.6532125137753437</v>
      </c>
      <c r="L289">
        <v>1.3222192947339193</v>
      </c>
      <c r="M289">
        <v>0.77815125038364363</v>
      </c>
      <c r="N289">
        <v>3.7535830588929064</v>
      </c>
    </row>
    <row r="290" spans="1:14">
      <c r="A290" t="s">
        <v>77</v>
      </c>
      <c r="C290" s="8"/>
      <c r="D290" s="8" t="s">
        <v>67</v>
      </c>
      <c r="E290" s="3" t="s">
        <v>112</v>
      </c>
      <c r="F290" s="3" t="s">
        <v>114</v>
      </c>
      <c r="G290" s="8">
        <v>45</v>
      </c>
      <c r="H290" s="8">
        <v>21</v>
      </c>
      <c r="I290" s="8">
        <v>6</v>
      </c>
      <c r="J290" s="3">
        <v>5670</v>
      </c>
      <c r="K290">
        <v>1.6532125137753437</v>
      </c>
      <c r="L290">
        <v>1.3222192947339193</v>
      </c>
      <c r="M290">
        <v>0.77815125038364363</v>
      </c>
      <c r="N290">
        <v>3.7535830588929064</v>
      </c>
    </row>
    <row r="291" spans="1:14">
      <c r="A291" t="s">
        <v>77</v>
      </c>
      <c r="C291" s="8"/>
      <c r="D291" s="8" t="s">
        <v>67</v>
      </c>
      <c r="E291" s="3" t="s">
        <v>112</v>
      </c>
      <c r="F291" s="3" t="s">
        <v>114</v>
      </c>
      <c r="G291" s="8">
        <v>45</v>
      </c>
      <c r="H291" s="8">
        <v>21</v>
      </c>
      <c r="I291" s="8">
        <v>7</v>
      </c>
      <c r="J291" s="3">
        <v>6615</v>
      </c>
      <c r="K291">
        <v>1.6532125137753437</v>
      </c>
      <c r="L291">
        <v>1.3222192947339193</v>
      </c>
      <c r="M291">
        <v>0.84509804001425681</v>
      </c>
      <c r="N291">
        <v>3.82052984852352</v>
      </c>
    </row>
    <row r="292" spans="1:14">
      <c r="A292" t="s">
        <v>77</v>
      </c>
      <c r="C292" s="8"/>
      <c r="D292" s="8" t="s">
        <v>67</v>
      </c>
      <c r="E292" s="3" t="s">
        <v>112</v>
      </c>
      <c r="F292" s="3" t="s">
        <v>114</v>
      </c>
      <c r="G292" s="8">
        <v>45</v>
      </c>
      <c r="H292" s="8">
        <v>21</v>
      </c>
      <c r="I292" s="8">
        <v>7</v>
      </c>
      <c r="J292" s="3">
        <v>6615</v>
      </c>
      <c r="K292">
        <v>1.6532125137753437</v>
      </c>
      <c r="L292">
        <v>1.3222192947339193</v>
      </c>
      <c r="M292">
        <v>0.84509804001425681</v>
      </c>
      <c r="N292">
        <v>3.82052984852352</v>
      </c>
    </row>
    <row r="293" spans="1:14">
      <c r="A293" t="s">
        <v>77</v>
      </c>
      <c r="C293" s="8"/>
      <c r="D293" s="8" t="s">
        <v>67</v>
      </c>
      <c r="E293" s="3" t="s">
        <v>112</v>
      </c>
      <c r="F293" s="3" t="s">
        <v>114</v>
      </c>
      <c r="G293" s="8">
        <v>45</v>
      </c>
      <c r="H293" s="8">
        <v>22</v>
      </c>
      <c r="I293" s="8">
        <v>6</v>
      </c>
      <c r="J293" s="3">
        <v>5940</v>
      </c>
      <c r="K293">
        <v>1.6532125137753437</v>
      </c>
      <c r="L293">
        <v>1.3424226808222062</v>
      </c>
      <c r="M293">
        <v>0.77815125038364363</v>
      </c>
      <c r="N293">
        <v>3.7737864449811935</v>
      </c>
    </row>
    <row r="294" spans="1:14">
      <c r="A294" t="s">
        <v>77</v>
      </c>
      <c r="C294" s="8"/>
      <c r="D294" s="8" t="s">
        <v>67</v>
      </c>
      <c r="E294" s="3" t="s">
        <v>112</v>
      </c>
      <c r="F294" s="3" t="s">
        <v>114</v>
      </c>
      <c r="G294" s="8">
        <v>45</v>
      </c>
      <c r="H294" s="8">
        <v>23</v>
      </c>
      <c r="I294" s="8">
        <v>6</v>
      </c>
      <c r="J294" s="3">
        <v>6210</v>
      </c>
      <c r="K294">
        <v>1.6532125137753437</v>
      </c>
      <c r="L294">
        <v>1.3617278360175928</v>
      </c>
      <c r="M294">
        <v>0.77815125038364363</v>
      </c>
      <c r="N294">
        <v>3.79309160017658</v>
      </c>
    </row>
    <row r="295" spans="1:14">
      <c r="A295" t="s">
        <v>77</v>
      </c>
      <c r="C295" s="8"/>
      <c r="D295" s="8" t="s">
        <v>67</v>
      </c>
      <c r="E295" s="3" t="s">
        <v>112</v>
      </c>
      <c r="F295" s="3" t="s">
        <v>114</v>
      </c>
      <c r="G295" s="8">
        <v>45</v>
      </c>
      <c r="H295" s="8">
        <v>28</v>
      </c>
      <c r="I295" s="8">
        <v>9</v>
      </c>
      <c r="J295" s="3">
        <v>11340</v>
      </c>
      <c r="K295">
        <v>1.6532125137753437</v>
      </c>
      <c r="L295">
        <v>1.4471580313422192</v>
      </c>
      <c r="M295">
        <v>0.95424250943932487</v>
      </c>
      <c r="N295">
        <v>4.0546130545568877</v>
      </c>
    </row>
    <row r="296" spans="1:14">
      <c r="A296" t="s">
        <v>77</v>
      </c>
      <c r="C296" s="8"/>
      <c r="D296" s="8" t="s">
        <v>67</v>
      </c>
      <c r="E296" s="3" t="s">
        <v>112</v>
      </c>
      <c r="F296" s="3" t="s">
        <v>114</v>
      </c>
      <c r="G296" s="8">
        <v>45</v>
      </c>
      <c r="H296" s="8">
        <v>30</v>
      </c>
      <c r="I296" s="8">
        <v>7</v>
      </c>
      <c r="J296" s="3">
        <v>9450</v>
      </c>
      <c r="K296">
        <v>1.6532125137753437</v>
      </c>
      <c r="L296">
        <v>1.4771212547196624</v>
      </c>
      <c r="M296">
        <v>0.84509804001425681</v>
      </c>
      <c r="N296">
        <v>3.975431808509263</v>
      </c>
    </row>
    <row r="297" spans="1:14">
      <c r="A297" t="s">
        <v>77</v>
      </c>
      <c r="C297" s="8"/>
      <c r="D297" s="8" t="s">
        <v>67</v>
      </c>
      <c r="E297" s="3" t="s">
        <v>112</v>
      </c>
      <c r="F297" s="3" t="s">
        <v>114</v>
      </c>
      <c r="G297" s="8">
        <v>45.1</v>
      </c>
      <c r="H297" s="8">
        <v>27.4</v>
      </c>
      <c r="I297" s="8">
        <v>6.5</v>
      </c>
      <c r="J297" s="3">
        <v>8032.31</v>
      </c>
      <c r="K297">
        <v>1.6541765418779606</v>
      </c>
      <c r="L297">
        <v>1.4377505628203879</v>
      </c>
      <c r="M297">
        <v>0.81291335664285558</v>
      </c>
      <c r="N297">
        <v>3.904840461341204</v>
      </c>
    </row>
    <row r="298" spans="1:14">
      <c r="A298" t="s">
        <v>77</v>
      </c>
      <c r="C298" s="8"/>
      <c r="D298" s="8" t="s">
        <v>67</v>
      </c>
      <c r="E298" s="3" t="s">
        <v>112</v>
      </c>
      <c r="F298" s="3" t="s">
        <v>114</v>
      </c>
      <c r="G298" s="8">
        <v>45.2</v>
      </c>
      <c r="H298" s="8">
        <v>24.8</v>
      </c>
      <c r="I298" s="8">
        <v>5.7</v>
      </c>
      <c r="J298" s="3">
        <v>6389.4720000000007</v>
      </c>
      <c r="K298">
        <v>1.6551384348113822</v>
      </c>
      <c r="L298">
        <v>1.3944516808262162</v>
      </c>
      <c r="M298">
        <v>0.75587485567249146</v>
      </c>
      <c r="N298">
        <v>3.8054649713100899</v>
      </c>
    </row>
    <row r="299" spans="1:14">
      <c r="A299" t="s">
        <v>77</v>
      </c>
      <c r="C299" s="8"/>
      <c r="D299" s="8" t="s">
        <v>67</v>
      </c>
      <c r="E299" s="3" t="s">
        <v>112</v>
      </c>
      <c r="F299" s="3" t="s">
        <v>114</v>
      </c>
      <c r="G299" s="8">
        <v>45.2</v>
      </c>
      <c r="H299" s="8">
        <v>26</v>
      </c>
      <c r="I299" s="8">
        <v>5.4</v>
      </c>
      <c r="J299" s="3">
        <v>6346.0800000000008</v>
      </c>
      <c r="K299">
        <v>1.6551384348113822</v>
      </c>
      <c r="L299">
        <v>1.414973347970818</v>
      </c>
      <c r="M299">
        <v>0.7323937598229685</v>
      </c>
      <c r="N299">
        <v>3.8025055426051688</v>
      </c>
    </row>
    <row r="300" spans="1:14">
      <c r="A300" t="s">
        <v>77</v>
      </c>
      <c r="C300" s="8"/>
      <c r="D300" s="8" t="s">
        <v>67</v>
      </c>
      <c r="E300" s="3" t="s">
        <v>112</v>
      </c>
      <c r="F300" s="3" t="s">
        <v>114</v>
      </c>
      <c r="G300" s="8">
        <v>45.2</v>
      </c>
      <c r="H300" s="8">
        <v>26.1</v>
      </c>
      <c r="I300" s="8">
        <v>6.5</v>
      </c>
      <c r="J300" s="3">
        <v>7668.18</v>
      </c>
      <c r="K300">
        <v>1.6551384348113822</v>
      </c>
      <c r="L300">
        <v>1.4166405073382811</v>
      </c>
      <c r="M300">
        <v>0.81291335664285558</v>
      </c>
      <c r="N300">
        <v>3.8846922987925185</v>
      </c>
    </row>
    <row r="301" spans="1:14">
      <c r="A301" t="s">
        <v>77</v>
      </c>
      <c r="C301" s="8"/>
      <c r="D301" s="8" t="s">
        <v>67</v>
      </c>
      <c r="E301" s="3" t="s">
        <v>112</v>
      </c>
      <c r="F301" s="3" t="s">
        <v>114</v>
      </c>
      <c r="G301" s="8">
        <v>45.2</v>
      </c>
      <c r="H301" s="8">
        <v>29</v>
      </c>
      <c r="I301" s="8">
        <v>7.8</v>
      </c>
      <c r="J301" s="3">
        <v>10224.240000000002</v>
      </c>
      <c r="K301">
        <v>1.6551384348113822</v>
      </c>
      <c r="L301">
        <v>1.4623979978989561</v>
      </c>
      <c r="M301">
        <v>0.89209460269048035</v>
      </c>
      <c r="N301">
        <v>4.0096310354008189</v>
      </c>
    </row>
    <row r="302" spans="1:14">
      <c r="A302" t="s">
        <v>77</v>
      </c>
      <c r="C302" s="8"/>
      <c r="D302" s="8" t="s">
        <v>67</v>
      </c>
      <c r="E302" s="3" t="s">
        <v>112</v>
      </c>
      <c r="F302" s="3" t="s">
        <v>114</v>
      </c>
      <c r="G302" s="8">
        <v>45.22</v>
      </c>
      <c r="H302" s="8">
        <v>22.43</v>
      </c>
      <c r="I302" s="8">
        <v>7.38</v>
      </c>
      <c r="J302" s="3">
        <v>7485.4203479999996</v>
      </c>
      <c r="K302">
        <v>1.6553305580093409</v>
      </c>
      <c r="L302">
        <v>1.3508292735829677</v>
      </c>
      <c r="M302">
        <v>0.86805636182304158</v>
      </c>
      <c r="N302">
        <v>3.8742161934153501</v>
      </c>
    </row>
    <row r="303" spans="1:14">
      <c r="A303" t="s">
        <v>77</v>
      </c>
      <c r="C303" s="8"/>
      <c r="D303" s="8" t="s">
        <v>67</v>
      </c>
      <c r="E303" s="3" t="s">
        <v>112</v>
      </c>
      <c r="F303" s="3" t="s">
        <v>114</v>
      </c>
      <c r="G303" s="8">
        <v>45.3</v>
      </c>
      <c r="H303" s="8">
        <v>25.5</v>
      </c>
      <c r="I303" s="8">
        <v>5.5</v>
      </c>
      <c r="J303" s="3">
        <v>6353.3249999999989</v>
      </c>
      <c r="K303">
        <v>1.6560982020128319</v>
      </c>
      <c r="L303">
        <v>1.4065401804339552</v>
      </c>
      <c r="M303">
        <v>0.74036268949424389</v>
      </c>
      <c r="N303">
        <v>3.803001071941031</v>
      </c>
    </row>
    <row r="304" spans="1:14">
      <c r="A304" t="s">
        <v>77</v>
      </c>
      <c r="C304" s="8"/>
      <c r="D304" s="8" t="s">
        <v>67</v>
      </c>
      <c r="E304" s="3" t="s">
        <v>112</v>
      </c>
      <c r="F304" s="3" t="s">
        <v>114</v>
      </c>
      <c r="G304" s="8">
        <v>45.36</v>
      </c>
      <c r="H304" s="8">
        <v>22.03</v>
      </c>
      <c r="I304" s="8">
        <v>5.83</v>
      </c>
      <c r="J304" s="3">
        <v>5825.8070639999996</v>
      </c>
      <c r="K304">
        <v>1.6566730458848502</v>
      </c>
      <c r="L304">
        <v>1.3430144971507676</v>
      </c>
      <c r="M304">
        <v>0.76566855475901408</v>
      </c>
      <c r="N304">
        <v>3.7653560977946317</v>
      </c>
    </row>
    <row r="305" spans="1:14">
      <c r="A305" t="s">
        <v>77</v>
      </c>
      <c r="C305" s="8"/>
      <c r="D305" s="8" t="s">
        <v>67</v>
      </c>
      <c r="E305" s="3" t="s">
        <v>112</v>
      </c>
      <c r="F305" s="3" t="s">
        <v>114</v>
      </c>
      <c r="G305" s="8">
        <v>45.5</v>
      </c>
      <c r="H305" s="8">
        <v>26.1</v>
      </c>
      <c r="I305" s="8">
        <v>5.9</v>
      </c>
      <c r="J305" s="3">
        <v>7006.5450000000001</v>
      </c>
      <c r="K305">
        <v>1.6580113966571124</v>
      </c>
      <c r="L305">
        <v>1.4166405073382811</v>
      </c>
      <c r="M305">
        <v>0.77085201164214423</v>
      </c>
      <c r="N305">
        <v>3.8455039156375377</v>
      </c>
    </row>
    <row r="306" spans="1:14">
      <c r="A306" t="s">
        <v>77</v>
      </c>
      <c r="C306" s="8"/>
      <c r="D306" s="8" t="s">
        <v>67</v>
      </c>
      <c r="E306" s="3" t="s">
        <v>112</v>
      </c>
      <c r="F306" s="3" t="s">
        <v>114</v>
      </c>
      <c r="G306" s="8">
        <v>45.9</v>
      </c>
      <c r="H306" s="8">
        <v>21.1</v>
      </c>
      <c r="I306" s="8">
        <v>6.3</v>
      </c>
      <c r="J306" s="3">
        <v>6101.4870000000001</v>
      </c>
      <c r="K306">
        <v>1.6618126855372612</v>
      </c>
      <c r="L306">
        <v>1.3242824552976926</v>
      </c>
      <c r="M306">
        <v>0.79934054945358168</v>
      </c>
      <c r="N306">
        <v>3.7854356902885358</v>
      </c>
    </row>
    <row r="307" spans="1:14">
      <c r="A307" t="s">
        <v>77</v>
      </c>
      <c r="C307" s="8"/>
      <c r="D307" s="8" t="s">
        <v>67</v>
      </c>
      <c r="E307" s="3" t="s">
        <v>112</v>
      </c>
      <c r="F307" s="3" t="s">
        <v>114</v>
      </c>
      <c r="G307" s="8">
        <v>46</v>
      </c>
      <c r="H307" s="8">
        <v>22</v>
      </c>
      <c r="I307" s="8">
        <v>7</v>
      </c>
      <c r="J307" s="3">
        <v>7084</v>
      </c>
      <c r="K307">
        <v>1.6627578316815741</v>
      </c>
      <c r="L307">
        <v>1.3424226808222062</v>
      </c>
      <c r="M307">
        <v>0.84509804001425681</v>
      </c>
      <c r="N307">
        <v>3.850278552518037</v>
      </c>
    </row>
    <row r="308" spans="1:14">
      <c r="A308" t="s">
        <v>77</v>
      </c>
      <c r="C308" s="8"/>
      <c r="D308" s="8" t="s">
        <v>67</v>
      </c>
      <c r="E308" s="3" t="s">
        <v>112</v>
      </c>
      <c r="F308" s="3" t="s">
        <v>114</v>
      </c>
      <c r="G308" s="8">
        <v>46</v>
      </c>
      <c r="H308" s="8">
        <v>23</v>
      </c>
      <c r="I308" s="8">
        <v>6</v>
      </c>
      <c r="J308" s="3">
        <v>6348</v>
      </c>
      <c r="K308">
        <v>1.6627578316815741</v>
      </c>
      <c r="L308">
        <v>1.3617278360175928</v>
      </c>
      <c r="M308">
        <v>0.77815125038364363</v>
      </c>
      <c r="N308">
        <v>3.8026369180828108</v>
      </c>
    </row>
    <row r="309" spans="1:14">
      <c r="A309" t="s">
        <v>77</v>
      </c>
      <c r="C309" s="8"/>
      <c r="D309" s="8" t="s">
        <v>67</v>
      </c>
      <c r="E309" s="3" t="s">
        <v>112</v>
      </c>
      <c r="F309" s="3" t="s">
        <v>114</v>
      </c>
      <c r="G309" s="8">
        <v>46</v>
      </c>
      <c r="H309" s="8">
        <v>24</v>
      </c>
      <c r="I309" s="8">
        <v>9</v>
      </c>
      <c r="J309" s="3">
        <v>9936</v>
      </c>
      <c r="K309">
        <v>1.6627578316815741</v>
      </c>
      <c r="L309">
        <v>1.3802112417116059</v>
      </c>
      <c r="M309">
        <v>0.95424250943932487</v>
      </c>
      <c r="N309">
        <v>3.997211582832505</v>
      </c>
    </row>
    <row r="310" spans="1:14">
      <c r="A310" t="s">
        <v>77</v>
      </c>
      <c r="C310" s="8"/>
      <c r="D310" s="8" t="s">
        <v>67</v>
      </c>
      <c r="E310" s="3" t="s">
        <v>112</v>
      </c>
      <c r="F310" s="3" t="s">
        <v>114</v>
      </c>
      <c r="G310" s="8">
        <v>46</v>
      </c>
      <c r="H310" s="8">
        <v>25</v>
      </c>
      <c r="I310" s="8">
        <v>6</v>
      </c>
      <c r="J310" s="3">
        <v>6900</v>
      </c>
      <c r="K310">
        <v>1.6627578316815741</v>
      </c>
      <c r="L310">
        <v>1.3979400086720377</v>
      </c>
      <c r="M310">
        <v>0.77815125038364363</v>
      </c>
      <c r="N310">
        <v>3.8388490907372552</v>
      </c>
    </row>
    <row r="311" spans="1:14">
      <c r="A311" t="s">
        <v>77</v>
      </c>
      <c r="C311" s="8"/>
      <c r="D311" s="8" t="s">
        <v>67</v>
      </c>
      <c r="E311" s="3" t="s">
        <v>112</v>
      </c>
      <c r="F311" s="3" t="s">
        <v>114</v>
      </c>
      <c r="G311" s="8">
        <v>46</v>
      </c>
      <c r="H311" s="8">
        <v>25</v>
      </c>
      <c r="I311" s="8">
        <v>7</v>
      </c>
      <c r="J311" s="3">
        <v>8050</v>
      </c>
      <c r="K311">
        <v>1.6627578316815741</v>
      </c>
      <c r="L311">
        <v>1.3979400086720377</v>
      </c>
      <c r="M311">
        <v>0.84509804001425681</v>
      </c>
      <c r="N311">
        <v>3.9057958803678687</v>
      </c>
    </row>
    <row r="312" spans="1:14">
      <c r="A312" t="s">
        <v>77</v>
      </c>
      <c r="C312" s="8"/>
      <c r="D312" s="8" t="s">
        <v>67</v>
      </c>
      <c r="E312" s="3" t="s">
        <v>112</v>
      </c>
      <c r="F312" s="3" t="s">
        <v>114</v>
      </c>
      <c r="G312" s="8">
        <v>46.3</v>
      </c>
      <c r="H312" s="8">
        <v>20.8</v>
      </c>
      <c r="I312" s="8">
        <v>6.8</v>
      </c>
      <c r="J312" s="3">
        <v>6548.6719999999996</v>
      </c>
      <c r="K312">
        <v>1.6655809910179531</v>
      </c>
      <c r="L312">
        <v>1.3180633349627615</v>
      </c>
      <c r="M312">
        <v>0.83250891270623628</v>
      </c>
      <c r="N312">
        <v>3.816153238686951</v>
      </c>
    </row>
    <row r="313" spans="1:14">
      <c r="A313" t="s">
        <v>77</v>
      </c>
      <c r="C313" s="8"/>
      <c r="D313" s="8" t="s">
        <v>67</v>
      </c>
      <c r="E313" s="3" t="s">
        <v>112</v>
      </c>
      <c r="F313" s="3" t="s">
        <v>114</v>
      </c>
      <c r="G313" s="8">
        <v>46.3</v>
      </c>
      <c r="H313" s="8">
        <v>22.1</v>
      </c>
      <c r="I313" s="8">
        <v>6.2</v>
      </c>
      <c r="J313" s="3">
        <v>6344.0259999999998</v>
      </c>
      <c r="K313">
        <v>1.6655809910179531</v>
      </c>
      <c r="L313">
        <v>1.3443922736851108</v>
      </c>
      <c r="M313">
        <v>0.79239168949825389</v>
      </c>
      <c r="N313">
        <v>3.8023649542013178</v>
      </c>
    </row>
    <row r="314" spans="1:14">
      <c r="A314" t="s">
        <v>77</v>
      </c>
      <c r="C314" s="8"/>
      <c r="D314" s="8" t="s">
        <v>67</v>
      </c>
      <c r="E314" s="3" t="s">
        <v>112</v>
      </c>
      <c r="F314" s="3" t="s">
        <v>114</v>
      </c>
      <c r="G314" s="8">
        <v>46.32</v>
      </c>
      <c r="H314" s="8">
        <v>24.36</v>
      </c>
      <c r="I314" s="8">
        <v>6.53</v>
      </c>
      <c r="J314" s="3">
        <v>7368.1594560000003</v>
      </c>
      <c r="K314">
        <v>1.6657685507193798</v>
      </c>
      <c r="L314">
        <v>1.3866772839608377</v>
      </c>
      <c r="M314">
        <v>0.81491318127507395</v>
      </c>
      <c r="N314">
        <v>3.8673590159552913</v>
      </c>
    </row>
    <row r="315" spans="1:14">
      <c r="A315" t="s">
        <v>77</v>
      </c>
      <c r="C315" s="8"/>
      <c r="D315" s="8" t="s">
        <v>67</v>
      </c>
      <c r="E315" s="3" t="s">
        <v>112</v>
      </c>
      <c r="F315" s="3" t="s">
        <v>114</v>
      </c>
      <c r="G315" s="8">
        <v>46.5</v>
      </c>
      <c r="H315" s="8">
        <v>25.7</v>
      </c>
      <c r="I315" s="8">
        <v>7.5</v>
      </c>
      <c r="J315" s="3">
        <v>8962.875</v>
      </c>
      <c r="K315">
        <v>1.667452952889954</v>
      </c>
      <c r="L315">
        <v>1.4099331233312946</v>
      </c>
      <c r="M315">
        <v>0.87506126339170009</v>
      </c>
      <c r="N315">
        <v>3.9524473396129487</v>
      </c>
    </row>
    <row r="316" spans="1:14">
      <c r="A316" t="s">
        <v>77</v>
      </c>
      <c r="C316" s="8"/>
      <c r="D316" s="8" t="s">
        <v>67</v>
      </c>
      <c r="E316" s="3" t="s">
        <v>112</v>
      </c>
      <c r="F316" s="3" t="s">
        <v>114</v>
      </c>
      <c r="G316" s="8">
        <v>46.6</v>
      </c>
      <c r="H316" s="8">
        <v>27.3</v>
      </c>
      <c r="I316" s="8">
        <v>5.4</v>
      </c>
      <c r="J316" s="3">
        <v>6869.7720000000008</v>
      </c>
      <c r="K316">
        <v>1.6683859166900001</v>
      </c>
      <c r="L316">
        <v>1.436162647040756</v>
      </c>
      <c r="M316">
        <v>0.7323937598229685</v>
      </c>
      <c r="N316">
        <v>3.8369423235537248</v>
      </c>
    </row>
    <row r="317" spans="1:14">
      <c r="A317" t="s">
        <v>77</v>
      </c>
      <c r="C317" s="8"/>
      <c r="D317" s="8" t="s">
        <v>67</v>
      </c>
      <c r="E317" s="3" t="s">
        <v>112</v>
      </c>
      <c r="F317" s="3" t="s">
        <v>114</v>
      </c>
      <c r="G317" s="8">
        <v>46.7</v>
      </c>
      <c r="H317" s="8">
        <v>25.8</v>
      </c>
      <c r="I317" s="8">
        <v>5.0999999999999996</v>
      </c>
      <c r="J317" s="3">
        <v>6144.7860000000001</v>
      </c>
      <c r="K317">
        <v>1.6693168805661123</v>
      </c>
      <c r="L317">
        <v>1.4116197059632303</v>
      </c>
      <c r="M317">
        <v>0.70757017609793638</v>
      </c>
      <c r="N317">
        <v>3.7885067626272786</v>
      </c>
    </row>
    <row r="318" spans="1:14">
      <c r="A318" t="s">
        <v>77</v>
      </c>
      <c r="C318" s="8"/>
      <c r="D318" s="8" t="s">
        <v>67</v>
      </c>
      <c r="E318" s="3" t="s">
        <v>112</v>
      </c>
      <c r="F318" s="3" t="s">
        <v>114</v>
      </c>
      <c r="G318" s="11">
        <v>46.7</v>
      </c>
      <c r="H318" s="11">
        <v>28</v>
      </c>
      <c r="I318" s="11">
        <v>8.1999999999999993</v>
      </c>
      <c r="J318" s="3">
        <v>10722.32</v>
      </c>
      <c r="K318">
        <v>1.6693168805661123</v>
      </c>
      <c r="L318">
        <v>1.4471580313422192</v>
      </c>
      <c r="M318">
        <v>0.91381385238371671</v>
      </c>
      <c r="N318">
        <v>4.030288764292048</v>
      </c>
    </row>
    <row r="319" spans="1:14">
      <c r="A319" t="s">
        <v>77</v>
      </c>
      <c r="C319" s="8"/>
      <c r="D319" s="8" t="s">
        <v>67</v>
      </c>
      <c r="E319" s="3" t="s">
        <v>112</v>
      </c>
      <c r="F319" s="3" t="s">
        <v>114</v>
      </c>
      <c r="G319" s="8">
        <v>47</v>
      </c>
      <c r="H319" s="8">
        <v>22</v>
      </c>
      <c r="I319" s="8">
        <v>7</v>
      </c>
      <c r="J319" s="3">
        <v>7238</v>
      </c>
      <c r="K319">
        <v>1.6720978579357175</v>
      </c>
      <c r="L319">
        <v>1.3424226808222062</v>
      </c>
      <c r="M319">
        <v>0.84509804001425681</v>
      </c>
      <c r="N319">
        <v>3.8596185787721806</v>
      </c>
    </row>
    <row r="320" spans="1:14">
      <c r="A320" t="s">
        <v>77</v>
      </c>
      <c r="C320" s="8"/>
      <c r="D320" s="8" t="s">
        <v>67</v>
      </c>
      <c r="E320" s="3" t="s">
        <v>112</v>
      </c>
      <c r="F320" s="3" t="s">
        <v>114</v>
      </c>
      <c r="G320" s="8">
        <v>47</v>
      </c>
      <c r="H320" s="8">
        <v>23</v>
      </c>
      <c r="I320" s="8">
        <v>6</v>
      </c>
      <c r="J320" s="3">
        <v>6486</v>
      </c>
      <c r="K320">
        <v>1.6720978579357175</v>
      </c>
      <c r="L320">
        <v>1.3617278360175928</v>
      </c>
      <c r="M320">
        <v>0.77815125038364363</v>
      </c>
      <c r="N320">
        <v>3.811976944336954</v>
      </c>
    </row>
    <row r="321" spans="1:14">
      <c r="A321" t="s">
        <v>77</v>
      </c>
      <c r="C321" s="8"/>
      <c r="D321" s="8" t="s">
        <v>67</v>
      </c>
      <c r="E321" s="3" t="s">
        <v>112</v>
      </c>
      <c r="F321" s="3" t="s">
        <v>114</v>
      </c>
      <c r="G321" s="13">
        <v>47</v>
      </c>
      <c r="H321" s="13">
        <v>24</v>
      </c>
      <c r="I321" s="13">
        <v>8</v>
      </c>
      <c r="J321" s="3">
        <v>9024</v>
      </c>
      <c r="K321">
        <v>1.6720978579357175</v>
      </c>
      <c r="L321">
        <v>1.3802112417116059</v>
      </c>
      <c r="M321">
        <v>0.90308998699194354</v>
      </c>
      <c r="N321">
        <v>3.9553990866392672</v>
      </c>
    </row>
    <row r="322" spans="1:14">
      <c r="A322" t="s">
        <v>77</v>
      </c>
      <c r="C322" s="8"/>
      <c r="D322" s="8" t="s">
        <v>67</v>
      </c>
      <c r="E322" s="3" t="s">
        <v>112</v>
      </c>
      <c r="F322" s="3" t="s">
        <v>114</v>
      </c>
      <c r="G322" s="8">
        <v>47</v>
      </c>
      <c r="H322" s="8">
        <v>25</v>
      </c>
      <c r="I322" s="8">
        <v>7</v>
      </c>
      <c r="J322" s="3">
        <v>8225</v>
      </c>
      <c r="K322">
        <v>1.6720978579357175</v>
      </c>
      <c r="L322">
        <v>1.3979400086720377</v>
      </c>
      <c r="M322">
        <v>0.84509804001425681</v>
      </c>
      <c r="N322">
        <v>3.9151359066220119</v>
      </c>
    </row>
    <row r="323" spans="1:14">
      <c r="A323" t="s">
        <v>77</v>
      </c>
      <c r="C323" s="8"/>
      <c r="D323" s="8" t="s">
        <v>67</v>
      </c>
      <c r="E323" s="3" t="s">
        <v>112</v>
      </c>
      <c r="F323" s="3" t="s">
        <v>114</v>
      </c>
      <c r="G323" s="8">
        <v>47</v>
      </c>
      <c r="H323" s="8">
        <v>25.4</v>
      </c>
      <c r="I323" s="8">
        <v>7.7</v>
      </c>
      <c r="J323" s="3">
        <v>9192.26</v>
      </c>
      <c r="K323">
        <v>1.6720978579357175</v>
      </c>
      <c r="L323">
        <v>1.4048337166199381</v>
      </c>
      <c r="M323">
        <v>0.88649072517248184</v>
      </c>
      <c r="N323">
        <v>3.9634222997281374</v>
      </c>
    </row>
    <row r="324" spans="1:14">
      <c r="A324" t="s">
        <v>77</v>
      </c>
      <c r="C324" s="8"/>
      <c r="D324" s="8" t="s">
        <v>67</v>
      </c>
      <c r="E324" s="3" t="s">
        <v>112</v>
      </c>
      <c r="F324" s="3" t="s">
        <v>114</v>
      </c>
      <c r="G324" s="8">
        <v>47.3</v>
      </c>
      <c r="H324" s="8">
        <v>27</v>
      </c>
      <c r="I324" s="8">
        <v>8.1</v>
      </c>
      <c r="J324" s="3">
        <v>10344.509999999998</v>
      </c>
      <c r="K324">
        <v>1.6748611407378116</v>
      </c>
      <c r="L324">
        <v>1.4313637641589874</v>
      </c>
      <c r="M324">
        <v>0.90848501887864974</v>
      </c>
      <c r="N324">
        <v>4.0147099237754489</v>
      </c>
    </row>
    <row r="325" spans="1:14">
      <c r="A325" t="s">
        <v>77</v>
      </c>
      <c r="C325" s="8"/>
      <c r="D325" s="8" t="s">
        <v>67</v>
      </c>
      <c r="E325" s="3" t="s">
        <v>112</v>
      </c>
      <c r="F325" s="3" t="s">
        <v>114</v>
      </c>
      <c r="G325" s="8">
        <v>47.47</v>
      </c>
      <c r="H325" s="8">
        <v>24.66</v>
      </c>
      <c r="I325" s="8">
        <v>6.92</v>
      </c>
      <c r="J325" s="3">
        <v>8100.6225840000006</v>
      </c>
      <c r="K325">
        <v>1.6764192317183599</v>
      </c>
      <c r="L325">
        <v>1.3919930722597129</v>
      </c>
      <c r="M325">
        <v>0.84010609445675777</v>
      </c>
      <c r="N325">
        <v>3.9085183984348308</v>
      </c>
    </row>
    <row r="326" spans="1:14">
      <c r="A326" t="s">
        <v>77</v>
      </c>
      <c r="C326" s="8"/>
      <c r="D326" s="8" t="s">
        <v>67</v>
      </c>
      <c r="E326" s="3" t="s">
        <v>112</v>
      </c>
      <c r="F326" s="3" t="s">
        <v>114</v>
      </c>
      <c r="G326" s="8">
        <v>47.5</v>
      </c>
      <c r="H326" s="8">
        <v>25</v>
      </c>
      <c r="I326" s="8">
        <v>9.1999999999999993</v>
      </c>
      <c r="J326" s="3">
        <v>10925</v>
      </c>
      <c r="K326">
        <v>1.6766936096248666</v>
      </c>
      <c r="L326">
        <v>1.3979400086720377</v>
      </c>
      <c r="M326">
        <v>0.96378782734555524</v>
      </c>
      <c r="N326">
        <v>4.0384214456424594</v>
      </c>
    </row>
    <row r="327" spans="1:14">
      <c r="A327" t="s">
        <v>77</v>
      </c>
      <c r="C327" s="8"/>
      <c r="D327" s="8" t="s">
        <v>67</v>
      </c>
      <c r="E327" s="3" t="s">
        <v>112</v>
      </c>
      <c r="F327" s="3" t="s">
        <v>114</v>
      </c>
      <c r="G327" s="8">
        <v>48</v>
      </c>
      <c r="H327" s="8">
        <v>23</v>
      </c>
      <c r="I327" s="8">
        <v>7</v>
      </c>
      <c r="J327" s="3">
        <v>7728</v>
      </c>
      <c r="K327">
        <v>1.6812412373755872</v>
      </c>
      <c r="L327">
        <v>1.3617278360175928</v>
      </c>
      <c r="M327">
        <v>0.84509804001425681</v>
      </c>
      <c r="N327">
        <v>3.8880671134074367</v>
      </c>
    </row>
    <row r="328" spans="1:14">
      <c r="A328" t="s">
        <v>77</v>
      </c>
      <c r="C328" s="8"/>
      <c r="D328" s="8" t="s">
        <v>67</v>
      </c>
      <c r="E328" s="3" t="s">
        <v>112</v>
      </c>
      <c r="F328" s="3" t="s">
        <v>114</v>
      </c>
      <c r="G328" s="8">
        <v>48</v>
      </c>
      <c r="H328" s="8">
        <v>23</v>
      </c>
      <c r="I328" s="8">
        <v>8</v>
      </c>
      <c r="J328" s="3">
        <v>8832</v>
      </c>
      <c r="K328">
        <v>1.6812412373755872</v>
      </c>
      <c r="L328">
        <v>1.3617278360175928</v>
      </c>
      <c r="M328">
        <v>0.90308998699194354</v>
      </c>
      <c r="N328">
        <v>3.9460590603851236</v>
      </c>
    </row>
    <row r="329" spans="1:14">
      <c r="A329" t="s">
        <v>77</v>
      </c>
      <c r="C329" s="8"/>
      <c r="D329" s="8" t="s">
        <v>67</v>
      </c>
      <c r="E329" s="3" t="s">
        <v>112</v>
      </c>
      <c r="F329" s="3" t="s">
        <v>114</v>
      </c>
      <c r="G329" s="13">
        <v>48</v>
      </c>
      <c r="H329" s="13">
        <v>24</v>
      </c>
      <c r="I329" s="13">
        <v>8</v>
      </c>
      <c r="J329" s="3">
        <v>9216</v>
      </c>
      <c r="K329">
        <v>1.6812412373755872</v>
      </c>
      <c r="L329">
        <v>1.3802112417116059</v>
      </c>
      <c r="M329">
        <v>0.90308998699194354</v>
      </c>
      <c r="N329">
        <v>3.9645424660791369</v>
      </c>
    </row>
    <row r="330" spans="1:14">
      <c r="A330" t="s">
        <v>77</v>
      </c>
      <c r="C330" s="8"/>
      <c r="D330" s="8" t="s">
        <v>67</v>
      </c>
      <c r="E330" s="3" t="s">
        <v>112</v>
      </c>
      <c r="F330" s="3" t="s">
        <v>114</v>
      </c>
      <c r="G330" s="13">
        <v>48</v>
      </c>
      <c r="H330" s="13">
        <v>25</v>
      </c>
      <c r="I330" s="13">
        <v>7</v>
      </c>
      <c r="J330" s="3">
        <v>8400</v>
      </c>
      <c r="K330">
        <v>1.6812412373755872</v>
      </c>
      <c r="L330">
        <v>1.3979400086720377</v>
      </c>
      <c r="M330">
        <v>0.84509804001425681</v>
      </c>
      <c r="N330">
        <v>3.9242792860618816</v>
      </c>
    </row>
    <row r="331" spans="1:14">
      <c r="A331" t="s">
        <v>77</v>
      </c>
      <c r="C331" s="8"/>
      <c r="D331" s="8" t="s">
        <v>67</v>
      </c>
      <c r="E331" s="3" t="s">
        <v>112</v>
      </c>
      <c r="F331" s="3" t="s">
        <v>114</v>
      </c>
      <c r="G331" s="11">
        <v>48</v>
      </c>
      <c r="H331" s="11">
        <v>28.5</v>
      </c>
      <c r="I331" s="11">
        <v>6</v>
      </c>
      <c r="J331" s="3">
        <v>8208</v>
      </c>
      <c r="K331">
        <v>1.6812412373755872</v>
      </c>
      <c r="L331">
        <v>1.4548448600085102</v>
      </c>
      <c r="M331">
        <v>0.77815125038364363</v>
      </c>
      <c r="N331">
        <v>3.9142373477677412</v>
      </c>
    </row>
    <row r="332" spans="1:14">
      <c r="A332" t="s">
        <v>77</v>
      </c>
      <c r="C332" s="8"/>
      <c r="D332" s="8" t="s">
        <v>67</v>
      </c>
      <c r="E332" s="3" t="s">
        <v>112</v>
      </c>
      <c r="F332" s="3" t="s">
        <v>114</v>
      </c>
      <c r="G332" s="8">
        <v>48.3</v>
      </c>
      <c r="H332" s="8">
        <v>26.9</v>
      </c>
      <c r="I332" s="8">
        <v>5.2</v>
      </c>
      <c r="J332" s="3">
        <v>6756.2039999999988</v>
      </c>
      <c r="K332">
        <v>1.6839471307515121</v>
      </c>
      <c r="L332">
        <v>1.4297522800024081</v>
      </c>
      <c r="M332">
        <v>0.71600334363479923</v>
      </c>
      <c r="N332">
        <v>3.8297027543887192</v>
      </c>
    </row>
    <row r="333" spans="1:14">
      <c r="A333" t="s">
        <v>77</v>
      </c>
      <c r="C333" s="8"/>
      <c r="D333" s="8" t="s">
        <v>67</v>
      </c>
      <c r="E333" s="3" t="s">
        <v>112</v>
      </c>
      <c r="F333" s="3" t="s">
        <v>114</v>
      </c>
      <c r="G333" s="8">
        <v>48.5</v>
      </c>
      <c r="H333" s="8">
        <v>23.4</v>
      </c>
      <c r="I333" s="8">
        <v>7.3</v>
      </c>
      <c r="J333" s="3">
        <v>8284.7699999999986</v>
      </c>
      <c r="K333">
        <v>1.6857417386022637</v>
      </c>
      <c r="L333">
        <v>1.3692158574101427</v>
      </c>
      <c r="M333">
        <v>0.86332286012045589</v>
      </c>
      <c r="N333">
        <v>3.9182804561328624</v>
      </c>
    </row>
    <row r="334" spans="1:14">
      <c r="A334" t="s">
        <v>77</v>
      </c>
      <c r="C334" s="8"/>
      <c r="D334" s="8" t="s">
        <v>67</v>
      </c>
      <c r="E334" s="3" t="s">
        <v>112</v>
      </c>
      <c r="F334" s="3" t="s">
        <v>114</v>
      </c>
      <c r="G334" s="8">
        <v>48.65</v>
      </c>
      <c r="H334" s="8">
        <v>23.71</v>
      </c>
      <c r="I334" s="8">
        <v>6.38</v>
      </c>
      <c r="J334" s="3">
        <v>7359.2757700000002</v>
      </c>
      <c r="K334">
        <v>1.6870828446043706</v>
      </c>
      <c r="L334">
        <v>1.3749315539781881</v>
      </c>
      <c r="M334">
        <v>0.80482067872116236</v>
      </c>
      <c r="N334">
        <v>3.8668350773037212</v>
      </c>
    </row>
    <row r="335" spans="1:14">
      <c r="A335" t="s">
        <v>77</v>
      </c>
      <c r="C335" s="8"/>
      <c r="D335" s="8" t="s">
        <v>67</v>
      </c>
      <c r="E335" s="3" t="s">
        <v>112</v>
      </c>
      <c r="F335" s="3" t="s">
        <v>114</v>
      </c>
      <c r="G335" s="8">
        <v>48.8</v>
      </c>
      <c r="H335" s="8">
        <v>21.7</v>
      </c>
      <c r="I335" s="8">
        <v>6.6</v>
      </c>
      <c r="J335" s="3">
        <v>6989.1359999999986</v>
      </c>
      <c r="K335">
        <v>1.6884198220027107</v>
      </c>
      <c r="L335">
        <v>1.3364597338485296</v>
      </c>
      <c r="M335">
        <v>0.81954393554186866</v>
      </c>
      <c r="N335">
        <v>3.8444234913931088</v>
      </c>
    </row>
    <row r="336" spans="1:14">
      <c r="A336" t="s">
        <v>77</v>
      </c>
      <c r="C336" s="8"/>
      <c r="D336" s="8" t="s">
        <v>67</v>
      </c>
      <c r="E336" s="3" t="s">
        <v>112</v>
      </c>
      <c r="F336" s="3" t="s">
        <v>114</v>
      </c>
      <c r="G336" s="8">
        <v>48.95</v>
      </c>
      <c r="H336" s="8">
        <v>25.43</v>
      </c>
      <c r="I336" s="8">
        <v>9.02</v>
      </c>
      <c r="J336" s="3">
        <v>11228.082470000001</v>
      </c>
      <c r="K336">
        <v>1.6897526961391567</v>
      </c>
      <c r="L336">
        <v>1.4053463601757088</v>
      </c>
      <c r="M336">
        <v>0.95520653754194174</v>
      </c>
      <c r="N336">
        <v>4.0503055938568071</v>
      </c>
    </row>
    <row r="337" spans="1:14">
      <c r="A337" t="s">
        <v>77</v>
      </c>
      <c r="C337" s="8"/>
      <c r="D337" s="8" t="s">
        <v>67</v>
      </c>
      <c r="E337" s="3" t="s">
        <v>112</v>
      </c>
      <c r="F337" s="3" t="s">
        <v>114</v>
      </c>
      <c r="G337" s="13">
        <v>49</v>
      </c>
      <c r="H337" s="13">
        <v>23</v>
      </c>
      <c r="I337" s="13">
        <v>8</v>
      </c>
      <c r="J337" s="3">
        <v>9016</v>
      </c>
      <c r="K337">
        <v>1.6901960800285136</v>
      </c>
      <c r="L337">
        <v>1.3617278360175928</v>
      </c>
      <c r="M337">
        <v>0.90308998699194354</v>
      </c>
      <c r="N337">
        <v>3.9550139030380502</v>
      </c>
    </row>
    <row r="338" spans="1:14">
      <c r="A338" t="s">
        <v>77</v>
      </c>
      <c r="C338" s="8"/>
      <c r="D338" s="8" t="s">
        <v>67</v>
      </c>
      <c r="E338" s="3" t="s">
        <v>112</v>
      </c>
      <c r="F338" s="3" t="s">
        <v>114</v>
      </c>
      <c r="G338" s="8">
        <v>49</v>
      </c>
      <c r="H338" s="8">
        <v>27</v>
      </c>
      <c r="I338" s="8">
        <v>6</v>
      </c>
      <c r="J338" s="3">
        <v>7938</v>
      </c>
      <c r="K338">
        <v>1.6901960800285136</v>
      </c>
      <c r="L338">
        <v>1.4313637641589874</v>
      </c>
      <c r="M338">
        <v>0.77815125038364363</v>
      </c>
      <c r="N338">
        <v>3.8997110945711446</v>
      </c>
    </row>
    <row r="339" spans="1:14">
      <c r="A339" t="s">
        <v>77</v>
      </c>
      <c r="C339" s="8"/>
      <c r="D339" s="8" t="s">
        <v>67</v>
      </c>
      <c r="E339" s="3" t="s">
        <v>112</v>
      </c>
      <c r="F339" s="3" t="s">
        <v>114</v>
      </c>
      <c r="G339" s="8">
        <v>49.22</v>
      </c>
      <c r="H339" s="8">
        <v>24.03</v>
      </c>
      <c r="I339" s="8">
        <v>6.33</v>
      </c>
      <c r="J339" s="3">
        <v>7486.8492779999997</v>
      </c>
      <c r="K339">
        <v>1.6921416093667836</v>
      </c>
      <c r="L339">
        <v>1.3807537708039002</v>
      </c>
      <c r="M339">
        <v>0.80140371001735511</v>
      </c>
      <c r="N339">
        <v>3.874299090188039</v>
      </c>
    </row>
    <row r="340" spans="1:14">
      <c r="A340" t="s">
        <v>77</v>
      </c>
      <c r="C340" s="8"/>
      <c r="D340" s="8" t="s">
        <v>67</v>
      </c>
      <c r="E340" s="3" t="s">
        <v>112</v>
      </c>
      <c r="F340" s="3" t="s">
        <v>114</v>
      </c>
      <c r="G340" s="8">
        <v>49.38</v>
      </c>
      <c r="H340" s="8">
        <v>24.28</v>
      </c>
      <c r="I340" s="8">
        <v>6.1</v>
      </c>
      <c r="J340" s="3">
        <v>7313.5730400000002</v>
      </c>
      <c r="K340">
        <v>1.6935510855959135</v>
      </c>
      <c r="L340">
        <v>1.38524868240322</v>
      </c>
      <c r="M340">
        <v>0.78532983501076703</v>
      </c>
      <c r="N340">
        <v>3.8641296030099004</v>
      </c>
    </row>
    <row r="341" spans="1:14">
      <c r="A341" t="s">
        <v>77</v>
      </c>
      <c r="C341" s="8"/>
      <c r="D341" s="8" t="s">
        <v>67</v>
      </c>
      <c r="E341" s="3" t="s">
        <v>112</v>
      </c>
      <c r="F341" s="3" t="s">
        <v>114</v>
      </c>
      <c r="G341" s="8">
        <v>50</v>
      </c>
      <c r="H341" s="8">
        <v>19</v>
      </c>
      <c r="I341" s="8">
        <v>6</v>
      </c>
      <c r="J341" s="3">
        <v>5700</v>
      </c>
      <c r="K341">
        <v>1.6989700043360187</v>
      </c>
      <c r="L341">
        <v>1.2787536009528289</v>
      </c>
      <c r="M341">
        <v>0.77815125038364363</v>
      </c>
      <c r="N341">
        <v>3.7558748556724915</v>
      </c>
    </row>
    <row r="342" spans="1:14">
      <c r="A342" t="s">
        <v>77</v>
      </c>
      <c r="C342" s="8"/>
      <c r="D342" s="8" t="s">
        <v>67</v>
      </c>
      <c r="E342" s="3" t="s">
        <v>112</v>
      </c>
      <c r="F342" s="3" t="s">
        <v>114</v>
      </c>
      <c r="G342" s="8">
        <v>50</v>
      </c>
      <c r="H342" s="8">
        <v>22</v>
      </c>
      <c r="I342" s="8">
        <v>5</v>
      </c>
      <c r="J342" s="3">
        <v>5500</v>
      </c>
      <c r="K342">
        <v>1.6989700043360187</v>
      </c>
      <c r="L342">
        <v>1.3424226808222062</v>
      </c>
      <c r="M342">
        <v>0.69897000433601886</v>
      </c>
      <c r="N342">
        <v>3.7403626894942437</v>
      </c>
    </row>
    <row r="343" spans="1:14">
      <c r="A343" t="s">
        <v>77</v>
      </c>
      <c r="C343" s="8"/>
      <c r="D343" s="8" t="s">
        <v>67</v>
      </c>
      <c r="E343" s="3" t="s">
        <v>112</v>
      </c>
      <c r="F343" s="3" t="s">
        <v>114</v>
      </c>
      <c r="G343" s="8">
        <v>50</v>
      </c>
      <c r="H343" s="8">
        <v>23</v>
      </c>
      <c r="I343" s="8">
        <v>6</v>
      </c>
      <c r="J343" s="3">
        <v>6900</v>
      </c>
      <c r="K343">
        <v>1.6989700043360187</v>
      </c>
      <c r="L343">
        <v>1.3617278360175928</v>
      </c>
      <c r="M343">
        <v>0.77815125038364363</v>
      </c>
      <c r="N343">
        <v>3.8388490907372552</v>
      </c>
    </row>
    <row r="344" spans="1:14">
      <c r="A344" t="s">
        <v>77</v>
      </c>
      <c r="C344" s="8"/>
      <c r="D344" s="8" t="s">
        <v>67</v>
      </c>
      <c r="E344" s="3" t="s">
        <v>112</v>
      </c>
      <c r="F344" s="3" t="s">
        <v>114</v>
      </c>
      <c r="G344" s="13">
        <v>50</v>
      </c>
      <c r="H344" s="13">
        <v>24</v>
      </c>
      <c r="I344" s="13">
        <v>12</v>
      </c>
      <c r="J344" s="3">
        <v>14400</v>
      </c>
      <c r="K344">
        <v>1.6989700043360187</v>
      </c>
      <c r="L344">
        <v>1.3802112417116059</v>
      </c>
      <c r="M344">
        <v>1.0791812460476249</v>
      </c>
      <c r="N344">
        <v>4.1583624920952493</v>
      </c>
    </row>
    <row r="345" spans="1:14">
      <c r="A345" t="s">
        <v>77</v>
      </c>
      <c r="C345" s="8"/>
      <c r="D345" s="8" t="s">
        <v>67</v>
      </c>
      <c r="E345" s="3" t="s">
        <v>112</v>
      </c>
      <c r="F345" s="3" t="s">
        <v>114</v>
      </c>
      <c r="G345" s="8">
        <v>50</v>
      </c>
      <c r="H345" s="8">
        <v>26</v>
      </c>
      <c r="I345" s="8">
        <v>6</v>
      </c>
      <c r="J345" s="3">
        <v>7800</v>
      </c>
      <c r="K345">
        <v>1.6989700043360187</v>
      </c>
      <c r="L345">
        <v>1.414973347970818</v>
      </c>
      <c r="M345">
        <v>0.77815125038364363</v>
      </c>
      <c r="N345">
        <v>3.8920946026904804</v>
      </c>
    </row>
    <row r="346" spans="1:14">
      <c r="A346" t="s">
        <v>77</v>
      </c>
      <c r="C346" s="8"/>
      <c r="D346" s="8" t="s">
        <v>67</v>
      </c>
      <c r="E346" s="3" t="s">
        <v>112</v>
      </c>
      <c r="F346" s="3" t="s">
        <v>114</v>
      </c>
      <c r="G346" s="8">
        <v>50</v>
      </c>
      <c r="H346" s="8">
        <v>27</v>
      </c>
      <c r="I346" s="8">
        <v>9</v>
      </c>
      <c r="J346" s="3">
        <v>12150</v>
      </c>
      <c r="K346">
        <v>1.6989700043360187</v>
      </c>
      <c r="L346">
        <v>1.4313637641589874</v>
      </c>
      <c r="M346">
        <v>0.95424250943932487</v>
      </c>
      <c r="N346">
        <v>4.0845762779343309</v>
      </c>
    </row>
    <row r="347" spans="1:14">
      <c r="A347" t="s">
        <v>77</v>
      </c>
      <c r="C347" s="8"/>
      <c r="D347" s="8" t="s">
        <v>67</v>
      </c>
      <c r="E347" s="3" t="s">
        <v>112</v>
      </c>
      <c r="F347" s="3" t="s">
        <v>114</v>
      </c>
      <c r="G347" s="13">
        <v>50</v>
      </c>
      <c r="H347" s="13">
        <v>28</v>
      </c>
      <c r="I347" s="13">
        <v>6</v>
      </c>
      <c r="J347" s="3">
        <v>8400</v>
      </c>
      <c r="K347">
        <v>1.6989700043360187</v>
      </c>
      <c r="L347">
        <v>1.4471580313422192</v>
      </c>
      <c r="M347">
        <v>0.77815125038364363</v>
      </c>
      <c r="N347">
        <v>3.9242792860618816</v>
      </c>
    </row>
    <row r="348" spans="1:14">
      <c r="A348" t="s">
        <v>77</v>
      </c>
      <c r="C348" s="8"/>
      <c r="D348" s="8" t="s">
        <v>67</v>
      </c>
      <c r="E348" s="3" t="s">
        <v>112</v>
      </c>
      <c r="F348" s="3" t="s">
        <v>114</v>
      </c>
      <c r="G348" s="8">
        <v>50</v>
      </c>
      <c r="H348" s="8">
        <v>29</v>
      </c>
      <c r="I348" s="8">
        <v>7</v>
      </c>
      <c r="J348" s="3">
        <v>10150</v>
      </c>
      <c r="K348">
        <v>1.6989700043360187</v>
      </c>
      <c r="L348">
        <v>1.4623979978989561</v>
      </c>
      <c r="M348">
        <v>0.84509804001425681</v>
      </c>
      <c r="N348">
        <v>4.0064660422492313</v>
      </c>
    </row>
    <row r="349" spans="1:14">
      <c r="A349" t="s">
        <v>77</v>
      </c>
      <c r="C349" s="8"/>
      <c r="D349" s="8" t="s">
        <v>67</v>
      </c>
      <c r="E349" s="3" t="s">
        <v>112</v>
      </c>
      <c r="F349" s="3" t="s">
        <v>114</v>
      </c>
      <c r="G349" s="8">
        <v>50</v>
      </c>
      <c r="H349" s="8">
        <v>29</v>
      </c>
      <c r="I349" s="8">
        <v>9</v>
      </c>
      <c r="J349" s="3">
        <v>13050</v>
      </c>
      <c r="K349">
        <v>1.6989700043360187</v>
      </c>
      <c r="L349">
        <v>1.4623979978989561</v>
      </c>
      <c r="M349">
        <v>0.95424250943932487</v>
      </c>
      <c r="N349">
        <v>4.1156105116742996</v>
      </c>
    </row>
    <row r="350" spans="1:14">
      <c r="A350" t="s">
        <v>77</v>
      </c>
      <c r="C350" s="8"/>
      <c r="D350" s="8" t="s">
        <v>67</v>
      </c>
      <c r="E350" s="3" t="s">
        <v>112</v>
      </c>
      <c r="F350" s="3" t="s">
        <v>114</v>
      </c>
      <c r="G350" s="11">
        <v>50.2</v>
      </c>
      <c r="H350" s="11">
        <v>25.1</v>
      </c>
      <c r="I350" s="11">
        <v>7.3</v>
      </c>
      <c r="J350" s="3">
        <v>9198.1460000000006</v>
      </c>
      <c r="K350">
        <v>1.7007037171450194</v>
      </c>
      <c r="L350">
        <v>1.3996737214810382</v>
      </c>
      <c r="M350">
        <v>0.86332286012045589</v>
      </c>
      <c r="N350">
        <v>3.9637002987465135</v>
      </c>
    </row>
    <row r="351" spans="1:14">
      <c r="A351" t="s">
        <v>77</v>
      </c>
      <c r="C351" s="8"/>
      <c r="D351" s="8" t="s">
        <v>67</v>
      </c>
      <c r="E351" s="3" t="s">
        <v>112</v>
      </c>
      <c r="F351" s="3" t="s">
        <v>114</v>
      </c>
      <c r="G351" s="8">
        <v>50.4</v>
      </c>
      <c r="H351" s="8">
        <v>17</v>
      </c>
      <c r="I351" s="8">
        <v>5.8</v>
      </c>
      <c r="J351" s="3">
        <v>4969.4399999999996</v>
      </c>
      <c r="K351">
        <v>1.7024305364455252</v>
      </c>
      <c r="L351">
        <v>1.2304489213782739</v>
      </c>
      <c r="M351">
        <v>0.76342799356293722</v>
      </c>
      <c r="N351">
        <v>3.6963074513867364</v>
      </c>
    </row>
    <row r="352" spans="1:14">
      <c r="A352" t="s">
        <v>77</v>
      </c>
      <c r="C352" s="8"/>
      <c r="D352" s="8" t="s">
        <v>67</v>
      </c>
      <c r="E352" s="3" t="s">
        <v>112</v>
      </c>
      <c r="F352" s="3" t="s">
        <v>114</v>
      </c>
      <c r="G352" s="8">
        <v>50.4</v>
      </c>
      <c r="H352" s="8">
        <v>29</v>
      </c>
      <c r="I352" s="8">
        <v>6.1</v>
      </c>
      <c r="J352" s="3">
        <v>8915.7599999999984</v>
      </c>
      <c r="K352">
        <v>1.7024305364455252</v>
      </c>
      <c r="L352">
        <v>1.4623979978989561</v>
      </c>
      <c r="M352">
        <v>0.78532983501076703</v>
      </c>
      <c r="N352">
        <v>3.9501583693552482</v>
      </c>
    </row>
    <row r="353" spans="1:14">
      <c r="A353" t="s">
        <v>77</v>
      </c>
      <c r="C353" s="8"/>
      <c r="D353" s="8" t="s">
        <v>67</v>
      </c>
      <c r="E353" s="3" t="s">
        <v>112</v>
      </c>
      <c r="F353" s="3" t="s">
        <v>114</v>
      </c>
      <c r="G353" s="8">
        <v>50.5</v>
      </c>
      <c r="H353" s="8">
        <v>23.5</v>
      </c>
      <c r="I353" s="8">
        <v>7.4</v>
      </c>
      <c r="J353" s="3">
        <v>8781.9500000000007</v>
      </c>
      <c r="K353">
        <v>1.7032913781186614</v>
      </c>
      <c r="L353">
        <v>1.3710678622717363</v>
      </c>
      <c r="M353">
        <v>0.86923171973097624</v>
      </c>
      <c r="N353">
        <v>3.9435909601213739</v>
      </c>
    </row>
    <row r="354" spans="1:14">
      <c r="A354" t="s">
        <v>77</v>
      </c>
      <c r="C354" s="8"/>
      <c r="D354" s="8" t="s">
        <v>67</v>
      </c>
      <c r="E354" s="3" t="s">
        <v>112</v>
      </c>
      <c r="F354" s="3" t="s">
        <v>114</v>
      </c>
      <c r="G354" s="8">
        <v>50.8</v>
      </c>
      <c r="H354" s="8">
        <v>21.2</v>
      </c>
      <c r="I354" s="8">
        <v>7.1</v>
      </c>
      <c r="J354" s="3">
        <v>7646.4159999999983</v>
      </c>
      <c r="K354">
        <v>1.7058637122839193</v>
      </c>
      <c r="L354">
        <v>1.3263358609287514</v>
      </c>
      <c r="M354">
        <v>0.85125834871907524</v>
      </c>
      <c r="N354">
        <v>3.883457921931746</v>
      </c>
    </row>
    <row r="355" spans="1:14">
      <c r="A355" t="s">
        <v>77</v>
      </c>
      <c r="C355" s="8"/>
      <c r="D355" s="8" t="s">
        <v>67</v>
      </c>
      <c r="E355" s="3" t="s">
        <v>112</v>
      </c>
      <c r="F355" s="3" t="s">
        <v>114</v>
      </c>
      <c r="G355" s="8">
        <v>51</v>
      </c>
      <c r="H355" s="8">
        <v>21</v>
      </c>
      <c r="I355" s="8">
        <v>7</v>
      </c>
      <c r="J355" s="3">
        <v>7497</v>
      </c>
      <c r="K355">
        <v>1.7075701760979363</v>
      </c>
      <c r="L355">
        <v>1.3222192947339193</v>
      </c>
      <c r="M355">
        <v>0.84509804001425681</v>
      </c>
      <c r="N355">
        <v>3.8748875108461123</v>
      </c>
    </row>
    <row r="356" spans="1:14">
      <c r="A356" t="s">
        <v>77</v>
      </c>
      <c r="C356" s="8"/>
      <c r="D356" s="8" t="s">
        <v>67</v>
      </c>
      <c r="E356" s="3" t="s">
        <v>112</v>
      </c>
      <c r="F356" s="3" t="s">
        <v>114</v>
      </c>
      <c r="G356" s="8">
        <v>51</v>
      </c>
      <c r="H356" s="8">
        <v>22</v>
      </c>
      <c r="I356" s="8">
        <v>5</v>
      </c>
      <c r="J356" s="3">
        <v>5610</v>
      </c>
      <c r="K356">
        <v>1.7075701760979363</v>
      </c>
      <c r="L356">
        <v>1.3424226808222062</v>
      </c>
      <c r="M356">
        <v>0.69897000433601886</v>
      </c>
      <c r="N356">
        <v>3.7489628612561616</v>
      </c>
    </row>
    <row r="357" spans="1:14">
      <c r="A357" t="s">
        <v>77</v>
      </c>
      <c r="C357" s="8"/>
      <c r="D357" s="8" t="s">
        <v>67</v>
      </c>
      <c r="E357" s="3" t="s">
        <v>112</v>
      </c>
      <c r="F357" s="3" t="s">
        <v>114</v>
      </c>
      <c r="G357" s="8">
        <v>51</v>
      </c>
      <c r="H357" s="8">
        <v>22</v>
      </c>
      <c r="I357" s="8">
        <v>6</v>
      </c>
      <c r="J357" s="3">
        <v>6732</v>
      </c>
      <c r="K357">
        <v>1.7075701760979363</v>
      </c>
      <c r="L357">
        <v>1.3424226808222062</v>
      </c>
      <c r="M357">
        <v>0.77815125038364363</v>
      </c>
      <c r="N357">
        <v>3.8281441073037863</v>
      </c>
    </row>
    <row r="358" spans="1:14">
      <c r="A358" t="s">
        <v>77</v>
      </c>
      <c r="C358" s="8"/>
      <c r="D358" s="8" t="s">
        <v>67</v>
      </c>
      <c r="E358" s="3" t="s">
        <v>112</v>
      </c>
      <c r="F358" s="3" t="s">
        <v>114</v>
      </c>
      <c r="G358" s="13">
        <v>51</v>
      </c>
      <c r="H358" s="13">
        <v>22</v>
      </c>
      <c r="I358" s="13">
        <v>7</v>
      </c>
      <c r="J358" s="3">
        <v>7854</v>
      </c>
      <c r="K358">
        <v>1.7075701760979363</v>
      </c>
      <c r="L358">
        <v>1.3424226808222062</v>
      </c>
      <c r="M358">
        <v>0.84509804001425681</v>
      </c>
      <c r="N358">
        <v>3.8950908969343994</v>
      </c>
    </row>
    <row r="359" spans="1:14">
      <c r="A359" t="s">
        <v>77</v>
      </c>
      <c r="C359" s="8"/>
      <c r="D359" s="8" t="s">
        <v>67</v>
      </c>
      <c r="E359" s="3" t="s">
        <v>112</v>
      </c>
      <c r="F359" s="3" t="s">
        <v>114</v>
      </c>
      <c r="G359" s="8">
        <v>51</v>
      </c>
      <c r="H359" s="8">
        <v>22.9</v>
      </c>
      <c r="I359" s="8">
        <v>7.7</v>
      </c>
      <c r="J359" s="3">
        <v>8992.83</v>
      </c>
      <c r="K359">
        <v>1.7075701760979363</v>
      </c>
      <c r="L359">
        <v>1.3598354823398879</v>
      </c>
      <c r="M359">
        <v>0.88649072517248184</v>
      </c>
      <c r="N359">
        <v>3.953896383610306</v>
      </c>
    </row>
    <row r="360" spans="1:14">
      <c r="A360" t="s">
        <v>77</v>
      </c>
      <c r="C360" s="8"/>
      <c r="D360" s="8" t="s">
        <v>67</v>
      </c>
      <c r="E360" s="3" t="s">
        <v>112</v>
      </c>
      <c r="F360" s="3" t="s">
        <v>114</v>
      </c>
      <c r="G360" s="13">
        <v>51</v>
      </c>
      <c r="H360" s="13">
        <v>23</v>
      </c>
      <c r="I360" s="13">
        <v>7</v>
      </c>
      <c r="J360" s="3">
        <v>8211</v>
      </c>
      <c r="K360">
        <v>1.7075701760979363</v>
      </c>
      <c r="L360">
        <v>1.3617278360175928</v>
      </c>
      <c r="M360">
        <v>0.84509804001425681</v>
      </c>
      <c r="N360">
        <v>3.9143960521297863</v>
      </c>
    </row>
    <row r="361" spans="1:14">
      <c r="A361" t="s">
        <v>77</v>
      </c>
      <c r="C361" s="8"/>
      <c r="D361" s="8" t="s">
        <v>67</v>
      </c>
      <c r="E361" s="3" t="s">
        <v>112</v>
      </c>
      <c r="F361" s="3" t="s">
        <v>114</v>
      </c>
      <c r="G361" s="8">
        <v>51</v>
      </c>
      <c r="H361" s="8">
        <v>25</v>
      </c>
      <c r="I361" s="8">
        <v>7</v>
      </c>
      <c r="J361" s="3">
        <v>8925</v>
      </c>
      <c r="K361">
        <v>1.7075701760979363</v>
      </c>
      <c r="L361">
        <v>1.3979400086720377</v>
      </c>
      <c r="M361">
        <v>0.84509804001425681</v>
      </c>
      <c r="N361">
        <v>3.9506082247842307</v>
      </c>
    </row>
    <row r="362" spans="1:14">
      <c r="A362" t="s">
        <v>77</v>
      </c>
      <c r="C362" s="8"/>
      <c r="D362" s="8" t="s">
        <v>67</v>
      </c>
      <c r="E362" s="3" t="s">
        <v>112</v>
      </c>
      <c r="F362" s="3" t="s">
        <v>114</v>
      </c>
      <c r="G362" s="8">
        <v>51</v>
      </c>
      <c r="H362" s="8">
        <v>26</v>
      </c>
      <c r="I362" s="8">
        <v>5</v>
      </c>
      <c r="J362" s="3">
        <v>6630</v>
      </c>
      <c r="K362">
        <v>1.7075701760979363</v>
      </c>
      <c r="L362">
        <v>1.414973347970818</v>
      </c>
      <c r="M362">
        <v>0.69897000433601886</v>
      </c>
      <c r="N362">
        <v>3.8215135284047732</v>
      </c>
    </row>
    <row r="363" spans="1:14">
      <c r="A363" t="s">
        <v>77</v>
      </c>
      <c r="C363" s="8"/>
      <c r="D363" s="8" t="s">
        <v>67</v>
      </c>
      <c r="E363" s="3" t="s">
        <v>112</v>
      </c>
      <c r="F363" s="3" t="s">
        <v>114</v>
      </c>
      <c r="G363" s="8">
        <v>51</v>
      </c>
      <c r="H363" s="8">
        <v>26</v>
      </c>
      <c r="I363" s="8">
        <v>7</v>
      </c>
      <c r="J363" s="3">
        <v>9282</v>
      </c>
      <c r="K363">
        <v>1.7075701760979363</v>
      </c>
      <c r="L363">
        <v>1.414973347970818</v>
      </c>
      <c r="M363">
        <v>0.84509804001425681</v>
      </c>
      <c r="N363">
        <v>3.9676415640830109</v>
      </c>
    </row>
    <row r="364" spans="1:14">
      <c r="A364" t="s">
        <v>77</v>
      </c>
      <c r="C364" s="8"/>
      <c r="D364" s="8" t="s">
        <v>67</v>
      </c>
      <c r="E364" s="3" t="s">
        <v>112</v>
      </c>
      <c r="F364" s="3" t="s">
        <v>114</v>
      </c>
      <c r="G364" s="8">
        <v>51</v>
      </c>
      <c r="H364" s="8">
        <v>27</v>
      </c>
      <c r="I364" s="8">
        <v>6</v>
      </c>
      <c r="J364" s="3">
        <v>8262</v>
      </c>
      <c r="K364">
        <v>1.7075701760979363</v>
      </c>
      <c r="L364">
        <v>1.4313637641589874</v>
      </c>
      <c r="M364">
        <v>0.77815125038364363</v>
      </c>
      <c r="N364">
        <v>3.9170851906405675</v>
      </c>
    </row>
    <row r="365" spans="1:14">
      <c r="A365" t="s">
        <v>77</v>
      </c>
      <c r="C365" s="8"/>
      <c r="D365" s="8" t="s">
        <v>67</v>
      </c>
      <c r="E365" s="3" t="s">
        <v>112</v>
      </c>
      <c r="F365" s="3" t="s">
        <v>114</v>
      </c>
      <c r="G365" s="8">
        <v>51.4</v>
      </c>
      <c r="H365" s="8">
        <v>28.5</v>
      </c>
      <c r="I365" s="8">
        <v>6.8</v>
      </c>
      <c r="J365" s="3">
        <v>9961.32</v>
      </c>
      <c r="K365">
        <v>1.7109631189952756</v>
      </c>
      <c r="L365">
        <v>1.4548448600085102</v>
      </c>
      <c r="M365">
        <v>0.83250891270623628</v>
      </c>
      <c r="N365">
        <v>3.9983168917100222</v>
      </c>
    </row>
    <row r="366" spans="1:14">
      <c r="A366" t="s">
        <v>77</v>
      </c>
      <c r="C366" s="8"/>
      <c r="D366" s="8" t="s">
        <v>67</v>
      </c>
      <c r="E366" s="3" t="s">
        <v>112</v>
      </c>
      <c r="F366" s="3" t="s">
        <v>114</v>
      </c>
      <c r="G366" s="8">
        <v>51.5</v>
      </c>
      <c r="H366" s="8">
        <v>20.7</v>
      </c>
      <c r="I366" s="8">
        <v>5.6</v>
      </c>
      <c r="J366" s="3">
        <v>5969.8799999999992</v>
      </c>
      <c r="K366">
        <v>1.711807229041191</v>
      </c>
      <c r="L366">
        <v>1.3159703454569178</v>
      </c>
      <c r="M366">
        <v>0.74818802700620035</v>
      </c>
      <c r="N366">
        <v>3.7759656015043093</v>
      </c>
    </row>
    <row r="367" spans="1:14">
      <c r="A367" t="s">
        <v>77</v>
      </c>
      <c r="C367" s="8"/>
      <c r="D367" s="8" t="s">
        <v>67</v>
      </c>
      <c r="E367" s="3" t="s">
        <v>112</v>
      </c>
      <c r="F367" s="3" t="s">
        <v>114</v>
      </c>
      <c r="G367" s="8">
        <v>51.5</v>
      </c>
      <c r="H367" s="8">
        <v>22.3</v>
      </c>
      <c r="I367" s="8">
        <v>7.1</v>
      </c>
      <c r="J367" s="3">
        <v>8153.9949999999999</v>
      </c>
      <c r="K367">
        <v>1.711807229041191</v>
      </c>
      <c r="L367">
        <v>1.3483048630481607</v>
      </c>
      <c r="M367">
        <v>0.85125834871907524</v>
      </c>
      <c r="N367">
        <v>3.9113704408084269</v>
      </c>
    </row>
    <row r="368" spans="1:14">
      <c r="A368" t="s">
        <v>77</v>
      </c>
      <c r="C368" s="8"/>
      <c r="D368" s="8" t="s">
        <v>67</v>
      </c>
      <c r="E368" s="3" t="s">
        <v>112</v>
      </c>
      <c r="F368" s="3" t="s">
        <v>114</v>
      </c>
      <c r="G368" s="8">
        <v>51.6</v>
      </c>
      <c r="H368" s="8">
        <v>19.7</v>
      </c>
      <c r="I368" s="8">
        <v>5</v>
      </c>
      <c r="J368" s="3">
        <v>5082.6000000000004</v>
      </c>
      <c r="K368">
        <v>1.7126497016272113</v>
      </c>
      <c r="L368">
        <v>1.2944662261615929</v>
      </c>
      <c r="M368">
        <v>0.69897000433601886</v>
      </c>
      <c r="N368">
        <v>3.706085932124823</v>
      </c>
    </row>
    <row r="369" spans="1:14">
      <c r="A369" t="s">
        <v>77</v>
      </c>
      <c r="C369" s="8"/>
      <c r="D369" s="8" t="s">
        <v>67</v>
      </c>
      <c r="E369" s="3" t="s">
        <v>112</v>
      </c>
      <c r="F369" s="3" t="s">
        <v>114</v>
      </c>
      <c r="G369" s="8">
        <v>51.74</v>
      </c>
      <c r="H369" s="8">
        <v>23.72</v>
      </c>
      <c r="I369" s="8">
        <v>6.85</v>
      </c>
      <c r="J369" s="3">
        <v>8406.8186799999985</v>
      </c>
      <c r="K369">
        <v>1.7138264243805246</v>
      </c>
      <c r="L369">
        <v>1.3751146846922251</v>
      </c>
      <c r="M369">
        <v>0.83569057149242554</v>
      </c>
      <c r="N369">
        <v>3.9246316805651751</v>
      </c>
    </row>
    <row r="370" spans="1:14">
      <c r="A370" t="s">
        <v>77</v>
      </c>
      <c r="C370" s="8"/>
      <c r="D370" s="8" t="s">
        <v>67</v>
      </c>
      <c r="E370" s="3" t="s">
        <v>112</v>
      </c>
      <c r="F370" s="3" t="s">
        <v>114</v>
      </c>
      <c r="G370" s="8">
        <v>52</v>
      </c>
      <c r="H370" s="8">
        <v>20</v>
      </c>
      <c r="I370" s="8">
        <v>6.5</v>
      </c>
      <c r="J370" s="3">
        <v>6760</v>
      </c>
      <c r="K370">
        <v>1.7160033436347992</v>
      </c>
      <c r="L370">
        <v>1.3010299956639813</v>
      </c>
      <c r="M370">
        <v>0.81291335664285558</v>
      </c>
      <c r="N370">
        <v>3.8299466959416359</v>
      </c>
    </row>
    <row r="371" spans="1:14">
      <c r="A371" t="s">
        <v>77</v>
      </c>
      <c r="C371" s="8"/>
      <c r="D371" s="8" t="s">
        <v>67</v>
      </c>
      <c r="E371" s="3" t="s">
        <v>112</v>
      </c>
      <c r="F371" s="3" t="s">
        <v>114</v>
      </c>
      <c r="G371" s="8">
        <v>52</v>
      </c>
      <c r="H371" s="8">
        <v>20</v>
      </c>
      <c r="I371" s="8">
        <v>11</v>
      </c>
      <c r="J371" s="3">
        <v>11440</v>
      </c>
      <c r="K371">
        <v>1.7160033436347992</v>
      </c>
      <c r="L371">
        <v>1.3010299956639813</v>
      </c>
      <c r="M371">
        <v>1.0413926851582251</v>
      </c>
      <c r="N371">
        <v>4.0584260244570052</v>
      </c>
    </row>
    <row r="372" spans="1:14">
      <c r="A372" t="s">
        <v>77</v>
      </c>
      <c r="C372" s="8"/>
      <c r="D372" s="8" t="s">
        <v>67</v>
      </c>
      <c r="E372" s="3" t="s">
        <v>112</v>
      </c>
      <c r="F372" s="3" t="s">
        <v>114</v>
      </c>
      <c r="G372" s="13">
        <v>52</v>
      </c>
      <c r="H372" s="13">
        <v>22</v>
      </c>
      <c r="I372" s="13">
        <v>8</v>
      </c>
      <c r="J372" s="3">
        <v>9152</v>
      </c>
      <c r="K372">
        <v>1.7160033436347992</v>
      </c>
      <c r="L372">
        <v>1.3424226808222062</v>
      </c>
      <c r="M372">
        <v>0.90308998699194354</v>
      </c>
      <c r="N372">
        <v>3.9615160114489489</v>
      </c>
    </row>
    <row r="373" spans="1:14">
      <c r="A373" t="s">
        <v>77</v>
      </c>
      <c r="C373" s="8"/>
      <c r="D373" s="8" t="s">
        <v>67</v>
      </c>
      <c r="E373" s="3" t="s">
        <v>112</v>
      </c>
      <c r="F373" s="3" t="s">
        <v>114</v>
      </c>
      <c r="G373" s="8">
        <v>52</v>
      </c>
      <c r="H373" s="8">
        <v>23</v>
      </c>
      <c r="I373" s="8">
        <v>6</v>
      </c>
      <c r="J373" s="3">
        <v>7176</v>
      </c>
      <c r="K373">
        <v>1.7160033436347992</v>
      </c>
      <c r="L373">
        <v>1.3617278360175928</v>
      </c>
      <c r="M373">
        <v>0.77815125038364363</v>
      </c>
      <c r="N373">
        <v>3.8558824300360355</v>
      </c>
    </row>
    <row r="374" spans="1:14">
      <c r="A374" t="s">
        <v>77</v>
      </c>
      <c r="C374" s="8"/>
      <c r="D374" s="8" t="s">
        <v>67</v>
      </c>
      <c r="E374" s="3" t="s">
        <v>112</v>
      </c>
      <c r="F374" s="3" t="s">
        <v>114</v>
      </c>
      <c r="G374" s="8">
        <v>52</v>
      </c>
      <c r="H374" s="8">
        <v>24</v>
      </c>
      <c r="I374" s="8">
        <v>4</v>
      </c>
      <c r="J374" s="3">
        <v>4992</v>
      </c>
      <c r="K374">
        <v>1.7160033436347992</v>
      </c>
      <c r="L374">
        <v>1.3802112417116059</v>
      </c>
      <c r="M374">
        <v>0.6020599913279624</v>
      </c>
      <c r="N374">
        <v>3.6982745766743674</v>
      </c>
    </row>
    <row r="375" spans="1:14">
      <c r="A375" t="s">
        <v>77</v>
      </c>
      <c r="C375" s="8"/>
      <c r="D375" s="8" t="s">
        <v>67</v>
      </c>
      <c r="E375" s="3" t="s">
        <v>112</v>
      </c>
      <c r="F375" s="3" t="s">
        <v>114</v>
      </c>
      <c r="G375" s="8">
        <v>52</v>
      </c>
      <c r="H375" s="8">
        <v>25</v>
      </c>
      <c r="I375" s="8">
        <v>6</v>
      </c>
      <c r="J375" s="3">
        <v>7800</v>
      </c>
      <c r="K375">
        <v>1.7160033436347992</v>
      </c>
      <c r="L375">
        <v>1.3979400086720377</v>
      </c>
      <c r="M375">
        <v>0.77815125038364363</v>
      </c>
      <c r="N375">
        <v>3.8920946026904804</v>
      </c>
    </row>
    <row r="376" spans="1:14">
      <c r="A376" t="s">
        <v>77</v>
      </c>
      <c r="C376" s="8"/>
      <c r="D376" s="8" t="s">
        <v>67</v>
      </c>
      <c r="E376" s="3" t="s">
        <v>112</v>
      </c>
      <c r="F376" s="3" t="s">
        <v>114</v>
      </c>
      <c r="G376" s="8">
        <v>52</v>
      </c>
      <c r="H376" s="8">
        <v>25</v>
      </c>
      <c r="I376" s="8">
        <v>6</v>
      </c>
      <c r="J376" s="3">
        <v>7800</v>
      </c>
      <c r="K376">
        <v>1.7160033436347992</v>
      </c>
      <c r="L376">
        <v>1.3979400086720377</v>
      </c>
      <c r="M376">
        <v>0.77815125038364363</v>
      </c>
      <c r="N376">
        <v>3.8920946026904804</v>
      </c>
    </row>
    <row r="377" spans="1:14">
      <c r="A377" t="s">
        <v>77</v>
      </c>
      <c r="C377" s="8"/>
      <c r="D377" s="8" t="s">
        <v>67</v>
      </c>
      <c r="E377" s="3" t="s">
        <v>112</v>
      </c>
      <c r="F377" s="3" t="s">
        <v>114</v>
      </c>
      <c r="G377" s="8">
        <v>52</v>
      </c>
      <c r="H377" s="8">
        <v>27</v>
      </c>
      <c r="I377" s="8">
        <v>7</v>
      </c>
      <c r="J377" s="3">
        <v>9828</v>
      </c>
      <c r="K377">
        <v>1.7160033436347992</v>
      </c>
      <c r="L377">
        <v>1.4313637641589874</v>
      </c>
      <c r="M377">
        <v>0.84509804001425681</v>
      </c>
      <c r="N377">
        <v>3.9924651478080433</v>
      </c>
    </row>
    <row r="378" spans="1:14">
      <c r="A378" t="s">
        <v>77</v>
      </c>
      <c r="C378" s="8"/>
      <c r="D378" s="8" t="s">
        <v>67</v>
      </c>
      <c r="E378" s="3" t="s">
        <v>112</v>
      </c>
      <c r="F378" s="3" t="s">
        <v>114</v>
      </c>
      <c r="G378" s="8">
        <v>52</v>
      </c>
      <c r="H378" s="8">
        <v>29</v>
      </c>
      <c r="I378" s="8">
        <v>8</v>
      </c>
      <c r="J378" s="3">
        <v>12064</v>
      </c>
      <c r="K378">
        <v>1.7160033436347992</v>
      </c>
      <c r="L378">
        <v>1.4623979978989561</v>
      </c>
      <c r="M378">
        <v>0.90308998699194354</v>
      </c>
      <c r="N378">
        <v>4.0814913285256988</v>
      </c>
    </row>
    <row r="379" spans="1:14">
      <c r="A379" t="s">
        <v>77</v>
      </c>
      <c r="C379" s="8"/>
      <c r="D379" s="8" t="s">
        <v>67</v>
      </c>
      <c r="E379" s="3" t="s">
        <v>112</v>
      </c>
      <c r="F379" s="3" t="s">
        <v>114</v>
      </c>
      <c r="G379" s="8">
        <v>52</v>
      </c>
      <c r="H379" s="8">
        <v>32</v>
      </c>
      <c r="I379" s="8">
        <v>9</v>
      </c>
      <c r="J379" s="3">
        <v>14976</v>
      </c>
      <c r="K379">
        <v>1.7160033436347992</v>
      </c>
      <c r="L379">
        <v>1.505149978319906</v>
      </c>
      <c r="M379">
        <v>0.95424250943932487</v>
      </c>
      <c r="N379">
        <v>4.17539583139403</v>
      </c>
    </row>
    <row r="380" spans="1:14">
      <c r="A380" t="s">
        <v>77</v>
      </c>
      <c r="C380" s="8"/>
      <c r="D380" s="8" t="s">
        <v>67</v>
      </c>
      <c r="E380" s="3" t="s">
        <v>112</v>
      </c>
      <c r="F380" s="3" t="s">
        <v>114</v>
      </c>
      <c r="G380" s="8">
        <v>52.5</v>
      </c>
      <c r="H380" s="8">
        <v>26.8</v>
      </c>
      <c r="I380" s="8">
        <v>6.4</v>
      </c>
      <c r="J380" s="3">
        <v>9004.8000000000011</v>
      </c>
      <c r="K380">
        <v>1.7201593034059568</v>
      </c>
      <c r="L380">
        <v>1.4281347940287887</v>
      </c>
      <c r="M380">
        <v>0.80617997398388719</v>
      </c>
      <c r="N380">
        <v>3.9544740714186331</v>
      </c>
    </row>
    <row r="381" spans="1:14">
      <c r="A381" t="s">
        <v>77</v>
      </c>
      <c r="C381" s="8"/>
      <c r="D381" s="8" t="s">
        <v>67</v>
      </c>
      <c r="E381" s="3" t="s">
        <v>112</v>
      </c>
      <c r="F381" s="3" t="s">
        <v>114</v>
      </c>
      <c r="G381" s="8">
        <v>52.7</v>
      </c>
      <c r="H381" s="8">
        <v>25.6</v>
      </c>
      <c r="I381" s="8">
        <v>6.8</v>
      </c>
      <c r="J381" s="3">
        <v>9174.0160000000014</v>
      </c>
      <c r="K381">
        <v>1.7218106152125465</v>
      </c>
      <c r="L381">
        <v>1.4082399653118496</v>
      </c>
      <c r="M381">
        <v>0.83250891270623628</v>
      </c>
      <c r="N381">
        <v>3.9625594932306325</v>
      </c>
    </row>
    <row r="382" spans="1:14">
      <c r="A382" t="s">
        <v>77</v>
      </c>
      <c r="C382" s="8"/>
      <c r="D382" s="8" t="s">
        <v>67</v>
      </c>
      <c r="E382" s="3" t="s">
        <v>112</v>
      </c>
      <c r="F382" s="3" t="s">
        <v>114</v>
      </c>
      <c r="G382" s="8">
        <v>53</v>
      </c>
      <c r="H382" s="8">
        <v>26</v>
      </c>
      <c r="I382" s="8">
        <v>5</v>
      </c>
      <c r="J382" s="3">
        <v>6890</v>
      </c>
      <c r="K382">
        <v>1.7242758696007889</v>
      </c>
      <c r="L382">
        <v>1.414973347970818</v>
      </c>
      <c r="M382">
        <v>0.69897000433601886</v>
      </c>
      <c r="N382">
        <v>3.8382192219076257</v>
      </c>
    </row>
    <row r="383" spans="1:14">
      <c r="A383" t="s">
        <v>77</v>
      </c>
      <c r="C383" s="8"/>
      <c r="D383" s="8" t="s">
        <v>67</v>
      </c>
      <c r="E383" s="3" t="s">
        <v>112</v>
      </c>
      <c r="F383" s="3" t="s">
        <v>114</v>
      </c>
      <c r="G383" s="8">
        <v>53</v>
      </c>
      <c r="H383" s="8">
        <v>26</v>
      </c>
      <c r="I383" s="8">
        <v>7</v>
      </c>
      <c r="J383" s="3">
        <v>9646</v>
      </c>
      <c r="K383">
        <v>1.7242758696007889</v>
      </c>
      <c r="L383">
        <v>1.414973347970818</v>
      </c>
      <c r="M383">
        <v>0.84509804001425681</v>
      </c>
      <c r="N383">
        <v>3.9843472575858638</v>
      </c>
    </row>
    <row r="384" spans="1:14">
      <c r="A384" t="s">
        <v>77</v>
      </c>
      <c r="C384" s="8"/>
      <c r="D384" s="8" t="s">
        <v>67</v>
      </c>
      <c r="E384" s="3" t="s">
        <v>112</v>
      </c>
      <c r="F384" s="3" t="s">
        <v>114</v>
      </c>
      <c r="G384" s="8">
        <v>53</v>
      </c>
      <c r="H384" s="8">
        <v>26</v>
      </c>
      <c r="I384" s="8">
        <v>7</v>
      </c>
      <c r="J384" s="3">
        <v>9646</v>
      </c>
      <c r="K384">
        <v>1.7242758696007889</v>
      </c>
      <c r="L384">
        <v>1.414973347970818</v>
      </c>
      <c r="M384">
        <v>0.84509804001425681</v>
      </c>
      <c r="N384">
        <v>3.9843472575858638</v>
      </c>
    </row>
    <row r="385" spans="1:14">
      <c r="A385" t="s">
        <v>77</v>
      </c>
      <c r="C385" s="8"/>
      <c r="D385" s="8" t="s">
        <v>67</v>
      </c>
      <c r="E385" s="3" t="s">
        <v>112</v>
      </c>
      <c r="F385" s="3" t="s">
        <v>114</v>
      </c>
      <c r="G385" s="8">
        <v>53</v>
      </c>
      <c r="H385" s="8">
        <v>27.3</v>
      </c>
      <c r="I385" s="8">
        <v>8</v>
      </c>
      <c r="J385" s="3">
        <v>11575.2</v>
      </c>
      <c r="K385">
        <v>1.7242758696007889</v>
      </c>
      <c r="L385">
        <v>1.436162647040756</v>
      </c>
      <c r="M385">
        <v>0.90308998699194354</v>
      </c>
      <c r="N385">
        <v>4.0635285036334885</v>
      </c>
    </row>
    <row r="386" spans="1:14">
      <c r="A386" t="s">
        <v>77</v>
      </c>
      <c r="C386" s="8"/>
      <c r="D386" s="8" t="s">
        <v>67</v>
      </c>
      <c r="E386" s="3" t="s">
        <v>112</v>
      </c>
      <c r="F386" s="3" t="s">
        <v>114</v>
      </c>
      <c r="G386" s="8">
        <v>53</v>
      </c>
      <c r="H386" s="8">
        <v>28</v>
      </c>
      <c r="I386" s="8">
        <v>5</v>
      </c>
      <c r="J386" s="3">
        <v>7420</v>
      </c>
      <c r="K386">
        <v>1.7242758696007889</v>
      </c>
      <c r="L386">
        <v>1.4471580313422192</v>
      </c>
      <c r="M386">
        <v>0.69897000433601886</v>
      </c>
      <c r="N386">
        <v>3.8704039052790269</v>
      </c>
    </row>
    <row r="387" spans="1:14">
      <c r="A387" t="s">
        <v>77</v>
      </c>
      <c r="C387" s="8"/>
      <c r="D387" s="8" t="s">
        <v>67</v>
      </c>
      <c r="E387" s="3" t="s">
        <v>112</v>
      </c>
      <c r="F387" s="3" t="s">
        <v>114</v>
      </c>
      <c r="G387" s="8">
        <v>53.7</v>
      </c>
      <c r="H387" s="8">
        <v>30</v>
      </c>
      <c r="I387" s="8">
        <v>7.7</v>
      </c>
      <c r="J387" s="3">
        <v>12404.7</v>
      </c>
      <c r="K387">
        <v>1.7299742856995557</v>
      </c>
      <c r="L387">
        <v>1.4771212547196624</v>
      </c>
      <c r="M387">
        <v>0.88649072517248184</v>
      </c>
      <c r="N387">
        <v>4.0935862655916999</v>
      </c>
    </row>
    <row r="388" spans="1:14">
      <c r="A388" t="s">
        <v>77</v>
      </c>
      <c r="C388" s="8"/>
      <c r="D388" s="8" t="s">
        <v>67</v>
      </c>
      <c r="E388" s="3" t="s">
        <v>112</v>
      </c>
      <c r="F388" s="3" t="s">
        <v>114</v>
      </c>
      <c r="G388" s="8">
        <v>53.84</v>
      </c>
      <c r="H388" s="8">
        <v>23.61</v>
      </c>
      <c r="I388" s="8">
        <v>7.07</v>
      </c>
      <c r="J388" s="3">
        <v>8987.1181680000009</v>
      </c>
      <c r="K388">
        <v>1.7311050512159205</v>
      </c>
      <c r="L388">
        <v>1.3730959870787269</v>
      </c>
      <c r="M388">
        <v>0.84941941379689945</v>
      </c>
      <c r="N388">
        <v>3.9536204520915468</v>
      </c>
    </row>
    <row r="389" spans="1:14">
      <c r="A389" t="s">
        <v>77</v>
      </c>
      <c r="C389" s="8"/>
      <c r="D389" s="8" t="s">
        <v>67</v>
      </c>
      <c r="E389" s="3" t="s">
        <v>112</v>
      </c>
      <c r="F389" s="3" t="s">
        <v>114</v>
      </c>
      <c r="G389" s="8">
        <v>53.93</v>
      </c>
      <c r="H389" s="8">
        <v>23.22</v>
      </c>
      <c r="I389" s="8">
        <v>6</v>
      </c>
      <c r="J389" s="3">
        <v>7513.5275999999994</v>
      </c>
      <c r="K389">
        <v>1.7318304202881625</v>
      </c>
      <c r="L389">
        <v>1.365862215402555</v>
      </c>
      <c r="M389">
        <v>0.77815125038364363</v>
      </c>
      <c r="N389">
        <v>3.8758438860743611</v>
      </c>
    </row>
    <row r="390" spans="1:14">
      <c r="A390" t="s">
        <v>77</v>
      </c>
      <c r="C390" s="8"/>
      <c r="D390" s="8" t="s">
        <v>67</v>
      </c>
      <c r="E390" s="3" t="s">
        <v>112</v>
      </c>
      <c r="F390" s="3" t="s">
        <v>114</v>
      </c>
      <c r="G390" s="8">
        <v>53.93</v>
      </c>
      <c r="H390" s="8">
        <v>32.36</v>
      </c>
      <c r="I390" s="8">
        <v>7.71</v>
      </c>
      <c r="J390" s="3">
        <v>13455.297708</v>
      </c>
      <c r="K390">
        <v>1.7318304202881625</v>
      </c>
      <c r="L390">
        <v>1.5100085129402347</v>
      </c>
      <c r="M390">
        <v>0.88705437805095699</v>
      </c>
      <c r="N390">
        <v>4.128893311279354</v>
      </c>
    </row>
    <row r="391" spans="1:14">
      <c r="A391" t="s">
        <v>77</v>
      </c>
      <c r="C391" s="8"/>
      <c r="D391" s="8" t="s">
        <v>67</v>
      </c>
      <c r="E391" s="3" t="s">
        <v>112</v>
      </c>
      <c r="F391" s="3" t="s">
        <v>114</v>
      </c>
      <c r="G391" s="8">
        <v>54</v>
      </c>
      <c r="H391" s="8">
        <v>21</v>
      </c>
      <c r="I391" s="8">
        <v>7</v>
      </c>
      <c r="J391" s="3">
        <v>7938</v>
      </c>
      <c r="K391">
        <v>1.7323937598229686</v>
      </c>
      <c r="L391">
        <v>1.3222192947339193</v>
      </c>
      <c r="M391">
        <v>0.84509804001425681</v>
      </c>
      <c r="N391">
        <v>3.8997110945711446</v>
      </c>
    </row>
    <row r="392" spans="1:14">
      <c r="A392" t="s">
        <v>77</v>
      </c>
      <c r="C392" s="8"/>
      <c r="D392" s="8" t="s">
        <v>67</v>
      </c>
      <c r="E392" s="3" t="s">
        <v>112</v>
      </c>
      <c r="F392" s="3" t="s">
        <v>114</v>
      </c>
      <c r="G392" s="8">
        <v>54</v>
      </c>
      <c r="H392" s="8">
        <v>22</v>
      </c>
      <c r="I392" s="8">
        <v>7</v>
      </c>
      <c r="J392" s="3">
        <v>8316</v>
      </c>
      <c r="K392">
        <v>1.7323937598229686</v>
      </c>
      <c r="L392">
        <v>1.3424226808222062</v>
      </c>
      <c r="M392">
        <v>0.84509804001425681</v>
      </c>
      <c r="N392">
        <v>3.9199144806594317</v>
      </c>
    </row>
    <row r="393" spans="1:14">
      <c r="A393" t="s">
        <v>77</v>
      </c>
      <c r="C393" s="8"/>
      <c r="D393" s="8" t="s">
        <v>67</v>
      </c>
      <c r="E393" s="3" t="s">
        <v>112</v>
      </c>
      <c r="F393" s="3" t="s">
        <v>114</v>
      </c>
      <c r="G393" s="8">
        <v>54</v>
      </c>
      <c r="H393" s="8">
        <v>23</v>
      </c>
      <c r="I393" s="8">
        <v>7</v>
      </c>
      <c r="J393" s="3">
        <v>8694</v>
      </c>
      <c r="K393">
        <v>1.7323937598229686</v>
      </c>
      <c r="L393">
        <v>1.3617278360175928</v>
      </c>
      <c r="M393">
        <v>0.84509804001425681</v>
      </c>
      <c r="N393">
        <v>3.9392196358548182</v>
      </c>
    </row>
    <row r="394" spans="1:14">
      <c r="A394" t="s">
        <v>77</v>
      </c>
      <c r="C394" s="8"/>
      <c r="D394" s="8" t="s">
        <v>67</v>
      </c>
      <c r="E394" s="3" t="s">
        <v>112</v>
      </c>
      <c r="F394" s="3" t="s">
        <v>114</v>
      </c>
      <c r="G394" s="13">
        <v>54</v>
      </c>
      <c r="H394" s="13">
        <v>25</v>
      </c>
      <c r="I394" s="13">
        <v>6</v>
      </c>
      <c r="J394" s="3">
        <v>8100</v>
      </c>
      <c r="K394">
        <v>1.7323937598229686</v>
      </c>
      <c r="L394">
        <v>1.3979400086720377</v>
      </c>
      <c r="M394">
        <v>0.77815125038364363</v>
      </c>
      <c r="N394">
        <v>3.90848501887865</v>
      </c>
    </row>
    <row r="395" spans="1:14">
      <c r="A395" t="s">
        <v>77</v>
      </c>
      <c r="C395" s="8"/>
      <c r="D395" s="8" t="s">
        <v>67</v>
      </c>
      <c r="E395" s="3" t="s">
        <v>112</v>
      </c>
      <c r="F395" s="3" t="s">
        <v>114</v>
      </c>
      <c r="G395" s="8">
        <v>54</v>
      </c>
      <c r="H395" s="8">
        <v>25</v>
      </c>
      <c r="I395" s="8">
        <v>7</v>
      </c>
      <c r="J395" s="3">
        <v>9450</v>
      </c>
      <c r="K395">
        <v>1.7323937598229686</v>
      </c>
      <c r="L395">
        <v>1.3979400086720377</v>
      </c>
      <c r="M395">
        <v>0.84509804001425681</v>
      </c>
      <c r="N395">
        <v>3.975431808509263</v>
      </c>
    </row>
    <row r="396" spans="1:14">
      <c r="A396" t="s">
        <v>77</v>
      </c>
      <c r="C396" s="8"/>
      <c r="D396" s="8" t="s">
        <v>67</v>
      </c>
      <c r="E396" s="3" t="s">
        <v>112</v>
      </c>
      <c r="F396" s="3" t="s">
        <v>114</v>
      </c>
      <c r="G396" s="8">
        <v>54</v>
      </c>
      <c r="H396" s="8">
        <v>26</v>
      </c>
      <c r="I396" s="8">
        <v>7</v>
      </c>
      <c r="J396" s="3">
        <v>9828</v>
      </c>
      <c r="K396">
        <v>1.7323937598229686</v>
      </c>
      <c r="L396">
        <v>1.414973347970818</v>
      </c>
      <c r="M396">
        <v>0.84509804001425681</v>
      </c>
      <c r="N396">
        <v>3.9924651478080433</v>
      </c>
    </row>
    <row r="397" spans="1:14">
      <c r="A397" t="s">
        <v>77</v>
      </c>
      <c r="C397" s="8"/>
      <c r="D397" s="8" t="s">
        <v>67</v>
      </c>
      <c r="E397" s="3" t="s">
        <v>112</v>
      </c>
      <c r="F397" s="3" t="s">
        <v>114</v>
      </c>
      <c r="G397" s="8">
        <v>54</v>
      </c>
      <c r="H397" s="8">
        <v>26</v>
      </c>
      <c r="I397" s="8">
        <v>7</v>
      </c>
      <c r="J397" s="3">
        <v>9828</v>
      </c>
      <c r="K397">
        <v>1.7323937598229686</v>
      </c>
      <c r="L397">
        <v>1.414973347970818</v>
      </c>
      <c r="M397">
        <v>0.84509804001425681</v>
      </c>
      <c r="N397">
        <v>3.9924651478080433</v>
      </c>
    </row>
    <row r="398" spans="1:14">
      <c r="A398" t="s">
        <v>77</v>
      </c>
      <c r="C398" s="8"/>
      <c r="D398" s="8" t="s">
        <v>67</v>
      </c>
      <c r="E398" s="3" t="s">
        <v>112</v>
      </c>
      <c r="F398" s="3" t="s">
        <v>114</v>
      </c>
      <c r="G398" s="8">
        <v>54</v>
      </c>
      <c r="H398" s="8">
        <v>27</v>
      </c>
      <c r="I398" s="8">
        <v>9</v>
      </c>
      <c r="J398" s="3">
        <v>13122</v>
      </c>
      <c r="K398">
        <v>1.7323937598229686</v>
      </c>
      <c r="L398">
        <v>1.4313637641589874</v>
      </c>
      <c r="M398">
        <v>0.95424250943932487</v>
      </c>
      <c r="N398">
        <v>4.1180000334212803</v>
      </c>
    </row>
    <row r="399" spans="1:14">
      <c r="A399" t="s">
        <v>77</v>
      </c>
      <c r="C399" s="8"/>
      <c r="D399" s="8" t="s">
        <v>67</v>
      </c>
      <c r="E399" s="3" t="s">
        <v>112</v>
      </c>
      <c r="F399" s="3" t="s">
        <v>114</v>
      </c>
      <c r="G399" s="11">
        <v>54</v>
      </c>
      <c r="H399" s="11">
        <v>27.5</v>
      </c>
      <c r="I399" s="11">
        <v>6.7</v>
      </c>
      <c r="J399" s="3">
        <v>9949.5</v>
      </c>
      <c r="K399">
        <v>1.7323937598229686</v>
      </c>
      <c r="L399">
        <v>1.4393326938302626</v>
      </c>
      <c r="M399">
        <v>0.82607480270082645</v>
      </c>
      <c r="N399">
        <v>3.9978012563540575</v>
      </c>
    </row>
    <row r="400" spans="1:14">
      <c r="A400" t="s">
        <v>77</v>
      </c>
      <c r="C400" s="8"/>
      <c r="D400" s="8" t="s">
        <v>67</v>
      </c>
      <c r="E400" s="3" t="s">
        <v>112</v>
      </c>
      <c r="F400" s="3" t="s">
        <v>114</v>
      </c>
      <c r="G400" s="8">
        <v>54</v>
      </c>
      <c r="H400" s="8">
        <v>28</v>
      </c>
      <c r="I400" s="8">
        <v>9</v>
      </c>
      <c r="J400" s="3">
        <v>13608</v>
      </c>
      <c r="K400">
        <v>1.7323937598229686</v>
      </c>
      <c r="L400">
        <v>1.4471580313422192</v>
      </c>
      <c r="M400">
        <v>0.95424250943932487</v>
      </c>
      <c r="N400">
        <v>4.1337943006045128</v>
      </c>
    </row>
    <row r="401" spans="1:14">
      <c r="A401" t="s">
        <v>77</v>
      </c>
      <c r="C401" s="8"/>
      <c r="D401" s="8" t="s">
        <v>67</v>
      </c>
      <c r="E401" s="3" t="s">
        <v>112</v>
      </c>
      <c r="F401" s="3" t="s">
        <v>114</v>
      </c>
      <c r="G401" s="8">
        <v>54.1</v>
      </c>
      <c r="H401" s="8">
        <v>26.3</v>
      </c>
      <c r="I401" s="8">
        <v>6.4</v>
      </c>
      <c r="J401" s="3">
        <v>9106.112000000001</v>
      </c>
      <c r="K401">
        <v>1.7331972651065695</v>
      </c>
      <c r="L401">
        <v>1.4199557484897578</v>
      </c>
      <c r="M401">
        <v>0.80617997398388719</v>
      </c>
      <c r="N401">
        <v>3.9593329875802143</v>
      </c>
    </row>
    <row r="402" spans="1:14">
      <c r="A402" t="s">
        <v>77</v>
      </c>
      <c r="C402" s="8"/>
      <c r="D402" s="8" t="s">
        <v>67</v>
      </c>
      <c r="E402" s="3" t="s">
        <v>112</v>
      </c>
      <c r="F402" s="3" t="s">
        <v>114</v>
      </c>
      <c r="G402" s="8">
        <v>54.2</v>
      </c>
      <c r="H402" s="8">
        <v>20.2</v>
      </c>
      <c r="I402" s="8">
        <v>6.7</v>
      </c>
      <c r="J402" s="3">
        <v>7335.4279999999999</v>
      </c>
      <c r="K402">
        <v>1.7339992865383869</v>
      </c>
      <c r="L402">
        <v>1.3053513694466237</v>
      </c>
      <c r="M402">
        <v>0.82607480270082645</v>
      </c>
      <c r="N402">
        <v>3.865425458685837</v>
      </c>
    </row>
    <row r="403" spans="1:14">
      <c r="A403" t="s">
        <v>77</v>
      </c>
      <c r="C403" s="8"/>
      <c r="D403" s="8" t="s">
        <v>67</v>
      </c>
      <c r="E403" s="3" t="s">
        <v>112</v>
      </c>
      <c r="F403" s="3" t="s">
        <v>114</v>
      </c>
      <c r="G403" s="8">
        <v>54.3</v>
      </c>
      <c r="H403" s="8">
        <v>28.5</v>
      </c>
      <c r="I403" s="8">
        <v>6.4</v>
      </c>
      <c r="J403" s="3">
        <v>9904.32</v>
      </c>
      <c r="K403">
        <v>1.7347998295888469</v>
      </c>
      <c r="L403">
        <v>1.4548448600085102</v>
      </c>
      <c r="M403">
        <v>0.80617997398388719</v>
      </c>
      <c r="N403">
        <v>3.9958246635812444</v>
      </c>
    </row>
    <row r="404" spans="1:14">
      <c r="A404" t="s">
        <v>77</v>
      </c>
      <c r="C404" s="8"/>
      <c r="D404" s="8" t="s">
        <v>67</v>
      </c>
      <c r="E404" s="3" t="s">
        <v>112</v>
      </c>
      <c r="F404" s="3" t="s">
        <v>114</v>
      </c>
      <c r="G404" s="8">
        <v>54.6</v>
      </c>
      <c r="H404" s="8">
        <v>26.5</v>
      </c>
      <c r="I404" s="8">
        <v>4.5999999999999996</v>
      </c>
      <c r="J404" s="3">
        <v>6655.74</v>
      </c>
      <c r="K404">
        <v>1.7371926427047373</v>
      </c>
      <c r="L404">
        <v>1.4232458739368079</v>
      </c>
      <c r="M404">
        <v>0.66275783168157409</v>
      </c>
      <c r="N404">
        <v>3.8231963483231191</v>
      </c>
    </row>
    <row r="405" spans="1:14">
      <c r="A405" t="s">
        <v>77</v>
      </c>
      <c r="C405" s="8"/>
      <c r="D405" s="8" t="s">
        <v>67</v>
      </c>
      <c r="E405" s="3" t="s">
        <v>112</v>
      </c>
      <c r="F405" s="3" t="s">
        <v>114</v>
      </c>
      <c r="G405" s="8">
        <v>54.76</v>
      </c>
      <c r="H405" s="8">
        <v>23.51</v>
      </c>
      <c r="I405" s="8">
        <v>6.58</v>
      </c>
      <c r="J405" s="3">
        <v>8471.1420080000007</v>
      </c>
      <c r="K405">
        <v>1.7384634394619525</v>
      </c>
      <c r="L405">
        <v>1.3712526291249394</v>
      </c>
      <c r="M405">
        <v>0.81822589361395548</v>
      </c>
      <c r="N405">
        <v>3.9279419622008471</v>
      </c>
    </row>
    <row r="406" spans="1:14">
      <c r="A406" t="s">
        <v>77</v>
      </c>
      <c r="C406" s="8"/>
      <c r="D406" s="8" t="s">
        <v>67</v>
      </c>
      <c r="E406" s="3" t="s">
        <v>112</v>
      </c>
      <c r="F406" s="3" t="s">
        <v>114</v>
      </c>
      <c r="G406" s="8">
        <v>54.9</v>
      </c>
      <c r="H406" s="8">
        <v>28.9</v>
      </c>
      <c r="I406" s="8">
        <v>5.7</v>
      </c>
      <c r="J406" s="3">
        <v>9043.6769999999997</v>
      </c>
      <c r="K406">
        <v>1.7395723444500919</v>
      </c>
      <c r="L406">
        <v>1.4608978427565478</v>
      </c>
      <c r="M406">
        <v>0.75587485567249146</v>
      </c>
      <c r="N406">
        <v>3.9563450428791311</v>
      </c>
    </row>
    <row r="407" spans="1:14">
      <c r="A407" t="s">
        <v>77</v>
      </c>
      <c r="C407" s="8"/>
      <c r="D407" s="8" t="s">
        <v>67</v>
      </c>
      <c r="E407" s="3" t="s">
        <v>112</v>
      </c>
      <c r="F407" s="3" t="s">
        <v>114</v>
      </c>
      <c r="G407" s="8">
        <v>55</v>
      </c>
      <c r="H407" s="8">
        <v>19</v>
      </c>
      <c r="I407" s="8">
        <v>6</v>
      </c>
      <c r="J407" s="3">
        <v>6270</v>
      </c>
      <c r="K407">
        <v>1.7403626894942439</v>
      </c>
      <c r="L407">
        <v>1.2787536009528289</v>
      </c>
      <c r="M407">
        <v>0.77815125038364363</v>
      </c>
      <c r="N407">
        <v>3.7972675408307164</v>
      </c>
    </row>
    <row r="408" spans="1:14">
      <c r="A408" t="s">
        <v>77</v>
      </c>
      <c r="C408" s="8"/>
      <c r="D408" s="8" t="s">
        <v>67</v>
      </c>
      <c r="E408" s="3" t="s">
        <v>112</v>
      </c>
      <c r="F408" s="3" t="s">
        <v>114</v>
      </c>
      <c r="G408" s="8">
        <v>55</v>
      </c>
      <c r="H408" s="8">
        <v>21</v>
      </c>
      <c r="I408" s="8">
        <v>6</v>
      </c>
      <c r="J408" s="3">
        <v>6930</v>
      </c>
      <c r="K408">
        <v>1.7403626894942439</v>
      </c>
      <c r="L408">
        <v>1.3222192947339193</v>
      </c>
      <c r="M408">
        <v>0.77815125038364363</v>
      </c>
      <c r="N408">
        <v>3.8407332346118066</v>
      </c>
    </row>
    <row r="409" spans="1:14">
      <c r="A409" t="s">
        <v>77</v>
      </c>
      <c r="C409" s="8"/>
      <c r="D409" s="8" t="s">
        <v>67</v>
      </c>
      <c r="E409" s="3" t="s">
        <v>112</v>
      </c>
      <c r="F409" s="3" t="s">
        <v>114</v>
      </c>
      <c r="G409" s="8">
        <v>55</v>
      </c>
      <c r="H409" s="8">
        <v>23</v>
      </c>
      <c r="I409" s="8">
        <v>5</v>
      </c>
      <c r="J409" s="3">
        <v>6325</v>
      </c>
      <c r="K409">
        <v>1.7403626894942439</v>
      </c>
      <c r="L409">
        <v>1.3617278360175928</v>
      </c>
      <c r="M409">
        <v>0.69897000433601886</v>
      </c>
      <c r="N409">
        <v>3.8010605298478555</v>
      </c>
    </row>
    <row r="410" spans="1:14">
      <c r="A410" t="s">
        <v>77</v>
      </c>
      <c r="C410" s="8"/>
      <c r="D410" s="8" t="s">
        <v>67</v>
      </c>
      <c r="E410" s="3" t="s">
        <v>112</v>
      </c>
      <c r="F410" s="3" t="s">
        <v>114</v>
      </c>
      <c r="G410" s="13">
        <v>55</v>
      </c>
      <c r="H410" s="13">
        <v>24</v>
      </c>
      <c r="I410" s="13">
        <v>6</v>
      </c>
      <c r="J410" s="3">
        <v>7920</v>
      </c>
      <c r="K410">
        <v>1.7403626894942439</v>
      </c>
      <c r="L410">
        <v>1.3802112417116059</v>
      </c>
      <c r="M410">
        <v>0.77815125038364363</v>
      </c>
      <c r="N410">
        <v>3.8987251815894934</v>
      </c>
    </row>
    <row r="411" spans="1:14">
      <c r="A411" t="s">
        <v>77</v>
      </c>
      <c r="C411" s="8"/>
      <c r="D411" s="8" t="s">
        <v>67</v>
      </c>
      <c r="E411" s="3" t="s">
        <v>112</v>
      </c>
      <c r="F411" s="3" t="s">
        <v>114</v>
      </c>
      <c r="G411" s="8">
        <v>55</v>
      </c>
      <c r="H411" s="8">
        <v>24</v>
      </c>
      <c r="I411" s="8">
        <v>7</v>
      </c>
      <c r="J411" s="3">
        <v>9240</v>
      </c>
      <c r="K411">
        <v>1.7403626894942439</v>
      </c>
      <c r="L411">
        <v>1.3802112417116059</v>
      </c>
      <c r="M411">
        <v>0.84509804001425681</v>
      </c>
      <c r="N411">
        <v>3.9656719712201065</v>
      </c>
    </row>
    <row r="412" spans="1:14">
      <c r="A412" t="s">
        <v>77</v>
      </c>
      <c r="C412" s="8"/>
      <c r="D412" s="8" t="s">
        <v>67</v>
      </c>
      <c r="E412" s="3" t="s">
        <v>112</v>
      </c>
      <c r="F412" s="3" t="s">
        <v>114</v>
      </c>
      <c r="G412" s="8">
        <v>55</v>
      </c>
      <c r="H412" s="8">
        <v>25</v>
      </c>
      <c r="I412" s="8">
        <v>7</v>
      </c>
      <c r="J412" s="3">
        <v>9625</v>
      </c>
      <c r="K412">
        <v>1.7403626894942439</v>
      </c>
      <c r="L412">
        <v>1.3979400086720377</v>
      </c>
      <c r="M412">
        <v>0.84509804001425681</v>
      </c>
      <c r="N412">
        <v>3.9834007381805381</v>
      </c>
    </row>
    <row r="413" spans="1:14">
      <c r="A413" t="s">
        <v>77</v>
      </c>
      <c r="C413" s="8"/>
      <c r="D413" s="8" t="s">
        <v>67</v>
      </c>
      <c r="E413" s="3" t="s">
        <v>112</v>
      </c>
      <c r="F413" s="3" t="s">
        <v>114</v>
      </c>
      <c r="G413" s="8">
        <v>55</v>
      </c>
      <c r="H413" s="8">
        <v>25</v>
      </c>
      <c r="I413" s="8">
        <v>7</v>
      </c>
      <c r="J413" s="3">
        <v>9625</v>
      </c>
      <c r="K413">
        <v>1.7403626894942439</v>
      </c>
      <c r="L413">
        <v>1.3979400086720377</v>
      </c>
      <c r="M413">
        <v>0.84509804001425681</v>
      </c>
      <c r="N413">
        <v>3.9834007381805381</v>
      </c>
    </row>
    <row r="414" spans="1:14">
      <c r="A414" t="s">
        <v>77</v>
      </c>
      <c r="C414" s="8"/>
      <c r="D414" s="8" t="s">
        <v>67</v>
      </c>
      <c r="E414" s="3" t="s">
        <v>112</v>
      </c>
      <c r="F414" s="3" t="s">
        <v>114</v>
      </c>
      <c r="G414" s="8">
        <v>55</v>
      </c>
      <c r="H414" s="8">
        <v>25.9</v>
      </c>
      <c r="I414" s="8">
        <v>7.4</v>
      </c>
      <c r="J414" s="3">
        <v>10541.300000000001</v>
      </c>
      <c r="K414">
        <v>1.7403626894942439</v>
      </c>
      <c r="L414">
        <v>1.4132997640812519</v>
      </c>
      <c r="M414">
        <v>0.86923171973097624</v>
      </c>
      <c r="N414">
        <v>4.0228941733064723</v>
      </c>
    </row>
    <row r="415" spans="1:14">
      <c r="A415" t="s">
        <v>77</v>
      </c>
      <c r="C415" s="8"/>
      <c r="D415" s="8" t="s">
        <v>67</v>
      </c>
      <c r="E415" s="3" t="s">
        <v>112</v>
      </c>
      <c r="F415" s="3" t="s">
        <v>114</v>
      </c>
      <c r="G415" s="8">
        <v>55</v>
      </c>
      <c r="H415" s="8">
        <v>27</v>
      </c>
      <c r="I415" s="8">
        <v>5</v>
      </c>
      <c r="J415" s="3">
        <v>7425</v>
      </c>
      <c r="K415">
        <v>1.7403626894942439</v>
      </c>
      <c r="L415">
        <v>1.4313637641589874</v>
      </c>
      <c r="M415">
        <v>0.69897000433601886</v>
      </c>
      <c r="N415">
        <v>3.8706964579892498</v>
      </c>
    </row>
    <row r="416" spans="1:14">
      <c r="A416" t="s">
        <v>77</v>
      </c>
      <c r="C416" s="8"/>
      <c r="D416" s="8" t="s">
        <v>67</v>
      </c>
      <c r="E416" s="3" t="s">
        <v>112</v>
      </c>
      <c r="F416" s="3" t="s">
        <v>114</v>
      </c>
      <c r="G416" s="8">
        <v>55</v>
      </c>
      <c r="H416" s="8">
        <v>27</v>
      </c>
      <c r="I416" s="8">
        <v>7</v>
      </c>
      <c r="J416" s="3">
        <v>10395</v>
      </c>
      <c r="K416">
        <v>1.7403626894942439</v>
      </c>
      <c r="L416">
        <v>1.4313637641589874</v>
      </c>
      <c r="M416">
        <v>0.84509804001425681</v>
      </c>
      <c r="N416">
        <v>4.0168244936674879</v>
      </c>
    </row>
    <row r="417" spans="1:14">
      <c r="A417" t="s">
        <v>77</v>
      </c>
      <c r="C417" s="8"/>
      <c r="D417" s="8" t="s">
        <v>67</v>
      </c>
      <c r="E417" s="3" t="s">
        <v>112</v>
      </c>
      <c r="F417" s="3" t="s">
        <v>114</v>
      </c>
      <c r="G417" s="8">
        <v>55.3</v>
      </c>
      <c r="H417" s="8">
        <v>27.8</v>
      </c>
      <c r="I417" s="8">
        <v>7</v>
      </c>
      <c r="J417" s="3">
        <v>10761.38</v>
      </c>
      <c r="K417">
        <v>1.7427251313046983</v>
      </c>
      <c r="L417">
        <v>1.4440447959180762</v>
      </c>
      <c r="M417">
        <v>0.84509804001425681</v>
      </c>
      <c r="N417">
        <v>4.031867967237031</v>
      </c>
    </row>
    <row r="418" spans="1:14">
      <c r="A418" t="s">
        <v>77</v>
      </c>
      <c r="C418" s="8"/>
      <c r="D418" s="8" t="s">
        <v>67</v>
      </c>
      <c r="E418" s="3" t="s">
        <v>112</v>
      </c>
      <c r="F418" s="3" t="s">
        <v>114</v>
      </c>
      <c r="G418" s="11">
        <v>55.5</v>
      </c>
      <c r="H418" s="11">
        <v>26.7</v>
      </c>
      <c r="I418" s="11">
        <v>6.5</v>
      </c>
      <c r="J418" s="3">
        <v>9632.0249999999996</v>
      </c>
      <c r="K418">
        <v>1.7442929831226763</v>
      </c>
      <c r="L418">
        <v>1.4265112613645752</v>
      </c>
      <c r="M418">
        <v>0.81291335664285558</v>
      </c>
      <c r="N418">
        <v>3.983717601130107</v>
      </c>
    </row>
    <row r="419" spans="1:14">
      <c r="A419" t="s">
        <v>77</v>
      </c>
      <c r="C419" s="8"/>
      <c r="D419" s="8" t="s">
        <v>67</v>
      </c>
      <c r="E419" s="3" t="s">
        <v>112</v>
      </c>
      <c r="F419" s="3" t="s">
        <v>114</v>
      </c>
      <c r="G419" s="8">
        <v>56</v>
      </c>
      <c r="H419" s="8">
        <v>24</v>
      </c>
      <c r="I419" s="8">
        <v>8.5</v>
      </c>
      <c r="J419" s="3">
        <v>11424</v>
      </c>
      <c r="K419">
        <v>1.7481880270062005</v>
      </c>
      <c r="L419">
        <v>1.3802112417116059</v>
      </c>
      <c r="M419">
        <v>0.92941892571429274</v>
      </c>
      <c r="N419">
        <v>4.057818194432099</v>
      </c>
    </row>
    <row r="420" spans="1:14">
      <c r="A420" t="s">
        <v>77</v>
      </c>
      <c r="C420" s="8"/>
      <c r="D420" s="8" t="s">
        <v>67</v>
      </c>
      <c r="E420" s="3" t="s">
        <v>112</v>
      </c>
      <c r="F420" s="3" t="s">
        <v>114</v>
      </c>
      <c r="G420" s="8">
        <v>56</v>
      </c>
      <c r="H420" s="8">
        <v>26</v>
      </c>
      <c r="I420" s="8">
        <v>8</v>
      </c>
      <c r="J420" s="3">
        <v>11648</v>
      </c>
      <c r="K420">
        <v>1.7481880270062005</v>
      </c>
      <c r="L420">
        <v>1.414973347970818</v>
      </c>
      <c r="M420">
        <v>0.90308998699194354</v>
      </c>
      <c r="N420">
        <v>4.0662513619689618</v>
      </c>
    </row>
    <row r="421" spans="1:14">
      <c r="A421" t="s">
        <v>77</v>
      </c>
      <c r="C421" s="8"/>
      <c r="D421" s="8" t="s">
        <v>67</v>
      </c>
      <c r="E421" s="3" t="s">
        <v>112</v>
      </c>
      <c r="F421" s="3" t="s">
        <v>114</v>
      </c>
      <c r="G421" s="8">
        <v>56</v>
      </c>
      <c r="H421" s="8">
        <v>29</v>
      </c>
      <c r="I421" s="8">
        <v>8</v>
      </c>
      <c r="J421" s="3">
        <v>12992</v>
      </c>
      <c r="K421">
        <v>1.7481880270062005</v>
      </c>
      <c r="L421">
        <v>1.4623979978989561</v>
      </c>
      <c r="M421">
        <v>0.90308998699194354</v>
      </c>
      <c r="N421">
        <v>4.1136760118971001</v>
      </c>
    </row>
    <row r="422" spans="1:14">
      <c r="A422" t="s">
        <v>77</v>
      </c>
      <c r="C422" s="8"/>
      <c r="D422" s="8" t="s">
        <v>67</v>
      </c>
      <c r="E422" s="3" t="s">
        <v>112</v>
      </c>
      <c r="F422" s="3" t="s">
        <v>114</v>
      </c>
      <c r="G422" s="8">
        <v>56</v>
      </c>
      <c r="H422" s="8">
        <v>32</v>
      </c>
      <c r="I422" s="8">
        <v>9</v>
      </c>
      <c r="J422" s="3">
        <v>16128</v>
      </c>
      <c r="K422">
        <v>1.7481880270062005</v>
      </c>
      <c r="L422">
        <v>1.505149978319906</v>
      </c>
      <c r="M422">
        <v>0.95424250943932487</v>
      </c>
      <c r="N422">
        <v>4.2075805147654313</v>
      </c>
    </row>
    <row r="423" spans="1:14">
      <c r="A423" t="s">
        <v>77</v>
      </c>
      <c r="C423" s="8"/>
      <c r="D423" s="8" t="s">
        <v>67</v>
      </c>
      <c r="E423" s="3" t="s">
        <v>112</v>
      </c>
      <c r="F423" s="3" t="s">
        <v>114</v>
      </c>
      <c r="G423" s="8">
        <v>57</v>
      </c>
      <c r="H423" s="8">
        <v>21</v>
      </c>
      <c r="I423" s="8">
        <v>8</v>
      </c>
      <c r="J423" s="3">
        <v>9576</v>
      </c>
      <c r="K423">
        <v>1.7558748556724915</v>
      </c>
      <c r="L423">
        <v>1.3222192947339193</v>
      </c>
      <c r="M423">
        <v>0.90308998699194354</v>
      </c>
      <c r="N423">
        <v>3.9811841373983543</v>
      </c>
    </row>
    <row r="424" spans="1:14">
      <c r="A424" t="s">
        <v>77</v>
      </c>
      <c r="C424" s="8"/>
      <c r="D424" s="8" t="s">
        <v>67</v>
      </c>
      <c r="E424" s="3" t="s">
        <v>112</v>
      </c>
      <c r="F424" s="3" t="s">
        <v>114</v>
      </c>
      <c r="G424" s="8">
        <v>57</v>
      </c>
      <c r="H424" s="8">
        <v>24</v>
      </c>
      <c r="I424" s="8">
        <v>7</v>
      </c>
      <c r="J424" s="3">
        <v>9576</v>
      </c>
      <c r="K424">
        <v>1.7558748556724915</v>
      </c>
      <c r="L424">
        <v>1.3802112417116059</v>
      </c>
      <c r="M424">
        <v>0.84509804001425681</v>
      </c>
      <c r="N424">
        <v>3.9811841373983543</v>
      </c>
    </row>
    <row r="425" spans="1:14">
      <c r="A425" t="s">
        <v>77</v>
      </c>
      <c r="C425" s="8"/>
      <c r="D425" s="8" t="s">
        <v>67</v>
      </c>
      <c r="E425" s="3" t="s">
        <v>112</v>
      </c>
      <c r="F425" s="3" t="s">
        <v>114</v>
      </c>
      <c r="G425" s="8">
        <v>57</v>
      </c>
      <c r="H425" s="8">
        <v>25</v>
      </c>
      <c r="I425" s="8">
        <v>6</v>
      </c>
      <c r="J425" s="3">
        <v>8550</v>
      </c>
      <c r="K425">
        <v>1.7558748556724915</v>
      </c>
      <c r="L425">
        <v>1.3979400086720377</v>
      </c>
      <c r="M425">
        <v>0.77815125038364363</v>
      </c>
      <c r="N425">
        <v>3.9319661147281728</v>
      </c>
    </row>
    <row r="426" spans="1:14">
      <c r="A426" t="s">
        <v>77</v>
      </c>
      <c r="C426" s="8"/>
      <c r="D426" s="8" t="s">
        <v>67</v>
      </c>
      <c r="E426" s="3" t="s">
        <v>112</v>
      </c>
      <c r="F426" s="3" t="s">
        <v>114</v>
      </c>
      <c r="G426" s="8">
        <v>57</v>
      </c>
      <c r="H426" s="8">
        <v>25</v>
      </c>
      <c r="I426" s="8">
        <v>9</v>
      </c>
      <c r="J426" s="3">
        <v>12825</v>
      </c>
      <c r="K426">
        <v>1.7558748556724915</v>
      </c>
      <c r="L426">
        <v>1.3979400086720377</v>
      </c>
      <c r="M426">
        <v>0.95424250943932487</v>
      </c>
      <c r="N426">
        <v>4.1080573737838542</v>
      </c>
    </row>
    <row r="427" spans="1:14">
      <c r="A427" t="s">
        <v>77</v>
      </c>
      <c r="C427" s="8"/>
      <c r="D427" s="8" t="s">
        <v>67</v>
      </c>
      <c r="E427" s="3" t="s">
        <v>112</v>
      </c>
      <c r="F427" s="3" t="s">
        <v>114</v>
      </c>
      <c r="G427" s="13">
        <v>57</v>
      </c>
      <c r="H427" s="13">
        <v>26</v>
      </c>
      <c r="I427" s="13">
        <v>7</v>
      </c>
      <c r="J427" s="3">
        <v>10374</v>
      </c>
      <c r="K427">
        <v>1.7558748556724915</v>
      </c>
      <c r="L427">
        <v>1.414973347970818</v>
      </c>
      <c r="M427">
        <v>0.84509804001425681</v>
      </c>
      <c r="N427">
        <v>4.0159462436575666</v>
      </c>
    </row>
    <row r="428" spans="1:14">
      <c r="A428" t="s">
        <v>77</v>
      </c>
      <c r="C428" s="8"/>
      <c r="D428" s="8" t="s">
        <v>67</v>
      </c>
      <c r="E428" s="3" t="s">
        <v>112</v>
      </c>
      <c r="F428" s="3" t="s">
        <v>114</v>
      </c>
      <c r="G428" s="8">
        <v>57</v>
      </c>
      <c r="H428" s="8">
        <v>27</v>
      </c>
      <c r="I428" s="8">
        <v>4</v>
      </c>
      <c r="J428" s="3">
        <v>6156</v>
      </c>
      <c r="K428">
        <v>1.7558748556724915</v>
      </c>
      <c r="L428">
        <v>1.4313637641589874</v>
      </c>
      <c r="M428">
        <v>0.6020599913279624</v>
      </c>
      <c r="N428">
        <v>3.7892986111594409</v>
      </c>
    </row>
    <row r="429" spans="1:14">
      <c r="A429" t="s">
        <v>77</v>
      </c>
      <c r="C429" s="8"/>
      <c r="D429" s="8" t="s">
        <v>67</v>
      </c>
      <c r="E429" s="3" t="s">
        <v>112</v>
      </c>
      <c r="F429" s="3" t="s">
        <v>114</v>
      </c>
      <c r="G429" s="8">
        <v>57</v>
      </c>
      <c r="H429" s="8">
        <v>28</v>
      </c>
      <c r="I429" s="8">
        <v>7</v>
      </c>
      <c r="J429" s="3">
        <v>11172</v>
      </c>
      <c r="K429">
        <v>1.7558748556724915</v>
      </c>
      <c r="L429">
        <v>1.4471580313422192</v>
      </c>
      <c r="M429">
        <v>0.84509804001425681</v>
      </c>
      <c r="N429">
        <v>4.0481309270289678</v>
      </c>
    </row>
    <row r="430" spans="1:14">
      <c r="A430" t="s">
        <v>77</v>
      </c>
      <c r="C430" s="8"/>
      <c r="D430" s="8" t="s">
        <v>67</v>
      </c>
      <c r="E430" s="3" t="s">
        <v>112</v>
      </c>
      <c r="F430" s="3" t="s">
        <v>114</v>
      </c>
      <c r="G430" s="8">
        <v>57.1</v>
      </c>
      <c r="H430" s="8">
        <v>31.1</v>
      </c>
      <c r="I430" s="8">
        <v>6.1</v>
      </c>
      <c r="J430" s="3">
        <v>10832.441000000001</v>
      </c>
      <c r="K430">
        <v>1.7566361082458481</v>
      </c>
      <c r="L430">
        <v>1.4927603890268375</v>
      </c>
      <c r="M430">
        <v>0.78532983501076703</v>
      </c>
      <c r="N430">
        <v>4.0347263322834523</v>
      </c>
    </row>
    <row r="431" spans="1:14">
      <c r="A431" t="s">
        <v>77</v>
      </c>
      <c r="C431" s="8"/>
      <c r="D431" s="8" t="s">
        <v>67</v>
      </c>
      <c r="E431" s="3" t="s">
        <v>112</v>
      </c>
      <c r="F431" s="3" t="s">
        <v>114</v>
      </c>
      <c r="G431" s="8">
        <v>57.5</v>
      </c>
      <c r="H431" s="8">
        <v>28.7</v>
      </c>
      <c r="I431" s="8">
        <v>7.9</v>
      </c>
      <c r="J431" s="3">
        <v>13036.975</v>
      </c>
      <c r="K431">
        <v>1.7596678446896306</v>
      </c>
      <c r="L431">
        <v>1.4578818967339924</v>
      </c>
      <c r="M431">
        <v>0.89762709129044149</v>
      </c>
      <c r="N431">
        <v>4.1151768327140639</v>
      </c>
    </row>
    <row r="432" spans="1:14">
      <c r="A432" t="s">
        <v>77</v>
      </c>
      <c r="C432" s="8"/>
      <c r="D432" s="8" t="s">
        <v>67</v>
      </c>
      <c r="E432" s="3" t="s">
        <v>112</v>
      </c>
      <c r="F432" s="3" t="s">
        <v>114</v>
      </c>
      <c r="G432" s="8">
        <v>57.6</v>
      </c>
      <c r="H432" s="8">
        <v>29.4</v>
      </c>
      <c r="I432" s="8">
        <v>5.8</v>
      </c>
      <c r="J432" s="3">
        <v>9821.9519999999993</v>
      </c>
      <c r="K432">
        <v>1.7604224834232121</v>
      </c>
      <c r="L432">
        <v>1.4683473304121573</v>
      </c>
      <c r="M432">
        <v>0.76342799356293722</v>
      </c>
      <c r="N432">
        <v>3.9921978073983064</v>
      </c>
    </row>
    <row r="433" spans="1:14">
      <c r="A433" t="s">
        <v>77</v>
      </c>
      <c r="C433" s="8"/>
      <c r="D433" s="8" t="s">
        <v>67</v>
      </c>
      <c r="E433" s="3" t="s">
        <v>112</v>
      </c>
      <c r="F433" s="3" t="s">
        <v>114</v>
      </c>
      <c r="G433" s="8">
        <v>58</v>
      </c>
      <c r="H433" s="8">
        <v>22</v>
      </c>
      <c r="I433" s="8">
        <v>6</v>
      </c>
      <c r="J433" s="3">
        <v>7656</v>
      </c>
      <c r="K433">
        <v>1.7634279935629373</v>
      </c>
      <c r="L433">
        <v>1.3424226808222062</v>
      </c>
      <c r="M433">
        <v>0.77815125038364363</v>
      </c>
      <c r="N433">
        <v>3.8840019247687874</v>
      </c>
    </row>
    <row r="434" spans="1:14">
      <c r="A434" t="s">
        <v>77</v>
      </c>
      <c r="C434" s="8"/>
      <c r="D434" s="8" t="s">
        <v>67</v>
      </c>
      <c r="E434" s="3" t="s">
        <v>112</v>
      </c>
      <c r="F434" s="3" t="s">
        <v>114</v>
      </c>
      <c r="G434" s="8">
        <v>58</v>
      </c>
      <c r="H434" s="8">
        <v>22</v>
      </c>
      <c r="I434" s="8">
        <v>7</v>
      </c>
      <c r="J434" s="3">
        <v>8932</v>
      </c>
      <c r="K434">
        <v>1.7634279935629373</v>
      </c>
      <c r="L434">
        <v>1.3424226808222062</v>
      </c>
      <c r="M434">
        <v>0.84509804001425681</v>
      </c>
      <c r="N434">
        <v>3.9509487143994004</v>
      </c>
    </row>
    <row r="435" spans="1:14">
      <c r="A435" t="s">
        <v>77</v>
      </c>
      <c r="C435" s="8"/>
      <c r="D435" s="8" t="s">
        <v>67</v>
      </c>
      <c r="E435" s="3" t="s">
        <v>112</v>
      </c>
      <c r="F435" s="3" t="s">
        <v>114</v>
      </c>
      <c r="G435" s="8">
        <v>58</v>
      </c>
      <c r="H435" s="8">
        <v>23</v>
      </c>
      <c r="I435" s="8">
        <v>8</v>
      </c>
      <c r="J435" s="3">
        <v>10672</v>
      </c>
      <c r="K435">
        <v>1.7634279935629373</v>
      </c>
      <c r="L435">
        <v>1.3617278360175928</v>
      </c>
      <c r="M435">
        <v>0.90308998699194354</v>
      </c>
      <c r="N435">
        <v>4.0282458165724737</v>
      </c>
    </row>
    <row r="436" spans="1:14">
      <c r="A436" t="s">
        <v>77</v>
      </c>
      <c r="C436" s="8"/>
      <c r="D436" s="8" t="s">
        <v>67</v>
      </c>
      <c r="E436" s="3" t="s">
        <v>112</v>
      </c>
      <c r="F436" s="3" t="s">
        <v>114</v>
      </c>
      <c r="G436" s="8">
        <v>58</v>
      </c>
      <c r="H436" s="8">
        <v>25</v>
      </c>
      <c r="I436" s="8">
        <v>6</v>
      </c>
      <c r="J436" s="3">
        <v>8700</v>
      </c>
      <c r="K436">
        <v>1.7634279935629373</v>
      </c>
      <c r="L436">
        <v>1.3979400086720377</v>
      </c>
      <c r="M436">
        <v>0.77815125038364363</v>
      </c>
      <c r="N436">
        <v>3.9395192526186187</v>
      </c>
    </row>
    <row r="437" spans="1:14">
      <c r="A437" t="s">
        <v>77</v>
      </c>
      <c r="C437" s="8"/>
      <c r="D437" s="8" t="s">
        <v>67</v>
      </c>
      <c r="E437" s="3" t="s">
        <v>112</v>
      </c>
      <c r="F437" s="3" t="s">
        <v>114</v>
      </c>
      <c r="G437" s="8">
        <v>58</v>
      </c>
      <c r="H437" s="8">
        <v>28</v>
      </c>
      <c r="I437" s="8">
        <v>8</v>
      </c>
      <c r="J437" s="3">
        <v>12992</v>
      </c>
      <c r="K437">
        <v>1.7634279935629373</v>
      </c>
      <c r="L437">
        <v>1.4471580313422192</v>
      </c>
      <c r="M437">
        <v>0.90308998699194354</v>
      </c>
      <c r="N437">
        <v>4.1136760118971001</v>
      </c>
    </row>
    <row r="438" spans="1:14">
      <c r="A438" t="s">
        <v>77</v>
      </c>
      <c r="C438" s="8"/>
      <c r="D438" s="8" t="s">
        <v>67</v>
      </c>
      <c r="E438" s="3" t="s">
        <v>112</v>
      </c>
      <c r="F438" s="3" t="s">
        <v>114</v>
      </c>
      <c r="G438" s="8">
        <v>58</v>
      </c>
      <c r="H438" s="8">
        <v>29</v>
      </c>
      <c r="I438" s="8">
        <v>7</v>
      </c>
      <c r="J438" s="3">
        <v>11774</v>
      </c>
      <c r="K438">
        <v>1.7634279935629373</v>
      </c>
      <c r="L438">
        <v>1.4623979978989561</v>
      </c>
      <c r="M438">
        <v>0.84509804001425681</v>
      </c>
      <c r="N438">
        <v>4.0709240314761503</v>
      </c>
    </row>
    <row r="439" spans="1:14">
      <c r="A439" t="s">
        <v>77</v>
      </c>
      <c r="C439" s="8"/>
      <c r="D439" s="8" t="s">
        <v>67</v>
      </c>
      <c r="E439" s="3" t="s">
        <v>112</v>
      </c>
      <c r="F439" s="3" t="s">
        <v>114</v>
      </c>
      <c r="G439" s="8">
        <v>58</v>
      </c>
      <c r="H439" s="8">
        <v>29</v>
      </c>
      <c r="I439" s="8">
        <v>7</v>
      </c>
      <c r="J439" s="3">
        <v>11774</v>
      </c>
      <c r="K439">
        <v>1.7634279935629373</v>
      </c>
      <c r="L439">
        <v>1.4623979978989561</v>
      </c>
      <c r="M439">
        <v>0.84509804001425681</v>
      </c>
      <c r="N439">
        <v>4.0709240314761503</v>
      </c>
    </row>
    <row r="440" spans="1:14">
      <c r="A440" t="s">
        <v>77</v>
      </c>
      <c r="C440" s="8"/>
      <c r="D440" s="8" t="s">
        <v>67</v>
      </c>
      <c r="E440" s="3" t="s">
        <v>112</v>
      </c>
      <c r="F440" s="3" t="s">
        <v>114</v>
      </c>
      <c r="G440" s="13">
        <v>58</v>
      </c>
      <c r="H440" s="13">
        <v>29</v>
      </c>
      <c r="I440" s="13">
        <v>7</v>
      </c>
      <c r="J440" s="3">
        <v>11774</v>
      </c>
      <c r="K440">
        <v>1.7634279935629373</v>
      </c>
      <c r="L440">
        <v>1.4623979978989561</v>
      </c>
      <c r="M440">
        <v>0.84509804001425681</v>
      </c>
      <c r="N440">
        <v>4.0709240314761503</v>
      </c>
    </row>
    <row r="441" spans="1:14">
      <c r="A441" t="s">
        <v>77</v>
      </c>
      <c r="C441" s="8"/>
      <c r="D441" s="8" t="s">
        <v>67</v>
      </c>
      <c r="E441" s="3" t="s">
        <v>112</v>
      </c>
      <c r="F441" s="3" t="s">
        <v>114</v>
      </c>
      <c r="G441" s="8">
        <v>58</v>
      </c>
      <c r="H441" s="8">
        <v>30</v>
      </c>
      <c r="I441" s="8">
        <v>7</v>
      </c>
      <c r="J441" s="3">
        <v>12180</v>
      </c>
      <c r="K441">
        <v>1.7634279935629373</v>
      </c>
      <c r="L441">
        <v>1.4771212547196624</v>
      </c>
      <c r="M441">
        <v>0.84509804001425681</v>
      </c>
      <c r="N441">
        <v>4.0856472882968564</v>
      </c>
    </row>
    <row r="442" spans="1:14">
      <c r="A442" t="s">
        <v>77</v>
      </c>
      <c r="C442" s="8"/>
      <c r="D442" s="8" t="s">
        <v>67</v>
      </c>
      <c r="E442" s="3" t="s">
        <v>112</v>
      </c>
      <c r="F442" s="3" t="s">
        <v>114</v>
      </c>
      <c r="G442" s="13">
        <v>58</v>
      </c>
      <c r="H442" s="13">
        <v>30</v>
      </c>
      <c r="I442" s="13">
        <v>7</v>
      </c>
      <c r="J442" s="3">
        <v>12180</v>
      </c>
      <c r="K442">
        <v>1.7634279935629373</v>
      </c>
      <c r="L442">
        <v>1.4771212547196624</v>
      </c>
      <c r="M442">
        <v>0.84509804001425681</v>
      </c>
      <c r="N442">
        <v>4.0856472882968564</v>
      </c>
    </row>
    <row r="443" spans="1:14">
      <c r="A443" t="s">
        <v>77</v>
      </c>
      <c r="C443" s="8"/>
      <c r="D443" s="8" t="s">
        <v>67</v>
      </c>
      <c r="E443" s="3" t="s">
        <v>112</v>
      </c>
      <c r="F443" s="3" t="s">
        <v>114</v>
      </c>
      <c r="G443" s="8">
        <v>58</v>
      </c>
      <c r="H443" s="8">
        <v>30</v>
      </c>
      <c r="I443" s="8">
        <v>9</v>
      </c>
      <c r="J443" s="3">
        <v>15660</v>
      </c>
      <c r="K443">
        <v>1.7634279935629373</v>
      </c>
      <c r="L443">
        <v>1.4771212547196624</v>
      </c>
      <c r="M443">
        <v>0.95424250943932487</v>
      </c>
      <c r="N443">
        <v>4.1947917577219247</v>
      </c>
    </row>
    <row r="444" spans="1:14">
      <c r="A444" t="s">
        <v>77</v>
      </c>
      <c r="C444" s="8"/>
      <c r="D444" s="8" t="s">
        <v>67</v>
      </c>
      <c r="E444" s="3" t="s">
        <v>112</v>
      </c>
      <c r="F444" s="3" t="s">
        <v>114</v>
      </c>
      <c r="G444" s="13">
        <v>58</v>
      </c>
      <c r="H444" s="13">
        <v>30</v>
      </c>
      <c r="I444" s="13">
        <v>11</v>
      </c>
      <c r="J444" s="3">
        <v>19140</v>
      </c>
      <c r="K444">
        <v>1.7634279935629373</v>
      </c>
      <c r="L444">
        <v>1.4771212547196624</v>
      </c>
      <c r="M444">
        <v>1.0413926851582251</v>
      </c>
      <c r="N444">
        <v>4.2819419334408249</v>
      </c>
    </row>
    <row r="445" spans="1:14">
      <c r="A445" t="s">
        <v>77</v>
      </c>
      <c r="C445" s="8"/>
      <c r="D445" s="8" t="s">
        <v>67</v>
      </c>
      <c r="E445" s="3" t="s">
        <v>112</v>
      </c>
      <c r="F445" s="3" t="s">
        <v>114</v>
      </c>
      <c r="G445" s="8">
        <v>58.2</v>
      </c>
      <c r="H445" s="8">
        <v>33</v>
      </c>
      <c r="I445" s="8">
        <v>5.9</v>
      </c>
      <c r="J445" s="3">
        <v>11331.54</v>
      </c>
      <c r="K445">
        <v>1.7649229846498886</v>
      </c>
      <c r="L445">
        <v>1.5185139398778875</v>
      </c>
      <c r="M445">
        <v>0.77085201164214423</v>
      </c>
      <c r="N445">
        <v>4.0542889361699199</v>
      </c>
    </row>
    <row r="446" spans="1:14">
      <c r="A446" t="s">
        <v>77</v>
      </c>
      <c r="C446" s="8"/>
      <c r="D446" s="8" t="s">
        <v>67</v>
      </c>
      <c r="E446" s="3" t="s">
        <v>112</v>
      </c>
      <c r="F446" s="3" t="s">
        <v>114</v>
      </c>
      <c r="G446" s="8">
        <v>59</v>
      </c>
      <c r="H446" s="8">
        <v>21.3</v>
      </c>
      <c r="I446" s="8">
        <v>7.5</v>
      </c>
      <c r="J446" s="3">
        <v>9425.25</v>
      </c>
      <c r="K446">
        <v>1.7708520116421442</v>
      </c>
      <c r="L446">
        <v>1.3283796034387378</v>
      </c>
      <c r="M446">
        <v>0.87506126339170009</v>
      </c>
      <c r="N446">
        <v>3.9742928784725819</v>
      </c>
    </row>
    <row r="447" spans="1:14">
      <c r="A447" t="s">
        <v>77</v>
      </c>
      <c r="C447" s="8"/>
      <c r="D447" s="8" t="s">
        <v>67</v>
      </c>
      <c r="E447" s="3" t="s">
        <v>112</v>
      </c>
      <c r="F447" s="3" t="s">
        <v>114</v>
      </c>
      <c r="G447" s="8">
        <v>59</v>
      </c>
      <c r="H447" s="8">
        <v>23</v>
      </c>
      <c r="I447" s="8">
        <v>7</v>
      </c>
      <c r="J447" s="3">
        <v>9499</v>
      </c>
      <c r="K447">
        <v>1.7708520116421442</v>
      </c>
      <c r="L447">
        <v>1.3617278360175928</v>
      </c>
      <c r="M447">
        <v>0.84509804001425681</v>
      </c>
      <c r="N447">
        <v>3.9776778876739938</v>
      </c>
    </row>
    <row r="448" spans="1:14">
      <c r="A448" t="s">
        <v>77</v>
      </c>
      <c r="C448" s="8"/>
      <c r="D448" s="8" t="s">
        <v>67</v>
      </c>
      <c r="E448" s="3" t="s">
        <v>112</v>
      </c>
      <c r="F448" s="3" t="s">
        <v>114</v>
      </c>
      <c r="G448" s="13">
        <v>59</v>
      </c>
      <c r="H448" s="13">
        <v>24</v>
      </c>
      <c r="I448" s="13">
        <v>5</v>
      </c>
      <c r="J448" s="3">
        <v>7080</v>
      </c>
      <c r="K448">
        <v>1.7708520116421442</v>
      </c>
      <c r="L448">
        <v>1.3802112417116059</v>
      </c>
      <c r="M448">
        <v>0.69897000433601886</v>
      </c>
      <c r="N448">
        <v>3.8500332576897689</v>
      </c>
    </row>
    <row r="449" spans="1:14">
      <c r="A449" t="s">
        <v>77</v>
      </c>
      <c r="C449" s="8"/>
      <c r="D449" s="8" t="s">
        <v>67</v>
      </c>
      <c r="E449" s="3" t="s">
        <v>112</v>
      </c>
      <c r="F449" s="3" t="s">
        <v>114</v>
      </c>
      <c r="G449" s="8">
        <v>59</v>
      </c>
      <c r="H449" s="8">
        <v>26</v>
      </c>
      <c r="I449" s="8">
        <v>7</v>
      </c>
      <c r="J449" s="3">
        <v>10738</v>
      </c>
      <c r="K449">
        <v>1.7708520116421442</v>
      </c>
      <c r="L449">
        <v>1.414973347970818</v>
      </c>
      <c r="M449">
        <v>0.84509804001425681</v>
      </c>
      <c r="N449">
        <v>4.0309233996272189</v>
      </c>
    </row>
    <row r="450" spans="1:14">
      <c r="A450" t="s">
        <v>77</v>
      </c>
      <c r="C450" s="8"/>
      <c r="D450" s="8" t="s">
        <v>67</v>
      </c>
      <c r="E450" s="3" t="s">
        <v>112</v>
      </c>
      <c r="F450" s="3" t="s">
        <v>114</v>
      </c>
      <c r="G450" s="13">
        <v>59</v>
      </c>
      <c r="H450" s="13">
        <v>27</v>
      </c>
      <c r="I450" s="13">
        <v>6</v>
      </c>
      <c r="J450" s="3">
        <v>9558</v>
      </c>
      <c r="K450">
        <v>1.7708520116421442</v>
      </c>
      <c r="L450">
        <v>1.4313637641589874</v>
      </c>
      <c r="M450">
        <v>0.77815125038364363</v>
      </c>
      <c r="N450">
        <v>3.980367026184775</v>
      </c>
    </row>
    <row r="451" spans="1:14">
      <c r="A451" t="s">
        <v>77</v>
      </c>
      <c r="C451" s="8"/>
      <c r="D451" s="8" t="s">
        <v>67</v>
      </c>
      <c r="E451" s="3" t="s">
        <v>112</v>
      </c>
      <c r="F451" s="3" t="s">
        <v>114</v>
      </c>
      <c r="G451" s="8">
        <v>59</v>
      </c>
      <c r="H451" s="8">
        <v>27</v>
      </c>
      <c r="I451" s="8">
        <v>7.5</v>
      </c>
      <c r="J451" s="3">
        <v>11947.5</v>
      </c>
      <c r="K451">
        <v>1.7708520116421442</v>
      </c>
      <c r="L451">
        <v>1.4313637641589874</v>
      </c>
      <c r="M451">
        <v>0.87506126339170009</v>
      </c>
      <c r="N451">
        <v>4.0772770391928317</v>
      </c>
    </row>
    <row r="452" spans="1:14">
      <c r="A452" t="s">
        <v>77</v>
      </c>
      <c r="C452" s="8"/>
      <c r="D452" s="8" t="s">
        <v>67</v>
      </c>
      <c r="E452" s="3" t="s">
        <v>112</v>
      </c>
      <c r="F452" s="3" t="s">
        <v>114</v>
      </c>
      <c r="G452" s="8">
        <v>59</v>
      </c>
      <c r="H452" s="8">
        <v>27</v>
      </c>
      <c r="I452" s="8">
        <v>7.5</v>
      </c>
      <c r="J452" s="3">
        <v>11947.5</v>
      </c>
      <c r="K452">
        <v>1.7708520116421442</v>
      </c>
      <c r="L452">
        <v>1.4313637641589874</v>
      </c>
      <c r="M452">
        <v>0.87506126339170009</v>
      </c>
      <c r="N452">
        <v>4.0772770391928317</v>
      </c>
    </row>
    <row r="453" spans="1:14">
      <c r="A453" t="s">
        <v>77</v>
      </c>
      <c r="C453" s="8"/>
      <c r="D453" s="8" t="s">
        <v>67</v>
      </c>
      <c r="E453" s="3" t="s">
        <v>112</v>
      </c>
      <c r="F453" s="3" t="s">
        <v>114</v>
      </c>
      <c r="G453" s="8">
        <v>59</v>
      </c>
      <c r="H453" s="8">
        <v>28</v>
      </c>
      <c r="I453" s="8">
        <v>9</v>
      </c>
      <c r="J453" s="3">
        <v>14868</v>
      </c>
      <c r="K453">
        <v>1.7708520116421442</v>
      </c>
      <c r="L453">
        <v>1.4471580313422192</v>
      </c>
      <c r="M453">
        <v>0.95424250943932487</v>
      </c>
      <c r="N453">
        <v>4.1722525524236884</v>
      </c>
    </row>
    <row r="454" spans="1:14">
      <c r="A454" t="s">
        <v>77</v>
      </c>
      <c r="C454" s="8"/>
      <c r="D454" s="8" t="s">
        <v>67</v>
      </c>
      <c r="E454" s="3" t="s">
        <v>112</v>
      </c>
      <c r="F454" s="3" t="s">
        <v>114</v>
      </c>
      <c r="G454" s="13">
        <v>59</v>
      </c>
      <c r="H454" s="13">
        <v>29</v>
      </c>
      <c r="I454" s="13">
        <v>8</v>
      </c>
      <c r="J454" s="3">
        <v>13688</v>
      </c>
      <c r="K454">
        <v>1.7708520116421442</v>
      </c>
      <c r="L454">
        <v>1.4623979978989561</v>
      </c>
      <c r="M454">
        <v>0.90308998699194354</v>
      </c>
      <c r="N454">
        <v>4.1363399965330441</v>
      </c>
    </row>
    <row r="455" spans="1:14">
      <c r="A455" t="s">
        <v>77</v>
      </c>
      <c r="C455" s="8"/>
      <c r="D455" s="8" t="s">
        <v>67</v>
      </c>
      <c r="E455" s="3" t="s">
        <v>112</v>
      </c>
      <c r="F455" s="3" t="s">
        <v>114</v>
      </c>
      <c r="G455" s="8">
        <v>59</v>
      </c>
      <c r="H455" s="8">
        <v>30.5</v>
      </c>
      <c r="I455" s="8">
        <v>8</v>
      </c>
      <c r="J455" s="3">
        <v>14396</v>
      </c>
      <c r="K455">
        <v>1.7708520116421442</v>
      </c>
      <c r="L455">
        <v>1.4842998393467859</v>
      </c>
      <c r="M455">
        <v>0.90308998699194354</v>
      </c>
      <c r="N455">
        <v>4.1582418379808734</v>
      </c>
    </row>
    <row r="456" spans="1:14">
      <c r="A456" t="s">
        <v>77</v>
      </c>
      <c r="C456" s="8"/>
      <c r="D456" s="8" t="s">
        <v>67</v>
      </c>
      <c r="E456" s="3" t="s">
        <v>112</v>
      </c>
      <c r="F456" s="3" t="s">
        <v>114</v>
      </c>
      <c r="G456" s="8">
        <v>59</v>
      </c>
      <c r="H456" s="8">
        <v>31</v>
      </c>
      <c r="I456" s="8">
        <v>9</v>
      </c>
      <c r="J456" s="3">
        <v>16461</v>
      </c>
      <c r="K456">
        <v>1.7708520116421442</v>
      </c>
      <c r="L456">
        <v>1.4913616938342726</v>
      </c>
      <c r="M456">
        <v>0.95424250943932487</v>
      </c>
      <c r="N456">
        <v>4.2164562149157421</v>
      </c>
    </row>
    <row r="457" spans="1:14">
      <c r="A457" t="s">
        <v>77</v>
      </c>
      <c r="C457" s="8"/>
      <c r="D457" s="8" t="s">
        <v>67</v>
      </c>
      <c r="E457" s="3" t="s">
        <v>112</v>
      </c>
      <c r="F457" s="3" t="s">
        <v>114</v>
      </c>
      <c r="G457" s="8">
        <v>59.1</v>
      </c>
      <c r="H457" s="8">
        <v>26.7</v>
      </c>
      <c r="I457" s="8">
        <v>7.6</v>
      </c>
      <c r="J457" s="3">
        <v>11992.572</v>
      </c>
      <c r="K457">
        <v>1.7715874808812553</v>
      </c>
      <c r="L457">
        <v>1.4265112613645752</v>
      </c>
      <c r="M457">
        <v>0.88081359228079137</v>
      </c>
      <c r="N457">
        <v>4.0789123345266223</v>
      </c>
    </row>
    <row r="458" spans="1:14">
      <c r="A458" t="s">
        <v>77</v>
      </c>
      <c r="C458" s="8"/>
      <c r="D458" s="8" t="s">
        <v>67</v>
      </c>
      <c r="E458" s="3" t="s">
        <v>112</v>
      </c>
      <c r="F458" s="3" t="s">
        <v>114</v>
      </c>
      <c r="G458" s="8">
        <v>59.2</v>
      </c>
      <c r="H458" s="8">
        <v>23.2</v>
      </c>
      <c r="I458" s="8">
        <v>7.2</v>
      </c>
      <c r="J458" s="3">
        <v>9888.768</v>
      </c>
      <c r="K458">
        <v>1.7723217067229198</v>
      </c>
      <c r="L458">
        <v>1.3654879848908996</v>
      </c>
      <c r="M458">
        <v>0.85733249643126852</v>
      </c>
      <c r="N458">
        <v>3.9951421880450879</v>
      </c>
    </row>
    <row r="459" spans="1:14">
      <c r="A459" t="s">
        <v>77</v>
      </c>
      <c r="C459" s="8"/>
      <c r="D459" s="8" t="s">
        <v>67</v>
      </c>
      <c r="E459" s="3" t="s">
        <v>112</v>
      </c>
      <c r="F459" s="3" t="s">
        <v>114</v>
      </c>
      <c r="G459" s="8">
        <v>59.3</v>
      </c>
      <c r="H459" s="8">
        <v>27.8</v>
      </c>
      <c r="I459" s="8">
        <v>6.1</v>
      </c>
      <c r="J459" s="3">
        <v>10056.093999999999</v>
      </c>
      <c r="K459">
        <v>1.7730546933642626</v>
      </c>
      <c r="L459">
        <v>1.4440447959180762</v>
      </c>
      <c r="M459">
        <v>0.78532983501076703</v>
      </c>
      <c r="N459">
        <v>4.0024293242931055</v>
      </c>
    </row>
    <row r="460" spans="1:14">
      <c r="A460" t="s">
        <v>77</v>
      </c>
      <c r="C460" s="8"/>
      <c r="D460" s="8" t="s">
        <v>67</v>
      </c>
      <c r="E460" s="3" t="s">
        <v>112</v>
      </c>
      <c r="F460" s="3" t="s">
        <v>114</v>
      </c>
      <c r="G460" s="8">
        <v>59.6</v>
      </c>
      <c r="H460" s="8">
        <v>30.5</v>
      </c>
      <c r="I460" s="8">
        <v>8.1999999999999993</v>
      </c>
      <c r="J460" s="3">
        <v>14905.96</v>
      </c>
      <c r="K460">
        <v>1.7752462597402365</v>
      </c>
      <c r="L460">
        <v>1.4842998393467859</v>
      </c>
      <c r="M460">
        <v>0.91381385238371671</v>
      </c>
      <c r="N460">
        <v>4.1733599514707391</v>
      </c>
    </row>
    <row r="461" spans="1:14">
      <c r="A461" t="s">
        <v>77</v>
      </c>
      <c r="C461" s="8"/>
      <c r="D461" s="8" t="s">
        <v>67</v>
      </c>
      <c r="E461" s="3" t="s">
        <v>112</v>
      </c>
      <c r="F461" s="3" t="s">
        <v>114</v>
      </c>
      <c r="G461" s="8">
        <v>60</v>
      </c>
      <c r="H461" s="8">
        <v>20</v>
      </c>
      <c r="I461" s="8">
        <v>5</v>
      </c>
      <c r="J461" s="3">
        <v>6000</v>
      </c>
      <c r="K461">
        <v>1.7781512503836436</v>
      </c>
      <c r="L461">
        <v>1.3010299956639813</v>
      </c>
      <c r="M461">
        <v>0.69897000433601886</v>
      </c>
      <c r="N461">
        <v>3.7781512503836434</v>
      </c>
    </row>
    <row r="462" spans="1:14">
      <c r="A462" t="s">
        <v>77</v>
      </c>
      <c r="C462" s="8"/>
      <c r="D462" s="8" t="s">
        <v>67</v>
      </c>
      <c r="E462" s="3" t="s">
        <v>112</v>
      </c>
      <c r="F462" s="3" t="s">
        <v>114</v>
      </c>
      <c r="G462" s="8">
        <v>60</v>
      </c>
      <c r="H462" s="8">
        <v>20</v>
      </c>
      <c r="I462" s="8">
        <v>6</v>
      </c>
      <c r="J462" s="3">
        <v>7200</v>
      </c>
      <c r="K462">
        <v>1.7781512503836436</v>
      </c>
      <c r="L462">
        <v>1.3010299956639813</v>
      </c>
      <c r="M462">
        <v>0.77815125038364363</v>
      </c>
      <c r="N462">
        <v>3.8573324964312685</v>
      </c>
    </row>
    <row r="463" spans="1:14">
      <c r="A463" t="s">
        <v>77</v>
      </c>
      <c r="C463" s="8"/>
      <c r="D463" s="8" t="s">
        <v>67</v>
      </c>
      <c r="E463" s="3" t="s">
        <v>112</v>
      </c>
      <c r="F463" s="3" t="s">
        <v>114</v>
      </c>
      <c r="G463" s="8">
        <v>60</v>
      </c>
      <c r="H463" s="8">
        <v>25</v>
      </c>
      <c r="I463" s="8">
        <v>7</v>
      </c>
      <c r="J463" s="3">
        <v>10500</v>
      </c>
      <c r="K463">
        <v>1.7781512503836436</v>
      </c>
      <c r="L463">
        <v>1.3979400086720377</v>
      </c>
      <c r="M463">
        <v>0.84509804001425681</v>
      </c>
      <c r="N463">
        <v>4.0211892990699383</v>
      </c>
    </row>
    <row r="464" spans="1:14">
      <c r="A464" t="s">
        <v>77</v>
      </c>
      <c r="C464" s="8"/>
      <c r="D464" s="8" t="s">
        <v>67</v>
      </c>
      <c r="E464" s="3" t="s">
        <v>112</v>
      </c>
      <c r="F464" s="3" t="s">
        <v>114</v>
      </c>
      <c r="G464" s="13">
        <v>60</v>
      </c>
      <c r="H464" s="13">
        <v>26</v>
      </c>
      <c r="I464" s="13">
        <v>7</v>
      </c>
      <c r="J464" s="3">
        <v>10920</v>
      </c>
      <c r="K464">
        <v>1.7781512503836436</v>
      </c>
      <c r="L464">
        <v>1.414973347970818</v>
      </c>
      <c r="M464">
        <v>0.84509804001425681</v>
      </c>
      <c r="N464">
        <v>4.0382226383687181</v>
      </c>
    </row>
    <row r="465" spans="1:14">
      <c r="A465" t="s">
        <v>77</v>
      </c>
      <c r="C465" s="8"/>
      <c r="D465" s="8" t="s">
        <v>67</v>
      </c>
      <c r="E465" s="3" t="s">
        <v>112</v>
      </c>
      <c r="F465" s="3" t="s">
        <v>114</v>
      </c>
      <c r="G465" s="8">
        <v>60</v>
      </c>
      <c r="H465" s="8">
        <v>26</v>
      </c>
      <c r="I465" s="8">
        <v>8</v>
      </c>
      <c r="J465" s="3">
        <v>12480</v>
      </c>
      <c r="K465">
        <v>1.7781512503836436</v>
      </c>
      <c r="L465">
        <v>1.414973347970818</v>
      </c>
      <c r="M465">
        <v>0.90308998699194354</v>
      </c>
      <c r="N465">
        <v>4.0962145853464049</v>
      </c>
    </row>
    <row r="466" spans="1:14">
      <c r="A466" t="s">
        <v>77</v>
      </c>
      <c r="C466" s="8"/>
      <c r="D466" s="8" t="s">
        <v>67</v>
      </c>
      <c r="E466" s="3" t="s">
        <v>112</v>
      </c>
      <c r="F466" s="3" t="s">
        <v>114</v>
      </c>
      <c r="G466" s="8">
        <v>60</v>
      </c>
      <c r="H466" s="8">
        <v>27</v>
      </c>
      <c r="I466" s="8">
        <v>8</v>
      </c>
      <c r="J466" s="3">
        <v>12960</v>
      </c>
      <c r="K466">
        <v>1.7781512503836436</v>
      </c>
      <c r="L466">
        <v>1.4313637641589874</v>
      </c>
      <c r="M466">
        <v>0.90308998699194354</v>
      </c>
      <c r="N466">
        <v>4.1126050015345745</v>
      </c>
    </row>
    <row r="467" spans="1:14">
      <c r="A467" t="s">
        <v>77</v>
      </c>
      <c r="C467" s="8"/>
      <c r="D467" s="8" t="s">
        <v>67</v>
      </c>
      <c r="E467" s="3" t="s">
        <v>112</v>
      </c>
      <c r="F467" s="3" t="s">
        <v>114</v>
      </c>
      <c r="G467" s="8">
        <v>60</v>
      </c>
      <c r="H467" s="8">
        <v>27</v>
      </c>
      <c r="I467" s="8">
        <v>8</v>
      </c>
      <c r="J467" s="3">
        <v>12960</v>
      </c>
      <c r="K467">
        <v>1.7781512503836436</v>
      </c>
      <c r="L467">
        <v>1.4313637641589874</v>
      </c>
      <c r="M467">
        <v>0.90308998699194354</v>
      </c>
      <c r="N467">
        <v>4.1126050015345745</v>
      </c>
    </row>
    <row r="468" spans="1:14">
      <c r="A468" t="s">
        <v>77</v>
      </c>
      <c r="C468" s="8"/>
      <c r="D468" s="8" t="s">
        <v>67</v>
      </c>
      <c r="E468" s="3" t="s">
        <v>112</v>
      </c>
      <c r="F468" s="3" t="s">
        <v>114</v>
      </c>
      <c r="G468" s="8">
        <v>60</v>
      </c>
      <c r="H468" s="8">
        <v>27</v>
      </c>
      <c r="I468" s="8">
        <v>10</v>
      </c>
      <c r="J468" s="3">
        <v>16200</v>
      </c>
      <c r="K468">
        <v>1.7781512503836436</v>
      </c>
      <c r="L468">
        <v>1.4313637641589874</v>
      </c>
      <c r="M468">
        <v>1</v>
      </c>
      <c r="N468">
        <v>4.2095150145426308</v>
      </c>
    </row>
    <row r="469" spans="1:14">
      <c r="A469" t="s">
        <v>77</v>
      </c>
      <c r="C469" s="8"/>
      <c r="D469" s="8" t="s">
        <v>67</v>
      </c>
      <c r="E469" s="3" t="s">
        <v>112</v>
      </c>
      <c r="F469" s="3" t="s">
        <v>114</v>
      </c>
      <c r="G469" s="8">
        <v>60</v>
      </c>
      <c r="H469" s="8">
        <v>29</v>
      </c>
      <c r="I469" s="8">
        <v>8</v>
      </c>
      <c r="J469" s="3">
        <v>13920</v>
      </c>
      <c r="K469">
        <v>1.7781512503836436</v>
      </c>
      <c r="L469">
        <v>1.4623979978989561</v>
      </c>
      <c r="M469">
        <v>0.90308998699194354</v>
      </c>
      <c r="N469">
        <v>4.1436392352745433</v>
      </c>
    </row>
    <row r="470" spans="1:14">
      <c r="A470" t="s">
        <v>77</v>
      </c>
      <c r="C470" s="8"/>
      <c r="D470" s="8" t="s">
        <v>67</v>
      </c>
      <c r="E470" s="3" t="s">
        <v>112</v>
      </c>
      <c r="F470" s="3" t="s">
        <v>114</v>
      </c>
      <c r="G470" s="8">
        <v>60</v>
      </c>
      <c r="H470" s="8">
        <v>30</v>
      </c>
      <c r="I470" s="8">
        <v>6</v>
      </c>
      <c r="J470" s="3">
        <v>10800</v>
      </c>
      <c r="K470">
        <v>1.7781512503836436</v>
      </c>
      <c r="L470">
        <v>1.4771212547196624</v>
      </c>
      <c r="M470">
        <v>0.77815125038364363</v>
      </c>
      <c r="N470">
        <v>4.0334237554869494</v>
      </c>
    </row>
    <row r="471" spans="1:14">
      <c r="A471" t="s">
        <v>77</v>
      </c>
      <c r="C471" s="8"/>
      <c r="D471" s="8" t="s">
        <v>67</v>
      </c>
      <c r="E471" s="3" t="s">
        <v>112</v>
      </c>
      <c r="F471" s="3" t="s">
        <v>114</v>
      </c>
      <c r="G471" s="8">
        <v>60</v>
      </c>
      <c r="H471" s="8">
        <v>30</v>
      </c>
      <c r="I471" s="8">
        <v>6</v>
      </c>
      <c r="J471" s="3">
        <v>10800</v>
      </c>
      <c r="K471">
        <v>1.7781512503836436</v>
      </c>
      <c r="L471">
        <v>1.4771212547196624</v>
      </c>
      <c r="M471">
        <v>0.77815125038364363</v>
      </c>
      <c r="N471">
        <v>4.0334237554869494</v>
      </c>
    </row>
    <row r="472" spans="1:14">
      <c r="A472" t="s">
        <v>77</v>
      </c>
      <c r="C472" s="8"/>
      <c r="D472" s="8" t="s">
        <v>67</v>
      </c>
      <c r="E472" s="3" t="s">
        <v>112</v>
      </c>
      <c r="F472" s="3" t="s">
        <v>114</v>
      </c>
      <c r="G472" s="8">
        <v>60.07</v>
      </c>
      <c r="H472" s="8">
        <v>28.28</v>
      </c>
      <c r="I472" s="8">
        <v>7.04</v>
      </c>
      <c r="J472" s="3">
        <v>11959.408384</v>
      </c>
      <c r="K472">
        <v>1.7786576319473553</v>
      </c>
      <c r="L472">
        <v>1.4514794051248618</v>
      </c>
      <c r="M472">
        <v>0.84757265914211222</v>
      </c>
      <c r="N472">
        <v>4.0777096962143293</v>
      </c>
    </row>
    <row r="473" spans="1:14">
      <c r="A473" t="s">
        <v>77</v>
      </c>
      <c r="C473" s="8"/>
      <c r="D473" s="8" t="s">
        <v>67</v>
      </c>
      <c r="E473" s="3" t="s">
        <v>112</v>
      </c>
      <c r="F473" s="3" t="s">
        <v>114</v>
      </c>
      <c r="G473" s="8">
        <v>61</v>
      </c>
      <c r="H473" s="8">
        <v>25.7</v>
      </c>
      <c r="I473" s="8">
        <v>6</v>
      </c>
      <c r="J473" s="3">
        <v>9406.2000000000007</v>
      </c>
      <c r="K473">
        <v>1.7853298350107671</v>
      </c>
      <c r="L473">
        <v>1.4099331233312946</v>
      </c>
      <c r="M473">
        <v>0.77815125038364363</v>
      </c>
      <c r="N473">
        <v>3.9734142087257052</v>
      </c>
    </row>
    <row r="474" spans="1:14">
      <c r="A474" t="s">
        <v>77</v>
      </c>
      <c r="C474" s="8"/>
      <c r="D474" s="8" t="s">
        <v>67</v>
      </c>
      <c r="E474" s="3" t="s">
        <v>112</v>
      </c>
      <c r="F474" s="3" t="s">
        <v>114</v>
      </c>
      <c r="G474" s="8">
        <v>61</v>
      </c>
      <c r="H474" s="8">
        <v>26</v>
      </c>
      <c r="I474" s="8">
        <v>7</v>
      </c>
      <c r="J474" s="3">
        <v>11102</v>
      </c>
      <c r="K474">
        <v>1.7853298350107671</v>
      </c>
      <c r="L474">
        <v>1.414973347970818</v>
      </c>
      <c r="M474">
        <v>0.84509804001425681</v>
      </c>
      <c r="N474">
        <v>4.0454012229958423</v>
      </c>
    </row>
    <row r="475" spans="1:14">
      <c r="A475" t="s">
        <v>77</v>
      </c>
      <c r="C475" s="8"/>
      <c r="D475" s="8" t="s">
        <v>67</v>
      </c>
      <c r="E475" s="3" t="s">
        <v>112</v>
      </c>
      <c r="F475" s="3" t="s">
        <v>114</v>
      </c>
      <c r="G475" s="8">
        <v>61</v>
      </c>
      <c r="H475" s="8">
        <v>26</v>
      </c>
      <c r="I475" s="8">
        <v>8</v>
      </c>
      <c r="J475" s="3">
        <v>12688</v>
      </c>
      <c r="K475">
        <v>1.7853298350107671</v>
      </c>
      <c r="L475">
        <v>1.414973347970818</v>
      </c>
      <c r="M475">
        <v>0.90308998699194354</v>
      </c>
      <c r="N475">
        <v>4.1033931699735282</v>
      </c>
    </row>
    <row r="476" spans="1:14">
      <c r="A476" t="s">
        <v>77</v>
      </c>
      <c r="C476" s="8"/>
      <c r="D476" s="8" t="s">
        <v>67</v>
      </c>
      <c r="E476" s="3" t="s">
        <v>112</v>
      </c>
      <c r="F476" s="3" t="s">
        <v>114</v>
      </c>
      <c r="G476" s="13">
        <v>61</v>
      </c>
      <c r="H476" s="13">
        <v>28</v>
      </c>
      <c r="I476" s="13">
        <v>6</v>
      </c>
      <c r="J476" s="3">
        <v>10248</v>
      </c>
      <c r="K476">
        <v>1.7853298350107671</v>
      </c>
      <c r="L476">
        <v>1.4471580313422192</v>
      </c>
      <c r="M476">
        <v>0.77815125038364363</v>
      </c>
      <c r="N476">
        <v>4.0106391167366295</v>
      </c>
    </row>
    <row r="477" spans="1:14">
      <c r="A477" t="s">
        <v>77</v>
      </c>
      <c r="C477" s="8"/>
      <c r="D477" s="8" t="s">
        <v>67</v>
      </c>
      <c r="E477" s="3" t="s">
        <v>112</v>
      </c>
      <c r="F477" s="3" t="s">
        <v>114</v>
      </c>
      <c r="G477" s="8">
        <v>61</v>
      </c>
      <c r="H477" s="8">
        <v>28</v>
      </c>
      <c r="I477" s="8">
        <v>7</v>
      </c>
      <c r="J477" s="3">
        <v>11956</v>
      </c>
      <c r="K477">
        <v>1.7853298350107671</v>
      </c>
      <c r="L477">
        <v>1.4471580313422192</v>
      </c>
      <c r="M477">
        <v>0.84509804001425681</v>
      </c>
      <c r="N477">
        <v>4.0775859063672435</v>
      </c>
    </row>
    <row r="478" spans="1:14">
      <c r="A478" t="s">
        <v>77</v>
      </c>
      <c r="C478" s="8"/>
      <c r="D478" s="8" t="s">
        <v>67</v>
      </c>
      <c r="E478" s="3" t="s">
        <v>112</v>
      </c>
      <c r="F478" s="3" t="s">
        <v>114</v>
      </c>
      <c r="G478" s="8">
        <v>61</v>
      </c>
      <c r="H478" s="8">
        <v>28</v>
      </c>
      <c r="I478" s="8">
        <v>9</v>
      </c>
      <c r="J478" s="3">
        <v>15372</v>
      </c>
      <c r="K478">
        <v>1.7853298350107671</v>
      </c>
      <c r="L478">
        <v>1.4471580313422192</v>
      </c>
      <c r="M478">
        <v>0.95424250943932487</v>
      </c>
      <c r="N478">
        <v>4.1867303757923109</v>
      </c>
    </row>
    <row r="479" spans="1:14">
      <c r="A479" t="s">
        <v>77</v>
      </c>
      <c r="C479" s="8"/>
      <c r="D479" s="8" t="s">
        <v>67</v>
      </c>
      <c r="E479" s="3" t="s">
        <v>112</v>
      </c>
      <c r="F479" s="3" t="s">
        <v>114</v>
      </c>
      <c r="G479" s="8">
        <v>61</v>
      </c>
      <c r="H479" s="8">
        <v>31.4</v>
      </c>
      <c r="I479" s="8">
        <v>6.8</v>
      </c>
      <c r="J479" s="3">
        <v>13024.72</v>
      </c>
      <c r="K479">
        <v>1.7853298350107671</v>
      </c>
      <c r="L479">
        <v>1.4969296480732148</v>
      </c>
      <c r="M479">
        <v>0.83250891270623628</v>
      </c>
      <c r="N479">
        <v>4.1147683957902181</v>
      </c>
    </row>
    <row r="480" spans="1:14">
      <c r="A480" t="s">
        <v>77</v>
      </c>
      <c r="C480" s="8"/>
      <c r="D480" s="8" t="s">
        <v>67</v>
      </c>
      <c r="E480" s="3" t="s">
        <v>112</v>
      </c>
      <c r="F480" s="3" t="s">
        <v>114</v>
      </c>
      <c r="G480" s="8">
        <v>61</v>
      </c>
      <c r="H480" s="8">
        <v>31.4</v>
      </c>
      <c r="I480" s="8">
        <v>6.8</v>
      </c>
      <c r="J480" s="3">
        <v>13024.72</v>
      </c>
      <c r="K480">
        <v>1.7853298350107671</v>
      </c>
      <c r="L480">
        <v>1.4969296480732148</v>
      </c>
      <c r="M480">
        <v>0.83250891270623628</v>
      </c>
      <c r="N480">
        <v>4.1147683957902181</v>
      </c>
    </row>
    <row r="481" spans="1:14">
      <c r="A481" t="s">
        <v>77</v>
      </c>
      <c r="C481" s="8"/>
      <c r="D481" s="8" t="s">
        <v>67</v>
      </c>
      <c r="E481" s="3" t="s">
        <v>112</v>
      </c>
      <c r="F481" s="3" t="s">
        <v>114</v>
      </c>
      <c r="G481" s="8">
        <v>61</v>
      </c>
      <c r="H481" s="8">
        <v>35</v>
      </c>
      <c r="I481" s="8">
        <v>9</v>
      </c>
      <c r="J481" s="3">
        <v>19215</v>
      </c>
      <c r="K481">
        <v>1.7853298350107671</v>
      </c>
      <c r="L481">
        <v>1.5440680443502757</v>
      </c>
      <c r="M481">
        <v>0.95424250943932487</v>
      </c>
      <c r="N481">
        <v>4.2836403888003671</v>
      </c>
    </row>
    <row r="482" spans="1:14">
      <c r="A482" t="s">
        <v>77</v>
      </c>
      <c r="C482" s="8"/>
      <c r="D482" s="8" t="s">
        <v>67</v>
      </c>
      <c r="E482" s="3" t="s">
        <v>112</v>
      </c>
      <c r="F482" s="3" t="s">
        <v>114</v>
      </c>
      <c r="G482" s="8">
        <v>61.3</v>
      </c>
      <c r="H482" s="8">
        <v>31.2</v>
      </c>
      <c r="I482" s="8">
        <v>8.6999999999999993</v>
      </c>
      <c r="J482" s="3">
        <v>16639.271999999997</v>
      </c>
      <c r="K482">
        <v>1.7874604745184151</v>
      </c>
      <c r="L482">
        <v>1.4941545940184429</v>
      </c>
      <c r="M482">
        <v>0.93951925261861846</v>
      </c>
      <c r="N482">
        <v>4.2211343211554766</v>
      </c>
    </row>
    <row r="483" spans="1:14">
      <c r="A483" t="s">
        <v>77</v>
      </c>
      <c r="C483" s="8"/>
      <c r="D483" s="8" t="s">
        <v>67</v>
      </c>
      <c r="E483" s="3" t="s">
        <v>112</v>
      </c>
      <c r="F483" s="3" t="s">
        <v>114</v>
      </c>
      <c r="G483" s="8">
        <v>61.32</v>
      </c>
      <c r="H483" s="8">
        <v>21.1</v>
      </c>
      <c r="I483" s="8">
        <v>6.44</v>
      </c>
      <c r="J483" s="3">
        <v>8332.4068800000005</v>
      </c>
      <c r="K483">
        <v>1.7876021461823375</v>
      </c>
      <c r="L483">
        <v>1.3242824552976926</v>
      </c>
      <c r="M483">
        <v>0.80888586735981216</v>
      </c>
      <c r="N483">
        <v>3.9207704688398421</v>
      </c>
    </row>
    <row r="484" spans="1:14">
      <c r="A484" t="s">
        <v>77</v>
      </c>
      <c r="C484" s="8"/>
      <c r="D484" s="8" t="s">
        <v>67</v>
      </c>
      <c r="E484" s="3" t="s">
        <v>112</v>
      </c>
      <c r="F484" s="3" t="s">
        <v>114</v>
      </c>
      <c r="G484" s="8">
        <v>61.47</v>
      </c>
      <c r="H484" s="8">
        <v>25.05</v>
      </c>
      <c r="I484" s="8">
        <v>7.41</v>
      </c>
      <c r="J484" s="3">
        <v>11410.092135000001</v>
      </c>
      <c r="K484">
        <v>1.7886632131208575</v>
      </c>
      <c r="L484">
        <v>1.3988077302032644</v>
      </c>
      <c r="M484">
        <v>0.86981820797932818</v>
      </c>
      <c r="N484">
        <v>4.0572891513034506</v>
      </c>
    </row>
    <row r="485" spans="1:14">
      <c r="A485" t="s">
        <v>77</v>
      </c>
      <c r="C485" s="8"/>
      <c r="D485" s="8" t="s">
        <v>67</v>
      </c>
      <c r="E485" s="3" t="s">
        <v>112</v>
      </c>
      <c r="F485" s="3" t="s">
        <v>114</v>
      </c>
      <c r="G485" s="8">
        <v>61.54</v>
      </c>
      <c r="H485" s="8">
        <v>26.2</v>
      </c>
      <c r="I485" s="8">
        <v>3.14</v>
      </c>
      <c r="J485" s="3">
        <v>5062.7727199999999</v>
      </c>
      <c r="K485">
        <v>1.7891574919114397</v>
      </c>
      <c r="L485">
        <v>1.4183012913197455</v>
      </c>
      <c r="M485">
        <v>0.49692964807321494</v>
      </c>
      <c r="N485">
        <v>3.7043884313044</v>
      </c>
    </row>
    <row r="486" spans="1:14">
      <c r="A486" t="s">
        <v>77</v>
      </c>
      <c r="C486" s="8"/>
      <c r="D486" s="8" t="s">
        <v>67</v>
      </c>
      <c r="E486" s="3" t="s">
        <v>112</v>
      </c>
      <c r="F486" s="3" t="s">
        <v>114</v>
      </c>
      <c r="G486" s="8">
        <v>61.8</v>
      </c>
      <c r="H486" s="8">
        <v>28</v>
      </c>
      <c r="I486" s="8">
        <v>7.6</v>
      </c>
      <c r="J486" s="3">
        <v>13151.039999999999</v>
      </c>
      <c r="K486">
        <v>1.7909884750888159</v>
      </c>
      <c r="L486">
        <v>1.4471580313422192</v>
      </c>
      <c r="M486">
        <v>0.88081359228079137</v>
      </c>
      <c r="N486">
        <v>4.1189600987118267</v>
      </c>
    </row>
    <row r="487" spans="1:14">
      <c r="A487" t="s">
        <v>77</v>
      </c>
      <c r="C487" s="8"/>
      <c r="D487" s="8" t="s">
        <v>67</v>
      </c>
      <c r="E487" s="3" t="s">
        <v>112</v>
      </c>
      <c r="F487" s="3" t="s">
        <v>114</v>
      </c>
      <c r="G487" s="8">
        <v>61.94</v>
      </c>
      <c r="H487" s="8">
        <v>22.45</v>
      </c>
      <c r="I487" s="8">
        <v>5.96</v>
      </c>
      <c r="J487" s="3">
        <v>8287.6958799999993</v>
      </c>
      <c r="K487">
        <v>1.791971201020768</v>
      </c>
      <c r="L487">
        <v>1.351216345339342</v>
      </c>
      <c r="M487">
        <v>0.77524625974023642</v>
      </c>
      <c r="N487">
        <v>3.9184338061003463</v>
      </c>
    </row>
    <row r="488" spans="1:14">
      <c r="A488" t="s">
        <v>77</v>
      </c>
      <c r="C488" s="8"/>
      <c r="D488" s="8" t="s">
        <v>67</v>
      </c>
      <c r="E488" s="3" t="s">
        <v>112</v>
      </c>
      <c r="F488" s="3" t="s">
        <v>114</v>
      </c>
      <c r="G488" s="8">
        <v>62</v>
      </c>
      <c r="H488" s="8">
        <v>22</v>
      </c>
      <c r="I488" s="8">
        <v>6.5</v>
      </c>
      <c r="J488" s="3">
        <v>8866</v>
      </c>
      <c r="K488">
        <v>1.7923916894982539</v>
      </c>
      <c r="L488">
        <v>1.3424226808222062</v>
      </c>
      <c r="M488">
        <v>0.81291335664285558</v>
      </c>
      <c r="N488">
        <v>3.9477277269633158</v>
      </c>
    </row>
    <row r="489" spans="1:14">
      <c r="A489" t="s">
        <v>77</v>
      </c>
      <c r="C489" s="8"/>
      <c r="D489" s="8" t="s">
        <v>67</v>
      </c>
      <c r="E489" s="3" t="s">
        <v>112</v>
      </c>
      <c r="F489" s="3" t="s">
        <v>114</v>
      </c>
      <c r="G489" s="8">
        <v>62</v>
      </c>
      <c r="H489" s="8">
        <v>22</v>
      </c>
      <c r="I489" s="8">
        <v>8</v>
      </c>
      <c r="J489" s="3">
        <v>10912</v>
      </c>
      <c r="K489">
        <v>1.7923916894982539</v>
      </c>
      <c r="L489">
        <v>1.3424226808222062</v>
      </c>
      <c r="M489">
        <v>0.90308998699194354</v>
      </c>
      <c r="N489">
        <v>4.0379043573124038</v>
      </c>
    </row>
    <row r="490" spans="1:14">
      <c r="A490" t="s">
        <v>77</v>
      </c>
      <c r="C490" s="8"/>
      <c r="D490" s="8" t="s">
        <v>67</v>
      </c>
      <c r="E490" s="3" t="s">
        <v>112</v>
      </c>
      <c r="F490" s="3" t="s">
        <v>114</v>
      </c>
      <c r="G490" s="8">
        <v>62</v>
      </c>
      <c r="H490" s="8">
        <v>23</v>
      </c>
      <c r="I490" s="8">
        <v>7</v>
      </c>
      <c r="J490" s="3">
        <v>9982</v>
      </c>
      <c r="K490">
        <v>1.7923916894982539</v>
      </c>
      <c r="L490">
        <v>1.3617278360175928</v>
      </c>
      <c r="M490">
        <v>0.84509804001425681</v>
      </c>
      <c r="N490">
        <v>3.9992175655301034</v>
      </c>
    </row>
    <row r="491" spans="1:14">
      <c r="A491" t="s">
        <v>77</v>
      </c>
      <c r="C491" s="8"/>
      <c r="D491" s="8" t="s">
        <v>67</v>
      </c>
      <c r="E491" s="3" t="s">
        <v>112</v>
      </c>
      <c r="F491" s="3" t="s">
        <v>114</v>
      </c>
      <c r="G491" s="8">
        <v>62</v>
      </c>
      <c r="H491" s="8">
        <v>23</v>
      </c>
      <c r="I491" s="8">
        <v>7</v>
      </c>
      <c r="J491" s="3">
        <v>9982</v>
      </c>
      <c r="K491">
        <v>1.7923916894982539</v>
      </c>
      <c r="L491">
        <v>1.3617278360175928</v>
      </c>
      <c r="M491">
        <v>0.84509804001425681</v>
      </c>
      <c r="N491">
        <v>3.9992175655301034</v>
      </c>
    </row>
    <row r="492" spans="1:14">
      <c r="A492" t="s">
        <v>77</v>
      </c>
      <c r="C492" s="8"/>
      <c r="D492" s="8" t="s">
        <v>67</v>
      </c>
      <c r="E492" s="3" t="s">
        <v>112</v>
      </c>
      <c r="F492" s="3" t="s">
        <v>114</v>
      </c>
      <c r="G492" s="8">
        <v>62</v>
      </c>
      <c r="H492" s="8">
        <v>24.42</v>
      </c>
      <c r="I492" s="8">
        <v>7.7</v>
      </c>
      <c r="J492" s="3">
        <v>11658.108000000002</v>
      </c>
      <c r="K492">
        <v>1.7923916894982539</v>
      </c>
      <c r="L492">
        <v>1.3877456596088638</v>
      </c>
      <c r="M492">
        <v>0.88649072517248184</v>
      </c>
      <c r="N492">
        <v>4.066628074279599</v>
      </c>
    </row>
    <row r="493" spans="1:14">
      <c r="A493" t="s">
        <v>77</v>
      </c>
      <c r="C493" s="8"/>
      <c r="D493" s="8" t="s">
        <v>67</v>
      </c>
      <c r="E493" s="3" t="s">
        <v>112</v>
      </c>
      <c r="F493" s="3" t="s">
        <v>114</v>
      </c>
      <c r="G493" s="8">
        <v>62</v>
      </c>
      <c r="H493" s="8">
        <v>25</v>
      </c>
      <c r="I493" s="8">
        <v>5</v>
      </c>
      <c r="J493" s="3">
        <v>7750</v>
      </c>
      <c r="K493">
        <v>1.7923916894982539</v>
      </c>
      <c r="L493">
        <v>1.3979400086720377</v>
      </c>
      <c r="M493">
        <v>0.69897000433601886</v>
      </c>
      <c r="N493">
        <v>3.8893017025063101</v>
      </c>
    </row>
    <row r="494" spans="1:14">
      <c r="A494" t="s">
        <v>77</v>
      </c>
      <c r="C494" s="8"/>
      <c r="D494" s="8" t="s">
        <v>67</v>
      </c>
      <c r="E494" s="3" t="s">
        <v>112</v>
      </c>
      <c r="F494" s="3" t="s">
        <v>114</v>
      </c>
      <c r="G494" s="8">
        <v>62</v>
      </c>
      <c r="H494" s="8">
        <v>26</v>
      </c>
      <c r="I494" s="8">
        <v>7</v>
      </c>
      <c r="J494" s="3">
        <v>11284</v>
      </c>
      <c r="K494">
        <v>1.7923916894982539</v>
      </c>
      <c r="L494">
        <v>1.414973347970818</v>
      </c>
      <c r="M494">
        <v>0.84509804001425681</v>
      </c>
      <c r="N494">
        <v>4.0524630774833286</v>
      </c>
    </row>
    <row r="495" spans="1:14">
      <c r="A495" t="s">
        <v>77</v>
      </c>
      <c r="C495" s="8"/>
      <c r="D495" s="8" t="s">
        <v>67</v>
      </c>
      <c r="E495" s="3" t="s">
        <v>112</v>
      </c>
      <c r="F495" s="3" t="s">
        <v>114</v>
      </c>
      <c r="G495" s="8">
        <v>62</v>
      </c>
      <c r="H495" s="8">
        <v>26</v>
      </c>
      <c r="I495" s="8">
        <v>8</v>
      </c>
      <c r="J495" s="3">
        <v>12896</v>
      </c>
      <c r="K495">
        <v>1.7923916894982539</v>
      </c>
      <c r="L495">
        <v>1.414973347970818</v>
      </c>
      <c r="M495">
        <v>0.90308998699194354</v>
      </c>
      <c r="N495">
        <v>4.1104550244610154</v>
      </c>
    </row>
    <row r="496" spans="1:14">
      <c r="A496" t="s">
        <v>77</v>
      </c>
      <c r="C496" s="8"/>
      <c r="D496" s="8" t="s">
        <v>67</v>
      </c>
      <c r="E496" s="3" t="s">
        <v>112</v>
      </c>
      <c r="F496" s="3" t="s">
        <v>114</v>
      </c>
      <c r="G496" s="8">
        <v>62</v>
      </c>
      <c r="H496" s="8">
        <v>27</v>
      </c>
      <c r="I496" s="8">
        <v>6</v>
      </c>
      <c r="J496" s="3">
        <v>10044</v>
      </c>
      <c r="K496">
        <v>1.7923916894982539</v>
      </c>
      <c r="L496">
        <v>1.4313637641589874</v>
      </c>
      <c r="M496">
        <v>0.77815125038364363</v>
      </c>
      <c r="N496">
        <v>4.0019067040408851</v>
      </c>
    </row>
    <row r="497" spans="1:14">
      <c r="A497" t="s">
        <v>77</v>
      </c>
      <c r="C497" s="8"/>
      <c r="D497" s="8" t="s">
        <v>67</v>
      </c>
      <c r="E497" s="3" t="s">
        <v>112</v>
      </c>
      <c r="F497" s="3" t="s">
        <v>114</v>
      </c>
      <c r="G497" s="8">
        <v>62</v>
      </c>
      <c r="H497" s="8">
        <v>27</v>
      </c>
      <c r="I497" s="8">
        <v>8</v>
      </c>
      <c r="J497" s="3">
        <v>13392</v>
      </c>
      <c r="K497">
        <v>1.7923916894982539</v>
      </c>
      <c r="L497">
        <v>1.4313637641589874</v>
      </c>
      <c r="M497">
        <v>0.90308998699194354</v>
      </c>
      <c r="N497">
        <v>4.126845440649185</v>
      </c>
    </row>
    <row r="498" spans="1:14">
      <c r="A498" t="s">
        <v>77</v>
      </c>
      <c r="C498" s="8"/>
      <c r="D498" s="8" t="s">
        <v>67</v>
      </c>
      <c r="E498" s="3" t="s">
        <v>112</v>
      </c>
      <c r="F498" s="3" t="s">
        <v>114</v>
      </c>
      <c r="G498" s="8">
        <v>62</v>
      </c>
      <c r="H498" s="8">
        <v>28</v>
      </c>
      <c r="I498" s="8">
        <v>8</v>
      </c>
      <c r="J498" s="3">
        <v>13888</v>
      </c>
      <c r="K498">
        <v>1.7923916894982539</v>
      </c>
      <c r="L498">
        <v>1.4471580313422192</v>
      </c>
      <c r="M498">
        <v>0.90308998699194354</v>
      </c>
      <c r="N498">
        <v>4.1426397078324166</v>
      </c>
    </row>
    <row r="499" spans="1:14">
      <c r="A499" t="s">
        <v>77</v>
      </c>
      <c r="C499" s="8"/>
      <c r="D499" s="8" t="s">
        <v>67</v>
      </c>
      <c r="E499" s="3" t="s">
        <v>112</v>
      </c>
      <c r="F499" s="3" t="s">
        <v>114</v>
      </c>
      <c r="G499" s="8">
        <v>62</v>
      </c>
      <c r="H499" s="8">
        <v>29</v>
      </c>
      <c r="I499" s="8">
        <v>9.4</v>
      </c>
      <c r="J499" s="3">
        <v>16901.2</v>
      </c>
      <c r="K499">
        <v>1.7923916894982539</v>
      </c>
      <c r="L499">
        <v>1.4623979978989561</v>
      </c>
      <c r="M499">
        <v>0.97312785359969867</v>
      </c>
      <c r="N499">
        <v>4.2279175409969083</v>
      </c>
    </row>
    <row r="500" spans="1:14">
      <c r="A500" t="s">
        <v>77</v>
      </c>
      <c r="C500" s="8"/>
      <c r="D500" s="8" t="s">
        <v>67</v>
      </c>
      <c r="E500" s="3" t="s">
        <v>112</v>
      </c>
      <c r="F500" s="3" t="s">
        <v>114</v>
      </c>
      <c r="G500" s="8">
        <v>62.3</v>
      </c>
      <c r="H500" s="8">
        <v>25</v>
      </c>
      <c r="I500" s="8">
        <v>7.5</v>
      </c>
      <c r="J500" s="3">
        <v>11681.25</v>
      </c>
      <c r="K500">
        <v>1.7944880466591695</v>
      </c>
      <c r="L500">
        <v>1.3979400086720377</v>
      </c>
      <c r="M500">
        <v>0.87506126339170009</v>
      </c>
      <c r="N500">
        <v>4.0674893187229069</v>
      </c>
    </row>
    <row r="501" spans="1:14">
      <c r="A501" t="s">
        <v>77</v>
      </c>
      <c r="C501" s="8"/>
      <c r="D501" s="8" t="s">
        <v>67</v>
      </c>
      <c r="E501" s="3" t="s">
        <v>112</v>
      </c>
      <c r="F501" s="3" t="s">
        <v>114</v>
      </c>
      <c r="G501" s="8">
        <v>62.5</v>
      </c>
      <c r="H501" s="8">
        <v>26.5</v>
      </c>
      <c r="I501" s="8">
        <v>6.2</v>
      </c>
      <c r="J501" s="3">
        <v>10268.75</v>
      </c>
      <c r="K501">
        <v>1.7958800173440752</v>
      </c>
      <c r="L501">
        <v>1.4232458739368079</v>
      </c>
      <c r="M501">
        <v>0.79239168949825389</v>
      </c>
      <c r="N501">
        <v>4.0115175807791372</v>
      </c>
    </row>
    <row r="502" spans="1:14">
      <c r="A502" t="s">
        <v>77</v>
      </c>
      <c r="C502" s="8"/>
      <c r="D502" s="8" t="s">
        <v>67</v>
      </c>
      <c r="E502" s="3" t="s">
        <v>112</v>
      </c>
      <c r="F502" s="3" t="s">
        <v>114</v>
      </c>
      <c r="G502" s="8">
        <v>62.6</v>
      </c>
      <c r="H502" s="8">
        <v>26.1</v>
      </c>
      <c r="I502" s="8">
        <v>6.9</v>
      </c>
      <c r="J502" s="3">
        <v>11273.634000000002</v>
      </c>
      <c r="K502">
        <v>1.7965743332104296</v>
      </c>
      <c r="L502">
        <v>1.4166405073382811</v>
      </c>
      <c r="M502">
        <v>0.83884909073725533</v>
      </c>
      <c r="N502">
        <v>4.0520639312859661</v>
      </c>
    </row>
    <row r="503" spans="1:14">
      <c r="A503" t="s">
        <v>77</v>
      </c>
      <c r="C503" s="8"/>
      <c r="D503" s="8" t="s">
        <v>67</v>
      </c>
      <c r="E503" s="3" t="s">
        <v>112</v>
      </c>
      <c r="F503" s="3" t="s">
        <v>114</v>
      </c>
      <c r="G503" s="8">
        <v>62.6</v>
      </c>
      <c r="H503" s="8">
        <v>29.1</v>
      </c>
      <c r="I503" s="8">
        <v>6</v>
      </c>
      <c r="J503" s="3">
        <v>10929.960000000001</v>
      </c>
      <c r="K503">
        <v>1.7965743332104296</v>
      </c>
      <c r="L503">
        <v>1.4638929889859074</v>
      </c>
      <c r="M503">
        <v>0.77815125038364363</v>
      </c>
      <c r="N503">
        <v>4.0386185725799804</v>
      </c>
    </row>
    <row r="504" spans="1:14">
      <c r="A504" t="s">
        <v>77</v>
      </c>
      <c r="C504" s="8"/>
      <c r="D504" s="8" t="s">
        <v>67</v>
      </c>
      <c r="E504" s="3" t="s">
        <v>112</v>
      </c>
      <c r="F504" s="3" t="s">
        <v>114</v>
      </c>
      <c r="G504" s="8">
        <v>62.72</v>
      </c>
      <c r="H504" s="8">
        <v>25.48</v>
      </c>
      <c r="I504" s="8">
        <v>5.63</v>
      </c>
      <c r="J504" s="3">
        <v>8997.3345280000012</v>
      </c>
      <c r="K504">
        <v>1.797406049676382</v>
      </c>
      <c r="L504">
        <v>1.4061994236633129</v>
      </c>
      <c r="M504">
        <v>0.75050839485134624</v>
      </c>
      <c r="N504">
        <v>3.9541138681910413</v>
      </c>
    </row>
    <row r="505" spans="1:14">
      <c r="A505" t="s">
        <v>77</v>
      </c>
      <c r="C505" s="8"/>
      <c r="D505" s="8" t="s">
        <v>67</v>
      </c>
      <c r="E505" s="3" t="s">
        <v>112</v>
      </c>
      <c r="F505" s="3" t="s">
        <v>114</v>
      </c>
      <c r="G505" s="8">
        <v>63</v>
      </c>
      <c r="H505" s="8">
        <v>25.7</v>
      </c>
      <c r="I505" s="8">
        <v>7.7</v>
      </c>
      <c r="J505" s="3">
        <v>12467.07</v>
      </c>
      <c r="K505">
        <v>1.7993405494535817</v>
      </c>
      <c r="L505">
        <v>1.4099331233312946</v>
      </c>
      <c r="M505">
        <v>0.88649072517248184</v>
      </c>
      <c r="N505">
        <v>4.0957643979573577</v>
      </c>
    </row>
    <row r="506" spans="1:14">
      <c r="A506" t="s">
        <v>77</v>
      </c>
      <c r="C506" s="8"/>
      <c r="D506" s="8" t="s">
        <v>67</v>
      </c>
      <c r="E506" s="3" t="s">
        <v>112</v>
      </c>
      <c r="F506" s="3" t="s">
        <v>114</v>
      </c>
      <c r="G506" s="8">
        <v>63</v>
      </c>
      <c r="H506" s="8">
        <v>26</v>
      </c>
      <c r="I506" s="8">
        <v>6</v>
      </c>
      <c r="J506" s="3">
        <v>9828</v>
      </c>
      <c r="K506">
        <v>1.7993405494535817</v>
      </c>
      <c r="L506">
        <v>1.414973347970818</v>
      </c>
      <c r="M506">
        <v>0.77815125038364363</v>
      </c>
      <c r="N506">
        <v>3.9924651478080433</v>
      </c>
    </row>
    <row r="507" spans="1:14">
      <c r="A507" t="s">
        <v>77</v>
      </c>
      <c r="C507" s="8"/>
      <c r="D507" s="8" t="s">
        <v>67</v>
      </c>
      <c r="E507" s="3" t="s">
        <v>112</v>
      </c>
      <c r="F507" s="3" t="s">
        <v>114</v>
      </c>
      <c r="G507" s="8">
        <v>63</v>
      </c>
      <c r="H507" s="8">
        <v>26</v>
      </c>
      <c r="I507" s="8">
        <v>7</v>
      </c>
      <c r="J507" s="3">
        <v>11466</v>
      </c>
      <c r="K507">
        <v>1.7993405494535817</v>
      </c>
      <c r="L507">
        <v>1.414973347970818</v>
      </c>
      <c r="M507">
        <v>0.84509804001425681</v>
      </c>
      <c r="N507">
        <v>4.0594119374386564</v>
      </c>
    </row>
    <row r="508" spans="1:14">
      <c r="A508" t="s">
        <v>77</v>
      </c>
      <c r="C508" s="8"/>
      <c r="D508" s="8" t="s">
        <v>67</v>
      </c>
      <c r="E508" s="3" t="s">
        <v>112</v>
      </c>
      <c r="F508" s="3" t="s">
        <v>114</v>
      </c>
      <c r="G508" s="13">
        <v>63</v>
      </c>
      <c r="H508" s="13">
        <v>26</v>
      </c>
      <c r="I508" s="13">
        <v>8</v>
      </c>
      <c r="J508" s="3">
        <v>13104</v>
      </c>
      <c r="K508">
        <v>1.7993405494535817</v>
      </c>
      <c r="L508">
        <v>1.414973347970818</v>
      </c>
      <c r="M508">
        <v>0.90308998699194354</v>
      </c>
      <c r="N508">
        <v>4.1174038844163432</v>
      </c>
    </row>
    <row r="509" spans="1:14">
      <c r="A509" t="s">
        <v>77</v>
      </c>
      <c r="C509" s="8"/>
      <c r="D509" s="8" t="s">
        <v>67</v>
      </c>
      <c r="E509" s="3" t="s">
        <v>112</v>
      </c>
      <c r="F509" s="3" t="s">
        <v>114</v>
      </c>
      <c r="G509" s="8">
        <v>63</v>
      </c>
      <c r="H509" s="8">
        <v>29</v>
      </c>
      <c r="I509" s="8">
        <v>8</v>
      </c>
      <c r="J509" s="3">
        <v>14616</v>
      </c>
      <c r="K509">
        <v>1.7993405494535817</v>
      </c>
      <c r="L509">
        <v>1.4623979978989561</v>
      </c>
      <c r="M509">
        <v>0.90308998699194354</v>
      </c>
      <c r="N509">
        <v>4.1648285343444815</v>
      </c>
    </row>
    <row r="510" spans="1:14">
      <c r="A510" t="s">
        <v>77</v>
      </c>
      <c r="C510" s="8"/>
      <c r="D510" s="8" t="s">
        <v>67</v>
      </c>
      <c r="E510" s="3" t="s">
        <v>112</v>
      </c>
      <c r="F510" s="3" t="s">
        <v>114</v>
      </c>
      <c r="G510" s="11">
        <v>63.5</v>
      </c>
      <c r="H510" s="11">
        <v>31.5</v>
      </c>
      <c r="I510" s="11">
        <v>7.9</v>
      </c>
      <c r="J510" s="3">
        <v>15801.975</v>
      </c>
      <c r="K510">
        <v>1.8027737252919758</v>
      </c>
      <c r="L510">
        <v>1.4983105537896004</v>
      </c>
      <c r="M510">
        <v>0.89762709129044149</v>
      </c>
      <c r="N510">
        <v>4.1987113703720178</v>
      </c>
    </row>
    <row r="511" spans="1:14">
      <c r="A511" t="s">
        <v>77</v>
      </c>
      <c r="C511" s="8"/>
      <c r="D511" s="8" t="s">
        <v>67</v>
      </c>
      <c r="E511" s="3" t="s">
        <v>112</v>
      </c>
      <c r="F511" s="3" t="s">
        <v>114</v>
      </c>
      <c r="G511" s="8">
        <v>63.91</v>
      </c>
      <c r="H511" s="8">
        <v>29.46</v>
      </c>
      <c r="I511" s="8">
        <v>5.27</v>
      </c>
      <c r="J511" s="3">
        <v>9922.2959219999993</v>
      </c>
      <c r="K511">
        <v>1.8055688175485558</v>
      </c>
      <c r="L511">
        <v>1.4692327425066121</v>
      </c>
      <c r="M511">
        <v>0.72181061521254652</v>
      </c>
      <c r="N511">
        <v>3.9966121752677144</v>
      </c>
    </row>
    <row r="512" spans="1:14">
      <c r="A512" t="s">
        <v>77</v>
      </c>
      <c r="C512" s="8"/>
      <c r="D512" s="8" t="s">
        <v>67</v>
      </c>
      <c r="E512" s="3" t="s">
        <v>112</v>
      </c>
      <c r="F512" s="3" t="s">
        <v>114</v>
      </c>
      <c r="G512" s="8">
        <v>64</v>
      </c>
      <c r="H512" s="8">
        <v>23</v>
      </c>
      <c r="I512" s="8">
        <v>7</v>
      </c>
      <c r="J512" s="3">
        <v>10304</v>
      </c>
      <c r="K512">
        <v>1.8061799739838871</v>
      </c>
      <c r="L512">
        <v>1.3617278360175928</v>
      </c>
      <c r="M512">
        <v>0.84509804001425681</v>
      </c>
      <c r="N512">
        <v>4.0130058500157366</v>
      </c>
    </row>
    <row r="513" spans="1:14">
      <c r="A513" t="s">
        <v>77</v>
      </c>
      <c r="C513" s="8"/>
      <c r="D513" s="8" t="s">
        <v>67</v>
      </c>
      <c r="E513" s="3" t="s">
        <v>112</v>
      </c>
      <c r="F513" s="3" t="s">
        <v>114</v>
      </c>
      <c r="G513" s="13">
        <v>64</v>
      </c>
      <c r="H513" s="13">
        <v>24</v>
      </c>
      <c r="I513" s="13">
        <v>8</v>
      </c>
      <c r="J513" s="3">
        <v>12288</v>
      </c>
      <c r="K513">
        <v>1.8061799739838871</v>
      </c>
      <c r="L513">
        <v>1.3802112417116059</v>
      </c>
      <c r="M513">
        <v>0.90308998699194354</v>
      </c>
      <c r="N513">
        <v>4.0894812026874368</v>
      </c>
    </row>
    <row r="514" spans="1:14">
      <c r="A514" t="s">
        <v>77</v>
      </c>
      <c r="C514" s="8"/>
      <c r="D514" s="8" t="s">
        <v>67</v>
      </c>
      <c r="E514" s="3" t="s">
        <v>112</v>
      </c>
      <c r="F514" s="3" t="s">
        <v>114</v>
      </c>
      <c r="G514" s="13">
        <v>64</v>
      </c>
      <c r="H514" s="13">
        <v>27</v>
      </c>
      <c r="I514" s="13">
        <v>7</v>
      </c>
      <c r="J514" s="3">
        <v>12096</v>
      </c>
      <c r="K514">
        <v>1.8061799739838871</v>
      </c>
      <c r="L514">
        <v>1.4313637641589874</v>
      </c>
      <c r="M514">
        <v>0.84509804001425681</v>
      </c>
      <c r="N514">
        <v>4.0826417781571314</v>
      </c>
    </row>
    <row r="515" spans="1:14">
      <c r="A515" t="s">
        <v>77</v>
      </c>
      <c r="C515" s="8"/>
      <c r="D515" s="8" t="s">
        <v>67</v>
      </c>
      <c r="E515" s="3" t="s">
        <v>112</v>
      </c>
      <c r="F515" s="3" t="s">
        <v>114</v>
      </c>
      <c r="G515" s="8">
        <v>64</v>
      </c>
      <c r="H515" s="8">
        <v>30</v>
      </c>
      <c r="I515" s="8">
        <v>7</v>
      </c>
      <c r="J515" s="3">
        <v>13440</v>
      </c>
      <c r="K515">
        <v>1.8061799739838871</v>
      </c>
      <c r="L515">
        <v>1.4771212547196624</v>
      </c>
      <c r="M515">
        <v>0.84509804001425681</v>
      </c>
      <c r="N515">
        <v>4.1283992687178062</v>
      </c>
    </row>
    <row r="516" spans="1:14">
      <c r="A516" t="s">
        <v>77</v>
      </c>
      <c r="C516" s="8"/>
      <c r="D516" s="8" t="s">
        <v>67</v>
      </c>
      <c r="E516" s="3" t="s">
        <v>112</v>
      </c>
      <c r="F516" s="3" t="s">
        <v>114</v>
      </c>
      <c r="G516" s="8">
        <v>64.59</v>
      </c>
      <c r="H516" s="8">
        <v>24.53</v>
      </c>
      <c r="I516" s="8">
        <v>5.59</v>
      </c>
      <c r="J516" s="3">
        <v>8856.7551930000009</v>
      </c>
      <c r="K516">
        <v>1.8101652845431497</v>
      </c>
      <c r="L516">
        <v>1.3896975482063858</v>
      </c>
      <c r="M516">
        <v>0.74741180788642325</v>
      </c>
      <c r="N516">
        <v>3.9472746406359587</v>
      </c>
    </row>
    <row r="517" spans="1:14">
      <c r="A517" t="s">
        <v>77</v>
      </c>
      <c r="C517" s="8"/>
      <c r="D517" s="8" t="s">
        <v>67</v>
      </c>
      <c r="E517" s="3" t="s">
        <v>112</v>
      </c>
      <c r="F517" s="3" t="s">
        <v>114</v>
      </c>
      <c r="G517" s="8">
        <v>65</v>
      </c>
      <c r="H517" s="8">
        <v>20</v>
      </c>
      <c r="I517" s="8">
        <v>3</v>
      </c>
      <c r="J517" s="3">
        <v>3900</v>
      </c>
      <c r="K517">
        <v>1.8129133566428555</v>
      </c>
      <c r="L517">
        <v>1.3010299956639813</v>
      </c>
      <c r="M517">
        <v>0.47712125471966244</v>
      </c>
      <c r="N517">
        <v>3.5910646070264991</v>
      </c>
    </row>
    <row r="518" spans="1:14">
      <c r="A518" t="s">
        <v>77</v>
      </c>
      <c r="C518" s="8"/>
      <c r="D518" s="8" t="s">
        <v>67</v>
      </c>
      <c r="E518" s="3" t="s">
        <v>112</v>
      </c>
      <c r="F518" s="3" t="s">
        <v>114</v>
      </c>
      <c r="G518" s="8">
        <v>65</v>
      </c>
      <c r="H518" s="8">
        <v>26</v>
      </c>
      <c r="I518" s="8">
        <v>7</v>
      </c>
      <c r="J518" s="3">
        <v>11830</v>
      </c>
      <c r="K518">
        <v>1.8129133566428555</v>
      </c>
      <c r="L518">
        <v>1.414973347970818</v>
      </c>
      <c r="M518">
        <v>0.84509804001425681</v>
      </c>
      <c r="N518">
        <v>4.0729847446279308</v>
      </c>
    </row>
    <row r="519" spans="1:14">
      <c r="A519" t="s">
        <v>77</v>
      </c>
      <c r="C519" s="8"/>
      <c r="D519" s="8" t="s">
        <v>67</v>
      </c>
      <c r="E519" s="3" t="s">
        <v>112</v>
      </c>
      <c r="F519" s="3" t="s">
        <v>114</v>
      </c>
      <c r="G519" s="11">
        <v>65</v>
      </c>
      <c r="H519" s="11">
        <v>27.7</v>
      </c>
      <c r="I519" s="11">
        <v>10.4</v>
      </c>
      <c r="J519" s="3">
        <v>18725.2</v>
      </c>
      <c r="K519">
        <v>1.8129133566428555</v>
      </c>
      <c r="L519">
        <v>1.4424797690644486</v>
      </c>
      <c r="M519">
        <v>1.0170333392987803</v>
      </c>
      <c r="N519">
        <v>4.2724264650060846</v>
      </c>
    </row>
    <row r="520" spans="1:14">
      <c r="A520" t="s">
        <v>77</v>
      </c>
      <c r="C520" s="8"/>
      <c r="D520" s="8" t="s">
        <v>67</v>
      </c>
      <c r="E520" s="3" t="s">
        <v>112</v>
      </c>
      <c r="F520" s="3" t="s">
        <v>114</v>
      </c>
      <c r="G520" s="8">
        <v>65.180000000000007</v>
      </c>
      <c r="H520" s="8">
        <v>26.76</v>
      </c>
      <c r="I520" s="8">
        <v>9.92</v>
      </c>
      <c r="J520" s="3">
        <v>17302.630656000005</v>
      </c>
      <c r="K520">
        <v>1.8141143561291255</v>
      </c>
      <c r="L520">
        <v>1.4274861090957855</v>
      </c>
      <c r="M520">
        <v>0.99651167215417868</v>
      </c>
      <c r="N520">
        <v>4.2381121373790895</v>
      </c>
    </row>
    <row r="521" spans="1:14">
      <c r="A521" t="s">
        <v>77</v>
      </c>
      <c r="C521" s="8"/>
      <c r="D521" s="8" t="s">
        <v>67</v>
      </c>
      <c r="E521" s="3" t="s">
        <v>112</v>
      </c>
      <c r="F521" s="3" t="s">
        <v>114</v>
      </c>
      <c r="G521" s="8">
        <v>66</v>
      </c>
      <c r="H521" s="8">
        <v>25</v>
      </c>
      <c r="I521" s="8">
        <v>8</v>
      </c>
      <c r="J521" s="3">
        <v>13200</v>
      </c>
      <c r="K521">
        <v>1.8195439355418688</v>
      </c>
      <c r="L521">
        <v>1.3979400086720377</v>
      </c>
      <c r="M521">
        <v>0.90308998699194354</v>
      </c>
      <c r="N521">
        <v>4.1205739312058496</v>
      </c>
    </row>
    <row r="522" spans="1:14">
      <c r="A522" t="s">
        <v>77</v>
      </c>
      <c r="C522" s="8"/>
      <c r="D522" s="8" t="s">
        <v>67</v>
      </c>
      <c r="E522" s="3" t="s">
        <v>112</v>
      </c>
      <c r="F522" s="3" t="s">
        <v>114</v>
      </c>
      <c r="G522" s="8">
        <v>66</v>
      </c>
      <c r="H522" s="8">
        <v>25</v>
      </c>
      <c r="I522" s="8">
        <v>9</v>
      </c>
      <c r="J522" s="3">
        <v>14850</v>
      </c>
      <c r="K522">
        <v>1.8195439355418688</v>
      </c>
      <c r="L522">
        <v>1.3979400086720377</v>
      </c>
      <c r="M522">
        <v>0.95424250943932487</v>
      </c>
      <c r="N522">
        <v>4.171726453653231</v>
      </c>
    </row>
    <row r="523" spans="1:14">
      <c r="A523" t="s">
        <v>77</v>
      </c>
      <c r="C523" s="8"/>
      <c r="D523" s="8" t="s">
        <v>67</v>
      </c>
      <c r="E523" s="3" t="s">
        <v>112</v>
      </c>
      <c r="F523" s="3" t="s">
        <v>114</v>
      </c>
      <c r="G523" s="8">
        <v>66</v>
      </c>
      <c r="H523" s="8">
        <v>26</v>
      </c>
      <c r="I523" s="8">
        <v>8</v>
      </c>
      <c r="J523" s="3">
        <v>13728</v>
      </c>
      <c r="K523">
        <v>1.8195439355418688</v>
      </c>
      <c r="L523">
        <v>1.414973347970818</v>
      </c>
      <c r="M523">
        <v>0.90308998699194354</v>
      </c>
      <c r="N523">
        <v>4.1376072705046303</v>
      </c>
    </row>
    <row r="524" spans="1:14">
      <c r="A524" t="s">
        <v>77</v>
      </c>
      <c r="C524" s="8"/>
      <c r="D524" s="8" t="s">
        <v>67</v>
      </c>
      <c r="E524" s="3" t="s">
        <v>112</v>
      </c>
      <c r="F524" s="3" t="s">
        <v>114</v>
      </c>
      <c r="G524" s="8">
        <v>66</v>
      </c>
      <c r="H524" s="8">
        <v>28</v>
      </c>
      <c r="I524" s="8">
        <v>7</v>
      </c>
      <c r="J524" s="3">
        <v>12936</v>
      </c>
      <c r="K524">
        <v>1.8195439355418688</v>
      </c>
      <c r="L524">
        <v>1.4471580313422192</v>
      </c>
      <c r="M524">
        <v>0.84509804001425681</v>
      </c>
      <c r="N524">
        <v>4.1118000068983447</v>
      </c>
    </row>
    <row r="525" spans="1:14">
      <c r="A525" t="s">
        <v>77</v>
      </c>
      <c r="C525" s="8"/>
      <c r="D525" s="8" t="s">
        <v>67</v>
      </c>
      <c r="E525" s="3" t="s">
        <v>112</v>
      </c>
      <c r="F525" s="3" t="s">
        <v>114</v>
      </c>
      <c r="G525" s="8">
        <v>66.2</v>
      </c>
      <c r="H525" s="8">
        <v>28</v>
      </c>
      <c r="I525" s="8">
        <v>7</v>
      </c>
      <c r="J525" s="3">
        <v>12975.2</v>
      </c>
      <c r="K525">
        <v>1.8208579894396999</v>
      </c>
      <c r="L525">
        <v>1.4471580313422192</v>
      </c>
      <c r="M525">
        <v>0.84509804001425681</v>
      </c>
      <c r="N525">
        <v>4.1131140607961756</v>
      </c>
    </row>
    <row r="526" spans="1:14">
      <c r="A526" t="s">
        <v>77</v>
      </c>
      <c r="C526" s="8"/>
      <c r="D526" s="8" t="s">
        <v>67</v>
      </c>
      <c r="E526" s="3" t="s">
        <v>112</v>
      </c>
      <c r="F526" s="3" t="s">
        <v>114</v>
      </c>
      <c r="G526" s="8">
        <v>66.75</v>
      </c>
      <c r="H526" s="8">
        <v>28.6</v>
      </c>
      <c r="I526" s="8">
        <v>8.8000000000000007</v>
      </c>
      <c r="J526" s="3">
        <v>16799.640000000003</v>
      </c>
      <c r="K526">
        <v>1.8244512700366129</v>
      </c>
      <c r="L526">
        <v>1.4563660331290431</v>
      </c>
      <c r="M526">
        <v>0.94448267215016868</v>
      </c>
      <c r="N526">
        <v>4.2252999753158242</v>
      </c>
    </row>
    <row r="527" spans="1:14">
      <c r="A527" t="s">
        <v>77</v>
      </c>
      <c r="C527" s="8"/>
      <c r="D527" s="8" t="s">
        <v>67</v>
      </c>
      <c r="E527" s="3" t="s">
        <v>112</v>
      </c>
      <c r="F527" s="3" t="s">
        <v>114</v>
      </c>
      <c r="G527" s="8">
        <v>67</v>
      </c>
      <c r="H527" s="8">
        <v>23</v>
      </c>
      <c r="I527" s="8">
        <v>10</v>
      </c>
      <c r="J527" s="3">
        <v>15410</v>
      </c>
      <c r="K527">
        <v>1.8260748027008264</v>
      </c>
      <c r="L527">
        <v>1.3617278360175928</v>
      </c>
      <c r="M527">
        <v>1</v>
      </c>
      <c r="N527">
        <v>4.1878026387184191</v>
      </c>
    </row>
    <row r="528" spans="1:14">
      <c r="A528" t="s">
        <v>77</v>
      </c>
      <c r="C528" s="8"/>
      <c r="D528" s="8" t="s">
        <v>67</v>
      </c>
      <c r="E528" s="3" t="s">
        <v>112</v>
      </c>
      <c r="F528" s="3" t="s">
        <v>114</v>
      </c>
      <c r="G528" s="8">
        <v>67</v>
      </c>
      <c r="H528" s="8">
        <v>24</v>
      </c>
      <c r="I528" s="8">
        <v>6</v>
      </c>
      <c r="J528" s="3">
        <v>9648</v>
      </c>
      <c r="K528">
        <v>1.8260748027008264</v>
      </c>
      <c r="L528">
        <v>1.3802112417116059</v>
      </c>
      <c r="M528">
        <v>0.77815125038364363</v>
      </c>
      <c r="N528">
        <v>3.9844372947960762</v>
      </c>
    </row>
    <row r="529" spans="1:14">
      <c r="A529" t="s">
        <v>77</v>
      </c>
      <c r="C529" s="8"/>
      <c r="D529" s="8" t="s">
        <v>67</v>
      </c>
      <c r="E529" s="3" t="s">
        <v>112</v>
      </c>
      <c r="F529" s="3" t="s">
        <v>114</v>
      </c>
      <c r="G529" s="8">
        <v>67</v>
      </c>
      <c r="H529" s="8">
        <v>26</v>
      </c>
      <c r="I529" s="8">
        <v>7</v>
      </c>
      <c r="J529" s="3">
        <v>12194</v>
      </c>
      <c r="K529">
        <v>1.8260748027008264</v>
      </c>
      <c r="L529">
        <v>1.414973347970818</v>
      </c>
      <c r="M529">
        <v>0.84509804001425681</v>
      </c>
      <c r="N529">
        <v>4.0861461906859011</v>
      </c>
    </row>
    <row r="530" spans="1:14">
      <c r="A530" t="s">
        <v>77</v>
      </c>
      <c r="C530" s="8"/>
      <c r="D530" s="8" t="s">
        <v>67</v>
      </c>
      <c r="E530" s="3" t="s">
        <v>112</v>
      </c>
      <c r="F530" s="3" t="s">
        <v>114</v>
      </c>
      <c r="G530" s="8">
        <v>67</v>
      </c>
      <c r="H530" s="8">
        <v>26</v>
      </c>
      <c r="I530" s="8">
        <v>8</v>
      </c>
      <c r="J530" s="3">
        <v>13936</v>
      </c>
      <c r="K530">
        <v>1.8260748027008264</v>
      </c>
      <c r="L530">
        <v>1.414973347970818</v>
      </c>
      <c r="M530">
        <v>0.90308998699194354</v>
      </c>
      <c r="N530">
        <v>4.144138137663588</v>
      </c>
    </row>
    <row r="531" spans="1:14">
      <c r="A531" t="s">
        <v>77</v>
      </c>
      <c r="C531" s="8"/>
      <c r="D531" s="8" t="s">
        <v>67</v>
      </c>
      <c r="E531" s="3" t="s">
        <v>112</v>
      </c>
      <c r="F531" s="3" t="s">
        <v>114</v>
      </c>
      <c r="G531" s="8">
        <v>67</v>
      </c>
      <c r="H531" s="8">
        <v>28</v>
      </c>
      <c r="I531" s="8">
        <v>4</v>
      </c>
      <c r="J531" s="3">
        <v>7504</v>
      </c>
      <c r="K531">
        <v>1.8260748027008264</v>
      </c>
      <c r="L531">
        <v>1.4471580313422192</v>
      </c>
      <c r="M531">
        <v>0.6020599913279624</v>
      </c>
      <c r="N531">
        <v>3.8752928253710079</v>
      </c>
    </row>
    <row r="532" spans="1:14">
      <c r="A532" t="s">
        <v>77</v>
      </c>
      <c r="C532" s="8"/>
      <c r="D532" s="8" t="s">
        <v>67</v>
      </c>
      <c r="E532" s="3" t="s">
        <v>112</v>
      </c>
      <c r="F532" s="3" t="s">
        <v>114</v>
      </c>
      <c r="G532" s="8">
        <v>67</v>
      </c>
      <c r="H532" s="8">
        <v>29</v>
      </c>
      <c r="I532" s="8">
        <v>7</v>
      </c>
      <c r="J532" s="3">
        <v>13601</v>
      </c>
      <c r="K532">
        <v>1.8260748027008264</v>
      </c>
      <c r="L532">
        <v>1.4623979978989561</v>
      </c>
      <c r="M532">
        <v>0.84509804001425681</v>
      </c>
      <c r="N532">
        <v>4.1335708406140395</v>
      </c>
    </row>
    <row r="533" spans="1:14">
      <c r="A533" t="s">
        <v>77</v>
      </c>
      <c r="C533" s="8"/>
      <c r="D533" s="8" t="s">
        <v>67</v>
      </c>
      <c r="E533" s="3" t="s">
        <v>112</v>
      </c>
      <c r="F533" s="3" t="s">
        <v>114</v>
      </c>
      <c r="G533" s="8">
        <v>67</v>
      </c>
      <c r="H533" s="8">
        <v>29</v>
      </c>
      <c r="I533" s="8">
        <v>7</v>
      </c>
      <c r="J533" s="3">
        <v>13601</v>
      </c>
      <c r="K533">
        <v>1.8260748027008264</v>
      </c>
      <c r="L533">
        <v>1.4623979978989561</v>
      </c>
      <c r="M533">
        <v>0.84509804001425681</v>
      </c>
      <c r="N533">
        <v>4.1335708406140395</v>
      </c>
    </row>
    <row r="534" spans="1:14">
      <c r="A534" t="s">
        <v>77</v>
      </c>
      <c r="C534" s="8"/>
      <c r="D534" s="8" t="s">
        <v>67</v>
      </c>
      <c r="E534" s="3" t="s">
        <v>112</v>
      </c>
      <c r="F534" s="3" t="s">
        <v>114</v>
      </c>
      <c r="G534" s="8">
        <v>67</v>
      </c>
      <c r="H534" s="8">
        <v>30</v>
      </c>
      <c r="I534" s="8">
        <v>8</v>
      </c>
      <c r="J534" s="3">
        <v>16080</v>
      </c>
      <c r="K534">
        <v>1.8260748027008264</v>
      </c>
      <c r="L534">
        <v>1.4771212547196624</v>
      </c>
      <c r="M534">
        <v>0.90308998699194354</v>
      </c>
      <c r="N534">
        <v>4.2062860444124324</v>
      </c>
    </row>
    <row r="535" spans="1:14">
      <c r="A535" t="s">
        <v>77</v>
      </c>
      <c r="C535" s="8"/>
      <c r="D535" s="8" t="s">
        <v>67</v>
      </c>
      <c r="E535" s="3" t="s">
        <v>112</v>
      </c>
      <c r="F535" s="3" t="s">
        <v>114</v>
      </c>
      <c r="G535" s="8">
        <v>67.23</v>
      </c>
      <c r="H535" s="8">
        <v>26.51</v>
      </c>
      <c r="I535" s="8">
        <v>6.31</v>
      </c>
      <c r="J535" s="3">
        <v>11246.106663</v>
      </c>
      <c r="K535">
        <v>1.8275631112547237</v>
      </c>
      <c r="L535">
        <v>1.4234097277330935</v>
      </c>
      <c r="M535">
        <v>0.80002935924413432</v>
      </c>
      <c r="N535">
        <v>4.0510021982319513</v>
      </c>
    </row>
    <row r="536" spans="1:14">
      <c r="A536" t="s">
        <v>77</v>
      </c>
      <c r="C536" s="8"/>
      <c r="D536" s="8" t="s">
        <v>67</v>
      </c>
      <c r="E536" s="3" t="s">
        <v>112</v>
      </c>
      <c r="F536" s="3" t="s">
        <v>114</v>
      </c>
      <c r="G536" s="8">
        <v>67.88</v>
      </c>
      <c r="H536" s="8">
        <v>26.11</v>
      </c>
      <c r="I536" s="8">
        <v>7.61</v>
      </c>
      <c r="J536" s="3">
        <v>13487.559147999998</v>
      </c>
      <c r="K536">
        <v>1.8317418336456381</v>
      </c>
      <c r="L536">
        <v>1.4168068718229445</v>
      </c>
      <c r="M536">
        <v>0.88138465677057287</v>
      </c>
      <c r="N536">
        <v>4.1299333622391554</v>
      </c>
    </row>
    <row r="537" spans="1:14">
      <c r="A537" t="s">
        <v>77</v>
      </c>
      <c r="C537" s="8"/>
      <c r="D537" s="8" t="s">
        <v>67</v>
      </c>
      <c r="E537" s="3" t="s">
        <v>112</v>
      </c>
      <c r="F537" s="3" t="s">
        <v>114</v>
      </c>
      <c r="G537" s="8">
        <v>67.97</v>
      </c>
      <c r="H537" s="8">
        <v>31.72</v>
      </c>
      <c r="I537" s="8">
        <v>7.38</v>
      </c>
      <c r="J537" s="3">
        <v>15911.341991999998</v>
      </c>
      <c r="K537">
        <v>1.8323172699222616</v>
      </c>
      <c r="L537">
        <v>1.5013331786455661</v>
      </c>
      <c r="M537">
        <v>0.86805636182304158</v>
      </c>
      <c r="N537">
        <v>4.2017068103908697</v>
      </c>
    </row>
    <row r="538" spans="1:14">
      <c r="A538" t="s">
        <v>77</v>
      </c>
      <c r="C538" s="8"/>
      <c r="D538" s="8" t="s">
        <v>67</v>
      </c>
      <c r="E538" s="3" t="s">
        <v>112</v>
      </c>
      <c r="F538" s="3" t="s">
        <v>114</v>
      </c>
      <c r="G538" s="13">
        <v>68</v>
      </c>
      <c r="H538" s="13">
        <v>23</v>
      </c>
      <c r="I538" s="13">
        <v>6</v>
      </c>
      <c r="J538" s="3">
        <v>9384</v>
      </c>
      <c r="K538">
        <v>1.8325089127062364</v>
      </c>
      <c r="L538">
        <v>1.3617278360175928</v>
      </c>
      <c r="M538">
        <v>0.77815125038364363</v>
      </c>
      <c r="N538">
        <v>3.9723879991074726</v>
      </c>
    </row>
    <row r="539" spans="1:14">
      <c r="A539" t="s">
        <v>77</v>
      </c>
      <c r="C539" s="8"/>
      <c r="D539" s="8" t="s">
        <v>67</v>
      </c>
      <c r="E539" s="3" t="s">
        <v>112</v>
      </c>
      <c r="F539" s="3" t="s">
        <v>114</v>
      </c>
      <c r="G539" s="8">
        <v>68</v>
      </c>
      <c r="H539" s="8">
        <v>25</v>
      </c>
      <c r="I539" s="8">
        <v>6</v>
      </c>
      <c r="J539" s="3">
        <v>10200</v>
      </c>
      <c r="K539">
        <v>1.8325089127062364</v>
      </c>
      <c r="L539">
        <v>1.3979400086720377</v>
      </c>
      <c r="M539">
        <v>0.77815125038364363</v>
      </c>
      <c r="N539">
        <v>4.008600171761918</v>
      </c>
    </row>
    <row r="540" spans="1:14">
      <c r="A540" t="s">
        <v>77</v>
      </c>
      <c r="C540" s="8"/>
      <c r="D540" s="8" t="s">
        <v>67</v>
      </c>
      <c r="E540" s="3" t="s">
        <v>112</v>
      </c>
      <c r="F540" s="3" t="s">
        <v>114</v>
      </c>
      <c r="G540" s="8">
        <v>68</v>
      </c>
      <c r="H540" s="8">
        <v>25</v>
      </c>
      <c r="I540" s="8">
        <v>7</v>
      </c>
      <c r="J540" s="3">
        <v>11900</v>
      </c>
      <c r="K540">
        <v>1.8325089127062364</v>
      </c>
      <c r="L540">
        <v>1.3979400086720377</v>
      </c>
      <c r="M540">
        <v>0.84509804001425681</v>
      </c>
      <c r="N540">
        <v>4.075546961392531</v>
      </c>
    </row>
    <row r="541" spans="1:14">
      <c r="A541" t="s">
        <v>77</v>
      </c>
      <c r="C541" s="8"/>
      <c r="D541" s="8" t="s">
        <v>67</v>
      </c>
      <c r="E541" s="3" t="s">
        <v>112</v>
      </c>
      <c r="F541" s="3" t="s">
        <v>114</v>
      </c>
      <c r="G541" s="11">
        <v>68</v>
      </c>
      <c r="H541" s="11">
        <v>25.2</v>
      </c>
      <c r="I541" s="11">
        <v>7.2</v>
      </c>
      <c r="J541" s="3">
        <v>12337.92</v>
      </c>
      <c r="K541">
        <v>1.8325089127062364</v>
      </c>
      <c r="L541">
        <v>1.4014005407815442</v>
      </c>
      <c r="M541">
        <v>0.85733249643126852</v>
      </c>
      <c r="N541">
        <v>4.0912419499190484</v>
      </c>
    </row>
    <row r="542" spans="1:14">
      <c r="A542" t="s">
        <v>77</v>
      </c>
      <c r="C542" s="8"/>
      <c r="D542" s="8" t="s">
        <v>67</v>
      </c>
      <c r="E542" s="3" t="s">
        <v>112</v>
      </c>
      <c r="F542" s="3" t="s">
        <v>114</v>
      </c>
      <c r="G542" s="8">
        <v>68</v>
      </c>
      <c r="H542" s="8">
        <v>25.7</v>
      </c>
      <c r="I542" s="8">
        <v>6</v>
      </c>
      <c r="J542" s="3">
        <v>10485.599999999999</v>
      </c>
      <c r="K542">
        <v>1.8325089127062364</v>
      </c>
      <c r="L542">
        <v>1.4099331233312946</v>
      </c>
      <c r="M542">
        <v>0.77815125038364363</v>
      </c>
      <c r="N542">
        <v>4.0205932864211746</v>
      </c>
    </row>
    <row r="543" spans="1:14">
      <c r="A543" t="s">
        <v>77</v>
      </c>
      <c r="C543" s="8"/>
      <c r="D543" s="8" t="s">
        <v>67</v>
      </c>
      <c r="E543" s="3" t="s">
        <v>112</v>
      </c>
      <c r="F543" s="3" t="s">
        <v>114</v>
      </c>
      <c r="G543" s="8">
        <v>68</v>
      </c>
      <c r="H543" s="8">
        <v>26</v>
      </c>
      <c r="I543" s="8">
        <v>6</v>
      </c>
      <c r="J543" s="3">
        <v>10608</v>
      </c>
      <c r="K543">
        <v>1.8325089127062364</v>
      </c>
      <c r="L543">
        <v>1.414973347970818</v>
      </c>
      <c r="M543">
        <v>0.77815125038364363</v>
      </c>
      <c r="N543">
        <v>4.0256335110606978</v>
      </c>
    </row>
    <row r="544" spans="1:14">
      <c r="A544" t="s">
        <v>77</v>
      </c>
      <c r="C544" s="8"/>
      <c r="D544" s="8" t="s">
        <v>67</v>
      </c>
      <c r="E544" s="3" t="s">
        <v>112</v>
      </c>
      <c r="F544" s="3" t="s">
        <v>114</v>
      </c>
      <c r="G544" s="8">
        <v>68</v>
      </c>
      <c r="H544" s="8">
        <v>26</v>
      </c>
      <c r="I544" s="8">
        <v>8</v>
      </c>
      <c r="J544" s="3">
        <v>14144</v>
      </c>
      <c r="K544">
        <v>1.8325089127062364</v>
      </c>
      <c r="L544">
        <v>1.414973347970818</v>
      </c>
      <c r="M544">
        <v>0.90308998699194354</v>
      </c>
      <c r="N544">
        <v>4.1505722476689977</v>
      </c>
    </row>
    <row r="545" spans="1:14">
      <c r="A545" t="s">
        <v>77</v>
      </c>
      <c r="C545" s="8"/>
      <c r="D545" s="8" t="s">
        <v>67</v>
      </c>
      <c r="E545" s="3" t="s">
        <v>112</v>
      </c>
      <c r="F545" s="3" t="s">
        <v>114</v>
      </c>
      <c r="G545" s="8">
        <v>68</v>
      </c>
      <c r="H545" s="8">
        <v>26</v>
      </c>
      <c r="I545" s="8">
        <v>8</v>
      </c>
      <c r="J545" s="3">
        <v>14144</v>
      </c>
      <c r="K545">
        <v>1.8325089127062364</v>
      </c>
      <c r="L545">
        <v>1.414973347970818</v>
      </c>
      <c r="M545">
        <v>0.90308998699194354</v>
      </c>
      <c r="N545">
        <v>4.1505722476689977</v>
      </c>
    </row>
    <row r="546" spans="1:14">
      <c r="A546" t="s">
        <v>77</v>
      </c>
      <c r="C546" s="8"/>
      <c r="D546" s="8" t="s">
        <v>67</v>
      </c>
      <c r="E546" s="3" t="s">
        <v>112</v>
      </c>
      <c r="F546" s="3" t="s">
        <v>114</v>
      </c>
      <c r="G546" s="8">
        <v>68</v>
      </c>
      <c r="H546" s="8">
        <v>28</v>
      </c>
      <c r="I546" s="8">
        <v>7</v>
      </c>
      <c r="J546" s="3">
        <v>13328</v>
      </c>
      <c r="K546">
        <v>1.8325089127062364</v>
      </c>
      <c r="L546">
        <v>1.4471580313422192</v>
      </c>
      <c r="M546">
        <v>0.84509804001425681</v>
      </c>
      <c r="N546">
        <v>4.1247649840627121</v>
      </c>
    </row>
    <row r="547" spans="1:14">
      <c r="A547" t="s">
        <v>77</v>
      </c>
      <c r="C547" s="8"/>
      <c r="D547" s="8" t="s">
        <v>67</v>
      </c>
      <c r="E547" s="3" t="s">
        <v>112</v>
      </c>
      <c r="F547" s="3" t="s">
        <v>114</v>
      </c>
      <c r="G547" s="8">
        <v>68.05</v>
      </c>
      <c r="H547" s="8">
        <v>31.99</v>
      </c>
      <c r="I547" s="8">
        <v>8.14</v>
      </c>
      <c r="J547" s="3">
        <v>17720.12473</v>
      </c>
      <c r="K547">
        <v>1.8328281295393534</v>
      </c>
      <c r="L547">
        <v>1.5050142400841071</v>
      </c>
      <c r="M547">
        <v>0.91062440488920127</v>
      </c>
      <c r="N547">
        <v>4.2484667745126616</v>
      </c>
    </row>
    <row r="548" spans="1:14">
      <c r="A548" t="s">
        <v>77</v>
      </c>
      <c r="C548" s="8"/>
      <c r="D548" s="8" t="s">
        <v>67</v>
      </c>
      <c r="E548" s="3" t="s">
        <v>112</v>
      </c>
      <c r="F548" s="3" t="s">
        <v>114</v>
      </c>
      <c r="G548" s="8">
        <v>68.8</v>
      </c>
      <c r="H548" s="8">
        <v>29.5</v>
      </c>
      <c r="I548" s="8">
        <v>8.1999999999999993</v>
      </c>
      <c r="J548" s="3">
        <v>16642.719999999998</v>
      </c>
      <c r="K548">
        <v>1.8375884382355112</v>
      </c>
      <c r="L548">
        <v>1.469822015978163</v>
      </c>
      <c r="M548">
        <v>0.91381385238371671</v>
      </c>
      <c r="N548">
        <v>4.2212243065973913</v>
      </c>
    </row>
    <row r="549" spans="1:14">
      <c r="A549" t="s">
        <v>77</v>
      </c>
      <c r="C549" s="8"/>
      <c r="D549" s="8" t="s">
        <v>67</v>
      </c>
      <c r="E549" s="3" t="s">
        <v>112</v>
      </c>
      <c r="F549" s="3" t="s">
        <v>114</v>
      </c>
      <c r="G549" s="8">
        <v>68.900000000000006</v>
      </c>
      <c r="H549" s="8">
        <v>23.5</v>
      </c>
      <c r="I549" s="8">
        <v>8</v>
      </c>
      <c r="J549" s="3">
        <v>12953.2</v>
      </c>
      <c r="K549">
        <v>1.8382192219076259</v>
      </c>
      <c r="L549">
        <v>1.3710678622717363</v>
      </c>
      <c r="M549">
        <v>0.90308998699194354</v>
      </c>
      <c r="N549">
        <v>4.1123770711713057</v>
      </c>
    </row>
    <row r="550" spans="1:14">
      <c r="A550" t="s">
        <v>77</v>
      </c>
      <c r="C550" s="8"/>
      <c r="D550" s="8" t="s">
        <v>67</v>
      </c>
      <c r="E550" s="3" t="s">
        <v>112</v>
      </c>
      <c r="F550" s="3" t="s">
        <v>114</v>
      </c>
      <c r="G550" s="8">
        <v>69</v>
      </c>
      <c r="H550" s="8">
        <v>25</v>
      </c>
      <c r="I550" s="8">
        <v>6</v>
      </c>
      <c r="J550" s="3">
        <v>10350</v>
      </c>
      <c r="K550">
        <v>1.8388490907372552</v>
      </c>
      <c r="L550">
        <v>1.3979400086720377</v>
      </c>
      <c r="M550">
        <v>0.77815125038364363</v>
      </c>
      <c r="N550">
        <v>4.0149403497929361</v>
      </c>
    </row>
    <row r="551" spans="1:14">
      <c r="A551" t="s">
        <v>77</v>
      </c>
      <c r="C551" s="8"/>
      <c r="D551" s="8" t="s">
        <v>67</v>
      </c>
      <c r="E551" s="3" t="s">
        <v>112</v>
      </c>
      <c r="F551" s="3" t="s">
        <v>114</v>
      </c>
      <c r="G551" s="8">
        <v>69</v>
      </c>
      <c r="H551" s="8">
        <v>25</v>
      </c>
      <c r="I551" s="8">
        <v>7</v>
      </c>
      <c r="J551" s="3">
        <v>12075</v>
      </c>
      <c r="K551">
        <v>1.8388490907372552</v>
      </c>
      <c r="L551">
        <v>1.3979400086720377</v>
      </c>
      <c r="M551">
        <v>0.84509804001425681</v>
      </c>
      <c r="N551">
        <v>4.0818871394235501</v>
      </c>
    </row>
    <row r="552" spans="1:14">
      <c r="A552" t="s">
        <v>77</v>
      </c>
      <c r="C552" s="8"/>
      <c r="D552" s="8" t="s">
        <v>67</v>
      </c>
      <c r="E552" s="3" t="s">
        <v>112</v>
      </c>
      <c r="F552" s="3" t="s">
        <v>114</v>
      </c>
      <c r="G552" s="13">
        <v>69</v>
      </c>
      <c r="H552" s="13">
        <v>25</v>
      </c>
      <c r="I552" s="13">
        <v>7</v>
      </c>
      <c r="J552" s="3">
        <v>12075</v>
      </c>
      <c r="K552">
        <v>1.8388490907372552</v>
      </c>
      <c r="L552">
        <v>1.3979400086720377</v>
      </c>
      <c r="M552">
        <v>0.84509804001425681</v>
      </c>
      <c r="N552">
        <v>4.0818871394235501</v>
      </c>
    </row>
    <row r="553" spans="1:14">
      <c r="A553" t="s">
        <v>77</v>
      </c>
      <c r="C553" s="8"/>
      <c r="D553" s="8" t="s">
        <v>67</v>
      </c>
      <c r="E553" s="3" t="s">
        <v>112</v>
      </c>
      <c r="F553" s="3" t="s">
        <v>114</v>
      </c>
      <c r="G553" s="8">
        <v>69</v>
      </c>
      <c r="H553" s="8">
        <v>26</v>
      </c>
      <c r="I553" s="8">
        <v>6</v>
      </c>
      <c r="J553" s="3">
        <v>10764</v>
      </c>
      <c r="K553">
        <v>1.8388490907372552</v>
      </c>
      <c r="L553">
        <v>1.414973347970818</v>
      </c>
      <c r="M553">
        <v>0.77815125038364363</v>
      </c>
      <c r="N553">
        <v>4.0319736890917168</v>
      </c>
    </row>
    <row r="554" spans="1:14">
      <c r="A554" t="s">
        <v>77</v>
      </c>
      <c r="C554" s="8"/>
      <c r="D554" s="8" t="s">
        <v>67</v>
      </c>
      <c r="E554" s="3" t="s">
        <v>112</v>
      </c>
      <c r="F554" s="3" t="s">
        <v>114</v>
      </c>
      <c r="G554" s="13">
        <v>69</v>
      </c>
      <c r="H554" s="13">
        <v>28</v>
      </c>
      <c r="I554" s="13">
        <v>9</v>
      </c>
      <c r="J554" s="3">
        <v>17388</v>
      </c>
      <c r="K554">
        <v>1.8388490907372552</v>
      </c>
      <c r="L554">
        <v>1.4471580313422192</v>
      </c>
      <c r="M554">
        <v>0.95424250943932487</v>
      </c>
      <c r="N554">
        <v>4.2402496315187994</v>
      </c>
    </row>
    <row r="555" spans="1:14">
      <c r="A555" t="s">
        <v>77</v>
      </c>
      <c r="C555" s="8"/>
      <c r="D555" s="8" t="s">
        <v>67</v>
      </c>
      <c r="E555" s="3" t="s">
        <v>112</v>
      </c>
      <c r="F555" s="3" t="s">
        <v>114</v>
      </c>
      <c r="G555" s="8">
        <v>69</v>
      </c>
      <c r="H555" s="8">
        <v>29</v>
      </c>
      <c r="I555" s="8">
        <v>7</v>
      </c>
      <c r="J555" s="3">
        <v>14007</v>
      </c>
      <c r="K555">
        <v>1.8388490907372552</v>
      </c>
      <c r="L555">
        <v>1.4623979978989561</v>
      </c>
      <c r="M555">
        <v>0.84509804001425681</v>
      </c>
      <c r="N555">
        <v>4.1463451286504682</v>
      </c>
    </row>
    <row r="556" spans="1:14">
      <c r="A556" t="s">
        <v>77</v>
      </c>
      <c r="C556" s="8"/>
      <c r="D556" s="8" t="s">
        <v>67</v>
      </c>
      <c r="E556" s="3" t="s">
        <v>112</v>
      </c>
      <c r="F556" s="3" t="s">
        <v>114</v>
      </c>
      <c r="G556" s="8">
        <v>69.2</v>
      </c>
      <c r="H556" s="8">
        <v>30.02</v>
      </c>
      <c r="I556" s="8">
        <v>10</v>
      </c>
      <c r="J556" s="3">
        <v>20773.84</v>
      </c>
      <c r="K556">
        <v>1.8401060944567578</v>
      </c>
      <c r="L556">
        <v>1.4774106879072515</v>
      </c>
      <c r="M556">
        <v>1</v>
      </c>
      <c r="N556">
        <v>4.3175167823640095</v>
      </c>
    </row>
    <row r="557" spans="1:14">
      <c r="A557" t="s">
        <v>77</v>
      </c>
      <c r="C557" s="8"/>
      <c r="D557" s="8" t="s">
        <v>67</v>
      </c>
      <c r="E557" s="3" t="s">
        <v>112</v>
      </c>
      <c r="F557" s="3" t="s">
        <v>114</v>
      </c>
      <c r="G557" s="8">
        <v>69.81</v>
      </c>
      <c r="H557" s="8">
        <v>31.8</v>
      </c>
      <c r="I557" s="8">
        <v>6.73</v>
      </c>
      <c r="J557" s="3">
        <v>14940.317340000001</v>
      </c>
      <c r="K557">
        <v>1.8439176380063924</v>
      </c>
      <c r="L557">
        <v>1.5024271199844328</v>
      </c>
      <c r="M557">
        <v>0.82801506422397686</v>
      </c>
      <c r="N557">
        <v>4.174359822214802</v>
      </c>
    </row>
    <row r="558" spans="1:14">
      <c r="A558" t="s">
        <v>77</v>
      </c>
      <c r="C558" s="8"/>
      <c r="D558" s="8" t="s">
        <v>67</v>
      </c>
      <c r="E558" s="3" t="s">
        <v>112</v>
      </c>
      <c r="F558" s="3" t="s">
        <v>114</v>
      </c>
      <c r="G558" s="8">
        <v>69.95</v>
      </c>
      <c r="H558" s="8">
        <v>31.46</v>
      </c>
      <c r="I558" s="8">
        <v>8.41</v>
      </c>
      <c r="J558" s="3">
        <v>18507.273069999999</v>
      </c>
      <c r="K558">
        <v>1.8447877188278465</v>
      </c>
      <c r="L558">
        <v>1.497758718287268</v>
      </c>
      <c r="M558">
        <v>0.92479599579791216</v>
      </c>
      <c r="N558">
        <v>4.2673424329130265</v>
      </c>
    </row>
    <row r="559" spans="1:14">
      <c r="A559" t="s">
        <v>77</v>
      </c>
      <c r="C559" s="8"/>
      <c r="D559" s="8" t="s">
        <v>67</v>
      </c>
      <c r="E559" s="3" t="s">
        <v>112</v>
      </c>
      <c r="F559" s="3" t="s">
        <v>114</v>
      </c>
      <c r="G559" s="8">
        <v>70</v>
      </c>
      <c r="H559" s="8">
        <v>24</v>
      </c>
      <c r="I559" s="8">
        <v>7</v>
      </c>
      <c r="J559" s="3">
        <v>11760</v>
      </c>
      <c r="K559">
        <v>1.8450980400142569</v>
      </c>
      <c r="L559">
        <v>1.3802112417116059</v>
      </c>
      <c r="M559">
        <v>0.84509804001425681</v>
      </c>
      <c r="N559">
        <v>4.0704073217401193</v>
      </c>
    </row>
    <row r="560" spans="1:14">
      <c r="A560" t="s">
        <v>77</v>
      </c>
      <c r="C560" s="8"/>
      <c r="D560" s="8" t="s">
        <v>67</v>
      </c>
      <c r="E560" s="3" t="s">
        <v>112</v>
      </c>
      <c r="F560" s="3" t="s">
        <v>114</v>
      </c>
      <c r="G560" s="8">
        <v>70</v>
      </c>
      <c r="H560" s="8">
        <v>25</v>
      </c>
      <c r="I560" s="8">
        <v>7</v>
      </c>
      <c r="J560" s="3">
        <v>12250</v>
      </c>
      <c r="K560">
        <v>1.8450980400142569</v>
      </c>
      <c r="L560">
        <v>1.3979400086720377</v>
      </c>
      <c r="M560">
        <v>0.84509804001425681</v>
      </c>
      <c r="N560">
        <v>4.0881360887005513</v>
      </c>
    </row>
    <row r="561" spans="1:14">
      <c r="A561" t="s">
        <v>77</v>
      </c>
      <c r="C561" s="8"/>
      <c r="D561" s="8" t="s">
        <v>67</v>
      </c>
      <c r="E561" s="3" t="s">
        <v>112</v>
      </c>
      <c r="F561" s="3" t="s">
        <v>114</v>
      </c>
      <c r="G561" s="8">
        <v>70</v>
      </c>
      <c r="H561" s="8">
        <v>28</v>
      </c>
      <c r="I561" s="8">
        <v>8</v>
      </c>
      <c r="J561" s="3">
        <v>15680</v>
      </c>
      <c r="K561">
        <v>1.8450980400142569</v>
      </c>
      <c r="L561">
        <v>1.4471580313422192</v>
      </c>
      <c r="M561">
        <v>0.90308998699194354</v>
      </c>
      <c r="N561">
        <v>4.1953460583484192</v>
      </c>
    </row>
    <row r="562" spans="1:14">
      <c r="A562" t="s">
        <v>77</v>
      </c>
      <c r="C562" s="8"/>
      <c r="D562" s="8" t="s">
        <v>67</v>
      </c>
      <c r="E562" s="3" t="s">
        <v>112</v>
      </c>
      <c r="F562" s="3" t="s">
        <v>114</v>
      </c>
      <c r="G562" s="8">
        <v>70</v>
      </c>
      <c r="H562" s="8">
        <v>29</v>
      </c>
      <c r="I562" s="8">
        <v>8</v>
      </c>
      <c r="J562" s="3">
        <v>16240</v>
      </c>
      <c r="K562">
        <v>1.8450980400142569</v>
      </c>
      <c r="L562">
        <v>1.4623979978989561</v>
      </c>
      <c r="M562">
        <v>0.90308998699194354</v>
      </c>
      <c r="N562">
        <v>4.2105860249051563</v>
      </c>
    </row>
    <row r="563" spans="1:14">
      <c r="A563" t="s">
        <v>77</v>
      </c>
      <c r="C563" s="8"/>
      <c r="D563" s="8" t="s">
        <v>67</v>
      </c>
      <c r="E563" s="3" t="s">
        <v>112</v>
      </c>
      <c r="F563" s="3" t="s">
        <v>114</v>
      </c>
      <c r="G563" s="8">
        <v>70</v>
      </c>
      <c r="H563" s="8">
        <v>30</v>
      </c>
      <c r="I563" s="8">
        <v>8</v>
      </c>
      <c r="J563" s="3">
        <v>16800</v>
      </c>
      <c r="K563">
        <v>1.8450980400142569</v>
      </c>
      <c r="L563">
        <v>1.4771212547196624</v>
      </c>
      <c r="M563">
        <v>0.90308998699194354</v>
      </c>
      <c r="N563">
        <v>4.2253092817258633</v>
      </c>
    </row>
    <row r="564" spans="1:14">
      <c r="A564" t="s">
        <v>77</v>
      </c>
      <c r="C564" s="8"/>
      <c r="D564" s="8" t="s">
        <v>67</v>
      </c>
      <c r="E564" s="3" t="s">
        <v>112</v>
      </c>
      <c r="F564" s="3" t="s">
        <v>114</v>
      </c>
      <c r="G564" s="8">
        <v>70</v>
      </c>
      <c r="H564" s="8">
        <v>31</v>
      </c>
      <c r="I564" s="8">
        <v>8</v>
      </c>
      <c r="J564" s="3">
        <v>17360</v>
      </c>
      <c r="K564">
        <v>1.8450980400142569</v>
      </c>
      <c r="L564">
        <v>1.4913616938342726</v>
      </c>
      <c r="M564">
        <v>0.90308998699194354</v>
      </c>
      <c r="N564">
        <v>4.2395497208404729</v>
      </c>
    </row>
    <row r="565" spans="1:14">
      <c r="A565" t="s">
        <v>77</v>
      </c>
      <c r="C565" s="8"/>
      <c r="D565" s="8" t="s">
        <v>67</v>
      </c>
      <c r="E565" s="3" t="s">
        <v>112</v>
      </c>
      <c r="F565" s="3" t="s">
        <v>114</v>
      </c>
      <c r="G565" s="8">
        <v>70</v>
      </c>
      <c r="H565" s="8">
        <v>32</v>
      </c>
      <c r="I565" s="8">
        <v>8</v>
      </c>
      <c r="J565" s="3">
        <v>17920</v>
      </c>
      <c r="K565">
        <v>1.8450980400142569</v>
      </c>
      <c r="L565">
        <v>1.505149978319906</v>
      </c>
      <c r="M565">
        <v>0.90308998699194354</v>
      </c>
      <c r="N565">
        <v>4.2533380053261061</v>
      </c>
    </row>
    <row r="566" spans="1:14">
      <c r="A566" t="s">
        <v>77</v>
      </c>
      <c r="C566" s="8"/>
      <c r="D566" s="8" t="s">
        <v>67</v>
      </c>
      <c r="E566" s="3" t="s">
        <v>112</v>
      </c>
      <c r="F566" s="3" t="s">
        <v>114</v>
      </c>
      <c r="G566" s="8">
        <v>70.5</v>
      </c>
      <c r="H566" s="8">
        <v>28</v>
      </c>
      <c r="I566" s="8">
        <v>8.3000000000000007</v>
      </c>
      <c r="J566" s="3">
        <v>16384.2</v>
      </c>
      <c r="K566">
        <v>1.8481891169913987</v>
      </c>
      <c r="L566">
        <v>1.4471580313422192</v>
      </c>
      <c r="M566">
        <v>0.91907809237607396</v>
      </c>
      <c r="N566">
        <v>4.2144252407096916</v>
      </c>
    </row>
    <row r="567" spans="1:14">
      <c r="A567" t="s">
        <v>77</v>
      </c>
      <c r="C567" s="8"/>
      <c r="D567" s="8" t="s">
        <v>67</v>
      </c>
      <c r="E567" s="3" t="s">
        <v>112</v>
      </c>
      <c r="F567" s="3" t="s">
        <v>114</v>
      </c>
      <c r="G567" s="13">
        <v>71</v>
      </c>
      <c r="H567" s="13">
        <v>25</v>
      </c>
      <c r="I567" s="13">
        <v>7</v>
      </c>
      <c r="J567" s="3">
        <v>12425</v>
      </c>
      <c r="K567">
        <v>1.8512583487190752</v>
      </c>
      <c r="L567">
        <v>1.3979400086720377</v>
      </c>
      <c r="M567">
        <v>0.84509804001425681</v>
      </c>
      <c r="N567">
        <v>4.0942963974053699</v>
      </c>
    </row>
    <row r="568" spans="1:14">
      <c r="A568" t="s">
        <v>77</v>
      </c>
      <c r="C568" s="8"/>
      <c r="D568" s="8" t="s">
        <v>67</v>
      </c>
      <c r="E568" s="3" t="s">
        <v>112</v>
      </c>
      <c r="F568" s="3" t="s">
        <v>114</v>
      </c>
      <c r="G568" s="8">
        <v>71</v>
      </c>
      <c r="H568" s="8">
        <v>26</v>
      </c>
      <c r="I568" s="8">
        <v>8</v>
      </c>
      <c r="J568" s="3">
        <v>14768</v>
      </c>
      <c r="K568">
        <v>1.8512583487190752</v>
      </c>
      <c r="L568">
        <v>1.414973347970818</v>
      </c>
      <c r="M568">
        <v>0.90308998699194354</v>
      </c>
      <c r="N568">
        <v>4.1693216836818365</v>
      </c>
    </row>
    <row r="569" spans="1:14">
      <c r="A569" t="s">
        <v>77</v>
      </c>
      <c r="C569" s="8"/>
      <c r="D569" s="8" t="s">
        <v>67</v>
      </c>
      <c r="E569" s="3" t="s">
        <v>112</v>
      </c>
      <c r="F569" s="3" t="s">
        <v>114</v>
      </c>
      <c r="G569" s="8">
        <v>71</v>
      </c>
      <c r="H569" s="8">
        <v>26</v>
      </c>
      <c r="I569" s="8">
        <v>9</v>
      </c>
      <c r="J569" s="3">
        <v>16614</v>
      </c>
      <c r="K569">
        <v>1.8512583487190752</v>
      </c>
      <c r="L569">
        <v>1.414973347970818</v>
      </c>
      <c r="M569">
        <v>0.95424250943932487</v>
      </c>
      <c r="N569">
        <v>4.220474206129218</v>
      </c>
    </row>
    <row r="570" spans="1:14">
      <c r="A570" t="s">
        <v>77</v>
      </c>
      <c r="C570" s="8"/>
      <c r="D570" s="8" t="s">
        <v>67</v>
      </c>
      <c r="E570" s="3" t="s">
        <v>112</v>
      </c>
      <c r="F570" s="3" t="s">
        <v>114</v>
      </c>
      <c r="G570" s="8">
        <v>71</v>
      </c>
      <c r="H570" s="8">
        <v>28</v>
      </c>
      <c r="I570" s="8">
        <v>7</v>
      </c>
      <c r="J570" s="3">
        <v>13916</v>
      </c>
      <c r="K570">
        <v>1.8512583487190752</v>
      </c>
      <c r="L570">
        <v>1.4471580313422192</v>
      </c>
      <c r="M570">
        <v>0.84509804001425681</v>
      </c>
      <c r="N570">
        <v>4.1435144200755509</v>
      </c>
    </row>
    <row r="571" spans="1:14">
      <c r="A571" t="s">
        <v>77</v>
      </c>
      <c r="C571" s="8"/>
      <c r="D571" s="8" t="s">
        <v>67</v>
      </c>
      <c r="E571" s="3" t="s">
        <v>112</v>
      </c>
      <c r="F571" s="3" t="s">
        <v>114</v>
      </c>
      <c r="G571" s="8">
        <v>71</v>
      </c>
      <c r="H571" s="8">
        <v>30</v>
      </c>
      <c r="I571" s="8">
        <v>7</v>
      </c>
      <c r="J571" s="3">
        <v>14910</v>
      </c>
      <c r="K571">
        <v>1.8512583487190752</v>
      </c>
      <c r="L571">
        <v>1.4771212547196624</v>
      </c>
      <c r="M571">
        <v>0.84509804001425681</v>
      </c>
      <c r="N571">
        <v>4.173477643452995</v>
      </c>
    </row>
    <row r="572" spans="1:14">
      <c r="A572" t="s">
        <v>77</v>
      </c>
      <c r="C572" s="8"/>
      <c r="D572" s="8" t="s">
        <v>67</v>
      </c>
      <c r="E572" s="3" t="s">
        <v>112</v>
      </c>
      <c r="F572" s="3" t="s">
        <v>114</v>
      </c>
      <c r="G572" s="8">
        <v>72</v>
      </c>
      <c r="H572" s="8">
        <v>30</v>
      </c>
      <c r="I572" s="8">
        <v>6</v>
      </c>
      <c r="J572" s="3">
        <v>12960</v>
      </c>
      <c r="K572">
        <v>1.8573324964312685</v>
      </c>
      <c r="L572">
        <v>1.4771212547196624</v>
      </c>
      <c r="M572">
        <v>0.77815125038364363</v>
      </c>
      <c r="N572">
        <v>4.1126050015345745</v>
      </c>
    </row>
    <row r="573" spans="1:14">
      <c r="A573" t="s">
        <v>77</v>
      </c>
      <c r="C573" s="8"/>
      <c r="D573" s="8" t="s">
        <v>67</v>
      </c>
      <c r="E573" s="3" t="s">
        <v>112</v>
      </c>
      <c r="F573" s="3" t="s">
        <v>114</v>
      </c>
      <c r="G573" s="8">
        <v>72</v>
      </c>
      <c r="H573" s="8">
        <v>31</v>
      </c>
      <c r="I573" s="8">
        <v>6</v>
      </c>
      <c r="J573" s="3">
        <v>13392</v>
      </c>
      <c r="K573">
        <v>1.8573324964312685</v>
      </c>
      <c r="L573">
        <v>1.4913616938342726</v>
      </c>
      <c r="M573">
        <v>0.77815125038364363</v>
      </c>
      <c r="N573">
        <v>4.126845440649185</v>
      </c>
    </row>
    <row r="574" spans="1:14">
      <c r="A574" t="s">
        <v>77</v>
      </c>
      <c r="C574" s="8"/>
      <c r="D574" s="8" t="s">
        <v>67</v>
      </c>
      <c r="E574" s="3" t="s">
        <v>112</v>
      </c>
      <c r="F574" s="3" t="s">
        <v>114</v>
      </c>
      <c r="G574" s="8">
        <v>72</v>
      </c>
      <c r="H574" s="8">
        <v>31</v>
      </c>
      <c r="I574" s="8">
        <v>7</v>
      </c>
      <c r="J574" s="3">
        <v>15624</v>
      </c>
      <c r="K574">
        <v>1.8573324964312685</v>
      </c>
      <c r="L574">
        <v>1.4913616938342726</v>
      </c>
      <c r="M574">
        <v>0.84509804001425681</v>
      </c>
      <c r="N574">
        <v>4.1937922302797981</v>
      </c>
    </row>
    <row r="575" spans="1:14">
      <c r="A575" t="s">
        <v>77</v>
      </c>
      <c r="C575" s="8"/>
      <c r="D575" s="8" t="s">
        <v>67</v>
      </c>
      <c r="E575" s="3" t="s">
        <v>112</v>
      </c>
      <c r="F575" s="3" t="s">
        <v>114</v>
      </c>
      <c r="G575" s="13">
        <v>72</v>
      </c>
      <c r="H575" s="13">
        <v>31</v>
      </c>
      <c r="I575" s="13">
        <v>8</v>
      </c>
      <c r="J575" s="3">
        <v>17856</v>
      </c>
      <c r="K575">
        <v>1.8573324964312685</v>
      </c>
      <c r="L575">
        <v>1.4913616938342726</v>
      </c>
      <c r="M575">
        <v>0.90308998699194354</v>
      </c>
      <c r="N575">
        <v>4.2517841772574849</v>
      </c>
    </row>
    <row r="576" spans="1:14">
      <c r="A576" t="s">
        <v>77</v>
      </c>
      <c r="C576" s="8"/>
      <c r="D576" s="8" t="s">
        <v>67</v>
      </c>
      <c r="E576" s="3" t="s">
        <v>112</v>
      </c>
      <c r="F576" s="3" t="s">
        <v>114</v>
      </c>
      <c r="G576" s="8">
        <v>72</v>
      </c>
      <c r="H576" s="8">
        <v>32</v>
      </c>
      <c r="I576" s="8">
        <v>7</v>
      </c>
      <c r="J576" s="3">
        <v>16128</v>
      </c>
      <c r="K576">
        <v>1.8573324964312685</v>
      </c>
      <c r="L576">
        <v>1.505149978319906</v>
      </c>
      <c r="M576">
        <v>0.84509804001425681</v>
      </c>
      <c r="N576">
        <v>4.2075805147654313</v>
      </c>
    </row>
    <row r="577" spans="1:14">
      <c r="A577" t="s">
        <v>77</v>
      </c>
      <c r="C577" s="8"/>
      <c r="D577" s="8" t="s">
        <v>67</v>
      </c>
      <c r="E577" s="3" t="s">
        <v>112</v>
      </c>
      <c r="F577" s="3" t="s">
        <v>114</v>
      </c>
      <c r="G577" s="8">
        <v>72.7</v>
      </c>
      <c r="H577" s="8">
        <v>27.1</v>
      </c>
      <c r="I577" s="8">
        <v>6.2</v>
      </c>
      <c r="J577" s="3">
        <v>12215.054</v>
      </c>
      <c r="K577">
        <v>1.8615344108590379</v>
      </c>
      <c r="L577">
        <v>1.4329692908744058</v>
      </c>
      <c r="M577">
        <v>0.79239168949825389</v>
      </c>
      <c r="N577">
        <v>4.0868953912316979</v>
      </c>
    </row>
    <row r="578" spans="1:14">
      <c r="A578" t="s">
        <v>77</v>
      </c>
      <c r="C578" s="8"/>
      <c r="D578" s="8" t="s">
        <v>67</v>
      </c>
      <c r="E578" s="3" t="s">
        <v>112</v>
      </c>
      <c r="F578" s="3" t="s">
        <v>114</v>
      </c>
      <c r="G578" s="8">
        <v>73</v>
      </c>
      <c r="H578" s="8">
        <v>27</v>
      </c>
      <c r="I578" s="8">
        <v>8</v>
      </c>
      <c r="J578" s="3">
        <v>15768</v>
      </c>
      <c r="K578">
        <v>1.8633228601204559</v>
      </c>
      <c r="L578">
        <v>1.4313637641589874</v>
      </c>
      <c r="M578">
        <v>0.90308998699194354</v>
      </c>
      <c r="N578">
        <v>4.1977766112713866</v>
      </c>
    </row>
    <row r="579" spans="1:14">
      <c r="A579" t="s">
        <v>77</v>
      </c>
      <c r="C579" s="8"/>
      <c r="D579" s="8" t="s">
        <v>67</v>
      </c>
      <c r="E579" s="3" t="s">
        <v>112</v>
      </c>
      <c r="F579" s="3" t="s">
        <v>114</v>
      </c>
      <c r="G579" s="8">
        <v>73</v>
      </c>
      <c r="H579" s="8">
        <v>27</v>
      </c>
      <c r="I579" s="8">
        <v>8</v>
      </c>
      <c r="J579" s="3">
        <v>15768</v>
      </c>
      <c r="K579">
        <v>1.8633228601204559</v>
      </c>
      <c r="L579">
        <v>1.4313637641589874</v>
      </c>
      <c r="M579">
        <v>0.90308998699194354</v>
      </c>
      <c r="N579">
        <v>4.1977766112713866</v>
      </c>
    </row>
    <row r="580" spans="1:14">
      <c r="A580" t="s">
        <v>77</v>
      </c>
      <c r="C580" s="8"/>
      <c r="D580" s="8" t="s">
        <v>67</v>
      </c>
      <c r="E580" s="3" t="s">
        <v>112</v>
      </c>
      <c r="F580" s="3" t="s">
        <v>114</v>
      </c>
      <c r="G580" s="8">
        <v>73</v>
      </c>
      <c r="H580" s="8">
        <v>28</v>
      </c>
      <c r="I580" s="8">
        <v>8</v>
      </c>
      <c r="J580" s="3">
        <v>16352</v>
      </c>
      <c r="K580">
        <v>1.8633228601204559</v>
      </c>
      <c r="L580">
        <v>1.4471580313422192</v>
      </c>
      <c r="M580">
        <v>0.90308998699194354</v>
      </c>
      <c r="N580">
        <v>4.2135708784546191</v>
      </c>
    </row>
    <row r="581" spans="1:14">
      <c r="A581" t="s">
        <v>77</v>
      </c>
      <c r="C581" s="8"/>
      <c r="D581" s="8" t="s">
        <v>67</v>
      </c>
      <c r="E581" s="3" t="s">
        <v>112</v>
      </c>
      <c r="F581" s="3" t="s">
        <v>114</v>
      </c>
      <c r="G581" s="8">
        <v>73</v>
      </c>
      <c r="H581" s="8">
        <v>29</v>
      </c>
      <c r="I581" s="8">
        <v>8</v>
      </c>
      <c r="J581" s="3">
        <v>16936</v>
      </c>
      <c r="K581">
        <v>1.8633228601204559</v>
      </c>
      <c r="L581">
        <v>1.4623979978989561</v>
      </c>
      <c r="M581">
        <v>0.90308998699194354</v>
      </c>
      <c r="N581">
        <v>4.2288108450113553</v>
      </c>
    </row>
    <row r="582" spans="1:14">
      <c r="A582" t="s">
        <v>77</v>
      </c>
      <c r="C582" s="8"/>
      <c r="D582" s="8" t="s">
        <v>67</v>
      </c>
      <c r="E582" s="3" t="s">
        <v>112</v>
      </c>
      <c r="F582" s="3" t="s">
        <v>114</v>
      </c>
      <c r="G582" s="13">
        <v>73</v>
      </c>
      <c r="H582" s="13">
        <v>29</v>
      </c>
      <c r="I582" s="13">
        <v>8</v>
      </c>
      <c r="J582" s="3">
        <v>16936</v>
      </c>
      <c r="K582">
        <v>1.8633228601204559</v>
      </c>
      <c r="L582">
        <v>1.4623979978989561</v>
      </c>
      <c r="M582">
        <v>0.90308998699194354</v>
      </c>
      <c r="N582">
        <v>4.2288108450113553</v>
      </c>
    </row>
    <row r="583" spans="1:14">
      <c r="A583" t="s">
        <v>77</v>
      </c>
      <c r="C583" s="8"/>
      <c r="D583" s="8" t="s">
        <v>67</v>
      </c>
      <c r="E583" s="3" t="s">
        <v>112</v>
      </c>
      <c r="F583" s="3" t="s">
        <v>114</v>
      </c>
      <c r="G583" s="8">
        <v>73</v>
      </c>
      <c r="H583" s="8">
        <v>30</v>
      </c>
      <c r="I583" s="8">
        <v>9</v>
      </c>
      <c r="J583" s="3">
        <v>19710</v>
      </c>
      <c r="K583">
        <v>1.8633228601204559</v>
      </c>
      <c r="L583">
        <v>1.4771212547196624</v>
      </c>
      <c r="M583">
        <v>0.95424250943932487</v>
      </c>
      <c r="N583">
        <v>4.2946866242794428</v>
      </c>
    </row>
    <row r="584" spans="1:14">
      <c r="A584" t="s">
        <v>77</v>
      </c>
      <c r="C584" s="8"/>
      <c r="D584" s="8" t="s">
        <v>67</v>
      </c>
      <c r="E584" s="3" t="s">
        <v>112</v>
      </c>
      <c r="F584" s="3" t="s">
        <v>114</v>
      </c>
      <c r="G584" s="8">
        <v>73</v>
      </c>
      <c r="H584" s="8">
        <v>33</v>
      </c>
      <c r="I584" s="8">
        <v>9</v>
      </c>
      <c r="J584" s="3">
        <v>21681</v>
      </c>
      <c r="K584">
        <v>1.8633228601204559</v>
      </c>
      <c r="L584">
        <v>1.5185139398778875</v>
      </c>
      <c r="M584">
        <v>0.95424250943932487</v>
      </c>
      <c r="N584">
        <v>4.3360793094376682</v>
      </c>
    </row>
    <row r="585" spans="1:14">
      <c r="A585" t="s">
        <v>77</v>
      </c>
      <c r="C585" s="8"/>
      <c r="D585" s="8" t="s">
        <v>67</v>
      </c>
      <c r="E585" s="3" t="s">
        <v>112</v>
      </c>
      <c r="F585" s="3" t="s">
        <v>114</v>
      </c>
      <c r="G585" s="8">
        <v>73.73</v>
      </c>
      <c r="H585" s="8">
        <v>27.05</v>
      </c>
      <c r="I585" s="8">
        <v>7.88</v>
      </c>
      <c r="J585" s="3">
        <v>15715.844419999999</v>
      </c>
      <c r="K585">
        <v>1.8676442339030985</v>
      </c>
      <c r="L585">
        <v>1.4321672694425882</v>
      </c>
      <c r="M585">
        <v>0.8965262174895553</v>
      </c>
      <c r="N585">
        <v>4.1963377208352419</v>
      </c>
    </row>
    <row r="586" spans="1:14">
      <c r="A586" t="s">
        <v>77</v>
      </c>
      <c r="C586" s="8"/>
      <c r="D586" s="8" t="s">
        <v>67</v>
      </c>
      <c r="E586" s="3" t="s">
        <v>112</v>
      </c>
      <c r="F586" s="3" t="s">
        <v>114</v>
      </c>
      <c r="G586" s="8">
        <v>73.75</v>
      </c>
      <c r="H586" s="8">
        <v>24.4</v>
      </c>
      <c r="I586" s="8">
        <v>7.72</v>
      </c>
      <c r="J586" s="3">
        <v>13892.14</v>
      </c>
      <c r="K586">
        <v>1.8677620246502007</v>
      </c>
      <c r="L586">
        <v>1.3873898263387294</v>
      </c>
      <c r="M586">
        <v>0.88761730033573616</v>
      </c>
      <c r="N586">
        <v>4.1427691513246661</v>
      </c>
    </row>
    <row r="587" spans="1:14">
      <c r="A587" t="s">
        <v>77</v>
      </c>
      <c r="C587" s="8"/>
      <c r="D587" s="8" t="s">
        <v>67</v>
      </c>
      <c r="E587" s="3" t="s">
        <v>112</v>
      </c>
      <c r="F587" s="3" t="s">
        <v>114</v>
      </c>
      <c r="G587" s="8">
        <v>73.97</v>
      </c>
      <c r="H587" s="8">
        <v>24.95</v>
      </c>
      <c r="I587" s="8">
        <v>8.2200000000000006</v>
      </c>
      <c r="J587" s="3">
        <v>15170.433330000002</v>
      </c>
      <c r="K587">
        <v>1.8690556187019078</v>
      </c>
      <c r="L587">
        <v>1.3970705499594087</v>
      </c>
      <c r="M587">
        <v>0.91487181754005042</v>
      </c>
      <c r="N587">
        <v>4.1809979862013673</v>
      </c>
    </row>
    <row r="588" spans="1:14">
      <c r="A588" t="s">
        <v>77</v>
      </c>
      <c r="C588" s="8"/>
      <c r="D588" s="8" t="s">
        <v>67</v>
      </c>
      <c r="E588" s="3" t="s">
        <v>112</v>
      </c>
      <c r="F588" s="3" t="s">
        <v>114</v>
      </c>
      <c r="G588" s="8">
        <v>74</v>
      </c>
      <c r="H588" s="8">
        <v>25</v>
      </c>
      <c r="I588" s="8">
        <v>6</v>
      </c>
      <c r="J588" s="3">
        <v>11100</v>
      </c>
      <c r="K588">
        <v>1.8692317197309762</v>
      </c>
      <c r="L588">
        <v>1.3979400086720377</v>
      </c>
      <c r="M588">
        <v>0.77815125038364363</v>
      </c>
      <c r="N588">
        <v>4.0453229787866576</v>
      </c>
    </row>
    <row r="589" spans="1:14">
      <c r="A589" t="s">
        <v>77</v>
      </c>
      <c r="C589" s="8"/>
      <c r="D589" s="8" t="s">
        <v>67</v>
      </c>
      <c r="E589" s="3" t="s">
        <v>112</v>
      </c>
      <c r="F589" s="3" t="s">
        <v>114</v>
      </c>
      <c r="G589" s="8">
        <v>74</v>
      </c>
      <c r="H589" s="8">
        <v>25</v>
      </c>
      <c r="I589" s="8">
        <v>7</v>
      </c>
      <c r="J589" s="3">
        <v>12950</v>
      </c>
      <c r="K589">
        <v>1.8692317197309762</v>
      </c>
      <c r="L589">
        <v>1.3979400086720377</v>
      </c>
      <c r="M589">
        <v>0.84509804001425681</v>
      </c>
      <c r="N589">
        <v>4.1122697684172707</v>
      </c>
    </row>
    <row r="590" spans="1:14">
      <c r="A590" t="s">
        <v>77</v>
      </c>
      <c r="C590" s="8"/>
      <c r="D590" s="8" t="s">
        <v>67</v>
      </c>
      <c r="E590" s="3" t="s">
        <v>112</v>
      </c>
      <c r="F590" s="3" t="s">
        <v>114</v>
      </c>
      <c r="G590" s="8">
        <v>74</v>
      </c>
      <c r="H590" s="8">
        <v>26</v>
      </c>
      <c r="I590" s="8">
        <v>6</v>
      </c>
      <c r="J590" s="3">
        <v>11544</v>
      </c>
      <c r="K590">
        <v>1.8692317197309762</v>
      </c>
      <c r="L590">
        <v>1.414973347970818</v>
      </c>
      <c r="M590">
        <v>0.77815125038364363</v>
      </c>
      <c r="N590">
        <v>4.0623563180854374</v>
      </c>
    </row>
    <row r="591" spans="1:14">
      <c r="A591" t="s">
        <v>77</v>
      </c>
      <c r="C591" s="8"/>
      <c r="D591" s="8" t="s">
        <v>67</v>
      </c>
      <c r="E591" s="3" t="s">
        <v>112</v>
      </c>
      <c r="F591" s="3" t="s">
        <v>114</v>
      </c>
      <c r="G591" s="8">
        <v>74</v>
      </c>
      <c r="H591" s="8">
        <v>28</v>
      </c>
      <c r="I591" s="8">
        <v>9</v>
      </c>
      <c r="J591" s="3">
        <v>18648</v>
      </c>
      <c r="K591">
        <v>1.8692317197309762</v>
      </c>
      <c r="L591">
        <v>1.4471580313422192</v>
      </c>
      <c r="M591">
        <v>0.95424250943932487</v>
      </c>
      <c r="N591">
        <v>4.27063226051252</v>
      </c>
    </row>
    <row r="592" spans="1:14">
      <c r="A592" t="s">
        <v>77</v>
      </c>
      <c r="C592" s="8"/>
      <c r="D592" s="8" t="s">
        <v>67</v>
      </c>
      <c r="E592" s="3" t="s">
        <v>112</v>
      </c>
      <c r="F592" s="3" t="s">
        <v>114</v>
      </c>
      <c r="G592" s="13">
        <v>74</v>
      </c>
      <c r="H592" s="13">
        <v>32</v>
      </c>
      <c r="I592" s="13">
        <v>7</v>
      </c>
      <c r="J592" s="3">
        <v>16576</v>
      </c>
      <c r="K592">
        <v>1.8692317197309762</v>
      </c>
      <c r="L592">
        <v>1.505149978319906</v>
      </c>
      <c r="M592">
        <v>0.84509804001425681</v>
      </c>
      <c r="N592">
        <v>4.2194797380651394</v>
      </c>
    </row>
    <row r="593" spans="1:14">
      <c r="A593" t="s">
        <v>77</v>
      </c>
      <c r="C593" s="8"/>
      <c r="D593" s="8" t="s">
        <v>67</v>
      </c>
      <c r="E593" s="3" t="s">
        <v>112</v>
      </c>
      <c r="F593" s="3" t="s">
        <v>114</v>
      </c>
      <c r="G593" s="8">
        <v>74.400000000000006</v>
      </c>
      <c r="H593" s="8">
        <v>25.6</v>
      </c>
      <c r="I593" s="8">
        <v>8.1999999999999993</v>
      </c>
      <c r="J593" s="3">
        <v>15618.048000000001</v>
      </c>
      <c r="K593">
        <v>1.8715729355458788</v>
      </c>
      <c r="L593">
        <v>1.4082399653118496</v>
      </c>
      <c r="M593">
        <v>0.91381385238371671</v>
      </c>
      <c r="N593">
        <v>4.1936267532414453</v>
      </c>
    </row>
    <row r="594" spans="1:14">
      <c r="A594" t="s">
        <v>77</v>
      </c>
      <c r="C594" s="8"/>
      <c r="D594" s="8" t="s">
        <v>67</v>
      </c>
      <c r="E594" s="3" t="s">
        <v>112</v>
      </c>
      <c r="F594" s="3" t="s">
        <v>114</v>
      </c>
      <c r="G594" s="8">
        <v>74.849999999999994</v>
      </c>
      <c r="H594" s="8">
        <v>24.2</v>
      </c>
      <c r="I594" s="8">
        <v>8</v>
      </c>
      <c r="J594" s="3">
        <v>14490.96</v>
      </c>
      <c r="K594">
        <v>1.8741918046790711</v>
      </c>
      <c r="L594">
        <v>1.3838153659804313</v>
      </c>
      <c r="M594">
        <v>0.90308998699194354</v>
      </c>
      <c r="N594">
        <v>4.1610971576514464</v>
      </c>
    </row>
    <row r="595" spans="1:14">
      <c r="A595" t="s">
        <v>77</v>
      </c>
      <c r="C595" s="8"/>
      <c r="D595" s="8" t="s">
        <v>67</v>
      </c>
      <c r="E595" s="3" t="s">
        <v>112</v>
      </c>
      <c r="F595" s="3" t="s">
        <v>114</v>
      </c>
      <c r="G595" s="8">
        <v>75</v>
      </c>
      <c r="H595" s="8">
        <v>25</v>
      </c>
      <c r="I595" s="8">
        <v>7</v>
      </c>
      <c r="J595" s="3">
        <v>13125</v>
      </c>
      <c r="K595">
        <v>1.8750612633917001</v>
      </c>
      <c r="L595">
        <v>1.3979400086720377</v>
      </c>
      <c r="M595">
        <v>0.84509804001425681</v>
      </c>
      <c r="N595">
        <v>4.1180993120779945</v>
      </c>
    </row>
    <row r="596" spans="1:14">
      <c r="A596" t="s">
        <v>77</v>
      </c>
      <c r="C596" s="8"/>
      <c r="D596" s="8" t="s">
        <v>67</v>
      </c>
      <c r="E596" s="3" t="s">
        <v>112</v>
      </c>
      <c r="F596" s="3" t="s">
        <v>114</v>
      </c>
      <c r="G596" s="13">
        <v>75</v>
      </c>
      <c r="H596" s="13">
        <v>26</v>
      </c>
      <c r="I596" s="13">
        <v>8</v>
      </c>
      <c r="J596" s="3">
        <v>15600</v>
      </c>
      <c r="K596">
        <v>1.8750612633917001</v>
      </c>
      <c r="L596">
        <v>1.414973347970818</v>
      </c>
      <c r="M596">
        <v>0.90308998699194354</v>
      </c>
      <c r="N596">
        <v>4.1931245983544612</v>
      </c>
    </row>
    <row r="597" spans="1:14">
      <c r="A597" t="s">
        <v>77</v>
      </c>
      <c r="C597" s="8"/>
      <c r="D597" s="8" t="s">
        <v>67</v>
      </c>
      <c r="E597" s="3" t="s">
        <v>112</v>
      </c>
      <c r="F597" s="3" t="s">
        <v>114</v>
      </c>
      <c r="G597" s="8">
        <v>75</v>
      </c>
      <c r="H597" s="8">
        <v>30</v>
      </c>
      <c r="I597" s="8">
        <v>7</v>
      </c>
      <c r="J597" s="3">
        <v>15750</v>
      </c>
      <c r="K597">
        <v>1.8750612633917001</v>
      </c>
      <c r="L597">
        <v>1.4771212547196624</v>
      </c>
      <c r="M597">
        <v>0.84509804001425681</v>
      </c>
      <c r="N597">
        <v>4.1972805581256196</v>
      </c>
    </row>
    <row r="598" spans="1:14">
      <c r="A598" t="s">
        <v>77</v>
      </c>
      <c r="C598" s="8"/>
      <c r="D598" s="8" t="s">
        <v>67</v>
      </c>
      <c r="E598" s="3" t="s">
        <v>112</v>
      </c>
      <c r="F598" s="3" t="s">
        <v>114</v>
      </c>
      <c r="G598" s="8">
        <v>75</v>
      </c>
      <c r="H598" s="8">
        <v>31</v>
      </c>
      <c r="I598" s="8">
        <v>6</v>
      </c>
      <c r="J598" s="3">
        <v>13950</v>
      </c>
      <c r="K598">
        <v>1.8750612633917001</v>
      </c>
      <c r="L598">
        <v>1.4913616938342726</v>
      </c>
      <c r="M598">
        <v>0.77815125038364363</v>
      </c>
      <c r="N598">
        <v>4.1445742076096161</v>
      </c>
    </row>
    <row r="599" spans="1:14">
      <c r="A599" t="s">
        <v>77</v>
      </c>
      <c r="C599" s="8"/>
      <c r="D599" s="8" t="s">
        <v>67</v>
      </c>
      <c r="E599" s="3" t="s">
        <v>112</v>
      </c>
      <c r="F599" s="3" t="s">
        <v>114</v>
      </c>
      <c r="G599" s="8">
        <v>75.47</v>
      </c>
      <c r="H599" s="8">
        <v>30.57</v>
      </c>
      <c r="I599" s="8">
        <v>7.65</v>
      </c>
      <c r="J599" s="3">
        <v>17649.451935000001</v>
      </c>
      <c r="K599">
        <v>1.8777743499913981</v>
      </c>
      <c r="L599">
        <v>1.4852954387260888</v>
      </c>
      <c r="M599">
        <v>0.88366143515361761</v>
      </c>
      <c r="N599">
        <v>4.2467312238711044</v>
      </c>
    </row>
    <row r="600" spans="1:14">
      <c r="A600" t="s">
        <v>77</v>
      </c>
      <c r="C600" s="8"/>
      <c r="D600" s="8" t="s">
        <v>67</v>
      </c>
      <c r="E600" s="3" t="s">
        <v>112</v>
      </c>
      <c r="F600" s="3" t="s">
        <v>114</v>
      </c>
      <c r="G600" s="11">
        <v>75.5</v>
      </c>
      <c r="H600" s="11">
        <v>31.2</v>
      </c>
      <c r="I600" s="11">
        <v>7.8</v>
      </c>
      <c r="J600" s="3">
        <v>18373.68</v>
      </c>
      <c r="K600">
        <v>1.8779469516291882</v>
      </c>
      <c r="L600">
        <v>1.4941545940184429</v>
      </c>
      <c r="M600">
        <v>0.89209460269048035</v>
      </c>
      <c r="N600">
        <v>4.2641961483381117</v>
      </c>
    </row>
    <row r="601" spans="1:14">
      <c r="A601" t="s">
        <v>77</v>
      </c>
      <c r="C601" s="8"/>
      <c r="D601" s="8" t="s">
        <v>67</v>
      </c>
      <c r="E601" s="3" t="s">
        <v>112</v>
      </c>
      <c r="F601" s="3" t="s">
        <v>114</v>
      </c>
      <c r="G601" s="13">
        <v>76</v>
      </c>
      <c r="H601" s="13">
        <v>26</v>
      </c>
      <c r="I601" s="13">
        <v>7</v>
      </c>
      <c r="J601" s="3">
        <v>13832</v>
      </c>
      <c r="K601">
        <v>1.8808135922807914</v>
      </c>
      <c r="L601">
        <v>1.414973347970818</v>
      </c>
      <c r="M601">
        <v>0.84509804001425681</v>
      </c>
      <c r="N601">
        <v>4.1408849802658665</v>
      </c>
    </row>
    <row r="602" spans="1:14">
      <c r="A602" t="s">
        <v>77</v>
      </c>
      <c r="C602" s="8"/>
      <c r="D602" s="8" t="s">
        <v>67</v>
      </c>
      <c r="E602" s="3" t="s">
        <v>112</v>
      </c>
      <c r="F602" s="3" t="s">
        <v>114</v>
      </c>
      <c r="G602" s="8">
        <v>76</v>
      </c>
      <c r="H602" s="8">
        <v>27</v>
      </c>
      <c r="I602" s="8">
        <v>7</v>
      </c>
      <c r="J602" s="3">
        <v>14364</v>
      </c>
      <c r="K602">
        <v>1.8808135922807914</v>
      </c>
      <c r="L602">
        <v>1.4313637641589874</v>
      </c>
      <c r="M602">
        <v>0.84509804001425681</v>
      </c>
      <c r="N602">
        <v>4.1572753964540352</v>
      </c>
    </row>
    <row r="603" spans="1:14">
      <c r="A603" t="s">
        <v>77</v>
      </c>
      <c r="C603" s="8"/>
      <c r="D603" s="8" t="s">
        <v>67</v>
      </c>
      <c r="E603" s="3" t="s">
        <v>112</v>
      </c>
      <c r="F603" s="3" t="s">
        <v>114</v>
      </c>
      <c r="G603" s="8">
        <v>76</v>
      </c>
      <c r="H603" s="8">
        <v>30</v>
      </c>
      <c r="I603" s="8">
        <v>8</v>
      </c>
      <c r="J603" s="3">
        <v>18240</v>
      </c>
      <c r="K603">
        <v>1.8808135922807914</v>
      </c>
      <c r="L603">
        <v>1.4771212547196624</v>
      </c>
      <c r="M603">
        <v>0.90308998699194354</v>
      </c>
      <c r="N603">
        <v>4.2610248339923977</v>
      </c>
    </row>
    <row r="604" spans="1:14">
      <c r="A604" t="s">
        <v>77</v>
      </c>
      <c r="C604" s="8"/>
      <c r="D604" s="8" t="s">
        <v>67</v>
      </c>
      <c r="E604" s="3" t="s">
        <v>112</v>
      </c>
      <c r="F604" s="3" t="s">
        <v>114</v>
      </c>
      <c r="G604" s="8">
        <v>76.2</v>
      </c>
      <c r="H604" s="8">
        <v>27</v>
      </c>
      <c r="I604" s="8">
        <v>8.3000000000000007</v>
      </c>
      <c r="J604" s="3">
        <v>17076.420000000002</v>
      </c>
      <c r="K604">
        <v>1.8819549713396004</v>
      </c>
      <c r="L604">
        <v>1.4313637641589874</v>
      </c>
      <c r="M604">
        <v>0.91907809237607396</v>
      </c>
      <c r="N604">
        <v>4.2323968278746618</v>
      </c>
    </row>
    <row r="605" spans="1:14">
      <c r="A605" t="s">
        <v>77</v>
      </c>
      <c r="C605" s="8"/>
      <c r="D605" s="8" t="s">
        <v>67</v>
      </c>
      <c r="E605" s="3" t="s">
        <v>112</v>
      </c>
      <c r="F605" s="3" t="s">
        <v>114</v>
      </c>
      <c r="G605" s="8">
        <v>76.3</v>
      </c>
      <c r="H605" s="8">
        <v>27</v>
      </c>
      <c r="I605" s="8">
        <v>6.4</v>
      </c>
      <c r="J605" s="3">
        <v>13184.64</v>
      </c>
      <c r="K605">
        <v>1.8825245379548805</v>
      </c>
      <c r="L605">
        <v>1.4313637641589874</v>
      </c>
      <c r="M605">
        <v>0.80617997398388719</v>
      </c>
      <c r="N605">
        <v>4.1200682760977552</v>
      </c>
    </row>
    <row r="606" spans="1:14">
      <c r="A606" t="s">
        <v>77</v>
      </c>
      <c r="C606" s="8"/>
      <c r="D606" s="8" t="s">
        <v>67</v>
      </c>
      <c r="E606" s="3" t="s">
        <v>112</v>
      </c>
      <c r="F606" s="3" t="s">
        <v>114</v>
      </c>
      <c r="G606" s="8">
        <v>76.3</v>
      </c>
      <c r="H606" s="8">
        <v>28.1</v>
      </c>
      <c r="I606" s="8">
        <v>8.5</v>
      </c>
      <c r="J606" s="3">
        <v>18224.255000000001</v>
      </c>
      <c r="K606">
        <v>1.8825245379548805</v>
      </c>
      <c r="L606">
        <v>1.4487063199050798</v>
      </c>
      <c r="M606">
        <v>0.92941892571429274</v>
      </c>
      <c r="N606">
        <v>4.2606497835742534</v>
      </c>
    </row>
    <row r="607" spans="1:14">
      <c r="A607" t="s">
        <v>77</v>
      </c>
      <c r="C607" s="8"/>
      <c r="D607" s="8" t="s">
        <v>67</v>
      </c>
      <c r="E607" s="3" t="s">
        <v>112</v>
      </c>
      <c r="F607" s="3" t="s">
        <v>114</v>
      </c>
      <c r="G607" s="8">
        <v>76.44</v>
      </c>
      <c r="H607" s="8">
        <v>29.8</v>
      </c>
      <c r="I607" s="8">
        <v>7.71</v>
      </c>
      <c r="J607" s="3">
        <v>17562.701519999999</v>
      </c>
      <c r="K607">
        <v>1.8833206783829752</v>
      </c>
      <c r="L607">
        <v>1.4742162640762553</v>
      </c>
      <c r="M607">
        <v>0.88705437805095699</v>
      </c>
      <c r="N607">
        <v>4.2445913205101871</v>
      </c>
    </row>
    <row r="608" spans="1:14">
      <c r="A608" t="s">
        <v>77</v>
      </c>
      <c r="C608" s="8"/>
      <c r="D608" s="8" t="s">
        <v>67</v>
      </c>
      <c r="E608" s="3" t="s">
        <v>112</v>
      </c>
      <c r="F608" s="3" t="s">
        <v>114</v>
      </c>
      <c r="G608" s="8">
        <v>76.77</v>
      </c>
      <c r="H608" s="8">
        <v>26.6</v>
      </c>
      <c r="I608" s="8">
        <v>7.38</v>
      </c>
      <c r="J608" s="3">
        <v>15070.56516</v>
      </c>
      <c r="K608">
        <v>1.8851915406068478</v>
      </c>
      <c r="L608">
        <v>1.424881636631067</v>
      </c>
      <c r="M608">
        <v>0.86805636182304158</v>
      </c>
      <c r="N608">
        <v>4.1781295390609561</v>
      </c>
    </row>
    <row r="609" spans="1:14">
      <c r="A609" t="s">
        <v>77</v>
      </c>
      <c r="C609" s="8"/>
      <c r="D609" s="8" t="s">
        <v>67</v>
      </c>
      <c r="E609" s="3" t="s">
        <v>112</v>
      </c>
      <c r="F609" s="3" t="s">
        <v>114</v>
      </c>
      <c r="G609" s="8">
        <v>77</v>
      </c>
      <c r="H609" s="8">
        <v>24</v>
      </c>
      <c r="I609" s="8">
        <v>7</v>
      </c>
      <c r="J609" s="3">
        <v>12936</v>
      </c>
      <c r="K609">
        <v>1.8864907251724818</v>
      </c>
      <c r="L609">
        <v>1.3802112417116059</v>
      </c>
      <c r="M609">
        <v>0.84509804001425681</v>
      </c>
      <c r="N609">
        <v>4.1118000068983447</v>
      </c>
    </row>
    <row r="610" spans="1:14">
      <c r="A610" t="s">
        <v>77</v>
      </c>
      <c r="C610" s="8"/>
      <c r="D610" s="8" t="s">
        <v>67</v>
      </c>
      <c r="E610" s="3" t="s">
        <v>112</v>
      </c>
      <c r="F610" s="3" t="s">
        <v>114</v>
      </c>
      <c r="G610" s="8">
        <v>77</v>
      </c>
      <c r="H610" s="8">
        <v>27</v>
      </c>
      <c r="I610" s="8">
        <v>8</v>
      </c>
      <c r="J610" s="3">
        <v>16632</v>
      </c>
      <c r="K610">
        <v>1.8864907251724818</v>
      </c>
      <c r="L610">
        <v>1.4313637641589874</v>
      </c>
      <c r="M610">
        <v>0.90308998699194354</v>
      </c>
      <c r="N610">
        <v>4.220944476323413</v>
      </c>
    </row>
    <row r="611" spans="1:14">
      <c r="A611" t="s">
        <v>77</v>
      </c>
      <c r="C611" s="8"/>
      <c r="D611" s="8" t="s">
        <v>67</v>
      </c>
      <c r="E611" s="3" t="s">
        <v>112</v>
      </c>
      <c r="F611" s="3" t="s">
        <v>114</v>
      </c>
      <c r="G611" s="8">
        <v>77</v>
      </c>
      <c r="H611" s="8">
        <v>28</v>
      </c>
      <c r="I611" s="8">
        <v>7</v>
      </c>
      <c r="J611" s="3">
        <v>15092</v>
      </c>
      <c r="K611">
        <v>1.8864907251724818</v>
      </c>
      <c r="L611">
        <v>1.4471580313422192</v>
      </c>
      <c r="M611">
        <v>0.84509804001425681</v>
      </c>
      <c r="N611">
        <v>4.1787467965289578</v>
      </c>
    </row>
    <row r="612" spans="1:14">
      <c r="A612" t="s">
        <v>77</v>
      </c>
      <c r="C612" s="8"/>
      <c r="D612" s="8" t="s">
        <v>67</v>
      </c>
      <c r="E612" s="3" t="s">
        <v>112</v>
      </c>
      <c r="F612" s="3" t="s">
        <v>114</v>
      </c>
      <c r="G612" s="8">
        <v>77</v>
      </c>
      <c r="H612" s="8">
        <v>28</v>
      </c>
      <c r="I612" s="8">
        <v>7</v>
      </c>
      <c r="J612" s="3">
        <v>15092</v>
      </c>
      <c r="K612">
        <v>1.8864907251724818</v>
      </c>
      <c r="L612">
        <v>1.4471580313422192</v>
      </c>
      <c r="M612">
        <v>0.84509804001425681</v>
      </c>
      <c r="N612">
        <v>4.1787467965289578</v>
      </c>
    </row>
    <row r="613" spans="1:14">
      <c r="A613" t="s">
        <v>77</v>
      </c>
      <c r="C613" s="8"/>
      <c r="D613" s="8" t="s">
        <v>67</v>
      </c>
      <c r="E613" s="3" t="s">
        <v>112</v>
      </c>
      <c r="F613" s="3" t="s">
        <v>114</v>
      </c>
      <c r="G613" s="8">
        <v>77</v>
      </c>
      <c r="H613" s="8">
        <v>29</v>
      </c>
      <c r="I613" s="8">
        <v>8</v>
      </c>
      <c r="J613" s="3">
        <v>17864</v>
      </c>
      <c r="K613">
        <v>1.8864907251724818</v>
      </c>
      <c r="L613">
        <v>1.4623979978989561</v>
      </c>
      <c r="M613">
        <v>0.90308998699194354</v>
      </c>
      <c r="N613">
        <v>4.2519787100633817</v>
      </c>
    </row>
    <row r="614" spans="1:14">
      <c r="A614" t="s">
        <v>77</v>
      </c>
      <c r="C614" s="8"/>
      <c r="D614" s="8" t="s">
        <v>67</v>
      </c>
      <c r="E614" s="3" t="s">
        <v>112</v>
      </c>
      <c r="F614" s="3" t="s">
        <v>114</v>
      </c>
      <c r="G614" s="8">
        <v>77.33</v>
      </c>
      <c r="H614" s="8">
        <v>31.09</v>
      </c>
      <c r="I614" s="8">
        <v>6.31</v>
      </c>
      <c r="J614" s="3">
        <v>15170.437006999999</v>
      </c>
      <c r="K614">
        <v>1.888348010178049</v>
      </c>
      <c r="L614">
        <v>1.4926207220431917</v>
      </c>
      <c r="M614">
        <v>0.80002935924413432</v>
      </c>
      <c r="N614">
        <v>4.1809980914653755</v>
      </c>
    </row>
    <row r="615" spans="1:14">
      <c r="A615" t="s">
        <v>77</v>
      </c>
      <c r="C615" s="8"/>
      <c r="D615" s="8" t="s">
        <v>67</v>
      </c>
      <c r="E615" s="3" t="s">
        <v>112</v>
      </c>
      <c r="F615" s="3" t="s">
        <v>114</v>
      </c>
      <c r="G615" s="8">
        <v>77.5</v>
      </c>
      <c r="H615" s="8">
        <v>28.6</v>
      </c>
      <c r="I615" s="8">
        <v>7.5</v>
      </c>
      <c r="J615" s="3">
        <v>16623.75</v>
      </c>
      <c r="K615">
        <v>1.8893017025063104</v>
      </c>
      <c r="L615">
        <v>1.4563660331290431</v>
      </c>
      <c r="M615">
        <v>0.87506126339170009</v>
      </c>
      <c r="N615">
        <v>4.2207289990270533</v>
      </c>
    </row>
    <row r="616" spans="1:14">
      <c r="A616" t="s">
        <v>77</v>
      </c>
      <c r="C616" s="8"/>
      <c r="D616" s="8" t="s">
        <v>67</v>
      </c>
      <c r="E616" s="3" t="s">
        <v>112</v>
      </c>
      <c r="F616" s="3" t="s">
        <v>114</v>
      </c>
      <c r="G616" s="8">
        <v>77.650000000000006</v>
      </c>
      <c r="H616" s="8">
        <v>29.21</v>
      </c>
      <c r="I616" s="8">
        <v>8.8000000000000007</v>
      </c>
      <c r="J616" s="3">
        <v>19959.7772</v>
      </c>
      <c r="K616">
        <v>1.8901414600645774</v>
      </c>
      <c r="L616">
        <v>1.4655315569735499</v>
      </c>
      <c r="M616">
        <v>0.94448267215016868</v>
      </c>
      <c r="N616">
        <v>4.3001556891882959</v>
      </c>
    </row>
    <row r="617" spans="1:14">
      <c r="A617" t="s">
        <v>77</v>
      </c>
      <c r="C617" s="8"/>
      <c r="D617" s="8" t="s">
        <v>67</v>
      </c>
      <c r="E617" s="3" t="s">
        <v>112</v>
      </c>
      <c r="F617" s="3" t="s">
        <v>114</v>
      </c>
      <c r="G617" s="8">
        <v>77.8</v>
      </c>
      <c r="H617" s="8">
        <v>25.9</v>
      </c>
      <c r="I617" s="8">
        <v>8.1999999999999993</v>
      </c>
      <c r="J617" s="3">
        <v>16523.163999999997</v>
      </c>
      <c r="K617">
        <v>1.890979596989689</v>
      </c>
      <c r="L617">
        <v>1.4132997640812519</v>
      </c>
      <c r="M617">
        <v>0.91381385238371671</v>
      </c>
      <c r="N617">
        <v>4.2180932134546572</v>
      </c>
    </row>
    <row r="618" spans="1:14">
      <c r="A618" t="s">
        <v>77</v>
      </c>
      <c r="C618" s="8"/>
      <c r="D618" s="8" t="s">
        <v>67</v>
      </c>
      <c r="E618" s="3" t="s">
        <v>112</v>
      </c>
      <c r="F618" s="3" t="s">
        <v>114</v>
      </c>
      <c r="G618" s="8">
        <v>77.8</v>
      </c>
      <c r="H618" s="8">
        <v>29.3</v>
      </c>
      <c r="I618" s="8">
        <v>6.3</v>
      </c>
      <c r="J618" s="3">
        <v>14361.101999999999</v>
      </c>
      <c r="K618">
        <v>1.890979596989689</v>
      </c>
      <c r="L618">
        <v>1.4668676203541096</v>
      </c>
      <c r="M618">
        <v>0.79934054945358168</v>
      </c>
      <c r="N618">
        <v>4.1571877667973798</v>
      </c>
    </row>
    <row r="619" spans="1:14">
      <c r="A619" t="s">
        <v>77</v>
      </c>
      <c r="C619" s="8"/>
      <c r="D619" s="8" t="s">
        <v>67</v>
      </c>
      <c r="E619" s="3" t="s">
        <v>112</v>
      </c>
      <c r="F619" s="3" t="s">
        <v>114</v>
      </c>
      <c r="G619" s="8">
        <v>78</v>
      </c>
      <c r="H619" s="8">
        <v>24</v>
      </c>
      <c r="I619" s="8">
        <v>8</v>
      </c>
      <c r="J619" s="3">
        <v>14976</v>
      </c>
      <c r="K619">
        <v>1.8920946026904804</v>
      </c>
      <c r="L619">
        <v>1.3802112417116059</v>
      </c>
      <c r="M619">
        <v>0.90308998699194354</v>
      </c>
      <c r="N619">
        <v>4.17539583139403</v>
      </c>
    </row>
    <row r="620" spans="1:14">
      <c r="A620" t="s">
        <v>77</v>
      </c>
      <c r="C620" s="8"/>
      <c r="D620" s="8" t="s">
        <v>67</v>
      </c>
      <c r="E620" s="3" t="s">
        <v>112</v>
      </c>
      <c r="F620" s="3" t="s">
        <v>114</v>
      </c>
      <c r="G620" s="13">
        <v>78</v>
      </c>
      <c r="H620" s="13">
        <v>27</v>
      </c>
      <c r="I620" s="13">
        <v>8</v>
      </c>
      <c r="J620" s="3">
        <v>16848</v>
      </c>
      <c r="K620">
        <v>1.8920946026904804</v>
      </c>
      <c r="L620">
        <v>1.4313637641589874</v>
      </c>
      <c r="M620">
        <v>0.90308998699194354</v>
      </c>
      <c r="N620">
        <v>4.2265483538414115</v>
      </c>
    </row>
    <row r="621" spans="1:14">
      <c r="A621" t="s">
        <v>77</v>
      </c>
      <c r="C621" s="8"/>
      <c r="D621" s="8" t="s">
        <v>67</v>
      </c>
      <c r="E621" s="3" t="s">
        <v>112</v>
      </c>
      <c r="F621" s="3" t="s">
        <v>114</v>
      </c>
      <c r="G621" s="8">
        <v>78</v>
      </c>
      <c r="H621" s="8">
        <v>30</v>
      </c>
      <c r="I621" s="8">
        <v>8</v>
      </c>
      <c r="J621" s="3">
        <v>18720</v>
      </c>
      <c r="K621">
        <v>1.8920946026904804</v>
      </c>
      <c r="L621">
        <v>1.4771212547196624</v>
      </c>
      <c r="M621">
        <v>0.90308998699194354</v>
      </c>
      <c r="N621">
        <v>4.2723058444020863</v>
      </c>
    </row>
    <row r="622" spans="1:14">
      <c r="A622" t="s">
        <v>77</v>
      </c>
      <c r="C622" s="8"/>
      <c r="D622" s="8" t="s">
        <v>67</v>
      </c>
      <c r="E622" s="3" t="s">
        <v>112</v>
      </c>
      <c r="F622" s="3" t="s">
        <v>114</v>
      </c>
      <c r="G622" s="8">
        <v>78</v>
      </c>
      <c r="H622" s="8">
        <v>32</v>
      </c>
      <c r="I622" s="8">
        <v>9</v>
      </c>
      <c r="J622" s="3">
        <v>22464</v>
      </c>
      <c r="K622">
        <v>1.8920946026904804</v>
      </c>
      <c r="L622">
        <v>1.505149978319906</v>
      </c>
      <c r="M622">
        <v>0.95424250943932487</v>
      </c>
      <c r="N622">
        <v>4.3514870904497114</v>
      </c>
    </row>
    <row r="623" spans="1:14">
      <c r="A623" t="s">
        <v>77</v>
      </c>
      <c r="C623" s="8"/>
      <c r="D623" s="8" t="s">
        <v>67</v>
      </c>
      <c r="E623" s="3" t="s">
        <v>112</v>
      </c>
      <c r="F623" s="3" t="s">
        <v>114</v>
      </c>
      <c r="G623" s="8">
        <v>78</v>
      </c>
      <c r="H623" s="8">
        <v>33</v>
      </c>
      <c r="I623" s="8">
        <v>8</v>
      </c>
      <c r="J623" s="3">
        <v>20592</v>
      </c>
      <c r="K623">
        <v>1.8920946026904804</v>
      </c>
      <c r="L623">
        <v>1.5185139398778875</v>
      </c>
      <c r="M623">
        <v>0.90308998699194354</v>
      </c>
      <c r="N623">
        <v>4.3136985295603116</v>
      </c>
    </row>
    <row r="624" spans="1:14">
      <c r="A624" t="s">
        <v>77</v>
      </c>
      <c r="C624" s="8"/>
      <c r="D624" s="8" t="s">
        <v>67</v>
      </c>
      <c r="E624" s="3" t="s">
        <v>112</v>
      </c>
      <c r="F624" s="3" t="s">
        <v>114</v>
      </c>
      <c r="G624" s="8">
        <v>78.11</v>
      </c>
      <c r="H624" s="8">
        <v>28.27</v>
      </c>
      <c r="I624" s="8">
        <v>4.46</v>
      </c>
      <c r="J624" s="3">
        <v>9848.4368620000005</v>
      </c>
      <c r="K624">
        <v>1.8927066378056656</v>
      </c>
      <c r="L624">
        <v>1.4513258084895195</v>
      </c>
      <c r="M624">
        <v>0.64933485871214192</v>
      </c>
      <c r="N624">
        <v>3.9933673050073271</v>
      </c>
    </row>
    <row r="625" spans="1:14">
      <c r="A625" t="s">
        <v>77</v>
      </c>
      <c r="C625" s="8"/>
      <c r="D625" s="8" t="s">
        <v>67</v>
      </c>
      <c r="E625" s="3" t="s">
        <v>112</v>
      </c>
      <c r="F625" s="3" t="s">
        <v>114</v>
      </c>
      <c r="G625" s="11">
        <v>78.3</v>
      </c>
      <c r="H625" s="11">
        <v>32.700000000000003</v>
      </c>
      <c r="I625" s="11">
        <v>8.3000000000000007</v>
      </c>
      <c r="J625" s="3">
        <v>21251.403000000006</v>
      </c>
      <c r="K625">
        <v>1.8937617620579434</v>
      </c>
      <c r="L625">
        <v>1.5145477526602862</v>
      </c>
      <c r="M625">
        <v>0.91907809237607396</v>
      </c>
      <c r="N625">
        <v>4.3273876070943036</v>
      </c>
    </row>
    <row r="626" spans="1:14">
      <c r="A626" t="s">
        <v>77</v>
      </c>
      <c r="C626" s="8"/>
      <c r="D626" s="8" t="s">
        <v>67</v>
      </c>
      <c r="E626" s="3" t="s">
        <v>112</v>
      </c>
      <c r="F626" s="3" t="s">
        <v>114</v>
      </c>
      <c r="G626" s="8">
        <v>78.61</v>
      </c>
      <c r="H626" s="8">
        <v>19.38</v>
      </c>
      <c r="I626" s="8">
        <v>6.91</v>
      </c>
      <c r="J626" s="3">
        <v>10527.121037999999</v>
      </c>
      <c r="K626">
        <v>1.8954777962757146</v>
      </c>
      <c r="L626">
        <v>1.2873537727147466</v>
      </c>
      <c r="M626">
        <v>0.8394780473741984</v>
      </c>
      <c r="N626">
        <v>4.0223096163646597</v>
      </c>
    </row>
    <row r="627" spans="1:14">
      <c r="A627" t="s">
        <v>77</v>
      </c>
      <c r="C627" s="8"/>
      <c r="D627" s="8" t="s">
        <v>67</v>
      </c>
      <c r="E627" s="3" t="s">
        <v>112</v>
      </c>
      <c r="F627" s="3" t="s">
        <v>114</v>
      </c>
      <c r="G627" s="8">
        <v>78.900000000000006</v>
      </c>
      <c r="H627" s="8">
        <v>28.8</v>
      </c>
      <c r="I627" s="8">
        <v>9</v>
      </c>
      <c r="J627" s="3">
        <v>20450.88</v>
      </c>
      <c r="K627">
        <v>1.8970770032094204</v>
      </c>
      <c r="L627">
        <v>1.4593924877592308</v>
      </c>
      <c r="M627">
        <v>0.95424250943932487</v>
      </c>
      <c r="N627">
        <v>4.3107120004079764</v>
      </c>
    </row>
    <row r="628" spans="1:14">
      <c r="A628" t="s">
        <v>77</v>
      </c>
      <c r="C628" s="8"/>
      <c r="D628" s="8" t="s">
        <v>67</v>
      </c>
      <c r="E628" s="3" t="s">
        <v>112</v>
      </c>
      <c r="F628" s="3" t="s">
        <v>114</v>
      </c>
      <c r="G628" s="13">
        <v>79</v>
      </c>
      <c r="H628" s="13">
        <v>25</v>
      </c>
      <c r="I628" s="13">
        <v>8</v>
      </c>
      <c r="J628" s="3">
        <v>15800</v>
      </c>
      <c r="K628">
        <v>1.8976270912904414</v>
      </c>
      <c r="L628">
        <v>1.3979400086720377</v>
      </c>
      <c r="M628">
        <v>0.90308998699194354</v>
      </c>
      <c r="N628">
        <v>4.1986570869544222</v>
      </c>
    </row>
    <row r="629" spans="1:14">
      <c r="A629" t="s">
        <v>77</v>
      </c>
      <c r="C629" s="8"/>
      <c r="D629" s="8" t="s">
        <v>67</v>
      </c>
      <c r="E629" s="3" t="s">
        <v>112</v>
      </c>
      <c r="F629" s="3" t="s">
        <v>114</v>
      </c>
      <c r="G629" s="8">
        <v>79</v>
      </c>
      <c r="H629" s="8">
        <v>30</v>
      </c>
      <c r="I629" s="8">
        <v>9</v>
      </c>
      <c r="J629" s="3">
        <v>21330</v>
      </c>
      <c r="K629">
        <v>1.8976270912904414</v>
      </c>
      <c r="L629">
        <v>1.4771212547196624</v>
      </c>
      <c r="M629">
        <v>0.95424250943932487</v>
      </c>
      <c r="N629">
        <v>4.3289908554494287</v>
      </c>
    </row>
    <row r="630" spans="1:14">
      <c r="A630" t="s">
        <v>77</v>
      </c>
      <c r="C630" s="8"/>
      <c r="D630" s="8" t="s">
        <v>67</v>
      </c>
      <c r="E630" s="3" t="s">
        <v>112</v>
      </c>
      <c r="F630" s="3" t="s">
        <v>114</v>
      </c>
      <c r="G630" s="8">
        <v>79</v>
      </c>
      <c r="H630" s="8">
        <v>31</v>
      </c>
      <c r="I630" s="8">
        <v>7</v>
      </c>
      <c r="J630" s="3">
        <v>17143</v>
      </c>
      <c r="K630">
        <v>1.8976270912904414</v>
      </c>
      <c r="L630">
        <v>1.4913616938342726</v>
      </c>
      <c r="M630">
        <v>0.84509804001425681</v>
      </c>
      <c r="N630">
        <v>4.2340868251389709</v>
      </c>
    </row>
    <row r="631" spans="1:14">
      <c r="A631" t="s">
        <v>77</v>
      </c>
      <c r="C631" s="8"/>
      <c r="D631" s="8" t="s">
        <v>67</v>
      </c>
      <c r="E631" s="3" t="s">
        <v>112</v>
      </c>
      <c r="F631" s="3" t="s">
        <v>114</v>
      </c>
      <c r="G631" s="8">
        <v>79</v>
      </c>
      <c r="H631" s="8">
        <v>32</v>
      </c>
      <c r="I631" s="8">
        <v>8.6</v>
      </c>
      <c r="J631" s="3">
        <v>21740.799999999999</v>
      </c>
      <c r="K631">
        <v>1.8976270912904414</v>
      </c>
      <c r="L631">
        <v>1.505149978319906</v>
      </c>
      <c r="M631">
        <v>0.93449845124356767</v>
      </c>
      <c r="N631">
        <v>4.3372755208539155</v>
      </c>
    </row>
    <row r="632" spans="1:14">
      <c r="A632" t="s">
        <v>77</v>
      </c>
      <c r="C632" s="8"/>
      <c r="D632" s="8" t="s">
        <v>67</v>
      </c>
      <c r="E632" s="3" t="s">
        <v>112</v>
      </c>
      <c r="F632" s="3" t="s">
        <v>114</v>
      </c>
      <c r="G632" s="8">
        <v>80</v>
      </c>
      <c r="H632" s="8">
        <v>27</v>
      </c>
      <c r="I632" s="8">
        <v>7</v>
      </c>
      <c r="J632" s="3">
        <v>15120</v>
      </c>
      <c r="K632">
        <v>1.9030899869919435</v>
      </c>
      <c r="L632">
        <v>1.4313637641589874</v>
      </c>
      <c r="M632">
        <v>0.84509804001425681</v>
      </c>
      <c r="N632">
        <v>4.1795517911651876</v>
      </c>
    </row>
    <row r="633" spans="1:14">
      <c r="A633" t="s">
        <v>77</v>
      </c>
      <c r="C633" s="8"/>
      <c r="D633" s="8" t="s">
        <v>67</v>
      </c>
      <c r="E633" s="3" t="s">
        <v>112</v>
      </c>
      <c r="F633" s="3" t="s">
        <v>114</v>
      </c>
      <c r="G633" s="8">
        <v>80</v>
      </c>
      <c r="H633" s="8">
        <v>29</v>
      </c>
      <c r="I633" s="8">
        <v>7</v>
      </c>
      <c r="J633" s="3">
        <v>16240</v>
      </c>
      <c r="K633">
        <v>1.9030899869919435</v>
      </c>
      <c r="L633">
        <v>1.4623979978989561</v>
      </c>
      <c r="M633">
        <v>0.84509804001425681</v>
      </c>
      <c r="N633">
        <v>4.2105860249051563</v>
      </c>
    </row>
    <row r="634" spans="1:14">
      <c r="A634" t="s">
        <v>77</v>
      </c>
      <c r="C634" s="8"/>
      <c r="D634" s="8" t="s">
        <v>67</v>
      </c>
      <c r="E634" s="3" t="s">
        <v>112</v>
      </c>
      <c r="F634" s="3" t="s">
        <v>114</v>
      </c>
      <c r="G634" s="8">
        <v>80</v>
      </c>
      <c r="H634" s="8">
        <v>29</v>
      </c>
      <c r="I634" s="8">
        <v>9</v>
      </c>
      <c r="J634" s="3">
        <v>20880</v>
      </c>
      <c r="K634">
        <v>1.9030899869919435</v>
      </c>
      <c r="L634">
        <v>1.4623979978989561</v>
      </c>
      <c r="M634">
        <v>0.95424250943932487</v>
      </c>
      <c r="N634">
        <v>4.3197304943302246</v>
      </c>
    </row>
    <row r="635" spans="1:14">
      <c r="A635" t="s">
        <v>77</v>
      </c>
      <c r="C635" s="8"/>
      <c r="D635" s="8" t="s">
        <v>67</v>
      </c>
      <c r="E635" s="3" t="s">
        <v>112</v>
      </c>
      <c r="F635" s="3" t="s">
        <v>114</v>
      </c>
      <c r="G635" s="8">
        <v>81</v>
      </c>
      <c r="H635" s="8">
        <v>31</v>
      </c>
      <c r="I635" s="8">
        <v>9.5</v>
      </c>
      <c r="J635" s="3">
        <v>23854.5</v>
      </c>
      <c r="K635">
        <v>1.9084850188786497</v>
      </c>
      <c r="L635">
        <v>1.4913616938342726</v>
      </c>
      <c r="M635">
        <v>0.97772360528884772</v>
      </c>
      <c r="N635">
        <v>4.3775703180017702</v>
      </c>
    </row>
    <row r="636" spans="1:14">
      <c r="A636" t="s">
        <v>77</v>
      </c>
      <c r="C636" s="8"/>
      <c r="D636" s="8" t="s">
        <v>67</v>
      </c>
      <c r="E636" s="3" t="s">
        <v>112</v>
      </c>
      <c r="F636" s="3" t="s">
        <v>114</v>
      </c>
      <c r="G636" s="8">
        <v>81.81</v>
      </c>
      <c r="H636" s="8">
        <v>26.69</v>
      </c>
      <c r="I636" s="8">
        <v>6.26</v>
      </c>
      <c r="J636" s="3">
        <v>13668.765714000001</v>
      </c>
      <c r="K636">
        <v>1.9128063926612924</v>
      </c>
      <c r="L636">
        <v>1.4263485737875077</v>
      </c>
      <c r="M636">
        <v>0.7965743332104297</v>
      </c>
      <c r="N636">
        <v>4.1357292996592294</v>
      </c>
    </row>
    <row r="637" spans="1:14">
      <c r="A637" t="s">
        <v>77</v>
      </c>
      <c r="C637" s="8"/>
      <c r="D637" s="8" t="s">
        <v>67</v>
      </c>
      <c r="E637" s="3" t="s">
        <v>112</v>
      </c>
      <c r="F637" s="3" t="s">
        <v>114</v>
      </c>
      <c r="G637" s="8">
        <v>82</v>
      </c>
      <c r="H637" s="8">
        <v>27</v>
      </c>
      <c r="I637" s="8">
        <v>7</v>
      </c>
      <c r="J637" s="3">
        <v>15498</v>
      </c>
      <c r="K637">
        <v>1.9138138523837167</v>
      </c>
      <c r="L637">
        <v>1.4313637641589874</v>
      </c>
      <c r="M637">
        <v>0.84509804001425681</v>
      </c>
      <c r="N637">
        <v>4.1902756565569605</v>
      </c>
    </row>
    <row r="638" spans="1:14">
      <c r="A638" t="s">
        <v>77</v>
      </c>
      <c r="C638" s="8"/>
      <c r="D638" s="8" t="s">
        <v>67</v>
      </c>
      <c r="E638" s="3" t="s">
        <v>112</v>
      </c>
      <c r="F638" s="3" t="s">
        <v>114</v>
      </c>
      <c r="G638" s="8">
        <v>82</v>
      </c>
      <c r="H638" s="8">
        <v>28</v>
      </c>
      <c r="I638" s="8">
        <v>7</v>
      </c>
      <c r="J638" s="3">
        <v>16072</v>
      </c>
      <c r="K638">
        <v>1.9138138523837167</v>
      </c>
      <c r="L638">
        <v>1.4471580313422192</v>
      </c>
      <c r="M638">
        <v>0.84509804001425681</v>
      </c>
      <c r="N638">
        <v>4.2060699237401931</v>
      </c>
    </row>
    <row r="639" spans="1:14">
      <c r="A639" t="s">
        <v>77</v>
      </c>
      <c r="C639" s="8"/>
      <c r="D639" s="8" t="s">
        <v>67</v>
      </c>
      <c r="E639" s="3" t="s">
        <v>112</v>
      </c>
      <c r="F639" s="3" t="s">
        <v>114</v>
      </c>
      <c r="G639" s="8">
        <v>82</v>
      </c>
      <c r="H639" s="8">
        <v>28</v>
      </c>
      <c r="I639" s="8">
        <v>8</v>
      </c>
      <c r="J639" s="3">
        <v>18368</v>
      </c>
      <c r="K639">
        <v>1.9138138523837167</v>
      </c>
      <c r="L639">
        <v>1.4471580313422192</v>
      </c>
      <c r="M639">
        <v>0.90308998699194354</v>
      </c>
      <c r="N639">
        <v>4.2640618707178799</v>
      </c>
    </row>
    <row r="640" spans="1:14">
      <c r="A640" t="s">
        <v>77</v>
      </c>
      <c r="C640" s="8"/>
      <c r="D640" s="8" t="s">
        <v>67</v>
      </c>
      <c r="E640" s="3" t="s">
        <v>112</v>
      </c>
      <c r="F640" s="3" t="s">
        <v>114</v>
      </c>
      <c r="G640" s="8">
        <v>82.12</v>
      </c>
      <c r="H640" s="8">
        <v>28.09</v>
      </c>
      <c r="I640" s="8">
        <v>7.61</v>
      </c>
      <c r="J640" s="3">
        <v>17554.373588000002</v>
      </c>
      <c r="K640">
        <v>1.9144489406985543</v>
      </c>
      <c r="L640">
        <v>1.4485517392015781</v>
      </c>
      <c r="M640">
        <v>0.88138465677057287</v>
      </c>
      <c r="N640">
        <v>4.2443853366707049</v>
      </c>
    </row>
    <row r="641" spans="1:14">
      <c r="A641" t="s">
        <v>77</v>
      </c>
      <c r="C641" s="8"/>
      <c r="D641" s="8" t="s">
        <v>67</v>
      </c>
      <c r="E641" s="3" t="s">
        <v>112</v>
      </c>
      <c r="F641" s="3" t="s">
        <v>114</v>
      </c>
      <c r="G641" s="8">
        <v>83</v>
      </c>
      <c r="H641" s="8">
        <v>28</v>
      </c>
      <c r="I641" s="8">
        <v>7</v>
      </c>
      <c r="J641" s="3">
        <v>16268</v>
      </c>
      <c r="K641">
        <v>1.919078092376074</v>
      </c>
      <c r="L641">
        <v>1.4471580313422192</v>
      </c>
      <c r="M641">
        <v>0.84509804001425681</v>
      </c>
      <c r="N641">
        <v>4.2113341637325501</v>
      </c>
    </row>
    <row r="642" spans="1:14">
      <c r="A642" t="s">
        <v>77</v>
      </c>
      <c r="C642" s="8"/>
      <c r="D642" s="8" t="s">
        <v>67</v>
      </c>
      <c r="E642" s="3" t="s">
        <v>112</v>
      </c>
      <c r="F642" s="3" t="s">
        <v>114</v>
      </c>
      <c r="G642" s="8">
        <v>83</v>
      </c>
      <c r="H642" s="8">
        <v>28.5</v>
      </c>
      <c r="I642" s="8">
        <v>7.1</v>
      </c>
      <c r="J642" s="3">
        <v>16795.05</v>
      </c>
      <c r="K642">
        <v>1.919078092376074</v>
      </c>
      <c r="L642">
        <v>1.4548448600085102</v>
      </c>
      <c r="M642">
        <v>0.85125834871907524</v>
      </c>
      <c r="N642">
        <v>4.2251813011036594</v>
      </c>
    </row>
    <row r="643" spans="1:14">
      <c r="A643" t="s">
        <v>77</v>
      </c>
      <c r="C643" s="8"/>
      <c r="D643" s="8" t="s">
        <v>67</v>
      </c>
      <c r="E643" s="3" t="s">
        <v>112</v>
      </c>
      <c r="F643" s="3" t="s">
        <v>114</v>
      </c>
      <c r="G643" s="8">
        <v>83</v>
      </c>
      <c r="H643" s="8">
        <v>29</v>
      </c>
      <c r="I643" s="8">
        <v>8</v>
      </c>
      <c r="J643" s="3">
        <v>19256</v>
      </c>
      <c r="K643">
        <v>1.919078092376074</v>
      </c>
      <c r="L643">
        <v>1.4623979978989561</v>
      </c>
      <c r="M643">
        <v>0.90308998699194354</v>
      </c>
      <c r="N643">
        <v>4.2845660772669731</v>
      </c>
    </row>
    <row r="644" spans="1:14">
      <c r="A644" t="s">
        <v>77</v>
      </c>
      <c r="C644" s="8"/>
      <c r="D644" s="8" t="s">
        <v>67</v>
      </c>
      <c r="E644" s="3" t="s">
        <v>112</v>
      </c>
      <c r="F644" s="3" t="s">
        <v>114</v>
      </c>
      <c r="G644" s="8">
        <v>83</v>
      </c>
      <c r="H644" s="8">
        <v>39</v>
      </c>
      <c r="I644" s="8">
        <v>7</v>
      </c>
      <c r="J644" s="3">
        <v>22659</v>
      </c>
      <c r="K644">
        <v>1.919078092376074</v>
      </c>
      <c r="L644">
        <v>1.5910646070264991</v>
      </c>
      <c r="M644">
        <v>0.84509804001425681</v>
      </c>
      <c r="N644">
        <v>4.3552407394168302</v>
      </c>
    </row>
    <row r="645" spans="1:14">
      <c r="A645" t="s">
        <v>77</v>
      </c>
      <c r="C645" s="8"/>
      <c r="D645" s="8" t="s">
        <v>67</v>
      </c>
      <c r="E645" s="3" t="s">
        <v>112</v>
      </c>
      <c r="F645" s="3" t="s">
        <v>114</v>
      </c>
      <c r="G645" s="8">
        <v>83.94</v>
      </c>
      <c r="H645" s="8">
        <v>28.09</v>
      </c>
      <c r="I645" s="8">
        <v>5.9</v>
      </c>
      <c r="J645" s="3">
        <v>13911.460140000001</v>
      </c>
      <c r="K645">
        <v>1.9239689648754712</v>
      </c>
      <c r="L645">
        <v>1.4485517392015781</v>
      </c>
      <c r="M645">
        <v>0.77085201164214423</v>
      </c>
      <c r="N645">
        <v>4.1433727157191935</v>
      </c>
    </row>
    <row r="646" spans="1:14">
      <c r="A646" t="s">
        <v>77</v>
      </c>
      <c r="C646" s="8"/>
      <c r="D646" s="8" t="s">
        <v>67</v>
      </c>
      <c r="E646" s="3" t="s">
        <v>112</v>
      </c>
      <c r="F646" s="3" t="s">
        <v>114</v>
      </c>
      <c r="G646" s="8">
        <v>84</v>
      </c>
      <c r="H646" s="8">
        <v>24</v>
      </c>
      <c r="I646" s="8">
        <v>8</v>
      </c>
      <c r="J646" s="3">
        <v>16128</v>
      </c>
      <c r="K646">
        <v>1.9242792860618816</v>
      </c>
      <c r="L646">
        <v>1.3802112417116059</v>
      </c>
      <c r="M646">
        <v>0.90308998699194354</v>
      </c>
      <c r="N646">
        <v>4.2075805147654313</v>
      </c>
    </row>
    <row r="647" spans="1:14">
      <c r="A647" t="s">
        <v>77</v>
      </c>
      <c r="C647" s="8"/>
      <c r="D647" s="8" t="s">
        <v>67</v>
      </c>
      <c r="E647" s="3" t="s">
        <v>112</v>
      </c>
      <c r="F647" s="3" t="s">
        <v>114</v>
      </c>
      <c r="G647" s="8">
        <v>84</v>
      </c>
      <c r="H647" s="8">
        <v>27</v>
      </c>
      <c r="I647" s="8">
        <v>8</v>
      </c>
      <c r="J647" s="3">
        <v>18144</v>
      </c>
      <c r="K647">
        <v>1.9242792860618816</v>
      </c>
      <c r="L647">
        <v>1.4313637641589874</v>
      </c>
      <c r="M647">
        <v>0.90308998699194354</v>
      </c>
      <c r="N647">
        <v>4.2587330372128127</v>
      </c>
    </row>
    <row r="648" spans="1:14">
      <c r="A648" t="s">
        <v>77</v>
      </c>
      <c r="C648" s="8"/>
      <c r="D648" s="8" t="s">
        <v>67</v>
      </c>
      <c r="E648" s="3" t="s">
        <v>112</v>
      </c>
      <c r="F648" s="3" t="s">
        <v>114</v>
      </c>
      <c r="G648" s="8">
        <v>84</v>
      </c>
      <c r="H648" s="8">
        <v>27</v>
      </c>
      <c r="I648" s="8">
        <v>8</v>
      </c>
      <c r="J648" s="3">
        <v>18144</v>
      </c>
      <c r="K648">
        <v>1.9242792860618816</v>
      </c>
      <c r="L648">
        <v>1.4313637641589874</v>
      </c>
      <c r="M648">
        <v>0.90308998699194354</v>
      </c>
      <c r="N648">
        <v>4.2587330372128127</v>
      </c>
    </row>
    <row r="649" spans="1:14">
      <c r="A649" t="s">
        <v>77</v>
      </c>
      <c r="C649" s="8"/>
      <c r="D649" s="8" t="s">
        <v>67</v>
      </c>
      <c r="E649" s="3" t="s">
        <v>112</v>
      </c>
      <c r="F649" s="3" t="s">
        <v>114</v>
      </c>
      <c r="G649" s="8">
        <v>84</v>
      </c>
      <c r="H649" s="8">
        <v>30</v>
      </c>
      <c r="I649" s="8">
        <v>8</v>
      </c>
      <c r="J649" s="3">
        <v>20160</v>
      </c>
      <c r="K649">
        <v>1.9242792860618816</v>
      </c>
      <c r="L649">
        <v>1.4771212547196624</v>
      </c>
      <c r="M649">
        <v>0.90308998699194354</v>
      </c>
      <c r="N649">
        <v>4.3044905277734875</v>
      </c>
    </row>
    <row r="650" spans="1:14">
      <c r="A650" t="s">
        <v>77</v>
      </c>
      <c r="C650" s="8"/>
      <c r="D650" s="8" t="s">
        <v>67</v>
      </c>
      <c r="E650" s="3" t="s">
        <v>112</v>
      </c>
      <c r="F650" s="3" t="s">
        <v>114</v>
      </c>
      <c r="G650" s="8">
        <v>84</v>
      </c>
      <c r="H650" s="8">
        <v>31</v>
      </c>
      <c r="I650" s="8">
        <v>8</v>
      </c>
      <c r="J650" s="3">
        <v>20832</v>
      </c>
      <c r="K650">
        <v>1.9242792860618816</v>
      </c>
      <c r="L650">
        <v>1.4913616938342726</v>
      </c>
      <c r="M650">
        <v>0.90308998699194354</v>
      </c>
      <c r="N650">
        <v>4.318730966888098</v>
      </c>
    </row>
    <row r="651" spans="1:14">
      <c r="A651" t="s">
        <v>77</v>
      </c>
      <c r="C651" s="8"/>
      <c r="D651" s="8" t="s">
        <v>67</v>
      </c>
      <c r="E651" s="3" t="s">
        <v>112</v>
      </c>
      <c r="F651" s="3" t="s">
        <v>114</v>
      </c>
      <c r="G651" s="13">
        <v>84</v>
      </c>
      <c r="H651" s="13">
        <v>31</v>
      </c>
      <c r="I651" s="13">
        <v>9</v>
      </c>
      <c r="J651" s="3">
        <v>23436</v>
      </c>
      <c r="K651">
        <v>1.9242792860618816</v>
      </c>
      <c r="L651">
        <v>1.4913616938342726</v>
      </c>
      <c r="M651">
        <v>0.95424250943932487</v>
      </c>
      <c r="N651">
        <v>4.3698834893354794</v>
      </c>
    </row>
    <row r="652" spans="1:14">
      <c r="A652" t="s">
        <v>77</v>
      </c>
      <c r="C652" s="8"/>
      <c r="D652" s="8" t="s">
        <v>67</v>
      </c>
      <c r="E652" s="3" t="s">
        <v>112</v>
      </c>
      <c r="F652" s="3" t="s">
        <v>114</v>
      </c>
      <c r="G652" s="8">
        <v>84.6</v>
      </c>
      <c r="H652" s="8">
        <v>30.3</v>
      </c>
      <c r="I652" s="8">
        <v>6.4</v>
      </c>
      <c r="J652" s="3">
        <v>16405.632000000001</v>
      </c>
      <c r="K652">
        <v>1.9273703630390235</v>
      </c>
      <c r="L652">
        <v>1.481442628502305</v>
      </c>
      <c r="M652">
        <v>0.80617997398388719</v>
      </c>
      <c r="N652">
        <v>4.2149929655252159</v>
      </c>
    </row>
    <row r="653" spans="1:14">
      <c r="A653" t="s">
        <v>77</v>
      </c>
      <c r="C653" s="8"/>
      <c r="D653" s="8" t="s">
        <v>67</v>
      </c>
      <c r="E653" s="3" t="s">
        <v>112</v>
      </c>
      <c r="F653" s="3" t="s">
        <v>114</v>
      </c>
      <c r="G653" s="8">
        <v>85</v>
      </c>
      <c r="H653" s="8">
        <v>29</v>
      </c>
      <c r="I653" s="8">
        <v>7</v>
      </c>
      <c r="J653" s="3">
        <v>17255</v>
      </c>
      <c r="K653">
        <v>1.9294189257142926</v>
      </c>
      <c r="L653">
        <v>1.4623979978989561</v>
      </c>
      <c r="M653">
        <v>0.84509804001425681</v>
      </c>
      <c r="N653">
        <v>4.2369149636275054</v>
      </c>
    </row>
    <row r="654" spans="1:14">
      <c r="A654" t="s">
        <v>77</v>
      </c>
      <c r="C654" s="8"/>
      <c r="D654" s="8" t="s">
        <v>67</v>
      </c>
      <c r="E654" s="3" t="s">
        <v>112</v>
      </c>
      <c r="F654" s="3" t="s">
        <v>114</v>
      </c>
      <c r="G654" s="8">
        <v>86</v>
      </c>
      <c r="H654" s="8">
        <v>28</v>
      </c>
      <c r="I654" s="8">
        <v>6</v>
      </c>
      <c r="J654" s="3">
        <v>14448</v>
      </c>
      <c r="K654">
        <v>1.9344984512435677</v>
      </c>
      <c r="L654">
        <v>1.4471580313422192</v>
      </c>
      <c r="M654">
        <v>0.77815125038364363</v>
      </c>
      <c r="N654">
        <v>4.1598077329694307</v>
      </c>
    </row>
    <row r="655" spans="1:14">
      <c r="A655" t="s">
        <v>77</v>
      </c>
      <c r="C655" s="8"/>
      <c r="D655" s="8" t="s">
        <v>67</v>
      </c>
      <c r="E655" s="3" t="s">
        <v>112</v>
      </c>
      <c r="F655" s="3" t="s">
        <v>114</v>
      </c>
      <c r="G655" s="13">
        <v>86</v>
      </c>
      <c r="H655" s="13">
        <v>28</v>
      </c>
      <c r="I655" s="13">
        <v>8</v>
      </c>
      <c r="J655" s="3">
        <v>19264</v>
      </c>
      <c r="K655">
        <v>1.9344984512435677</v>
      </c>
      <c r="L655">
        <v>1.4471580313422192</v>
      </c>
      <c r="M655">
        <v>0.90308998699194354</v>
      </c>
      <c r="N655">
        <v>4.2847464695777306</v>
      </c>
    </row>
    <row r="656" spans="1:14">
      <c r="A656" t="s">
        <v>77</v>
      </c>
      <c r="C656" s="8"/>
      <c r="D656" s="8" t="s">
        <v>67</v>
      </c>
      <c r="E656" s="3" t="s">
        <v>112</v>
      </c>
      <c r="F656" s="3" t="s">
        <v>114</v>
      </c>
      <c r="G656" s="8">
        <v>86.37</v>
      </c>
      <c r="H656" s="8">
        <v>26.58</v>
      </c>
      <c r="I656" s="8">
        <v>7.33</v>
      </c>
      <c r="J656" s="3">
        <v>16827.588017999999</v>
      </c>
      <c r="K656">
        <v>1.9363629195977445</v>
      </c>
      <c r="L656">
        <v>1.4245549766067132</v>
      </c>
      <c r="M656">
        <v>0.86510397464112798</v>
      </c>
      <c r="N656">
        <v>4.2260218708455852</v>
      </c>
    </row>
    <row r="657" spans="1:14">
      <c r="A657" t="s">
        <v>77</v>
      </c>
      <c r="C657" s="8"/>
      <c r="D657" s="8" t="s">
        <v>67</v>
      </c>
      <c r="E657" s="3" t="s">
        <v>112</v>
      </c>
      <c r="F657" s="3" t="s">
        <v>114</v>
      </c>
      <c r="G657" s="8">
        <v>86.64</v>
      </c>
      <c r="H657" s="8">
        <v>27.08</v>
      </c>
      <c r="I657" s="8">
        <v>8.1300000000000008</v>
      </c>
      <c r="J657" s="3">
        <v>19074.697056000001</v>
      </c>
      <c r="K657">
        <v>1.9377184436172639</v>
      </c>
      <c r="L657">
        <v>1.4326486600131068</v>
      </c>
      <c r="M657">
        <v>0.91009054559406821</v>
      </c>
      <c r="N657">
        <v>4.2804576492244388</v>
      </c>
    </row>
    <row r="658" spans="1:14">
      <c r="A658" t="s">
        <v>77</v>
      </c>
      <c r="C658" s="8"/>
      <c r="D658" s="8" t="s">
        <v>67</v>
      </c>
      <c r="E658" s="3" t="s">
        <v>112</v>
      </c>
      <c r="F658" s="3" t="s">
        <v>114</v>
      </c>
      <c r="G658" s="8">
        <v>86.82</v>
      </c>
      <c r="H658" s="8">
        <v>25.9</v>
      </c>
      <c r="I658" s="8">
        <v>6.73</v>
      </c>
      <c r="J658" s="3">
        <v>15133.33374</v>
      </c>
      <c r="K658">
        <v>1.9386197815026811</v>
      </c>
      <c r="L658">
        <v>1.4132997640812519</v>
      </c>
      <c r="M658">
        <v>0.82801506422397686</v>
      </c>
      <c r="N658">
        <v>4.1799346098079102</v>
      </c>
    </row>
    <row r="659" spans="1:14">
      <c r="A659" t="s">
        <v>77</v>
      </c>
      <c r="C659" s="8"/>
      <c r="D659" s="8" t="s">
        <v>67</v>
      </c>
      <c r="E659" s="3" t="s">
        <v>112</v>
      </c>
      <c r="F659" s="3" t="s">
        <v>114</v>
      </c>
      <c r="G659" s="8">
        <v>87</v>
      </c>
      <c r="H659" s="8">
        <v>31</v>
      </c>
      <c r="I659" s="8">
        <v>9</v>
      </c>
      <c r="J659" s="3">
        <v>24273</v>
      </c>
      <c r="K659">
        <v>1.9395192526186185</v>
      </c>
      <c r="L659">
        <v>1.4913616938342726</v>
      </c>
      <c r="M659">
        <v>0.95424250943932487</v>
      </c>
      <c r="N659">
        <v>4.3851234558922156</v>
      </c>
    </row>
    <row r="660" spans="1:14">
      <c r="A660" t="s">
        <v>77</v>
      </c>
      <c r="C660" s="8"/>
      <c r="D660" s="8" t="s">
        <v>67</v>
      </c>
      <c r="E660" s="3" t="s">
        <v>112</v>
      </c>
      <c r="F660" s="3" t="s">
        <v>114</v>
      </c>
      <c r="G660" s="8">
        <v>87</v>
      </c>
      <c r="H660" s="8">
        <v>32</v>
      </c>
      <c r="I660" s="8">
        <v>9</v>
      </c>
      <c r="J660" s="3">
        <v>25056</v>
      </c>
      <c r="K660">
        <v>1.9395192526186185</v>
      </c>
      <c r="L660">
        <v>1.505149978319906</v>
      </c>
      <c r="M660">
        <v>0.95424250943932487</v>
      </c>
      <c r="N660">
        <v>4.3989117403778497</v>
      </c>
    </row>
    <row r="661" spans="1:14">
      <c r="A661" t="s">
        <v>77</v>
      </c>
      <c r="C661" s="8"/>
      <c r="D661" s="8" t="s">
        <v>67</v>
      </c>
      <c r="E661" s="3" t="s">
        <v>112</v>
      </c>
      <c r="F661" s="3" t="s">
        <v>114</v>
      </c>
      <c r="G661" s="8">
        <v>87</v>
      </c>
      <c r="H661" s="8">
        <v>32</v>
      </c>
      <c r="I661" s="8">
        <v>10</v>
      </c>
      <c r="J661" s="3">
        <v>27840</v>
      </c>
      <c r="K661">
        <v>1.9395192526186185</v>
      </c>
      <c r="L661">
        <v>1.505149978319906</v>
      </c>
      <c r="M661">
        <v>1</v>
      </c>
      <c r="N661">
        <v>4.4446692309385245</v>
      </c>
    </row>
    <row r="662" spans="1:14">
      <c r="A662" t="s">
        <v>77</v>
      </c>
      <c r="C662" s="8"/>
      <c r="D662" s="8" t="s">
        <v>67</v>
      </c>
      <c r="E662" s="3" t="s">
        <v>112</v>
      </c>
      <c r="F662" s="3" t="s">
        <v>114</v>
      </c>
      <c r="G662" s="8">
        <v>87</v>
      </c>
      <c r="H662" s="8">
        <v>38</v>
      </c>
      <c r="I662" s="8">
        <v>8</v>
      </c>
      <c r="J662" s="3">
        <v>26448</v>
      </c>
      <c r="K662">
        <v>1.9395192526186185</v>
      </c>
      <c r="L662">
        <v>1.5797835966168101</v>
      </c>
      <c r="M662">
        <v>0.90308998699194354</v>
      </c>
      <c r="N662">
        <v>4.4223928362273721</v>
      </c>
    </row>
    <row r="663" spans="1:14">
      <c r="A663" t="s">
        <v>77</v>
      </c>
      <c r="C663" s="8"/>
      <c r="D663" s="8" t="s">
        <v>67</v>
      </c>
      <c r="E663" s="3" t="s">
        <v>112</v>
      </c>
      <c r="F663" s="3" t="s">
        <v>114</v>
      </c>
      <c r="G663" s="8">
        <v>87.74</v>
      </c>
      <c r="H663" s="8">
        <v>27.06</v>
      </c>
      <c r="I663" s="8">
        <v>7.16</v>
      </c>
      <c r="J663" s="3">
        <v>16999.589903999997</v>
      </c>
      <c r="K663">
        <v>1.9431976300689262</v>
      </c>
      <c r="L663">
        <v>1.4323277922616042</v>
      </c>
      <c r="M663">
        <v>0.8549130223078556</v>
      </c>
      <c r="N663">
        <v>4.230438444638386</v>
      </c>
    </row>
    <row r="664" spans="1:14">
      <c r="A664" t="s">
        <v>77</v>
      </c>
      <c r="C664" s="8"/>
      <c r="D664" s="8" t="s">
        <v>67</v>
      </c>
      <c r="E664" s="3" t="s">
        <v>112</v>
      </c>
      <c r="F664" s="3" t="s">
        <v>114</v>
      </c>
      <c r="G664" s="8">
        <v>87.84</v>
      </c>
      <c r="H664" s="8">
        <v>34.67</v>
      </c>
      <c r="I664" s="8">
        <v>9.67</v>
      </c>
      <c r="J664" s="3">
        <v>29449.141776</v>
      </c>
      <c r="K664">
        <v>1.9436923271060167</v>
      </c>
      <c r="L664">
        <v>1.5399538416563967</v>
      </c>
      <c r="M664">
        <v>0.98542647408300166</v>
      </c>
      <c r="N664">
        <v>4.4690726428454148</v>
      </c>
    </row>
    <row r="665" spans="1:14">
      <c r="A665" t="s">
        <v>77</v>
      </c>
      <c r="C665" s="8"/>
      <c r="D665" s="8" t="s">
        <v>67</v>
      </c>
      <c r="E665" s="3" t="s">
        <v>112</v>
      </c>
      <c r="F665" s="3" t="s">
        <v>114</v>
      </c>
      <c r="G665" s="8">
        <v>87.85</v>
      </c>
      <c r="H665" s="8">
        <v>30.26</v>
      </c>
      <c r="I665" s="8">
        <v>7.69</v>
      </c>
      <c r="J665" s="3">
        <v>20442.64229</v>
      </c>
      <c r="K665">
        <v>1.9437417658313136</v>
      </c>
      <c r="L665">
        <v>1.4808689236871679</v>
      </c>
      <c r="M665">
        <v>0.8859263398014311</v>
      </c>
      <c r="N665">
        <v>4.3105370293199128</v>
      </c>
    </row>
    <row r="666" spans="1:14">
      <c r="A666" t="s">
        <v>77</v>
      </c>
      <c r="C666" s="8"/>
      <c r="D666" s="8" t="s">
        <v>67</v>
      </c>
      <c r="E666" s="3" t="s">
        <v>112</v>
      </c>
      <c r="F666" s="3" t="s">
        <v>114</v>
      </c>
      <c r="G666" s="8">
        <v>88</v>
      </c>
      <c r="H666" s="8">
        <v>29</v>
      </c>
      <c r="I666" s="8">
        <v>9</v>
      </c>
      <c r="J666" s="3">
        <v>22968</v>
      </c>
      <c r="K666">
        <v>1.9444826721501687</v>
      </c>
      <c r="L666">
        <v>1.4623979978989561</v>
      </c>
      <c r="M666">
        <v>0.95424250943932487</v>
      </c>
      <c r="N666">
        <v>4.36112317948845</v>
      </c>
    </row>
    <row r="667" spans="1:14">
      <c r="A667" t="s">
        <v>77</v>
      </c>
      <c r="C667" s="8"/>
      <c r="D667" s="8" t="s">
        <v>67</v>
      </c>
      <c r="E667" s="3" t="s">
        <v>112</v>
      </c>
      <c r="F667" s="3" t="s">
        <v>114</v>
      </c>
      <c r="G667" s="8">
        <v>88</v>
      </c>
      <c r="H667" s="8">
        <v>31</v>
      </c>
      <c r="I667" s="8">
        <v>7</v>
      </c>
      <c r="J667" s="3">
        <v>19096</v>
      </c>
      <c r="K667">
        <v>1.9444826721501687</v>
      </c>
      <c r="L667">
        <v>1.4913616938342726</v>
      </c>
      <c r="M667">
        <v>0.84509804001425681</v>
      </c>
      <c r="N667">
        <v>4.2809424059986982</v>
      </c>
    </row>
    <row r="668" spans="1:14">
      <c r="A668" t="s">
        <v>77</v>
      </c>
      <c r="C668" s="8"/>
      <c r="D668" s="8" t="s">
        <v>67</v>
      </c>
      <c r="E668" s="3" t="s">
        <v>112</v>
      </c>
      <c r="F668" s="3" t="s">
        <v>114</v>
      </c>
      <c r="G668" s="8">
        <v>89.42</v>
      </c>
      <c r="H668" s="8">
        <v>29.36</v>
      </c>
      <c r="I668" s="8">
        <v>7.01</v>
      </c>
      <c r="J668" s="3">
        <v>18403.852112</v>
      </c>
      <c r="K668">
        <v>1.9514346655320129</v>
      </c>
      <c r="L668">
        <v>1.4677560512440329</v>
      </c>
      <c r="M668">
        <v>0.84571801796665869</v>
      </c>
      <c r="N668">
        <v>4.2649087347427042</v>
      </c>
    </row>
    <row r="669" spans="1:14">
      <c r="A669" t="s">
        <v>77</v>
      </c>
      <c r="C669" s="8"/>
      <c r="D669" s="8" t="s">
        <v>67</v>
      </c>
      <c r="E669" s="3" t="s">
        <v>112</v>
      </c>
      <c r="F669" s="3" t="s">
        <v>114</v>
      </c>
      <c r="G669" s="8">
        <v>90</v>
      </c>
      <c r="H669" s="8">
        <v>27</v>
      </c>
      <c r="I669" s="8">
        <v>9</v>
      </c>
      <c r="J669" s="3">
        <v>21870</v>
      </c>
      <c r="K669">
        <v>1.954242509439325</v>
      </c>
      <c r="L669">
        <v>1.4313637641589874</v>
      </c>
      <c r="M669">
        <v>0.95424250943932487</v>
      </c>
      <c r="N669">
        <v>4.3398487830376373</v>
      </c>
    </row>
    <row r="670" spans="1:14">
      <c r="A670" t="s">
        <v>77</v>
      </c>
      <c r="C670" s="8"/>
      <c r="D670" s="8" t="s">
        <v>67</v>
      </c>
      <c r="E670" s="3" t="s">
        <v>112</v>
      </c>
      <c r="F670" s="3" t="s">
        <v>114</v>
      </c>
      <c r="G670" s="8">
        <v>90</v>
      </c>
      <c r="H670" s="8">
        <v>28</v>
      </c>
      <c r="I670" s="8">
        <v>9</v>
      </c>
      <c r="J670" s="3">
        <v>22680</v>
      </c>
      <c r="K670">
        <v>1.954242509439325</v>
      </c>
      <c r="L670">
        <v>1.4471580313422192</v>
      </c>
      <c r="M670">
        <v>0.95424250943932487</v>
      </c>
      <c r="N670">
        <v>4.355643050220869</v>
      </c>
    </row>
    <row r="671" spans="1:14">
      <c r="A671" t="s">
        <v>77</v>
      </c>
      <c r="C671" s="8"/>
      <c r="D671" s="8" t="s">
        <v>67</v>
      </c>
      <c r="E671" s="3" t="s">
        <v>112</v>
      </c>
      <c r="F671" s="3" t="s">
        <v>114</v>
      </c>
      <c r="G671" s="8">
        <v>90</v>
      </c>
      <c r="H671" s="8">
        <v>29</v>
      </c>
      <c r="I671" s="8">
        <v>8</v>
      </c>
      <c r="J671" s="3">
        <v>20880</v>
      </c>
      <c r="K671">
        <v>1.954242509439325</v>
      </c>
      <c r="L671">
        <v>1.4623979978989561</v>
      </c>
      <c r="M671">
        <v>0.90308998699194354</v>
      </c>
      <c r="N671">
        <v>4.3197304943302246</v>
      </c>
    </row>
    <row r="672" spans="1:14">
      <c r="A672" t="s">
        <v>77</v>
      </c>
      <c r="C672" s="8"/>
      <c r="D672" s="8" t="s">
        <v>67</v>
      </c>
      <c r="E672" s="3" t="s">
        <v>112</v>
      </c>
      <c r="F672" s="3" t="s">
        <v>114</v>
      </c>
      <c r="G672" s="8">
        <v>90</v>
      </c>
      <c r="H672" s="8">
        <v>30</v>
      </c>
      <c r="I672" s="8">
        <v>9</v>
      </c>
      <c r="J672" s="3">
        <v>24300</v>
      </c>
      <c r="K672">
        <v>1.954242509439325</v>
      </c>
      <c r="L672">
        <v>1.4771212547196624</v>
      </c>
      <c r="M672">
        <v>0.95424250943932487</v>
      </c>
      <c r="N672">
        <v>4.3856062735983121</v>
      </c>
    </row>
    <row r="673" spans="1:14">
      <c r="A673" t="s">
        <v>77</v>
      </c>
      <c r="C673" s="8"/>
      <c r="D673" s="8" t="s">
        <v>67</v>
      </c>
      <c r="E673" s="3" t="s">
        <v>112</v>
      </c>
      <c r="F673" s="3" t="s">
        <v>114</v>
      </c>
      <c r="G673" s="8">
        <v>90</v>
      </c>
      <c r="H673" s="8">
        <v>38</v>
      </c>
      <c r="I673" s="8">
        <v>7</v>
      </c>
      <c r="J673" s="3">
        <v>23940</v>
      </c>
      <c r="K673">
        <v>1.954242509439325</v>
      </c>
      <c r="L673">
        <v>1.5797835966168101</v>
      </c>
      <c r="M673">
        <v>0.84509804001425681</v>
      </c>
      <c r="N673">
        <v>4.3791241460703922</v>
      </c>
    </row>
    <row r="674" spans="1:14">
      <c r="A674" t="s">
        <v>77</v>
      </c>
      <c r="C674" s="8"/>
      <c r="D674" s="8" t="s">
        <v>67</v>
      </c>
      <c r="E674" s="3" t="s">
        <v>112</v>
      </c>
      <c r="F674" s="3" t="s">
        <v>114</v>
      </c>
      <c r="G674" s="8">
        <v>90.5</v>
      </c>
      <c r="H674" s="8">
        <v>30.5</v>
      </c>
      <c r="I674" s="8">
        <v>9</v>
      </c>
      <c r="J674" s="3">
        <v>24842.25</v>
      </c>
      <c r="K674">
        <v>1.9566485792052033</v>
      </c>
      <c r="L674">
        <v>1.4842998393467859</v>
      </c>
      <c r="M674">
        <v>0.95424250943932487</v>
      </c>
      <c r="N674">
        <v>4.3951909279913144</v>
      </c>
    </row>
    <row r="675" spans="1:14">
      <c r="A675" t="s">
        <v>77</v>
      </c>
      <c r="C675" s="8"/>
      <c r="D675" s="8" t="s">
        <v>67</v>
      </c>
      <c r="E675" s="3" t="s">
        <v>112</v>
      </c>
      <c r="F675" s="3" t="s">
        <v>114</v>
      </c>
      <c r="G675" s="8">
        <v>91</v>
      </c>
      <c r="H675" s="8">
        <v>28</v>
      </c>
      <c r="I675" s="8">
        <v>6</v>
      </c>
      <c r="J675" s="3">
        <v>15288</v>
      </c>
      <c r="K675">
        <v>1.9590413923210936</v>
      </c>
      <c r="L675">
        <v>1.4471580313422192</v>
      </c>
      <c r="M675">
        <v>0.77815125038364363</v>
      </c>
      <c r="N675">
        <v>4.1843506740469563</v>
      </c>
    </row>
    <row r="676" spans="1:14">
      <c r="A676" t="s">
        <v>77</v>
      </c>
      <c r="C676" s="8"/>
      <c r="D676" s="8" t="s">
        <v>67</v>
      </c>
      <c r="E676" s="3" t="s">
        <v>112</v>
      </c>
      <c r="F676" s="3" t="s">
        <v>114</v>
      </c>
      <c r="G676" s="8">
        <v>91</v>
      </c>
      <c r="H676" s="8">
        <v>30</v>
      </c>
      <c r="I676" s="8">
        <v>9</v>
      </c>
      <c r="J676" s="3">
        <v>24570</v>
      </c>
      <c r="K676">
        <v>1.9590413923210936</v>
      </c>
      <c r="L676">
        <v>1.4771212547196624</v>
      </c>
      <c r="M676">
        <v>0.95424250943932487</v>
      </c>
      <c r="N676">
        <v>4.3904051564800808</v>
      </c>
    </row>
    <row r="677" spans="1:14">
      <c r="A677" t="s">
        <v>77</v>
      </c>
      <c r="C677" s="8"/>
      <c r="D677" s="8" t="s">
        <v>67</v>
      </c>
      <c r="E677" s="3" t="s">
        <v>112</v>
      </c>
      <c r="F677" s="3" t="s">
        <v>114</v>
      </c>
      <c r="G677" s="13">
        <v>91</v>
      </c>
      <c r="H677" s="13">
        <v>32</v>
      </c>
      <c r="I677" s="13">
        <v>9</v>
      </c>
      <c r="J677" s="3">
        <v>26208</v>
      </c>
      <c r="K677">
        <v>1.9590413923210936</v>
      </c>
      <c r="L677">
        <v>1.505149978319906</v>
      </c>
      <c r="M677">
        <v>0.95424250943932487</v>
      </c>
      <c r="N677">
        <v>4.4184338800803244</v>
      </c>
    </row>
    <row r="678" spans="1:14">
      <c r="A678" t="s">
        <v>77</v>
      </c>
      <c r="C678" s="8"/>
      <c r="D678" s="8" t="s">
        <v>67</v>
      </c>
      <c r="E678" s="3" t="s">
        <v>112</v>
      </c>
      <c r="F678" s="3" t="s">
        <v>114</v>
      </c>
      <c r="G678" s="8">
        <v>91.5</v>
      </c>
      <c r="H678" s="8">
        <v>31.8</v>
      </c>
      <c r="I678" s="8">
        <v>7.2</v>
      </c>
      <c r="J678" s="3">
        <v>20949.840000000004</v>
      </c>
      <c r="K678">
        <v>1.9614210940664483</v>
      </c>
      <c r="L678">
        <v>1.5024271199844328</v>
      </c>
      <c r="M678">
        <v>0.85733249643126852</v>
      </c>
      <c r="N678">
        <v>4.3211807104821496</v>
      </c>
    </row>
    <row r="679" spans="1:14">
      <c r="A679" t="s">
        <v>77</v>
      </c>
      <c r="C679" s="8"/>
      <c r="D679" s="8" t="s">
        <v>67</v>
      </c>
      <c r="E679" s="3" t="s">
        <v>112</v>
      </c>
      <c r="F679" s="3" t="s">
        <v>114</v>
      </c>
      <c r="G679" s="8">
        <v>92</v>
      </c>
      <c r="H679" s="8">
        <v>27</v>
      </c>
      <c r="I679" s="8">
        <v>9</v>
      </c>
      <c r="J679" s="3">
        <v>22356</v>
      </c>
      <c r="K679">
        <v>1.9637878273455553</v>
      </c>
      <c r="L679">
        <v>1.4313637641589874</v>
      </c>
      <c r="M679">
        <v>0.95424250943932487</v>
      </c>
      <c r="N679">
        <v>4.3493941009438677</v>
      </c>
    </row>
    <row r="680" spans="1:14">
      <c r="A680" t="s">
        <v>77</v>
      </c>
      <c r="C680" s="8"/>
      <c r="D680" s="8" t="s">
        <v>67</v>
      </c>
      <c r="E680" s="3" t="s">
        <v>112</v>
      </c>
      <c r="F680" s="3" t="s">
        <v>114</v>
      </c>
      <c r="G680" s="13">
        <v>92</v>
      </c>
      <c r="H680" s="13">
        <v>30</v>
      </c>
      <c r="I680" s="13">
        <v>8</v>
      </c>
      <c r="J680" s="3">
        <v>22080</v>
      </c>
      <c r="K680">
        <v>1.9637878273455553</v>
      </c>
      <c r="L680">
        <v>1.4771212547196624</v>
      </c>
      <c r="M680">
        <v>0.90308998699194354</v>
      </c>
      <c r="N680">
        <v>4.343999069057161</v>
      </c>
    </row>
    <row r="681" spans="1:14">
      <c r="A681" t="s">
        <v>77</v>
      </c>
      <c r="C681" s="8"/>
      <c r="D681" s="8" t="s">
        <v>67</v>
      </c>
      <c r="E681" s="3" t="s">
        <v>112</v>
      </c>
      <c r="F681" s="3" t="s">
        <v>114</v>
      </c>
      <c r="G681" s="13">
        <v>92</v>
      </c>
      <c r="H681" s="13">
        <v>33</v>
      </c>
      <c r="I681" s="13">
        <v>9</v>
      </c>
      <c r="J681" s="3">
        <v>27324</v>
      </c>
      <c r="K681">
        <v>1.9637878273455553</v>
      </c>
      <c r="L681">
        <v>1.5185139398778875</v>
      </c>
      <c r="M681">
        <v>0.95424250943932487</v>
      </c>
      <c r="N681">
        <v>4.4365442766627678</v>
      </c>
    </row>
    <row r="682" spans="1:14">
      <c r="A682" t="s">
        <v>77</v>
      </c>
      <c r="C682" s="8"/>
      <c r="D682" s="8" t="s">
        <v>67</v>
      </c>
      <c r="E682" s="3" t="s">
        <v>112</v>
      </c>
      <c r="F682" s="3" t="s">
        <v>114</v>
      </c>
      <c r="G682" s="8">
        <v>92</v>
      </c>
      <c r="H682" s="8">
        <v>34</v>
      </c>
      <c r="I682" s="8">
        <v>7</v>
      </c>
      <c r="J682" s="3">
        <v>21896</v>
      </c>
      <c r="K682">
        <v>1.9637878273455553</v>
      </c>
      <c r="L682">
        <v>1.5314789170422551</v>
      </c>
      <c r="M682">
        <v>0.84509804001425681</v>
      </c>
      <c r="N682">
        <v>4.340364784402067</v>
      </c>
    </row>
    <row r="683" spans="1:14">
      <c r="A683" t="s">
        <v>77</v>
      </c>
      <c r="C683" s="8"/>
      <c r="D683" s="8" t="s">
        <v>67</v>
      </c>
      <c r="E683" s="3" t="s">
        <v>112</v>
      </c>
      <c r="F683" s="3" t="s">
        <v>114</v>
      </c>
      <c r="G683" s="8">
        <v>92.54</v>
      </c>
      <c r="H683" s="8">
        <v>26.9</v>
      </c>
      <c r="I683" s="8">
        <v>6.54</v>
      </c>
      <c r="J683" s="3">
        <v>16280.19204</v>
      </c>
      <c r="K683">
        <v>1.9663294951638783</v>
      </c>
      <c r="L683">
        <v>1.4297522800024081</v>
      </c>
      <c r="M683">
        <v>0.81557774832426722</v>
      </c>
      <c r="N683">
        <v>4.2116595234905532</v>
      </c>
    </row>
    <row r="684" spans="1:14">
      <c r="A684" t="s">
        <v>77</v>
      </c>
      <c r="C684" s="8"/>
      <c r="D684" s="8" t="s">
        <v>67</v>
      </c>
      <c r="E684" s="3" t="s">
        <v>112</v>
      </c>
      <c r="F684" s="3" t="s">
        <v>114</v>
      </c>
      <c r="G684" s="8">
        <v>92.6</v>
      </c>
      <c r="H684" s="8">
        <v>28.5</v>
      </c>
      <c r="I684" s="8">
        <v>8.4</v>
      </c>
      <c r="J684" s="3">
        <v>22168.44</v>
      </c>
      <c r="K684">
        <v>1.9666109866819343</v>
      </c>
      <c r="L684">
        <v>1.4548448600085102</v>
      </c>
      <c r="M684">
        <v>0.9242792860618817</v>
      </c>
      <c r="N684">
        <v>4.3457351327523259</v>
      </c>
    </row>
    <row r="685" spans="1:14">
      <c r="A685" t="s">
        <v>77</v>
      </c>
      <c r="C685" s="8"/>
      <c r="D685" s="8" t="s">
        <v>67</v>
      </c>
      <c r="E685" s="3" t="s">
        <v>112</v>
      </c>
      <c r="F685" s="3" t="s">
        <v>114</v>
      </c>
      <c r="G685" s="8">
        <v>94</v>
      </c>
      <c r="H685" s="8">
        <v>29</v>
      </c>
      <c r="I685" s="8">
        <v>10</v>
      </c>
      <c r="J685" s="3">
        <v>27260</v>
      </c>
      <c r="K685">
        <v>1.9731278535996986</v>
      </c>
      <c r="L685">
        <v>1.4623979978989561</v>
      </c>
      <c r="M685">
        <v>1</v>
      </c>
      <c r="N685">
        <v>4.4355258514986549</v>
      </c>
    </row>
    <row r="686" spans="1:14">
      <c r="A686" t="s">
        <v>77</v>
      </c>
      <c r="C686" s="8"/>
      <c r="D686" s="8" t="s">
        <v>67</v>
      </c>
      <c r="E686" s="3" t="s">
        <v>112</v>
      </c>
      <c r="F686" s="3" t="s">
        <v>114</v>
      </c>
      <c r="G686" s="8">
        <v>94</v>
      </c>
      <c r="H686" s="8">
        <v>40</v>
      </c>
      <c r="I686" s="8">
        <v>8</v>
      </c>
      <c r="J686" s="3">
        <v>30080</v>
      </c>
      <c r="K686">
        <v>1.9731278535996986</v>
      </c>
      <c r="L686">
        <v>1.6020599913279623</v>
      </c>
      <c r="M686">
        <v>0.90308998699194354</v>
      </c>
      <c r="N686">
        <v>4.4782778319196046</v>
      </c>
    </row>
    <row r="687" spans="1:14">
      <c r="A687" t="s">
        <v>77</v>
      </c>
      <c r="C687" s="8"/>
      <c r="D687" s="8" t="s">
        <v>67</v>
      </c>
      <c r="E687" s="3" t="s">
        <v>112</v>
      </c>
      <c r="F687" s="3" t="s">
        <v>114</v>
      </c>
      <c r="G687" s="8">
        <v>94.78</v>
      </c>
      <c r="H687" s="8">
        <v>29.11</v>
      </c>
      <c r="I687" s="8">
        <v>6.22</v>
      </c>
      <c r="J687" s="3">
        <v>17161.264875999997</v>
      </c>
      <c r="K687">
        <v>1.9767167043633824</v>
      </c>
      <c r="L687">
        <v>1.4640422054388107</v>
      </c>
      <c r="M687">
        <v>0.79379038469081864</v>
      </c>
      <c r="N687">
        <v>4.2345492944930117</v>
      </c>
    </row>
    <row r="688" spans="1:14">
      <c r="A688" t="s">
        <v>77</v>
      </c>
      <c r="C688" s="8"/>
      <c r="D688" s="8" t="s">
        <v>67</v>
      </c>
      <c r="E688" s="3" t="s">
        <v>112</v>
      </c>
      <c r="F688" s="3" t="s">
        <v>114</v>
      </c>
      <c r="G688" s="13">
        <v>95</v>
      </c>
      <c r="H688" s="13">
        <v>39</v>
      </c>
      <c r="I688" s="13">
        <v>10</v>
      </c>
      <c r="J688" s="3">
        <v>37050</v>
      </c>
      <c r="K688">
        <v>1.9777236052888478</v>
      </c>
      <c r="L688">
        <v>1.5910646070264991</v>
      </c>
      <c r="M688">
        <v>1</v>
      </c>
      <c r="N688">
        <v>4.5687882123153472</v>
      </c>
    </row>
    <row r="689" spans="1:14">
      <c r="A689" t="s">
        <v>77</v>
      </c>
      <c r="C689" s="8"/>
      <c r="D689" s="8" t="s">
        <v>67</v>
      </c>
      <c r="E689" s="3" t="s">
        <v>112</v>
      </c>
      <c r="F689" s="3" t="s">
        <v>114</v>
      </c>
      <c r="G689" s="8">
        <v>95</v>
      </c>
      <c r="H689" s="8">
        <v>40</v>
      </c>
      <c r="I689" s="8">
        <v>9</v>
      </c>
      <c r="J689" s="3">
        <v>34200</v>
      </c>
      <c r="K689">
        <v>1.9777236052888478</v>
      </c>
      <c r="L689">
        <v>1.6020599913279623</v>
      </c>
      <c r="M689">
        <v>0.95424250943932487</v>
      </c>
      <c r="N689">
        <v>4.5340261060561353</v>
      </c>
    </row>
    <row r="690" spans="1:14">
      <c r="A690" t="s">
        <v>77</v>
      </c>
      <c r="C690" s="8"/>
      <c r="D690" s="8" t="s">
        <v>67</v>
      </c>
      <c r="E690" s="3" t="s">
        <v>112</v>
      </c>
      <c r="F690" s="3" t="s">
        <v>114</v>
      </c>
      <c r="G690" s="8">
        <v>95.5</v>
      </c>
      <c r="H690" s="8">
        <v>38.380000000000003</v>
      </c>
      <c r="I690" s="8">
        <v>6.62</v>
      </c>
      <c r="J690" s="3">
        <v>24264.219800000003</v>
      </c>
      <c r="K690">
        <v>1.9800033715837464</v>
      </c>
      <c r="L690">
        <v>1.5841049703994527</v>
      </c>
      <c r="M690">
        <v>0.8208579894396999</v>
      </c>
      <c r="N690">
        <v>4.3849663314228993</v>
      </c>
    </row>
    <row r="691" spans="1:14">
      <c r="A691" t="s">
        <v>77</v>
      </c>
      <c r="C691" s="8"/>
      <c r="D691" s="8" t="s">
        <v>67</v>
      </c>
      <c r="E691" s="3" t="s">
        <v>112</v>
      </c>
      <c r="F691" s="3" t="s">
        <v>114</v>
      </c>
      <c r="G691" s="8">
        <v>96</v>
      </c>
      <c r="H691" s="8">
        <v>27</v>
      </c>
      <c r="I691" s="8">
        <v>7</v>
      </c>
      <c r="J691" s="3">
        <v>18144</v>
      </c>
      <c r="K691">
        <v>1.9822712330395684</v>
      </c>
      <c r="L691">
        <v>1.4313637641589874</v>
      </c>
      <c r="M691">
        <v>0.84509804001425681</v>
      </c>
      <c r="N691">
        <v>4.2587330372128127</v>
      </c>
    </row>
    <row r="692" spans="1:14">
      <c r="A692" t="s">
        <v>77</v>
      </c>
      <c r="C692" s="8"/>
      <c r="D692" s="8" t="s">
        <v>67</v>
      </c>
      <c r="E692" s="3" t="s">
        <v>112</v>
      </c>
      <c r="F692" s="3" t="s">
        <v>114</v>
      </c>
      <c r="G692" s="8">
        <v>96</v>
      </c>
      <c r="H692" s="8">
        <v>30</v>
      </c>
      <c r="I692" s="8">
        <v>9</v>
      </c>
      <c r="J692" s="3">
        <v>25920</v>
      </c>
      <c r="K692">
        <v>1.9822712330395684</v>
      </c>
      <c r="L692">
        <v>1.4771212547196624</v>
      </c>
      <c r="M692">
        <v>0.95424250943932487</v>
      </c>
      <c r="N692">
        <v>4.4136349971985558</v>
      </c>
    </row>
    <row r="693" spans="1:14">
      <c r="A693" t="s">
        <v>77</v>
      </c>
      <c r="C693" s="8"/>
      <c r="D693" s="8" t="s">
        <v>67</v>
      </c>
      <c r="E693" s="3" t="s">
        <v>112</v>
      </c>
      <c r="F693" s="3" t="s">
        <v>114</v>
      </c>
      <c r="G693" s="8">
        <v>96</v>
      </c>
      <c r="H693" s="8">
        <v>36</v>
      </c>
      <c r="I693" s="8">
        <v>8</v>
      </c>
      <c r="J693" s="3">
        <v>27648</v>
      </c>
      <c r="K693">
        <v>1.9822712330395684</v>
      </c>
      <c r="L693">
        <v>1.5563025007672873</v>
      </c>
      <c r="M693">
        <v>0.90308998699194354</v>
      </c>
      <c r="N693">
        <v>4.4416637207987995</v>
      </c>
    </row>
    <row r="694" spans="1:14">
      <c r="A694" t="s">
        <v>77</v>
      </c>
      <c r="C694" s="8"/>
      <c r="D694" s="8" t="s">
        <v>67</v>
      </c>
      <c r="E694" s="3" t="s">
        <v>112</v>
      </c>
      <c r="F694" s="3" t="s">
        <v>114</v>
      </c>
      <c r="G694" s="8">
        <v>97</v>
      </c>
      <c r="H694" s="8">
        <v>28</v>
      </c>
      <c r="I694" s="8">
        <v>6</v>
      </c>
      <c r="J694" s="3">
        <v>16296</v>
      </c>
      <c r="K694">
        <v>1.9867717342662448</v>
      </c>
      <c r="L694">
        <v>1.4471580313422192</v>
      </c>
      <c r="M694">
        <v>0.77815125038364363</v>
      </c>
      <c r="N694">
        <v>4.2120810159921076</v>
      </c>
    </row>
    <row r="695" spans="1:14">
      <c r="A695" t="s">
        <v>77</v>
      </c>
      <c r="C695" s="8"/>
      <c r="D695" s="8" t="s">
        <v>67</v>
      </c>
      <c r="E695" s="3" t="s">
        <v>112</v>
      </c>
      <c r="F695" s="3" t="s">
        <v>114</v>
      </c>
      <c r="G695" s="8">
        <v>97.07</v>
      </c>
      <c r="H695" s="8">
        <v>33.090000000000003</v>
      </c>
      <c r="I695" s="8">
        <v>8.19</v>
      </c>
      <c r="J695" s="3">
        <v>26306.659196999997</v>
      </c>
      <c r="K695">
        <v>1.987085029624122</v>
      </c>
      <c r="L695">
        <v>1.5196967671598531</v>
      </c>
      <c r="M695">
        <v>0.9132839017604184</v>
      </c>
      <c r="N695">
        <v>4.4200656985443931</v>
      </c>
    </row>
    <row r="696" spans="1:14">
      <c r="A696" t="s">
        <v>77</v>
      </c>
      <c r="C696" s="8"/>
      <c r="D696" s="8" t="s">
        <v>67</v>
      </c>
      <c r="E696" s="3" t="s">
        <v>112</v>
      </c>
      <c r="F696" s="3" t="s">
        <v>114</v>
      </c>
      <c r="G696" s="8">
        <v>97.6</v>
      </c>
      <c r="H696" s="8">
        <v>32.700000000000003</v>
      </c>
      <c r="I696" s="8">
        <v>7.8</v>
      </c>
      <c r="J696" s="3">
        <v>24893.856</v>
      </c>
      <c r="K696">
        <v>1.9894498176666917</v>
      </c>
      <c r="L696">
        <v>1.5145477526602862</v>
      </c>
      <c r="M696">
        <v>0.89209460269048035</v>
      </c>
      <c r="N696">
        <v>4.3960921730174585</v>
      </c>
    </row>
    <row r="697" spans="1:14">
      <c r="A697" t="s">
        <v>77</v>
      </c>
      <c r="C697" s="8"/>
      <c r="D697" s="8" t="s">
        <v>67</v>
      </c>
      <c r="E697" s="3" t="s">
        <v>112</v>
      </c>
      <c r="F697" s="3" t="s">
        <v>114</v>
      </c>
      <c r="G697" s="8">
        <v>98</v>
      </c>
      <c r="H697" s="8">
        <v>33</v>
      </c>
      <c r="I697" s="8">
        <v>8</v>
      </c>
      <c r="J697" s="3">
        <v>25872</v>
      </c>
      <c r="K697">
        <v>1.9912260756924949</v>
      </c>
      <c r="L697">
        <v>1.5185139398778875</v>
      </c>
      <c r="M697">
        <v>0.90308998699194354</v>
      </c>
      <c r="N697">
        <v>4.4128300025623259</v>
      </c>
    </row>
    <row r="698" spans="1:14">
      <c r="A698" t="s">
        <v>77</v>
      </c>
      <c r="C698" s="8"/>
      <c r="D698" s="8" t="s">
        <v>67</v>
      </c>
      <c r="E698" s="3" t="s">
        <v>112</v>
      </c>
      <c r="F698" s="3" t="s">
        <v>114</v>
      </c>
      <c r="G698" s="8">
        <v>98</v>
      </c>
      <c r="H698" s="8">
        <v>38.200000000000003</v>
      </c>
      <c r="I698" s="8">
        <v>8.3000000000000007</v>
      </c>
      <c r="J698" s="3">
        <v>31071.880000000005</v>
      </c>
      <c r="K698">
        <v>1.9912260756924949</v>
      </c>
      <c r="L698">
        <v>1.5820633629117087</v>
      </c>
      <c r="M698">
        <v>0.91907809237607396</v>
      </c>
      <c r="N698">
        <v>4.4923675309802773</v>
      </c>
    </row>
    <row r="699" spans="1:14">
      <c r="A699" t="s">
        <v>77</v>
      </c>
      <c r="C699" s="8"/>
      <c r="D699" s="8" t="s">
        <v>67</v>
      </c>
      <c r="E699" s="3" t="s">
        <v>112</v>
      </c>
      <c r="F699" s="3" t="s">
        <v>114</v>
      </c>
      <c r="G699" s="8">
        <v>98.9</v>
      </c>
      <c r="H699" s="8">
        <v>35.5</v>
      </c>
      <c r="I699" s="8">
        <v>7.6</v>
      </c>
      <c r="J699" s="3">
        <v>26683.22</v>
      </c>
      <c r="K699">
        <v>1.9951962915971795</v>
      </c>
      <c r="L699">
        <v>1.550228353055094</v>
      </c>
      <c r="M699">
        <v>0.88081359228079137</v>
      </c>
      <c r="N699">
        <v>4.4262382369330648</v>
      </c>
    </row>
    <row r="700" spans="1:14">
      <c r="A700" t="s">
        <v>77</v>
      </c>
      <c r="C700" s="8"/>
      <c r="D700" s="8" t="s">
        <v>67</v>
      </c>
      <c r="E700" s="3" t="s">
        <v>112</v>
      </c>
      <c r="F700" s="3" t="s">
        <v>114</v>
      </c>
      <c r="G700" s="8">
        <v>99</v>
      </c>
      <c r="H700" s="8">
        <v>30</v>
      </c>
      <c r="I700" s="8">
        <v>8</v>
      </c>
      <c r="J700" s="3">
        <v>23760</v>
      </c>
      <c r="K700">
        <v>1.9956351945975499</v>
      </c>
      <c r="L700">
        <v>1.4771212547196624</v>
      </c>
      <c r="M700">
        <v>0.90308998699194354</v>
      </c>
      <c r="N700">
        <v>4.375846436309156</v>
      </c>
    </row>
    <row r="701" spans="1:14">
      <c r="A701" t="s">
        <v>77</v>
      </c>
      <c r="C701" s="8"/>
      <c r="D701" s="8" t="s">
        <v>67</v>
      </c>
      <c r="E701" s="3" t="s">
        <v>112</v>
      </c>
      <c r="F701" s="3" t="s">
        <v>114</v>
      </c>
      <c r="G701" s="8">
        <v>99.2</v>
      </c>
      <c r="H701" s="8">
        <v>32.4</v>
      </c>
      <c r="I701" s="8">
        <v>6.6</v>
      </c>
      <c r="J701" s="3">
        <v>21212.928</v>
      </c>
      <c r="K701">
        <v>1.9965116721541787</v>
      </c>
      <c r="L701">
        <v>1.510545010206612</v>
      </c>
      <c r="M701">
        <v>0.81954393554186866</v>
      </c>
      <c r="N701">
        <v>4.3266006179026597</v>
      </c>
    </row>
    <row r="702" spans="1:14">
      <c r="A702" t="s">
        <v>77</v>
      </c>
      <c r="C702" s="8"/>
      <c r="D702" s="8" t="s">
        <v>67</v>
      </c>
      <c r="E702" s="3" t="s">
        <v>112</v>
      </c>
      <c r="F702" s="3" t="s">
        <v>114</v>
      </c>
      <c r="G702" s="8">
        <v>99.5</v>
      </c>
      <c r="H702" s="8">
        <v>29.87</v>
      </c>
      <c r="I702" s="8">
        <v>4.87</v>
      </c>
      <c r="J702" s="3">
        <v>14473.956550000001</v>
      </c>
      <c r="K702">
        <v>1.9978230807457256</v>
      </c>
      <c r="L702">
        <v>1.4752352226041283</v>
      </c>
      <c r="M702">
        <v>0.68752896121463436</v>
      </c>
      <c r="N702">
        <v>4.1605872645644881</v>
      </c>
    </row>
    <row r="703" spans="1:14">
      <c r="A703" t="s">
        <v>77</v>
      </c>
      <c r="C703" s="8"/>
      <c r="D703" s="8" t="s">
        <v>67</v>
      </c>
      <c r="E703" s="3" t="s">
        <v>112</v>
      </c>
      <c r="F703" s="3" t="s">
        <v>114</v>
      </c>
      <c r="G703" s="8">
        <v>100.57</v>
      </c>
      <c r="H703" s="8">
        <v>37.85</v>
      </c>
      <c r="I703" s="8">
        <v>9.5500000000000007</v>
      </c>
      <c r="J703" s="3">
        <v>36352.786475000001</v>
      </c>
      <c r="K703">
        <v>2.0024684501283323</v>
      </c>
      <c r="L703">
        <v>1.5780658838360915</v>
      </c>
      <c r="M703">
        <v>0.9800033715837464</v>
      </c>
      <c r="N703">
        <v>4.5605377055481702</v>
      </c>
    </row>
    <row r="704" spans="1:14">
      <c r="A704" t="s">
        <v>77</v>
      </c>
      <c r="C704" s="8"/>
      <c r="D704" s="8" t="s">
        <v>67</v>
      </c>
      <c r="E704" s="3" t="s">
        <v>112</v>
      </c>
      <c r="F704" s="3" t="s">
        <v>114</v>
      </c>
      <c r="G704" s="8">
        <v>101</v>
      </c>
      <c r="H704" s="8">
        <v>30</v>
      </c>
      <c r="I704" s="8">
        <v>11</v>
      </c>
      <c r="J704" s="3">
        <v>33330</v>
      </c>
      <c r="K704">
        <v>2.0043213737826426</v>
      </c>
      <c r="L704">
        <v>1.4771212547196624</v>
      </c>
      <c r="M704">
        <v>1.0413926851582251</v>
      </c>
      <c r="N704">
        <v>4.5228353136605302</v>
      </c>
    </row>
    <row r="705" spans="1:14">
      <c r="A705" t="s">
        <v>77</v>
      </c>
      <c r="C705" s="8"/>
      <c r="D705" s="8" t="s">
        <v>67</v>
      </c>
      <c r="E705" s="3" t="s">
        <v>112</v>
      </c>
      <c r="F705" s="3" t="s">
        <v>114</v>
      </c>
      <c r="G705" s="8">
        <v>101</v>
      </c>
      <c r="H705" s="8">
        <v>33</v>
      </c>
      <c r="I705" s="8">
        <v>8</v>
      </c>
      <c r="J705" s="3">
        <v>26664</v>
      </c>
      <c r="K705">
        <v>2.0043213737826426</v>
      </c>
      <c r="L705">
        <v>1.5185139398778875</v>
      </c>
      <c r="M705">
        <v>0.90308998699194354</v>
      </c>
      <c r="N705">
        <v>4.4259253006524739</v>
      </c>
    </row>
    <row r="706" spans="1:14">
      <c r="A706" t="s">
        <v>77</v>
      </c>
      <c r="C706" s="8"/>
      <c r="D706" s="8" t="s">
        <v>67</v>
      </c>
      <c r="E706" s="3" t="s">
        <v>112</v>
      </c>
      <c r="F706" s="3" t="s">
        <v>114</v>
      </c>
      <c r="G706" s="8">
        <v>101</v>
      </c>
      <c r="H706" s="8">
        <v>36</v>
      </c>
      <c r="I706" s="8">
        <v>8</v>
      </c>
      <c r="J706" s="3">
        <v>29088</v>
      </c>
      <c r="K706">
        <v>2.0043213737826426</v>
      </c>
      <c r="L706">
        <v>1.5563025007672873</v>
      </c>
      <c r="M706">
        <v>0.90308998699194354</v>
      </c>
      <c r="N706">
        <v>4.4637138615418737</v>
      </c>
    </row>
    <row r="707" spans="1:14">
      <c r="A707" t="s">
        <v>77</v>
      </c>
      <c r="C707" s="8"/>
      <c r="D707" s="8" t="s">
        <v>67</v>
      </c>
      <c r="E707" s="3" t="s">
        <v>112</v>
      </c>
      <c r="F707" s="3" t="s">
        <v>114</v>
      </c>
      <c r="G707" s="8">
        <v>101.1</v>
      </c>
      <c r="H707" s="17">
        <v>31.5</v>
      </c>
      <c r="I707" s="8">
        <v>7.7</v>
      </c>
      <c r="J707" s="3">
        <v>24521.804999999997</v>
      </c>
      <c r="K707">
        <v>2.0047511555910011</v>
      </c>
      <c r="L707">
        <v>1.4983105537896004</v>
      </c>
      <c r="M707">
        <v>0.88649072517248184</v>
      </c>
      <c r="N707">
        <v>4.3895524345530834</v>
      </c>
    </row>
    <row r="708" spans="1:14">
      <c r="A708" t="s">
        <v>77</v>
      </c>
      <c r="C708" s="8"/>
      <c r="D708" s="8" t="s">
        <v>67</v>
      </c>
      <c r="E708" s="3" t="s">
        <v>112</v>
      </c>
      <c r="F708" s="3" t="s">
        <v>114</v>
      </c>
      <c r="G708" s="8">
        <v>101.59</v>
      </c>
      <c r="H708" s="8">
        <v>26.8</v>
      </c>
      <c r="I708" s="8">
        <v>7.76</v>
      </c>
      <c r="J708" s="3">
        <v>21127.469120000002</v>
      </c>
      <c r="K708">
        <v>2.0068509603242721</v>
      </c>
      <c r="L708">
        <v>1.4281347940287887</v>
      </c>
      <c r="M708">
        <v>0.88986172125818841</v>
      </c>
      <c r="N708">
        <v>4.3248474756112492</v>
      </c>
    </row>
    <row r="709" spans="1:14">
      <c r="A709" t="s">
        <v>77</v>
      </c>
      <c r="C709" s="8"/>
      <c r="D709" s="8" t="s">
        <v>67</v>
      </c>
      <c r="E709" s="3" t="s">
        <v>112</v>
      </c>
      <c r="F709" s="3" t="s">
        <v>114</v>
      </c>
      <c r="G709" s="13">
        <v>103</v>
      </c>
      <c r="H709" s="13">
        <v>33</v>
      </c>
      <c r="I709" s="13">
        <v>8</v>
      </c>
      <c r="J709" s="3">
        <v>27192</v>
      </c>
      <c r="K709">
        <v>2.012837224705172</v>
      </c>
      <c r="L709">
        <v>1.5185139398778875</v>
      </c>
      <c r="M709">
        <v>0.90308998699194354</v>
      </c>
      <c r="N709">
        <v>4.4344411515750028</v>
      </c>
    </row>
    <row r="710" spans="1:14">
      <c r="A710" t="s">
        <v>77</v>
      </c>
      <c r="C710" s="8"/>
      <c r="D710" s="8" t="s">
        <v>67</v>
      </c>
      <c r="E710" s="3" t="s">
        <v>112</v>
      </c>
      <c r="F710" s="3" t="s">
        <v>114</v>
      </c>
      <c r="G710" s="8">
        <v>103.57</v>
      </c>
      <c r="H710" s="8">
        <v>32.15</v>
      </c>
      <c r="I710" s="8">
        <v>5.79</v>
      </c>
      <c r="J710" s="3">
        <v>19279.400145</v>
      </c>
      <c r="K710">
        <v>2.0152339762467082</v>
      </c>
      <c r="L710">
        <v>1.5071809772602409</v>
      </c>
      <c r="M710">
        <v>0.76267856372743625</v>
      </c>
      <c r="N710">
        <v>4.2850935172343858</v>
      </c>
    </row>
    <row r="711" spans="1:14">
      <c r="A711" t="s">
        <v>77</v>
      </c>
      <c r="C711" s="8"/>
      <c r="D711" s="8" t="s">
        <v>67</v>
      </c>
      <c r="E711" s="3" t="s">
        <v>112</v>
      </c>
      <c r="F711" s="3" t="s">
        <v>114</v>
      </c>
      <c r="G711" s="8">
        <v>104</v>
      </c>
      <c r="H711" s="8">
        <v>34</v>
      </c>
      <c r="I711" s="8">
        <v>10</v>
      </c>
      <c r="J711" s="3">
        <v>35360</v>
      </c>
      <c r="K711">
        <v>2.0170333392987803</v>
      </c>
      <c r="L711">
        <v>1.5314789170422551</v>
      </c>
      <c r="M711">
        <v>1</v>
      </c>
      <c r="N711">
        <v>4.5485122563410352</v>
      </c>
    </row>
    <row r="712" spans="1:14">
      <c r="A712" t="s">
        <v>77</v>
      </c>
      <c r="C712" s="8"/>
      <c r="D712" s="8" t="s">
        <v>67</v>
      </c>
      <c r="E712" s="3" t="s">
        <v>112</v>
      </c>
      <c r="F712" s="3" t="s">
        <v>114</v>
      </c>
      <c r="G712" s="8">
        <v>104</v>
      </c>
      <c r="H712" s="8">
        <v>36</v>
      </c>
      <c r="I712" s="8">
        <v>8</v>
      </c>
      <c r="J712" s="3">
        <v>29952</v>
      </c>
      <c r="K712">
        <v>2.0170333392987803</v>
      </c>
      <c r="L712">
        <v>1.5563025007672873</v>
      </c>
      <c r="M712">
        <v>0.90308998699194354</v>
      </c>
      <c r="N712">
        <v>4.4764258270580113</v>
      </c>
    </row>
    <row r="713" spans="1:14">
      <c r="A713" t="s">
        <v>77</v>
      </c>
      <c r="C713" s="8"/>
      <c r="D713" s="8" t="s">
        <v>67</v>
      </c>
      <c r="E713" s="3" t="s">
        <v>112</v>
      </c>
      <c r="F713" s="3" t="s">
        <v>114</v>
      </c>
      <c r="G713" s="8">
        <v>105</v>
      </c>
      <c r="H713" s="8">
        <v>45</v>
      </c>
      <c r="I713" s="8">
        <v>9</v>
      </c>
      <c r="J713" s="3">
        <v>42525</v>
      </c>
      <c r="K713">
        <v>2.0211892990699383</v>
      </c>
      <c r="L713">
        <v>1.6532125137753437</v>
      </c>
      <c r="M713">
        <v>0.95424250943932487</v>
      </c>
      <c r="N713">
        <v>4.6286443222846065</v>
      </c>
    </row>
    <row r="714" spans="1:14">
      <c r="A714" t="s">
        <v>77</v>
      </c>
      <c r="C714" s="8"/>
      <c r="D714" s="8" t="s">
        <v>67</v>
      </c>
      <c r="E714" s="3" t="s">
        <v>112</v>
      </c>
      <c r="F714" s="3" t="s">
        <v>114</v>
      </c>
      <c r="G714" s="8">
        <v>105.3</v>
      </c>
      <c r="H714" s="8">
        <v>35.6</v>
      </c>
      <c r="I714" s="8">
        <v>7.9</v>
      </c>
      <c r="J714" s="3">
        <v>29614.572</v>
      </c>
      <c r="K714">
        <v>2.0224283711854865</v>
      </c>
      <c r="L714">
        <v>1.5514499979728751</v>
      </c>
      <c r="M714">
        <v>0.89762709129044149</v>
      </c>
      <c r="N714">
        <v>4.4715054604488031</v>
      </c>
    </row>
    <row r="715" spans="1:14">
      <c r="A715" t="s">
        <v>77</v>
      </c>
      <c r="C715" s="8"/>
      <c r="D715" s="8" t="s">
        <v>67</v>
      </c>
      <c r="E715" s="3" t="s">
        <v>112</v>
      </c>
      <c r="F715" s="3" t="s">
        <v>114</v>
      </c>
      <c r="G715" s="8">
        <v>105.4</v>
      </c>
      <c r="H715" s="8">
        <v>29.5</v>
      </c>
      <c r="I715" s="8">
        <v>9.1999999999999993</v>
      </c>
      <c r="J715" s="3">
        <v>28605.559999999998</v>
      </c>
      <c r="K715">
        <v>2.022840610876528</v>
      </c>
      <c r="L715">
        <v>1.469822015978163</v>
      </c>
      <c r="M715">
        <v>0.96378782734555524</v>
      </c>
      <c r="N715">
        <v>4.4564504542002457</v>
      </c>
    </row>
    <row r="716" spans="1:14">
      <c r="A716" t="s">
        <v>77</v>
      </c>
      <c r="C716" s="8"/>
      <c r="D716" s="8" t="s">
        <v>67</v>
      </c>
      <c r="E716" s="3" t="s">
        <v>112</v>
      </c>
      <c r="F716" s="3" t="s">
        <v>114</v>
      </c>
      <c r="G716" s="8">
        <v>105.7</v>
      </c>
      <c r="H716" s="8">
        <v>24</v>
      </c>
      <c r="I716" s="8">
        <v>7.5</v>
      </c>
      <c r="J716" s="3">
        <v>19026</v>
      </c>
      <c r="K716">
        <v>2.0240749873074262</v>
      </c>
      <c r="L716">
        <v>1.3802112417116059</v>
      </c>
      <c r="M716">
        <v>0.87506126339170009</v>
      </c>
      <c r="N716">
        <v>4.2793474924107322</v>
      </c>
    </row>
    <row r="717" spans="1:14">
      <c r="A717" t="s">
        <v>77</v>
      </c>
      <c r="C717" s="8"/>
      <c r="D717" s="8" t="s">
        <v>67</v>
      </c>
      <c r="E717" s="3" t="s">
        <v>112</v>
      </c>
      <c r="F717" s="3" t="s">
        <v>114</v>
      </c>
      <c r="G717" s="8">
        <v>106</v>
      </c>
      <c r="H717" s="8">
        <v>30</v>
      </c>
      <c r="I717" s="8">
        <v>4</v>
      </c>
      <c r="J717" s="3">
        <v>12720</v>
      </c>
      <c r="K717">
        <v>2.0253058652647704</v>
      </c>
      <c r="L717">
        <v>1.4771212547196624</v>
      </c>
      <c r="M717">
        <v>0.6020599913279624</v>
      </c>
      <c r="N717">
        <v>4.1044871113123946</v>
      </c>
    </row>
    <row r="718" spans="1:14">
      <c r="A718" t="s">
        <v>77</v>
      </c>
      <c r="C718" s="8"/>
      <c r="D718" s="8" t="s">
        <v>67</v>
      </c>
      <c r="E718" s="3" t="s">
        <v>112</v>
      </c>
      <c r="F718" s="3" t="s">
        <v>114</v>
      </c>
      <c r="G718" s="8">
        <v>107</v>
      </c>
      <c r="H718" s="8">
        <v>34.9</v>
      </c>
      <c r="I718" s="8">
        <v>6.7</v>
      </c>
      <c r="J718" s="3">
        <v>25019.809999999998</v>
      </c>
      <c r="K718">
        <v>2.0293837776852097</v>
      </c>
      <c r="L718">
        <v>1.5428254269591799</v>
      </c>
      <c r="M718">
        <v>0.82607480270082645</v>
      </c>
      <c r="N718">
        <v>4.3982840073452163</v>
      </c>
    </row>
    <row r="719" spans="1:14">
      <c r="A719" t="s">
        <v>77</v>
      </c>
      <c r="C719" s="8"/>
      <c r="D719" s="8" t="s">
        <v>67</v>
      </c>
      <c r="E719" s="3" t="s">
        <v>112</v>
      </c>
      <c r="F719" s="3" t="s">
        <v>114</v>
      </c>
      <c r="G719" s="8">
        <v>108</v>
      </c>
      <c r="H719" s="8">
        <v>31</v>
      </c>
      <c r="I719" s="8">
        <v>8</v>
      </c>
      <c r="J719" s="3">
        <v>26784</v>
      </c>
      <c r="K719">
        <v>2.0334237554869499</v>
      </c>
      <c r="L719">
        <v>1.4913616938342726</v>
      </c>
      <c r="M719">
        <v>0.90308998699194354</v>
      </c>
      <c r="N719">
        <v>4.4278754363131663</v>
      </c>
    </row>
    <row r="720" spans="1:14">
      <c r="A720" t="s">
        <v>77</v>
      </c>
      <c r="C720" s="8"/>
      <c r="D720" s="8" t="s">
        <v>67</v>
      </c>
      <c r="E720" s="3" t="s">
        <v>112</v>
      </c>
      <c r="F720" s="3" t="s">
        <v>114</v>
      </c>
      <c r="G720" s="8">
        <v>109</v>
      </c>
      <c r="H720" s="8">
        <v>32.299999999999997</v>
      </c>
      <c r="I720" s="8">
        <v>6.8</v>
      </c>
      <c r="J720" s="3">
        <v>23940.76</v>
      </c>
      <c r="K720">
        <v>2.0374264979406238</v>
      </c>
      <c r="L720">
        <v>1.5092025223311027</v>
      </c>
      <c r="M720">
        <v>0.83250891270623628</v>
      </c>
      <c r="N720">
        <v>4.3791379329779625</v>
      </c>
    </row>
    <row r="721" spans="1:14">
      <c r="A721" t="s">
        <v>77</v>
      </c>
      <c r="C721" s="8"/>
      <c r="D721" s="8" t="s">
        <v>67</v>
      </c>
      <c r="E721" s="3" t="s">
        <v>112</v>
      </c>
      <c r="F721" s="3" t="s">
        <v>114</v>
      </c>
      <c r="G721" s="8">
        <v>109.56</v>
      </c>
      <c r="H721" s="8">
        <v>32.19</v>
      </c>
      <c r="I721" s="8">
        <v>8.52</v>
      </c>
      <c r="J721" s="3">
        <v>30047.794127999998</v>
      </c>
      <c r="K721">
        <v>2.0396520235819238</v>
      </c>
      <c r="L721">
        <v>1.5077209766856134</v>
      </c>
      <c r="M721">
        <v>0.93043959476670013</v>
      </c>
      <c r="N721">
        <v>4.4778125950342371</v>
      </c>
    </row>
    <row r="722" spans="1:14">
      <c r="A722" t="s">
        <v>77</v>
      </c>
      <c r="C722" s="8"/>
      <c r="D722" s="8" t="s">
        <v>67</v>
      </c>
      <c r="E722" s="3" t="s">
        <v>112</v>
      </c>
      <c r="F722" s="3" t="s">
        <v>114</v>
      </c>
      <c r="G722" s="8">
        <v>109.7</v>
      </c>
      <c r="H722" s="8">
        <v>41</v>
      </c>
      <c r="I722" s="8">
        <v>10</v>
      </c>
      <c r="J722" s="3">
        <v>44977</v>
      </c>
      <c r="K722">
        <v>2.0402066275747113</v>
      </c>
      <c r="L722">
        <v>1.6127838567197355</v>
      </c>
      <c r="M722">
        <v>1</v>
      </c>
      <c r="N722">
        <v>4.6529904842944463</v>
      </c>
    </row>
    <row r="723" spans="1:14">
      <c r="A723" t="s">
        <v>77</v>
      </c>
      <c r="C723" s="8"/>
      <c r="D723" s="8" t="s">
        <v>67</v>
      </c>
      <c r="E723" s="3" t="s">
        <v>112</v>
      </c>
      <c r="F723" s="3" t="s">
        <v>114</v>
      </c>
      <c r="G723" s="8">
        <v>110.55</v>
      </c>
      <c r="H723" s="8">
        <v>29.07</v>
      </c>
      <c r="I723" s="8">
        <v>7.61</v>
      </c>
      <c r="J723" s="3">
        <v>24456.169484999999</v>
      </c>
      <c r="K723">
        <v>2.0435587469147327</v>
      </c>
      <c r="L723">
        <v>1.4634450317704277</v>
      </c>
      <c r="M723">
        <v>0.88138465677057287</v>
      </c>
      <c r="N723">
        <v>4.3883884354557336</v>
      </c>
    </row>
    <row r="724" spans="1:14">
      <c r="A724" t="s">
        <v>77</v>
      </c>
      <c r="C724" s="8"/>
      <c r="D724" s="8" t="s">
        <v>67</v>
      </c>
      <c r="E724" s="3" t="s">
        <v>112</v>
      </c>
      <c r="F724" s="3" t="s">
        <v>114</v>
      </c>
      <c r="G724" s="8">
        <v>112</v>
      </c>
      <c r="H724" s="8">
        <v>32</v>
      </c>
      <c r="I724" s="8">
        <v>8</v>
      </c>
      <c r="J724" s="3">
        <v>28672</v>
      </c>
      <c r="K724">
        <v>2.0492180226701815</v>
      </c>
      <c r="L724">
        <v>1.505149978319906</v>
      </c>
      <c r="M724">
        <v>0.90308998699194354</v>
      </c>
      <c r="N724">
        <v>4.4574579879820311</v>
      </c>
    </row>
    <row r="725" spans="1:14">
      <c r="A725" t="s">
        <v>77</v>
      </c>
      <c r="C725" s="8"/>
      <c r="D725" s="8" t="s">
        <v>67</v>
      </c>
      <c r="E725" s="3" t="s">
        <v>112</v>
      </c>
      <c r="F725" s="3" t="s">
        <v>114</v>
      </c>
      <c r="G725" s="8">
        <v>114</v>
      </c>
      <c r="H725" s="8">
        <v>28</v>
      </c>
      <c r="I725" s="8">
        <v>7</v>
      </c>
      <c r="J725" s="3">
        <v>22344</v>
      </c>
      <c r="K725">
        <v>2.0569048513364727</v>
      </c>
      <c r="L725">
        <v>1.4471580313422192</v>
      </c>
      <c r="M725">
        <v>0.84509804001425681</v>
      </c>
      <c r="N725">
        <v>4.3491609226929491</v>
      </c>
    </row>
    <row r="726" spans="1:14">
      <c r="A726" t="s">
        <v>77</v>
      </c>
      <c r="C726" s="8"/>
      <c r="D726" s="8" t="s">
        <v>67</v>
      </c>
      <c r="E726" s="3" t="s">
        <v>112</v>
      </c>
      <c r="F726" s="3" t="s">
        <v>114</v>
      </c>
      <c r="G726" s="8">
        <v>115</v>
      </c>
      <c r="H726" s="8">
        <v>32</v>
      </c>
      <c r="I726" s="8">
        <v>7</v>
      </c>
      <c r="J726" s="3">
        <v>25760</v>
      </c>
      <c r="K726">
        <v>2.0606978403536118</v>
      </c>
      <c r="L726">
        <v>1.505149978319906</v>
      </c>
      <c r="M726">
        <v>0.84509804001425681</v>
      </c>
      <c r="N726">
        <v>4.4109458586877741</v>
      </c>
    </row>
    <row r="727" spans="1:14">
      <c r="A727" t="s">
        <v>77</v>
      </c>
      <c r="C727" s="8"/>
      <c r="D727" s="8" t="s">
        <v>67</v>
      </c>
      <c r="E727" s="3" t="s">
        <v>112</v>
      </c>
      <c r="F727" s="3" t="s">
        <v>114</v>
      </c>
      <c r="G727" s="13">
        <v>116</v>
      </c>
      <c r="H727" s="13">
        <v>31</v>
      </c>
      <c r="I727" s="13">
        <v>8</v>
      </c>
      <c r="J727" s="3">
        <v>28768</v>
      </c>
      <c r="K727">
        <v>2.0644579892269186</v>
      </c>
      <c r="L727">
        <v>1.4913616938342726</v>
      </c>
      <c r="M727">
        <v>0.90308998699194354</v>
      </c>
      <c r="N727">
        <v>4.458909670053135</v>
      </c>
    </row>
    <row r="728" spans="1:14">
      <c r="A728" t="s">
        <v>77</v>
      </c>
      <c r="C728" s="8"/>
      <c r="D728" s="8" t="s">
        <v>67</v>
      </c>
      <c r="E728" s="3" t="s">
        <v>112</v>
      </c>
      <c r="F728" s="3" t="s">
        <v>114</v>
      </c>
      <c r="G728" s="8">
        <v>116.33</v>
      </c>
      <c r="H728" s="8">
        <v>33.08</v>
      </c>
      <c r="I728" s="8">
        <v>7.24</v>
      </c>
      <c r="J728" s="3">
        <v>27860.941935999999</v>
      </c>
      <c r="K728">
        <v>2.0656917280932707</v>
      </c>
      <c r="L728">
        <v>1.5195655008805091</v>
      </c>
      <c r="M728">
        <v>0.85973856619714695</v>
      </c>
      <c r="N728">
        <v>4.4449957951709269</v>
      </c>
    </row>
    <row r="729" spans="1:14">
      <c r="A729" t="s">
        <v>77</v>
      </c>
      <c r="C729" s="8"/>
      <c r="D729" s="8" t="s">
        <v>67</v>
      </c>
      <c r="E729" s="3" t="s">
        <v>112</v>
      </c>
      <c r="F729" s="3" t="s">
        <v>114</v>
      </c>
      <c r="G729" s="8">
        <v>119.8</v>
      </c>
      <c r="H729" s="8">
        <v>35.9</v>
      </c>
      <c r="I729" s="8">
        <v>8.1999999999999993</v>
      </c>
      <c r="J729" s="3">
        <v>35266.723999999995</v>
      </c>
      <c r="K729">
        <v>2.0784568180532927</v>
      </c>
      <c r="L729">
        <v>1.5550944485783191</v>
      </c>
      <c r="M729">
        <v>0.91381385238371671</v>
      </c>
      <c r="N729">
        <v>4.5473651190153284</v>
      </c>
    </row>
    <row r="730" spans="1:14">
      <c r="A730" t="s">
        <v>77</v>
      </c>
      <c r="C730" s="8"/>
      <c r="D730" s="8" t="s">
        <v>67</v>
      </c>
      <c r="E730" s="3" t="s">
        <v>112</v>
      </c>
      <c r="F730" s="3" t="s">
        <v>114</v>
      </c>
      <c r="G730" s="8">
        <v>121</v>
      </c>
      <c r="H730" s="8">
        <v>34</v>
      </c>
      <c r="I730" s="8">
        <v>8</v>
      </c>
      <c r="J730" s="3">
        <v>32912</v>
      </c>
      <c r="K730">
        <v>2.0827853703164503</v>
      </c>
      <c r="L730">
        <v>1.5314789170422551</v>
      </c>
      <c r="M730">
        <v>0.90308998699194354</v>
      </c>
      <c r="N730">
        <v>4.517354274350649</v>
      </c>
    </row>
    <row r="731" spans="1:14">
      <c r="A731" t="s">
        <v>77</v>
      </c>
      <c r="C731" s="8"/>
      <c r="D731" s="8" t="s">
        <v>67</v>
      </c>
      <c r="E731" s="3" t="s">
        <v>112</v>
      </c>
      <c r="F731" s="3" t="s">
        <v>114</v>
      </c>
      <c r="G731" s="8">
        <v>125</v>
      </c>
      <c r="H731" s="8">
        <v>33</v>
      </c>
      <c r="I731" s="8">
        <v>6</v>
      </c>
      <c r="J731" s="3">
        <v>24750</v>
      </c>
      <c r="K731">
        <v>2.0969100130080562</v>
      </c>
      <c r="L731">
        <v>1.5185139398778875</v>
      </c>
      <c r="M731">
        <v>0.77815125038364363</v>
      </c>
      <c r="N731">
        <v>4.3935752032695872</v>
      </c>
    </row>
    <row r="732" spans="1:14">
      <c r="A732" t="s">
        <v>77</v>
      </c>
      <c r="C732" s="8"/>
      <c r="D732" s="8" t="s">
        <v>67</v>
      </c>
      <c r="E732" s="3" t="s">
        <v>112</v>
      </c>
      <c r="F732" s="3" t="s">
        <v>114</v>
      </c>
      <c r="G732" s="8">
        <v>130</v>
      </c>
      <c r="H732" s="8">
        <v>32</v>
      </c>
      <c r="I732" s="8">
        <v>9</v>
      </c>
      <c r="J732" s="3">
        <v>37440</v>
      </c>
      <c r="K732">
        <v>2.1139433523068369</v>
      </c>
      <c r="L732">
        <v>1.505149978319906</v>
      </c>
      <c r="M732">
        <v>0.95424250943932487</v>
      </c>
      <c r="N732">
        <v>4.5733358400660675</v>
      </c>
    </row>
    <row r="733" spans="1:14">
      <c r="A733" t="s">
        <v>77</v>
      </c>
      <c r="C733" s="8"/>
      <c r="D733" s="8" t="s">
        <v>67</v>
      </c>
      <c r="E733" s="3" t="s">
        <v>112</v>
      </c>
      <c r="F733" s="3" t="s">
        <v>114</v>
      </c>
      <c r="G733" s="8">
        <v>131.07</v>
      </c>
      <c r="H733" s="8">
        <v>32.92</v>
      </c>
      <c r="I733" s="8">
        <v>7.8</v>
      </c>
      <c r="J733" s="3">
        <v>33655.630320000004</v>
      </c>
      <c r="K733">
        <v>2.1175032994292309</v>
      </c>
      <c r="L733">
        <v>1.5174598265402321</v>
      </c>
      <c r="M733">
        <v>0.89209460269048035</v>
      </c>
      <c r="N733">
        <v>4.5270577286599432</v>
      </c>
    </row>
    <row r="734" spans="1:14">
      <c r="A734" t="s">
        <v>77</v>
      </c>
      <c r="C734" s="8"/>
      <c r="D734" s="8" t="s">
        <v>67</v>
      </c>
      <c r="E734" s="3" t="s">
        <v>112</v>
      </c>
      <c r="F734" s="3" t="s">
        <v>114</v>
      </c>
      <c r="G734" s="8">
        <v>139</v>
      </c>
      <c r="H734" s="8">
        <v>53</v>
      </c>
      <c r="I734" s="8">
        <v>7</v>
      </c>
      <c r="J734" s="3">
        <v>51569</v>
      </c>
      <c r="K734">
        <v>2.143014800254095</v>
      </c>
      <c r="L734">
        <v>1.7242758696007889</v>
      </c>
      <c r="M734">
        <v>0.84509804001425681</v>
      </c>
      <c r="N734">
        <v>4.712388709869141</v>
      </c>
    </row>
    <row r="735" spans="1:14">
      <c r="A735" t="s">
        <v>77</v>
      </c>
      <c r="C735" s="8"/>
      <c r="D735" s="8" t="s">
        <v>67</v>
      </c>
      <c r="E735" s="3" t="s">
        <v>112</v>
      </c>
      <c r="F735" s="3" t="s">
        <v>114</v>
      </c>
      <c r="G735" s="8">
        <v>154</v>
      </c>
      <c r="H735" s="8">
        <v>39</v>
      </c>
      <c r="I735" s="8">
        <v>9</v>
      </c>
      <c r="J735" s="3">
        <v>54054</v>
      </c>
      <c r="K735">
        <v>2.1875207208364631</v>
      </c>
      <c r="L735">
        <v>1.5910646070264991</v>
      </c>
      <c r="M735">
        <v>0.95424250943932487</v>
      </c>
      <c r="N735">
        <v>4.7328278373022874</v>
      </c>
    </row>
    <row r="736" spans="1:14">
      <c r="A736" t="s">
        <v>77</v>
      </c>
      <c r="C736" s="8"/>
      <c r="D736" s="8" t="s">
        <v>67</v>
      </c>
      <c r="E736" s="3" t="s">
        <v>112</v>
      </c>
      <c r="F736" s="3" t="s">
        <v>114</v>
      </c>
      <c r="G736" s="8">
        <v>182.37</v>
      </c>
      <c r="H736" s="8">
        <v>48.56</v>
      </c>
      <c r="I736" s="8">
        <v>8.19</v>
      </c>
      <c r="J736" s="3">
        <v>72529.716167999999</v>
      </c>
      <c r="K736">
        <v>2.2609533981041037</v>
      </c>
      <c r="L736">
        <v>1.6862786780672012</v>
      </c>
      <c r="M736">
        <v>0.9132839017604184</v>
      </c>
      <c r="N736">
        <v>4.8605159779317235</v>
      </c>
    </row>
    <row r="737" spans="1:14">
      <c r="A737" t="s">
        <v>77</v>
      </c>
      <c r="C737" s="8"/>
      <c r="D737" s="8" t="s">
        <v>67</v>
      </c>
      <c r="E737" s="3" t="s">
        <v>112</v>
      </c>
      <c r="F737" s="3" t="s">
        <v>114</v>
      </c>
      <c r="G737" s="8">
        <v>197</v>
      </c>
      <c r="H737" s="8">
        <v>53</v>
      </c>
      <c r="I737" s="8">
        <v>6</v>
      </c>
      <c r="J737" s="3">
        <v>62646</v>
      </c>
      <c r="K737">
        <v>2.2944662261615929</v>
      </c>
      <c r="L737">
        <v>1.7242758696007889</v>
      </c>
      <c r="M737">
        <v>0.77815125038364363</v>
      </c>
      <c r="N737">
        <v>4.7968933461460255</v>
      </c>
    </row>
    <row r="738" spans="1:14">
      <c r="A738" s="9" t="s">
        <v>110</v>
      </c>
      <c r="D738" s="8" t="s">
        <v>67</v>
      </c>
      <c r="E738" s="3" t="s">
        <v>112</v>
      </c>
      <c r="F738" s="3" t="s">
        <v>114</v>
      </c>
      <c r="G738" s="8">
        <v>33.39</v>
      </c>
      <c r="H738" s="8">
        <v>11.89</v>
      </c>
      <c r="I738" s="8">
        <v>6.14</v>
      </c>
      <c r="J738" s="3">
        <v>2437.6235940000001</v>
      </c>
      <c r="K738" s="3">
        <v>1.5236164190543708</v>
      </c>
      <c r="L738" s="3">
        <v>1.0751818546186915</v>
      </c>
      <c r="M738" s="3">
        <v>0.78816837114116767</v>
      </c>
      <c r="N738" s="3">
        <v>3.3869666448142302</v>
      </c>
    </row>
    <row r="739" spans="1:14">
      <c r="A739" s="9" t="s">
        <v>110</v>
      </c>
      <c r="D739" s="8" t="s">
        <v>67</v>
      </c>
      <c r="E739" s="3" t="s">
        <v>112</v>
      </c>
      <c r="F739" s="3" t="s">
        <v>114</v>
      </c>
      <c r="G739" s="8">
        <v>42.1</v>
      </c>
      <c r="H739" s="8">
        <v>17.420000000000002</v>
      </c>
      <c r="I739" s="8">
        <v>5.07</v>
      </c>
      <c r="J739" s="3">
        <v>3718.2467400000005</v>
      </c>
      <c r="K739" s="3">
        <v>1.6242820958356683</v>
      </c>
      <c r="L739" s="3">
        <v>1.2410481506716444</v>
      </c>
      <c r="M739" s="3">
        <v>0.70500795933333604</v>
      </c>
      <c r="N739" s="3">
        <v>3.5703382058406485</v>
      </c>
    </row>
    <row r="740" spans="1:14">
      <c r="A740" s="9" t="s">
        <v>110</v>
      </c>
      <c r="D740" s="8" t="s">
        <v>67</v>
      </c>
      <c r="E740" s="3" t="s">
        <v>112</v>
      </c>
      <c r="F740" s="3" t="s">
        <v>114</v>
      </c>
      <c r="G740" s="8">
        <v>35.54</v>
      </c>
      <c r="H740" s="8">
        <v>19.7</v>
      </c>
      <c r="I740" s="8">
        <v>6.72</v>
      </c>
      <c r="J740" s="3">
        <v>4704.9273599999997</v>
      </c>
      <c r="K740" s="3">
        <v>1.5507174234692827</v>
      </c>
      <c r="L740" s="3">
        <v>1.2944662261615929</v>
      </c>
      <c r="M740" s="3">
        <v>0.82736927305382524</v>
      </c>
      <c r="N740" s="3">
        <v>3.6725529226847007</v>
      </c>
    </row>
    <row r="741" spans="1:14">
      <c r="A741" s="9" t="s">
        <v>110</v>
      </c>
      <c r="D741" s="8" t="s">
        <v>67</v>
      </c>
      <c r="E741" s="3" t="s">
        <v>112</v>
      </c>
      <c r="F741" s="3" t="s">
        <v>114</v>
      </c>
      <c r="G741" s="8">
        <v>33.57</v>
      </c>
      <c r="H741" s="8">
        <v>19.22</v>
      </c>
      <c r="I741" s="8">
        <v>6.1</v>
      </c>
      <c r="J741" s="3">
        <v>3935.8139399999995</v>
      </c>
      <c r="K741" s="3">
        <v>1.5259513412480126</v>
      </c>
      <c r="L741" s="3">
        <v>1.2837533833325265</v>
      </c>
      <c r="M741" s="3">
        <v>0.78532983501076703</v>
      </c>
      <c r="N741" s="3">
        <v>3.5950345595913058</v>
      </c>
    </row>
    <row r="742" spans="1:14">
      <c r="A742" s="9" t="s">
        <v>110</v>
      </c>
      <c r="D742" s="8" t="s">
        <v>67</v>
      </c>
      <c r="E742" s="3" t="s">
        <v>112</v>
      </c>
      <c r="F742" s="3" t="s">
        <v>114</v>
      </c>
      <c r="G742" s="21">
        <v>38.869999999999997</v>
      </c>
      <c r="H742" s="21">
        <v>21.57</v>
      </c>
      <c r="I742" s="21">
        <v>6.17</v>
      </c>
      <c r="J742" s="3">
        <v>5173.0878029999994</v>
      </c>
      <c r="K742" s="3">
        <v>1.5896145406312663</v>
      </c>
      <c r="L742" s="3">
        <v>1.3338501451025451</v>
      </c>
      <c r="M742" s="3">
        <v>0.79028516403324167</v>
      </c>
      <c r="N742" s="3">
        <v>3.7137498497670531</v>
      </c>
    </row>
    <row r="743" spans="1:14">
      <c r="A743" s="9" t="s">
        <v>110</v>
      </c>
      <c r="D743" s="8" t="s">
        <v>67</v>
      </c>
      <c r="E743" s="3" t="s">
        <v>112</v>
      </c>
      <c r="F743" s="3" t="s">
        <v>114</v>
      </c>
      <c r="G743" s="8">
        <v>34.18</v>
      </c>
      <c r="H743" s="8">
        <v>19.78</v>
      </c>
      <c r="I743" s="8">
        <v>7.73</v>
      </c>
      <c r="J743" s="3">
        <v>5226.1014920000007</v>
      </c>
      <c r="K743" s="3">
        <v>1.5337720583847181</v>
      </c>
      <c r="L743" s="3">
        <v>1.2962262872611605</v>
      </c>
      <c r="M743" s="3">
        <v>0.88817949391832496</v>
      </c>
      <c r="N743" s="3">
        <v>3.7181778395642038</v>
      </c>
    </row>
    <row r="744" spans="1:14">
      <c r="A744" s="9" t="s">
        <v>110</v>
      </c>
      <c r="D744" s="8" t="s">
        <v>67</v>
      </c>
      <c r="E744" s="3" t="s">
        <v>112</v>
      </c>
      <c r="F744" s="3" t="s">
        <v>114</v>
      </c>
      <c r="G744" s="8">
        <v>46.64</v>
      </c>
      <c r="H744" s="8">
        <v>17.96</v>
      </c>
      <c r="I744" s="8">
        <v>6.13</v>
      </c>
      <c r="J744" s="3">
        <v>5134.8214719999996</v>
      </c>
      <c r="K744" s="3">
        <v>1.6687585417509576</v>
      </c>
      <c r="L744" s="3">
        <v>1.2543063323312855</v>
      </c>
      <c r="M744" s="3">
        <v>0.78746047451841505</v>
      </c>
      <c r="N744" s="3">
        <v>3.7105253486006582</v>
      </c>
    </row>
    <row r="745" spans="1:14">
      <c r="A745" s="9" t="s">
        <v>110</v>
      </c>
      <c r="D745" s="8" t="s">
        <v>67</v>
      </c>
      <c r="E745" s="3" t="s">
        <v>112</v>
      </c>
      <c r="F745" s="3" t="s">
        <v>114</v>
      </c>
      <c r="G745" s="8">
        <v>39.99</v>
      </c>
      <c r="H745" s="8">
        <v>18.61</v>
      </c>
      <c r="I745" s="8">
        <v>6.29</v>
      </c>
      <c r="J745" s="3">
        <v>4681.105431</v>
      </c>
      <c r="K745" s="3">
        <v>1.6019514041335217</v>
      </c>
      <c r="L745" s="3">
        <v>1.269746373130767</v>
      </c>
      <c r="M745" s="3">
        <v>0.79865064544526898</v>
      </c>
      <c r="N745" s="3">
        <v>3.6703484227095577</v>
      </c>
    </row>
    <row r="746" spans="1:14">
      <c r="A746" s="9" t="s">
        <v>110</v>
      </c>
      <c r="D746" s="8" t="s">
        <v>67</v>
      </c>
      <c r="E746" s="3" t="s">
        <v>112</v>
      </c>
      <c r="F746" s="3" t="s">
        <v>114</v>
      </c>
      <c r="G746" s="8">
        <v>33.090000000000003</v>
      </c>
      <c r="H746" s="8">
        <v>21.21</v>
      </c>
      <c r="I746" s="8">
        <v>7.81</v>
      </c>
      <c r="J746" s="3">
        <v>5481.361809</v>
      </c>
      <c r="K746" s="3">
        <v>1.5196967671598531</v>
      </c>
      <c r="L746" s="3">
        <v>1.3265406685165619</v>
      </c>
      <c r="M746" s="3">
        <v>0.89265103387730027</v>
      </c>
      <c r="N746" s="3">
        <v>3.7388884695537152</v>
      </c>
    </row>
    <row r="747" spans="1:14">
      <c r="A747" s="9" t="s">
        <v>110</v>
      </c>
      <c r="D747" s="8" t="s">
        <v>67</v>
      </c>
      <c r="E747" s="3" t="s">
        <v>112</v>
      </c>
      <c r="F747" s="3" t="s">
        <v>114</v>
      </c>
      <c r="G747" s="8">
        <v>42.28</v>
      </c>
      <c r="H747" s="8">
        <v>23.6</v>
      </c>
      <c r="I747" s="8">
        <v>6.14</v>
      </c>
      <c r="J747" s="3">
        <v>6126.5411200000008</v>
      </c>
      <c r="K747" s="3">
        <v>1.6261349786353887</v>
      </c>
      <c r="L747" s="3">
        <v>1.3729120029701065</v>
      </c>
      <c r="M747" s="3">
        <v>0.78816837114116767</v>
      </c>
      <c r="N747" s="3">
        <v>3.7872153527466628</v>
      </c>
    </row>
    <row r="748" spans="1:14">
      <c r="A748" s="9" t="s">
        <v>110</v>
      </c>
      <c r="D748" s="8" t="s">
        <v>67</v>
      </c>
      <c r="E748" s="3" t="s">
        <v>112</v>
      </c>
      <c r="F748" s="3" t="s">
        <v>114</v>
      </c>
      <c r="G748" s="8">
        <v>41.24</v>
      </c>
      <c r="H748" s="8">
        <v>20.69</v>
      </c>
      <c r="I748" s="8">
        <v>6.12</v>
      </c>
      <c r="J748" s="3">
        <v>5221.9242720000002</v>
      </c>
      <c r="K748" s="3">
        <v>1.615318656611479</v>
      </c>
      <c r="L748" s="3">
        <v>1.3157604906657345</v>
      </c>
      <c r="M748" s="3">
        <v>0.78675142214556115</v>
      </c>
      <c r="N748" s="3">
        <v>3.7178305694227749</v>
      </c>
    </row>
    <row r="749" spans="1:14">
      <c r="A749" s="9" t="s">
        <v>110</v>
      </c>
      <c r="D749" s="8" t="s">
        <v>67</v>
      </c>
      <c r="E749" s="3" t="s">
        <v>112</v>
      </c>
      <c r="F749" s="3" t="s">
        <v>114</v>
      </c>
      <c r="G749" s="8">
        <v>36.520000000000003</v>
      </c>
      <c r="H749" s="8">
        <v>22.78</v>
      </c>
      <c r="I749" s="8">
        <v>7.15</v>
      </c>
      <c r="J749" s="3">
        <v>5948.2680400000017</v>
      </c>
      <c r="K749" s="3">
        <v>1.5625307688622614</v>
      </c>
      <c r="L749" s="3">
        <v>1.3575537197430816</v>
      </c>
      <c r="M749" s="3">
        <v>0.85430604180108061</v>
      </c>
      <c r="N749" s="3">
        <v>3.7743905304064236</v>
      </c>
    </row>
    <row r="750" spans="1:14">
      <c r="A750" s="9" t="s">
        <v>110</v>
      </c>
      <c r="D750" s="8" t="s">
        <v>67</v>
      </c>
      <c r="E750" s="3" t="s">
        <v>112</v>
      </c>
      <c r="F750" s="3" t="s">
        <v>114</v>
      </c>
      <c r="G750" s="8">
        <v>36.659999999999997</v>
      </c>
      <c r="H750" s="8">
        <v>24.73</v>
      </c>
      <c r="I750" s="8">
        <v>6.46</v>
      </c>
      <c r="J750" s="3">
        <v>5856.6476279999997</v>
      </c>
      <c r="K750" s="3">
        <v>1.5641924606261979</v>
      </c>
      <c r="L750" s="3">
        <v>1.3932241163612973</v>
      </c>
      <c r="M750" s="3">
        <v>0.81023251799508411</v>
      </c>
      <c r="N750" s="3">
        <v>3.7676490949825792</v>
      </c>
    </row>
    <row r="751" spans="1:14">
      <c r="A751" s="9" t="s">
        <v>110</v>
      </c>
      <c r="D751" s="8" t="s">
        <v>67</v>
      </c>
      <c r="E751" s="3" t="s">
        <v>112</v>
      </c>
      <c r="F751" s="3" t="s">
        <v>114</v>
      </c>
      <c r="G751" s="8">
        <v>42</v>
      </c>
      <c r="H751" s="8">
        <v>20.66</v>
      </c>
      <c r="I751" s="8">
        <v>6.79</v>
      </c>
      <c r="J751" s="3">
        <v>5891.8188</v>
      </c>
      <c r="K751" s="3">
        <v>1.6232492903979006</v>
      </c>
      <c r="L751" s="3">
        <v>1.3151303171836017</v>
      </c>
      <c r="M751" s="3">
        <v>0.83186977428050168</v>
      </c>
      <c r="N751" s="3">
        <v>3.770249381862004</v>
      </c>
    </row>
    <row r="752" spans="1:14">
      <c r="A752" s="9" t="s">
        <v>110</v>
      </c>
      <c r="D752" s="8" t="s">
        <v>67</v>
      </c>
      <c r="E752" s="3" t="s">
        <v>112</v>
      </c>
      <c r="F752" s="3" t="s">
        <v>114</v>
      </c>
      <c r="G752" s="8">
        <v>44.16</v>
      </c>
      <c r="H752" s="8">
        <v>24.22</v>
      </c>
      <c r="I752" s="8">
        <v>6.04</v>
      </c>
      <c r="J752" s="3">
        <v>6460.1134079999983</v>
      </c>
      <c r="K752" s="3">
        <v>1.6450290647211425</v>
      </c>
      <c r="L752" s="3">
        <v>1.3841741388070334</v>
      </c>
      <c r="M752" s="3">
        <v>0.78103693862113188</v>
      </c>
      <c r="N752" s="3">
        <v>3.8102401421493077</v>
      </c>
    </row>
    <row r="753" spans="1:14">
      <c r="A753" s="9" t="s">
        <v>110</v>
      </c>
      <c r="D753" s="8" t="s">
        <v>67</v>
      </c>
      <c r="E753" s="3" t="s">
        <v>112</v>
      </c>
      <c r="F753" s="3" t="s">
        <v>114</v>
      </c>
      <c r="G753" s="8">
        <v>42.31</v>
      </c>
      <c r="H753" s="8">
        <v>23.5</v>
      </c>
      <c r="I753" s="8">
        <v>6.53</v>
      </c>
      <c r="J753" s="3">
        <v>6492.6810500000011</v>
      </c>
      <c r="K753" s="3">
        <v>1.6264430253312947</v>
      </c>
      <c r="L753" s="3">
        <v>1.3710678622717363</v>
      </c>
      <c r="M753" s="3">
        <v>0.81491318127507395</v>
      </c>
      <c r="N753" s="3">
        <v>3.812424068878105</v>
      </c>
    </row>
    <row r="754" spans="1:14">
      <c r="A754" s="9" t="s">
        <v>110</v>
      </c>
      <c r="D754" s="8" t="s">
        <v>67</v>
      </c>
      <c r="E754" s="3" t="s">
        <v>112</v>
      </c>
      <c r="F754" s="3" t="s">
        <v>114</v>
      </c>
      <c r="G754" s="8">
        <v>48.91</v>
      </c>
      <c r="H754" s="8">
        <v>21.8</v>
      </c>
      <c r="I754" s="8">
        <v>6.45</v>
      </c>
      <c r="J754" s="3">
        <v>6877.2351000000008</v>
      </c>
      <c r="K754" s="3">
        <v>1.6893976628212823</v>
      </c>
      <c r="L754" s="3">
        <v>1.3384564936046048</v>
      </c>
      <c r="M754" s="3">
        <v>0.80955971463526777</v>
      </c>
      <c r="N754" s="3">
        <v>3.8374138710611549</v>
      </c>
    </row>
    <row r="755" spans="1:14">
      <c r="A755" s="9" t="s">
        <v>110</v>
      </c>
      <c r="D755" s="8" t="s">
        <v>67</v>
      </c>
      <c r="E755" s="3" t="s">
        <v>112</v>
      </c>
      <c r="F755" s="3" t="s">
        <v>114</v>
      </c>
      <c r="G755" s="8">
        <v>46.83</v>
      </c>
      <c r="H755" s="8">
        <v>21.31</v>
      </c>
      <c r="I755" s="8">
        <v>6.67</v>
      </c>
      <c r="J755" s="3">
        <v>6656.3084909999998</v>
      </c>
      <c r="K755" s="3">
        <v>1.67052415778208</v>
      </c>
      <c r="L755" s="3">
        <v>1.3285834497142019</v>
      </c>
      <c r="M755" s="3">
        <v>0.82412583391654892</v>
      </c>
      <c r="N755" s="3">
        <v>3.8232334414128308</v>
      </c>
    </row>
    <row r="756" spans="1:14">
      <c r="A756" s="9" t="s">
        <v>110</v>
      </c>
      <c r="D756" s="8" t="s">
        <v>67</v>
      </c>
      <c r="E756" s="3" t="s">
        <v>112</v>
      </c>
      <c r="F756" s="3" t="s">
        <v>114</v>
      </c>
      <c r="G756" s="8">
        <v>52.21</v>
      </c>
      <c r="H756" s="8">
        <v>23.2</v>
      </c>
      <c r="I756" s="8">
        <v>6.62</v>
      </c>
      <c r="J756" s="3">
        <v>8018.6206400000001</v>
      </c>
      <c r="K756" s="3">
        <v>1.7177536932107156</v>
      </c>
      <c r="L756" s="3">
        <v>1.3654879848908996</v>
      </c>
      <c r="M756" s="3">
        <v>0.8208579894396999</v>
      </c>
      <c r="N756" s="3">
        <v>3.9040996675413151</v>
      </c>
    </row>
    <row r="757" spans="1:14">
      <c r="A757" s="9" t="s">
        <v>110</v>
      </c>
      <c r="D757" s="8" t="s">
        <v>67</v>
      </c>
      <c r="E757" s="3" t="s">
        <v>112</v>
      </c>
      <c r="F757" s="3" t="s">
        <v>114</v>
      </c>
      <c r="G757" s="8">
        <v>45.13</v>
      </c>
      <c r="H757" s="8">
        <v>23.75</v>
      </c>
      <c r="I757" s="8">
        <v>8.7799999999999994</v>
      </c>
      <c r="J757" s="3">
        <v>9410.7332499999993</v>
      </c>
      <c r="K757" s="3">
        <v>1.6544653335201458</v>
      </c>
      <c r="L757" s="3">
        <v>1.3756636139608853</v>
      </c>
      <c r="M757" s="3">
        <v>0.94349451590610256</v>
      </c>
      <c r="N757" s="3">
        <v>3.9736234633871339</v>
      </c>
    </row>
    <row r="758" spans="1:14">
      <c r="A758" s="9" t="s">
        <v>110</v>
      </c>
      <c r="D758" s="8" t="s">
        <v>67</v>
      </c>
      <c r="E758" s="3" t="s">
        <v>112</v>
      </c>
      <c r="F758" s="3" t="s">
        <v>114</v>
      </c>
      <c r="G758" s="8">
        <v>52.54</v>
      </c>
      <c r="H758" s="8">
        <v>25.45</v>
      </c>
      <c r="I758" s="8">
        <v>6.3</v>
      </c>
      <c r="J758" s="3">
        <v>8424.0008999999991</v>
      </c>
      <c r="K758" s="3">
        <v>1.7204900684500515</v>
      </c>
      <c r="L758" s="3">
        <v>1.4056877866727775</v>
      </c>
      <c r="M758" s="3">
        <v>0.79934054945358168</v>
      </c>
      <c r="N758" s="3">
        <v>3.9255184045764109</v>
      </c>
    </row>
    <row r="759" spans="1:14">
      <c r="A759" s="9" t="s">
        <v>110</v>
      </c>
      <c r="D759" s="8" t="s">
        <v>67</v>
      </c>
      <c r="E759" s="3" t="s">
        <v>112</v>
      </c>
      <c r="F759" s="3" t="s">
        <v>114</v>
      </c>
      <c r="G759" s="8">
        <v>56.51</v>
      </c>
      <c r="H759" s="8">
        <v>24.71</v>
      </c>
      <c r="I759" s="8">
        <v>6.99</v>
      </c>
      <c r="J759" s="3">
        <v>9760.5710790000012</v>
      </c>
      <c r="K759" s="3">
        <v>1.7521253072978982</v>
      </c>
      <c r="L759" s="3">
        <v>1.3928727454020795</v>
      </c>
      <c r="M759" s="3">
        <v>0.84447717574568137</v>
      </c>
      <c r="N759" s="3">
        <v>3.9894752284456589</v>
      </c>
    </row>
    <row r="760" spans="1:14">
      <c r="A760" s="9" t="s">
        <v>110</v>
      </c>
      <c r="D760" s="8" t="s">
        <v>67</v>
      </c>
      <c r="E760" s="3" t="s">
        <v>112</v>
      </c>
      <c r="F760" s="3" t="s">
        <v>114</v>
      </c>
      <c r="G760" s="8">
        <v>42.36</v>
      </c>
      <c r="H760" s="8">
        <v>24.11</v>
      </c>
      <c r="I760" s="8">
        <v>6.86</v>
      </c>
      <c r="J760" s="3">
        <v>7006.115256</v>
      </c>
      <c r="K760" s="3">
        <v>1.6269559514354475</v>
      </c>
      <c r="L760" s="3">
        <v>1.3821972103774536</v>
      </c>
      <c r="M760" s="3">
        <v>0.83632411570675169</v>
      </c>
      <c r="N760" s="3">
        <v>3.8454772775196528</v>
      </c>
    </row>
    <row r="761" spans="1:14">
      <c r="A761" s="9" t="s">
        <v>110</v>
      </c>
      <c r="D761" s="8" t="s">
        <v>67</v>
      </c>
      <c r="E761" s="3" t="s">
        <v>112</v>
      </c>
      <c r="F761" s="3" t="s">
        <v>114</v>
      </c>
      <c r="G761" s="8">
        <v>47.61</v>
      </c>
      <c r="H761" s="8">
        <v>26.57</v>
      </c>
      <c r="I761" s="8">
        <v>6.53</v>
      </c>
      <c r="J761" s="3">
        <v>8260.4349810000003</v>
      </c>
      <c r="K761" s="3">
        <v>1.6776981814745107</v>
      </c>
      <c r="L761" s="3">
        <v>1.4243915544102774</v>
      </c>
      <c r="M761" s="3">
        <v>0.81491318127507395</v>
      </c>
      <c r="N761" s="3">
        <v>3.9170029171598619</v>
      </c>
    </row>
    <row r="762" spans="1:14">
      <c r="A762" s="9" t="s">
        <v>110</v>
      </c>
      <c r="D762" s="8" t="s">
        <v>67</v>
      </c>
      <c r="E762" s="3" t="s">
        <v>112</v>
      </c>
      <c r="F762" s="3" t="s">
        <v>114</v>
      </c>
      <c r="G762" s="8">
        <v>52.35</v>
      </c>
      <c r="H762" s="8">
        <v>23.02</v>
      </c>
      <c r="I762" s="8">
        <v>7.06</v>
      </c>
      <c r="J762" s="3">
        <v>8507.9848199999997</v>
      </c>
      <c r="K762" s="3">
        <v>1.7189166860148613</v>
      </c>
      <c r="L762" s="3">
        <v>1.3621053192937731</v>
      </c>
      <c r="M762" s="3">
        <v>0.84880470105180372</v>
      </c>
      <c r="N762" s="3">
        <v>3.929826706360438</v>
      </c>
    </row>
    <row r="763" spans="1:14">
      <c r="A763" s="9" t="s">
        <v>110</v>
      </c>
      <c r="D763" s="8" t="s">
        <v>67</v>
      </c>
      <c r="E763" s="3" t="s">
        <v>112</v>
      </c>
      <c r="F763" s="3" t="s">
        <v>114</v>
      </c>
      <c r="G763" s="8">
        <v>61.77</v>
      </c>
      <c r="H763" s="8">
        <v>24.57</v>
      </c>
      <c r="I763" s="8">
        <v>6.05</v>
      </c>
      <c r="J763" s="3">
        <v>9182.0178450000003</v>
      </c>
      <c r="K763" s="3">
        <v>1.7907776013376939</v>
      </c>
      <c r="L763" s="3">
        <v>1.390405156480081</v>
      </c>
      <c r="M763" s="3">
        <v>0.78175537465246892</v>
      </c>
      <c r="N763" s="3">
        <v>3.9629381324702435</v>
      </c>
    </row>
    <row r="764" spans="1:14">
      <c r="A764" s="9" t="s">
        <v>110</v>
      </c>
      <c r="D764" s="8" t="s">
        <v>67</v>
      </c>
      <c r="E764" s="3" t="s">
        <v>112</v>
      </c>
      <c r="F764" s="3" t="s">
        <v>114</v>
      </c>
      <c r="G764" s="8">
        <v>53.35</v>
      </c>
      <c r="H764" s="8">
        <v>25.45</v>
      </c>
      <c r="I764" s="8">
        <v>5.91</v>
      </c>
      <c r="J764" s="3">
        <v>8024.3468249999996</v>
      </c>
      <c r="K764" s="3">
        <v>1.7271344237604886</v>
      </c>
      <c r="L764" s="3">
        <v>1.4056877866727775</v>
      </c>
      <c r="M764" s="3">
        <v>0.77158748088125539</v>
      </c>
      <c r="N764" s="3">
        <v>3.9044096913145214</v>
      </c>
    </row>
    <row r="765" spans="1:14">
      <c r="A765" s="9" t="s">
        <v>110</v>
      </c>
      <c r="D765" s="8" t="s">
        <v>67</v>
      </c>
      <c r="E765" s="3" t="s">
        <v>112</v>
      </c>
      <c r="F765" s="3" t="s">
        <v>114</v>
      </c>
      <c r="G765" s="8">
        <v>54.24</v>
      </c>
      <c r="H765" s="8">
        <v>25.49</v>
      </c>
      <c r="I765" s="8">
        <v>8.02</v>
      </c>
      <c r="J765" s="3">
        <v>11088.272352</v>
      </c>
      <c r="K765" s="3">
        <v>1.7343196808590069</v>
      </c>
      <c r="L765" s="3">
        <v>1.4063698354692675</v>
      </c>
      <c r="M765" s="3">
        <v>0.90417436828416353</v>
      </c>
      <c r="N765" s="3">
        <v>4.0448638846124378</v>
      </c>
    </row>
    <row r="766" spans="1:14">
      <c r="A766" s="9" t="s">
        <v>110</v>
      </c>
      <c r="D766" s="8" t="s">
        <v>67</v>
      </c>
      <c r="E766" s="3" t="s">
        <v>112</v>
      </c>
      <c r="F766" s="3" t="s">
        <v>114</v>
      </c>
      <c r="G766" s="8">
        <v>45.95</v>
      </c>
      <c r="H766" s="8">
        <v>25.89</v>
      </c>
      <c r="I766" s="8">
        <v>6.68</v>
      </c>
      <c r="J766" s="3">
        <v>7946.83194</v>
      </c>
      <c r="K766" s="3">
        <v>1.6622855157221301</v>
      </c>
      <c r="L766" s="3">
        <v>1.4131320504348721</v>
      </c>
      <c r="M766" s="3">
        <v>0.8247764624755457</v>
      </c>
      <c r="N766" s="3">
        <v>3.9001940286325478</v>
      </c>
    </row>
    <row r="767" spans="1:14">
      <c r="A767" s="9" t="s">
        <v>110</v>
      </c>
      <c r="D767" s="8" t="s">
        <v>67</v>
      </c>
      <c r="E767" s="3" t="s">
        <v>112</v>
      </c>
      <c r="F767" s="3" t="s">
        <v>114</v>
      </c>
      <c r="G767" s="8">
        <v>52.6</v>
      </c>
      <c r="H767" s="8">
        <v>23.75</v>
      </c>
      <c r="I767" s="8">
        <v>7.76</v>
      </c>
      <c r="J767" s="3">
        <v>9694.18</v>
      </c>
      <c r="K767" s="3">
        <v>1.7209857441537391</v>
      </c>
      <c r="L767" s="3">
        <v>1.3756636139608853</v>
      </c>
      <c r="M767" s="3">
        <v>0.88986172125818841</v>
      </c>
      <c r="N767" s="3">
        <v>3.9865110793728129</v>
      </c>
    </row>
    <row r="768" spans="1:14">
      <c r="A768" s="9" t="s">
        <v>110</v>
      </c>
      <c r="D768" s="8" t="s">
        <v>67</v>
      </c>
      <c r="E768" s="3" t="s">
        <v>112</v>
      </c>
      <c r="F768" s="3" t="s">
        <v>114</v>
      </c>
      <c r="G768" s="8">
        <v>58.98</v>
      </c>
      <c r="H768" s="8">
        <v>24.74</v>
      </c>
      <c r="I768" s="8">
        <v>5.9</v>
      </c>
      <c r="J768" s="3">
        <v>8609.0746799999997</v>
      </c>
      <c r="K768" s="3">
        <v>1.7707047682157793</v>
      </c>
      <c r="L768" s="3">
        <v>1.3933996952931018</v>
      </c>
      <c r="M768" s="3">
        <v>0.77085201164214423</v>
      </c>
      <c r="N768" s="3">
        <v>3.9349564751510253</v>
      </c>
    </row>
    <row r="769" spans="1:14">
      <c r="A769" s="9" t="s">
        <v>110</v>
      </c>
      <c r="D769" s="8" t="s">
        <v>67</v>
      </c>
      <c r="E769" s="3" t="s">
        <v>112</v>
      </c>
      <c r="F769" s="3" t="s">
        <v>114</v>
      </c>
      <c r="G769" s="8">
        <v>59.12</v>
      </c>
      <c r="H769" s="8">
        <v>25.14</v>
      </c>
      <c r="I769" s="8">
        <v>5.6</v>
      </c>
      <c r="J769" s="3">
        <v>8323.1500799999994</v>
      </c>
      <c r="K769" s="3">
        <v>1.7717344253867693</v>
      </c>
      <c r="L769" s="3">
        <v>1.400365273349939</v>
      </c>
      <c r="M769" s="3">
        <v>0.74818802700620035</v>
      </c>
      <c r="N769" s="3">
        <v>3.9202877257429085</v>
      </c>
    </row>
    <row r="770" spans="1:14">
      <c r="A770" s="9" t="s">
        <v>110</v>
      </c>
      <c r="D770" s="8" t="s">
        <v>67</v>
      </c>
      <c r="E770" s="3" t="s">
        <v>112</v>
      </c>
      <c r="F770" s="3" t="s">
        <v>114</v>
      </c>
      <c r="G770" s="8">
        <v>54.47</v>
      </c>
      <c r="H770" s="8">
        <v>28.25</v>
      </c>
      <c r="I770" s="8">
        <v>6.37</v>
      </c>
      <c r="J770" s="3">
        <v>9802.0126749999999</v>
      </c>
      <c r="K770" s="3">
        <v>1.7361573752731321</v>
      </c>
      <c r="L770" s="3">
        <v>1.4510184521554574</v>
      </c>
      <c r="M770" s="3">
        <v>0.80413943233535046</v>
      </c>
      <c r="N770" s="3">
        <v>3.9913152597639399</v>
      </c>
    </row>
    <row r="771" spans="1:14">
      <c r="A771" s="9" t="s">
        <v>110</v>
      </c>
      <c r="D771" s="8" t="s">
        <v>67</v>
      </c>
      <c r="E771" s="3" t="s">
        <v>112</v>
      </c>
      <c r="F771" s="3" t="s">
        <v>114</v>
      </c>
      <c r="G771" s="8">
        <v>52.54</v>
      </c>
      <c r="H771" s="8">
        <v>28.99</v>
      </c>
      <c r="I771" s="8">
        <v>6.75</v>
      </c>
      <c r="J771" s="3">
        <v>10281.158549999998</v>
      </c>
      <c r="K771" s="3">
        <v>1.7204900684500515</v>
      </c>
      <c r="L771" s="3">
        <v>1.4622482153549974</v>
      </c>
      <c r="M771" s="3">
        <v>0.82930377283102497</v>
      </c>
      <c r="N771" s="3">
        <v>4.0120420566360737</v>
      </c>
    </row>
    <row r="772" spans="1:14">
      <c r="A772" s="9" t="s">
        <v>110</v>
      </c>
      <c r="D772" s="8" t="s">
        <v>67</v>
      </c>
      <c r="E772" s="3" t="s">
        <v>112</v>
      </c>
      <c r="F772" s="3" t="s">
        <v>114</v>
      </c>
      <c r="G772" s="8">
        <v>56.8</v>
      </c>
      <c r="H772" s="8">
        <v>23.85</v>
      </c>
      <c r="I772" s="8">
        <v>8.42</v>
      </c>
      <c r="J772" s="3">
        <v>11406.4056</v>
      </c>
      <c r="K772" s="3">
        <v>1.7543483357110188</v>
      </c>
      <c r="L772" s="3">
        <v>1.3774883833761327</v>
      </c>
      <c r="M772" s="3">
        <v>0.92531209149964955</v>
      </c>
      <c r="N772" s="3">
        <v>4.057148810586801</v>
      </c>
    </row>
    <row r="773" spans="1:14">
      <c r="A773" s="9" t="s">
        <v>110</v>
      </c>
      <c r="D773" s="8" t="s">
        <v>67</v>
      </c>
      <c r="E773" s="3" t="s">
        <v>112</v>
      </c>
      <c r="F773" s="3" t="s">
        <v>114</v>
      </c>
      <c r="G773" s="8">
        <v>60.13</v>
      </c>
      <c r="H773" s="8">
        <v>24.94</v>
      </c>
      <c r="I773" s="8">
        <v>8.27</v>
      </c>
      <c r="J773" s="3">
        <v>12402.040994000001</v>
      </c>
      <c r="K773" s="3">
        <v>1.7790912038454991</v>
      </c>
      <c r="L773" s="3">
        <v>1.3968964491425238</v>
      </c>
      <c r="M773" s="3">
        <v>0.91750550955254662</v>
      </c>
      <c r="N773" s="3">
        <v>4.0934931625405699</v>
      </c>
    </row>
    <row r="774" spans="1:14">
      <c r="A774" s="9" t="s">
        <v>110</v>
      </c>
      <c r="D774" s="8" t="s">
        <v>67</v>
      </c>
      <c r="E774" s="3" t="s">
        <v>112</v>
      </c>
      <c r="F774" s="3" t="s">
        <v>114</v>
      </c>
      <c r="G774" s="8">
        <v>47.64</v>
      </c>
      <c r="H774" s="8">
        <v>28.58</v>
      </c>
      <c r="I774" s="8">
        <v>6.81</v>
      </c>
      <c r="J774" s="3">
        <v>9272.1636719999988</v>
      </c>
      <c r="K774" s="3">
        <v>1.6779717528107398</v>
      </c>
      <c r="L774" s="3">
        <v>1.4560622244549515</v>
      </c>
      <c r="M774" s="3">
        <v>0.83314711191278512</v>
      </c>
      <c r="N774" s="3">
        <v>3.9671810891784762</v>
      </c>
    </row>
    <row r="775" spans="1:14">
      <c r="A775" s="9" t="s">
        <v>110</v>
      </c>
      <c r="D775" s="8" t="s">
        <v>67</v>
      </c>
      <c r="E775" s="3" t="s">
        <v>112</v>
      </c>
      <c r="F775" s="3" t="s">
        <v>114</v>
      </c>
      <c r="G775" s="8">
        <v>55.06</v>
      </c>
      <c r="H775" s="8">
        <v>27.07</v>
      </c>
      <c r="I775" s="8">
        <v>7.55</v>
      </c>
      <c r="J775" s="3">
        <v>11253.08021</v>
      </c>
      <c r="K775" s="3">
        <v>1.7408362070573116</v>
      </c>
      <c r="L775" s="3">
        <v>1.4324882557705063</v>
      </c>
      <c r="M775" s="3">
        <v>0.87794695162918823</v>
      </c>
      <c r="N775" s="3">
        <v>4.0512714144570063</v>
      </c>
    </row>
    <row r="776" spans="1:14">
      <c r="A776" s="9" t="s">
        <v>110</v>
      </c>
      <c r="D776" s="8" t="s">
        <v>67</v>
      </c>
      <c r="E776" s="3" t="s">
        <v>112</v>
      </c>
      <c r="F776" s="3" t="s">
        <v>114</v>
      </c>
      <c r="G776" s="8">
        <v>57.77</v>
      </c>
      <c r="H776" s="8">
        <v>25.77</v>
      </c>
      <c r="I776" s="8">
        <v>7.51</v>
      </c>
      <c r="J776" s="3">
        <v>11180.384078999999</v>
      </c>
      <c r="K776" s="3">
        <v>1.7617023675414127</v>
      </c>
      <c r="L776" s="3">
        <v>1.4111144185509048</v>
      </c>
      <c r="M776" s="3">
        <v>0.87563993700416842</v>
      </c>
      <c r="N776" s="3">
        <v>4.0484567230964856</v>
      </c>
    </row>
    <row r="777" spans="1:14">
      <c r="A777" s="9" t="s">
        <v>110</v>
      </c>
      <c r="D777" s="8" t="s">
        <v>67</v>
      </c>
      <c r="E777" s="3" t="s">
        <v>112</v>
      </c>
      <c r="F777" s="3" t="s">
        <v>114</v>
      </c>
      <c r="G777" s="8">
        <v>53.62</v>
      </c>
      <c r="H777" s="8">
        <v>27.84</v>
      </c>
      <c r="I777" s="8">
        <v>6.53</v>
      </c>
      <c r="J777" s="3">
        <v>9747.8586240000004</v>
      </c>
      <c r="K777" s="3">
        <v>1.7293268096468608</v>
      </c>
      <c r="L777" s="3">
        <v>1.4446692309385245</v>
      </c>
      <c r="M777" s="3">
        <v>0.81491318127507395</v>
      </c>
      <c r="N777" s="3">
        <v>3.9889092218604594</v>
      </c>
    </row>
    <row r="778" spans="1:14">
      <c r="A778" s="9" t="s">
        <v>110</v>
      </c>
      <c r="D778" s="8" t="s">
        <v>67</v>
      </c>
      <c r="E778" s="3" t="s">
        <v>112</v>
      </c>
      <c r="F778" s="3" t="s">
        <v>114</v>
      </c>
      <c r="G778" s="8">
        <v>67.349999999999994</v>
      </c>
      <c r="H778" s="8">
        <v>26.24</v>
      </c>
      <c r="I778" s="8">
        <v>5.45</v>
      </c>
      <c r="J778" s="3">
        <v>9631.5887999999977</v>
      </c>
      <c r="K778" s="3">
        <v>1.8283376000590044</v>
      </c>
      <c r="L778" s="3">
        <v>1.4189638307036225</v>
      </c>
      <c r="M778" s="3">
        <v>0.73639650227664244</v>
      </c>
      <c r="N778" s="3">
        <v>3.9836979330392692</v>
      </c>
    </row>
    <row r="779" spans="1:14">
      <c r="A779" s="9" t="s">
        <v>110</v>
      </c>
      <c r="D779" s="8" t="s">
        <v>67</v>
      </c>
      <c r="E779" s="3" t="s">
        <v>112</v>
      </c>
      <c r="F779" s="3" t="s">
        <v>114</v>
      </c>
      <c r="G779" s="8">
        <v>47.11</v>
      </c>
      <c r="H779" s="8">
        <v>28.68</v>
      </c>
      <c r="I779" s="8">
        <v>6.69</v>
      </c>
      <c r="J779" s="3">
        <v>9038.958012000001</v>
      </c>
      <c r="K779" s="3">
        <v>1.6731131042382337</v>
      </c>
      <c r="L779" s="3">
        <v>1.4575791469957624</v>
      </c>
      <c r="M779" s="3">
        <v>0.82542611776782315</v>
      </c>
      <c r="N779" s="3">
        <v>3.9561183690018193</v>
      </c>
    </row>
    <row r="780" spans="1:14">
      <c r="A780" s="9" t="s">
        <v>110</v>
      </c>
      <c r="D780" s="8" t="s">
        <v>67</v>
      </c>
      <c r="E780" s="3" t="s">
        <v>112</v>
      </c>
      <c r="F780" s="3" t="s">
        <v>114</v>
      </c>
      <c r="G780" s="8">
        <v>62.88</v>
      </c>
      <c r="H780" s="8">
        <v>25.12</v>
      </c>
      <c r="I780" s="8">
        <v>6.6</v>
      </c>
      <c r="J780" s="3">
        <v>10425.000960000001</v>
      </c>
      <c r="K780" s="3">
        <v>1.7985125330313514</v>
      </c>
      <c r="L780" s="3">
        <v>1.4000196350651586</v>
      </c>
      <c r="M780" s="3">
        <v>0.81954393554186866</v>
      </c>
      <c r="N780" s="3">
        <v>4.0180761036383785</v>
      </c>
    </row>
    <row r="781" spans="1:14">
      <c r="A781" s="9" t="s">
        <v>110</v>
      </c>
      <c r="D781" s="8" t="s">
        <v>67</v>
      </c>
      <c r="E781" s="3" t="s">
        <v>112</v>
      </c>
      <c r="F781" s="3" t="s">
        <v>114</v>
      </c>
      <c r="G781" s="8">
        <v>51.01</v>
      </c>
      <c r="H781" s="8">
        <v>27.68</v>
      </c>
      <c r="I781" s="8">
        <v>6.75</v>
      </c>
      <c r="J781" s="3">
        <v>9530.7083999999995</v>
      </c>
      <c r="K781" s="3">
        <v>1.7076553235311869</v>
      </c>
      <c r="L781" s="3">
        <v>1.4421660857847203</v>
      </c>
      <c r="M781" s="3">
        <v>0.82930377283102497</v>
      </c>
      <c r="N781" s="3">
        <v>3.979125182146932</v>
      </c>
    </row>
    <row r="782" spans="1:14">
      <c r="A782" s="9" t="s">
        <v>110</v>
      </c>
      <c r="D782" s="8" t="s">
        <v>67</v>
      </c>
      <c r="E782" s="3" t="s">
        <v>112</v>
      </c>
      <c r="F782" s="3" t="s">
        <v>114</v>
      </c>
      <c r="G782" s="8">
        <v>47.19</v>
      </c>
      <c r="H782" s="8">
        <v>27.58</v>
      </c>
      <c r="I782" s="8">
        <v>9.39</v>
      </c>
      <c r="J782" s="3">
        <v>12221.086878</v>
      </c>
      <c r="K782" s="3">
        <v>1.6738499773429492</v>
      </c>
      <c r="L782" s="3">
        <v>1.4405942618398309</v>
      </c>
      <c r="M782" s="3">
        <v>0.97266559226611093</v>
      </c>
      <c r="N782" s="3">
        <v>4.087109831448891</v>
      </c>
    </row>
    <row r="783" spans="1:14">
      <c r="A783" s="9" t="s">
        <v>110</v>
      </c>
      <c r="D783" s="8" t="s">
        <v>67</v>
      </c>
      <c r="E783" s="3" t="s">
        <v>112</v>
      </c>
      <c r="F783" s="3" t="s">
        <v>114</v>
      </c>
      <c r="G783" s="8">
        <v>52.36</v>
      </c>
      <c r="H783" s="8">
        <v>25.77</v>
      </c>
      <c r="I783" s="8">
        <v>7.89</v>
      </c>
      <c r="J783" s="3">
        <v>10646.112707999999</v>
      </c>
      <c r="K783" s="3">
        <v>1.7189996378787182</v>
      </c>
      <c r="L783" s="3">
        <v>1.4111144185509048</v>
      </c>
      <c r="M783" s="3">
        <v>0.8970770032094203</v>
      </c>
      <c r="N783" s="3">
        <v>4.0271910596390432</v>
      </c>
    </row>
    <row r="784" spans="1:14">
      <c r="A784" s="9" t="s">
        <v>110</v>
      </c>
      <c r="D784" s="8" t="s">
        <v>67</v>
      </c>
      <c r="E784" s="3" t="s">
        <v>112</v>
      </c>
      <c r="F784" s="3" t="s">
        <v>114</v>
      </c>
      <c r="G784" s="8">
        <v>70.569999999999993</v>
      </c>
      <c r="H784" s="8">
        <v>25.05</v>
      </c>
      <c r="I784" s="8">
        <v>6.49</v>
      </c>
      <c r="J784" s="3">
        <v>11472.882465000001</v>
      </c>
      <c r="K784" s="3">
        <v>1.8486201174341339</v>
      </c>
      <c r="L784" s="3">
        <v>1.3988077302032644</v>
      </c>
      <c r="M784" s="3">
        <v>0.81224469680036926</v>
      </c>
      <c r="N784" s="3">
        <v>4.0596725444377677</v>
      </c>
    </row>
    <row r="785" spans="1:14">
      <c r="A785" s="9" t="s">
        <v>110</v>
      </c>
      <c r="D785" s="8" t="s">
        <v>67</v>
      </c>
      <c r="E785" s="3" t="s">
        <v>112</v>
      </c>
      <c r="F785" s="3" t="s">
        <v>114</v>
      </c>
      <c r="G785" s="8">
        <v>66.650000000000006</v>
      </c>
      <c r="H785" s="8">
        <v>23.15</v>
      </c>
      <c r="I785" s="8">
        <v>7.45</v>
      </c>
      <c r="J785" s="3">
        <v>11494.958875</v>
      </c>
      <c r="K785" s="3">
        <v>1.823800153749878</v>
      </c>
      <c r="L785" s="3">
        <v>1.3645509953539718</v>
      </c>
      <c r="M785" s="3">
        <v>0.87215627274829288</v>
      </c>
      <c r="N785" s="3">
        <v>4.0605074218521429</v>
      </c>
    </row>
    <row r="786" spans="1:14">
      <c r="A786" s="9" t="s">
        <v>110</v>
      </c>
      <c r="D786" s="8" t="s">
        <v>67</v>
      </c>
      <c r="E786" s="3" t="s">
        <v>112</v>
      </c>
      <c r="F786" s="3" t="s">
        <v>114</v>
      </c>
      <c r="G786" s="8">
        <v>61.37</v>
      </c>
      <c r="H786" s="8">
        <v>29.02</v>
      </c>
      <c r="I786" s="8">
        <v>7.74</v>
      </c>
      <c r="J786" s="3">
        <v>13784.610276000001</v>
      </c>
      <c r="K786" s="3">
        <v>1.7879561232839318</v>
      </c>
      <c r="L786" s="3">
        <v>1.462697408101717</v>
      </c>
      <c r="M786" s="3">
        <v>0.88874096068289266</v>
      </c>
      <c r="N786" s="3">
        <v>4.1393944920685417</v>
      </c>
    </row>
    <row r="787" spans="1:14">
      <c r="A787" s="9" t="s">
        <v>110</v>
      </c>
      <c r="D787" s="8" t="s">
        <v>67</v>
      </c>
      <c r="E787" s="3" t="s">
        <v>112</v>
      </c>
      <c r="F787" s="3" t="s">
        <v>114</v>
      </c>
      <c r="G787" s="8">
        <v>66.5</v>
      </c>
      <c r="H787" s="8">
        <v>26.25</v>
      </c>
      <c r="I787" s="8">
        <v>7.4</v>
      </c>
      <c r="J787" s="3">
        <v>12917.625</v>
      </c>
      <c r="K787" s="3">
        <v>1.8228216453031045</v>
      </c>
      <c r="L787" s="3">
        <v>1.4191293077419758</v>
      </c>
      <c r="M787" s="3">
        <v>0.86923171973097624</v>
      </c>
      <c r="N787" s="3">
        <v>4.1111826727760565</v>
      </c>
    </row>
    <row r="788" spans="1:14">
      <c r="A788" s="9" t="s">
        <v>110</v>
      </c>
      <c r="D788" s="8" t="s">
        <v>67</v>
      </c>
      <c r="E788" s="3" t="s">
        <v>112</v>
      </c>
      <c r="F788" s="3" t="s">
        <v>114</v>
      </c>
      <c r="G788" s="8">
        <v>64.19</v>
      </c>
      <c r="H788" s="8">
        <v>23.59</v>
      </c>
      <c r="I788" s="8">
        <v>7.58</v>
      </c>
      <c r="J788" s="3">
        <v>11477.955118</v>
      </c>
      <c r="K788" s="3">
        <v>1.8074673756842778</v>
      </c>
      <c r="L788" s="3">
        <v>1.3727279408855955</v>
      </c>
      <c r="M788" s="3">
        <v>0.87966920563205353</v>
      </c>
      <c r="N788" s="3">
        <v>4.0598645222019272</v>
      </c>
    </row>
    <row r="789" spans="1:14">
      <c r="A789" s="9" t="s">
        <v>110</v>
      </c>
      <c r="D789" s="8" t="s">
        <v>67</v>
      </c>
      <c r="E789" s="3" t="s">
        <v>112</v>
      </c>
      <c r="F789" s="3" t="s">
        <v>114</v>
      </c>
      <c r="G789" s="8">
        <v>60.4</v>
      </c>
      <c r="H789" s="8">
        <v>28.05</v>
      </c>
      <c r="I789" s="8">
        <v>6.46</v>
      </c>
      <c r="J789" s="3">
        <v>10944.6612</v>
      </c>
      <c r="K789" s="3">
        <v>1.7810369386211318</v>
      </c>
      <c r="L789" s="3">
        <v>1.4479328655921802</v>
      </c>
      <c r="M789" s="3">
        <v>0.81023251799508411</v>
      </c>
      <c r="N789" s="3">
        <v>4.0392023222083964</v>
      </c>
    </row>
    <row r="790" spans="1:14">
      <c r="A790" s="9" t="s">
        <v>110</v>
      </c>
      <c r="D790" s="8" t="s">
        <v>67</v>
      </c>
      <c r="E790" s="3" t="s">
        <v>112</v>
      </c>
      <c r="F790" s="3" t="s">
        <v>114</v>
      </c>
      <c r="G790" s="8">
        <v>65.930000000000007</v>
      </c>
      <c r="H790" s="8">
        <v>27.35</v>
      </c>
      <c r="I790" s="8">
        <v>6</v>
      </c>
      <c r="J790" s="3">
        <v>10819.113000000001</v>
      </c>
      <c r="K790" s="3">
        <v>1.8190830757437026</v>
      </c>
      <c r="L790" s="3">
        <v>1.4369573306694496</v>
      </c>
      <c r="M790" s="3">
        <v>0.77815125038364363</v>
      </c>
      <c r="N790" s="3">
        <v>4.0341916567967964</v>
      </c>
    </row>
    <row r="791" spans="1:14">
      <c r="A791" s="9" t="s">
        <v>110</v>
      </c>
      <c r="D791" s="8" t="s">
        <v>67</v>
      </c>
      <c r="E791" s="3" t="s">
        <v>112</v>
      </c>
      <c r="F791" s="3" t="s">
        <v>114</v>
      </c>
      <c r="G791" s="8">
        <v>61.92</v>
      </c>
      <c r="H791" s="8">
        <v>28.62</v>
      </c>
      <c r="I791" s="8">
        <v>8.66</v>
      </c>
      <c r="J791" s="3">
        <v>15346.822464000003</v>
      </c>
      <c r="K791" s="3">
        <v>1.7918309476748362</v>
      </c>
      <c r="L791" s="3">
        <v>1.4566696294237576</v>
      </c>
      <c r="M791" s="3">
        <v>0.9375178920173467</v>
      </c>
      <c r="N791" s="3">
        <v>4.1860184691159406</v>
      </c>
    </row>
    <row r="792" spans="1:14">
      <c r="A792" s="9" t="s">
        <v>110</v>
      </c>
      <c r="D792" s="8" t="s">
        <v>67</v>
      </c>
      <c r="E792" s="3" t="s">
        <v>112</v>
      </c>
      <c r="F792" s="3" t="s">
        <v>114</v>
      </c>
      <c r="G792" s="8">
        <v>58.25</v>
      </c>
      <c r="H792" s="8">
        <v>27.94</v>
      </c>
      <c r="I792" s="8">
        <v>8.31</v>
      </c>
      <c r="J792" s="3">
        <v>13524.566550000001</v>
      </c>
      <c r="K792" s="3">
        <v>1.7652959296980566</v>
      </c>
      <c r="L792" s="3">
        <v>1.4462264017781632</v>
      </c>
      <c r="M792" s="3">
        <v>0.91960102378411102</v>
      </c>
      <c r="N792" s="3">
        <v>4.131123355260331</v>
      </c>
    </row>
    <row r="793" spans="1:14">
      <c r="A793" s="9" t="s">
        <v>110</v>
      </c>
      <c r="D793" s="8" t="s">
        <v>67</v>
      </c>
      <c r="E793" s="3" t="s">
        <v>112</v>
      </c>
      <c r="F793" s="3" t="s">
        <v>114</v>
      </c>
      <c r="G793" s="8">
        <v>65.48</v>
      </c>
      <c r="H793" s="8">
        <v>29.46</v>
      </c>
      <c r="I793" s="8">
        <v>6.85</v>
      </c>
      <c r="J793" s="3">
        <v>13213.929480000001</v>
      </c>
      <c r="K793" s="3">
        <v>1.8161086707399039</v>
      </c>
      <c r="L793" s="3">
        <v>1.4692327425066121</v>
      </c>
      <c r="M793" s="3">
        <v>0.83569057149242554</v>
      </c>
      <c r="N793" s="3">
        <v>4.1210319847389414</v>
      </c>
    </row>
    <row r="794" spans="1:14">
      <c r="A794" s="9" t="s">
        <v>110</v>
      </c>
      <c r="D794" s="8" t="s">
        <v>67</v>
      </c>
      <c r="E794" s="3" t="s">
        <v>112</v>
      </c>
      <c r="F794" s="3" t="s">
        <v>114</v>
      </c>
      <c r="G794" s="8">
        <v>59.64</v>
      </c>
      <c r="H794" s="8">
        <v>28.95</v>
      </c>
      <c r="I794" s="8">
        <v>8.2100000000000009</v>
      </c>
      <c r="J794" s="3">
        <v>14175.205380000001</v>
      </c>
      <c r="K794" s="3">
        <v>1.7755376347809571</v>
      </c>
      <c r="L794" s="3">
        <v>1.461648568063455</v>
      </c>
      <c r="M794" s="3">
        <v>0.91434315711944081</v>
      </c>
      <c r="N794" s="3">
        <v>4.1515293599638525</v>
      </c>
    </row>
    <row r="795" spans="1:14">
      <c r="A795" s="9" t="s">
        <v>110</v>
      </c>
      <c r="D795" s="8" t="s">
        <v>67</v>
      </c>
      <c r="E795" s="3" t="s">
        <v>112</v>
      </c>
      <c r="F795" s="3" t="s">
        <v>114</v>
      </c>
      <c r="G795" s="8">
        <v>62.08</v>
      </c>
      <c r="H795" s="8">
        <v>28.23</v>
      </c>
      <c r="I795" s="8">
        <v>7.76</v>
      </c>
      <c r="J795" s="3">
        <v>13599.542783999999</v>
      </c>
      <c r="K795" s="3">
        <v>1.7929517082501321</v>
      </c>
      <c r="L795" s="3">
        <v>1.4507108781469193</v>
      </c>
      <c r="M795" s="3">
        <v>0.88986172125818841</v>
      </c>
      <c r="N795" s="3">
        <v>4.1335243076552395</v>
      </c>
    </row>
    <row r="796" spans="1:14">
      <c r="A796" s="9" t="s">
        <v>110</v>
      </c>
      <c r="D796" s="8" t="s">
        <v>67</v>
      </c>
      <c r="E796" s="3" t="s">
        <v>112</v>
      </c>
      <c r="F796" s="3" t="s">
        <v>114</v>
      </c>
      <c r="G796" s="8">
        <v>78.599999999999994</v>
      </c>
      <c r="H796" s="8">
        <v>26.5</v>
      </c>
      <c r="I796" s="8">
        <v>9.5</v>
      </c>
      <c r="J796" s="3">
        <v>19787.549999999996</v>
      </c>
      <c r="K796" s="3">
        <v>1.8954225460394079</v>
      </c>
      <c r="L796" s="3">
        <v>1.4232458739368079</v>
      </c>
      <c r="M796" s="3">
        <v>0.97772360528884772</v>
      </c>
      <c r="N796" s="3">
        <v>4.2963920252650638</v>
      </c>
    </row>
    <row r="797" spans="1:14">
      <c r="A797" s="9" t="s">
        <v>110</v>
      </c>
      <c r="D797" s="8" t="s">
        <v>67</v>
      </c>
      <c r="E797" s="3" t="s">
        <v>112</v>
      </c>
      <c r="F797" s="3" t="s">
        <v>114</v>
      </c>
      <c r="G797" s="8">
        <v>68.88</v>
      </c>
      <c r="H797" s="8">
        <v>28.63</v>
      </c>
      <c r="I797" s="8">
        <v>8.5399999999999991</v>
      </c>
      <c r="J797" s="3">
        <v>16841.173775999996</v>
      </c>
      <c r="K797" s="3">
        <v>1.8380931384455983</v>
      </c>
      <c r="L797" s="3">
        <v>1.4568213480215986</v>
      </c>
      <c r="M797" s="3">
        <v>0.93145787068900499</v>
      </c>
      <c r="N797" s="3">
        <v>4.226372357156202</v>
      </c>
    </row>
    <row r="798" spans="1:14">
      <c r="A798" s="9" t="s">
        <v>110</v>
      </c>
      <c r="D798" s="8" t="s">
        <v>67</v>
      </c>
      <c r="E798" s="3" t="s">
        <v>112</v>
      </c>
      <c r="F798" s="3" t="s">
        <v>114</v>
      </c>
      <c r="G798" s="8">
        <v>91.21</v>
      </c>
      <c r="H798" s="8">
        <v>28.4</v>
      </c>
      <c r="I798" s="8">
        <v>7.15</v>
      </c>
      <c r="J798" s="3">
        <v>18521.102599999998</v>
      </c>
      <c r="K798" s="3">
        <v>1.9600424557268414</v>
      </c>
      <c r="L798" s="3">
        <v>1.4533183400470377</v>
      </c>
      <c r="M798" s="3">
        <v>0.85430604180108061</v>
      </c>
      <c r="N798" s="3">
        <v>4.2676668375749598</v>
      </c>
    </row>
    <row r="799" spans="1:14">
      <c r="A799" s="9" t="s">
        <v>110</v>
      </c>
      <c r="D799" s="8" t="s">
        <v>67</v>
      </c>
      <c r="E799" s="3" t="s">
        <v>112</v>
      </c>
      <c r="F799" s="3" t="s">
        <v>114</v>
      </c>
      <c r="G799" s="8">
        <v>86.69</v>
      </c>
      <c r="H799" s="8">
        <v>30.18</v>
      </c>
      <c r="I799" s="8">
        <v>8.06</v>
      </c>
      <c r="J799" s="3">
        <v>21087.411852000001</v>
      </c>
      <c r="K799" s="3">
        <v>1.9379690029514529</v>
      </c>
      <c r="L799" s="3">
        <v>1.479719235439571</v>
      </c>
      <c r="M799" s="3">
        <v>0.90633504180509072</v>
      </c>
      <c r="N799" s="3">
        <v>4.3240232801961147</v>
      </c>
    </row>
    <row r="800" spans="1:14">
      <c r="A800" s="9" t="s">
        <v>110</v>
      </c>
      <c r="D800" s="8" t="s">
        <v>67</v>
      </c>
      <c r="E800" s="3" t="s">
        <v>112</v>
      </c>
      <c r="F800" s="3" t="s">
        <v>114</v>
      </c>
      <c r="G800" s="9">
        <v>27.5</v>
      </c>
      <c r="H800" s="9">
        <v>17.5</v>
      </c>
      <c r="I800" s="9">
        <v>4.5</v>
      </c>
      <c r="J800" s="3">
        <v>2165.625</v>
      </c>
      <c r="K800" s="3">
        <v>1.4393326938302626</v>
      </c>
      <c r="L800" s="3">
        <v>1.2430380486862944</v>
      </c>
      <c r="M800" s="3">
        <v>0.65321251377534373</v>
      </c>
      <c r="N800" s="3">
        <v>3.3355832562919008</v>
      </c>
    </row>
    <row r="801" spans="1:14">
      <c r="A801" s="9" t="s">
        <v>110</v>
      </c>
      <c r="D801" s="8" t="s">
        <v>67</v>
      </c>
      <c r="E801" s="3" t="s">
        <v>112</v>
      </c>
      <c r="F801" s="3" t="s">
        <v>114</v>
      </c>
      <c r="G801" s="9">
        <v>27.5</v>
      </c>
      <c r="H801" s="9">
        <v>18</v>
      </c>
      <c r="I801" s="9">
        <v>4.5</v>
      </c>
      <c r="J801" s="3">
        <v>2227.5</v>
      </c>
      <c r="K801" s="3">
        <v>1.4393326938302626</v>
      </c>
      <c r="L801" s="3">
        <v>1.255272505103306</v>
      </c>
      <c r="M801" s="3">
        <v>0.65321251377534373</v>
      </c>
      <c r="N801" s="3">
        <v>3.3478177127089124</v>
      </c>
    </row>
    <row r="802" spans="1:14">
      <c r="A802" s="9" t="s">
        <v>110</v>
      </c>
      <c r="D802" s="8" t="s">
        <v>67</v>
      </c>
      <c r="E802" s="3" t="s">
        <v>112</v>
      </c>
      <c r="F802" s="3" t="s">
        <v>114</v>
      </c>
      <c r="G802" s="9">
        <v>29</v>
      </c>
      <c r="H802" s="9">
        <v>16.5</v>
      </c>
      <c r="I802" s="9">
        <v>5</v>
      </c>
      <c r="J802" s="3">
        <v>2392.5</v>
      </c>
      <c r="K802" s="3">
        <v>1.4623979978989561</v>
      </c>
      <c r="L802" s="3">
        <v>1.2174839442139063</v>
      </c>
      <c r="M802" s="3">
        <v>0.69897000433601886</v>
      </c>
      <c r="N802" s="3">
        <v>3.3788519464488811</v>
      </c>
    </row>
    <row r="803" spans="1:14">
      <c r="A803" s="9" t="s">
        <v>110</v>
      </c>
      <c r="D803" s="8" t="s">
        <v>67</v>
      </c>
      <c r="E803" s="3" t="s">
        <v>112</v>
      </c>
      <c r="F803" s="3" t="s">
        <v>114</v>
      </c>
      <c r="G803" s="9">
        <v>29.5</v>
      </c>
      <c r="H803" s="9">
        <v>15</v>
      </c>
      <c r="I803" s="9">
        <v>4.25</v>
      </c>
      <c r="J803" s="3">
        <v>1880.625</v>
      </c>
      <c r="K803" s="3">
        <v>1.469822015978163</v>
      </c>
      <c r="L803" s="3">
        <v>1.1760912590556813</v>
      </c>
      <c r="M803" s="3">
        <v>0.62838893005031149</v>
      </c>
      <c r="N803" s="3">
        <v>3.2743022050841559</v>
      </c>
    </row>
    <row r="804" spans="1:14">
      <c r="A804" s="9" t="s">
        <v>110</v>
      </c>
      <c r="D804" s="8" t="s">
        <v>67</v>
      </c>
      <c r="E804" s="3" t="s">
        <v>112</v>
      </c>
      <c r="F804" s="3" t="s">
        <v>114</v>
      </c>
      <c r="G804" s="9">
        <v>30.5</v>
      </c>
      <c r="H804" s="9">
        <v>17</v>
      </c>
      <c r="I804" s="9">
        <v>6</v>
      </c>
      <c r="J804" s="3">
        <v>3111</v>
      </c>
      <c r="K804" s="3">
        <v>1.4842998393467859</v>
      </c>
      <c r="L804" s="3">
        <v>1.2304489213782739</v>
      </c>
      <c r="M804" s="3">
        <v>0.77815125038364363</v>
      </c>
      <c r="N804" s="3">
        <v>3.4929000111087034</v>
      </c>
    </row>
    <row r="805" spans="1:14">
      <c r="A805" s="9" t="s">
        <v>110</v>
      </c>
      <c r="D805" s="8" t="s">
        <v>67</v>
      </c>
      <c r="E805" s="3" t="s">
        <v>112</v>
      </c>
      <c r="F805" s="3" t="s">
        <v>114</v>
      </c>
      <c r="G805" s="9">
        <v>33</v>
      </c>
      <c r="H805" s="9">
        <v>19.5</v>
      </c>
      <c r="I805" s="9">
        <v>8.5</v>
      </c>
      <c r="J805" s="3">
        <v>5469.75</v>
      </c>
      <c r="K805" s="3">
        <v>1.5185139398778875</v>
      </c>
      <c r="L805" s="3">
        <v>1.2900346113625181</v>
      </c>
      <c r="M805" s="3">
        <v>0.92941892571429274</v>
      </c>
      <c r="N805" s="3">
        <v>3.7379674769546982</v>
      </c>
    </row>
    <row r="806" spans="1:14">
      <c r="A806" s="9" t="s">
        <v>110</v>
      </c>
      <c r="D806" s="8" t="s">
        <v>67</v>
      </c>
      <c r="E806" s="3" t="s">
        <v>112</v>
      </c>
      <c r="F806" s="3" t="s">
        <v>114</v>
      </c>
      <c r="G806" s="9">
        <v>33</v>
      </c>
      <c r="H806" s="9">
        <v>20</v>
      </c>
      <c r="I806" s="9">
        <v>6</v>
      </c>
      <c r="J806" s="3">
        <v>3960</v>
      </c>
      <c r="K806" s="3">
        <v>1.5185139398778875</v>
      </c>
      <c r="L806" s="3">
        <v>1.3010299956639813</v>
      </c>
      <c r="M806" s="3">
        <v>0.77815125038364363</v>
      </c>
      <c r="N806" s="3">
        <v>3.5976951859255122</v>
      </c>
    </row>
    <row r="807" spans="1:14">
      <c r="A807" s="9" t="s">
        <v>110</v>
      </c>
      <c r="D807" s="8" t="s">
        <v>67</v>
      </c>
      <c r="E807" s="3" t="s">
        <v>112</v>
      </c>
      <c r="F807" s="3" t="s">
        <v>114</v>
      </c>
      <c r="G807" s="9">
        <v>34</v>
      </c>
      <c r="H807" s="9">
        <v>18.5</v>
      </c>
      <c r="I807" s="9">
        <v>7</v>
      </c>
      <c r="J807" s="3">
        <v>4403</v>
      </c>
      <c r="K807" s="3">
        <v>1.5314789170422551</v>
      </c>
      <c r="L807" s="3">
        <v>1.2671717284030137</v>
      </c>
      <c r="M807" s="3">
        <v>0.84509804001425681</v>
      </c>
      <c r="N807" s="3">
        <v>3.6437486854595256</v>
      </c>
    </row>
    <row r="808" spans="1:14">
      <c r="A808" s="9" t="s">
        <v>110</v>
      </c>
      <c r="D808" s="8" t="s">
        <v>67</v>
      </c>
      <c r="E808" s="3" t="s">
        <v>112</v>
      </c>
      <c r="F808" s="3" t="s">
        <v>114</v>
      </c>
      <c r="G808" s="9">
        <v>34</v>
      </c>
      <c r="H808" s="9">
        <v>19.5</v>
      </c>
      <c r="I808" s="9">
        <v>5</v>
      </c>
      <c r="J808" s="3">
        <v>3315</v>
      </c>
      <c r="K808" s="3">
        <v>1.5314789170422551</v>
      </c>
      <c r="L808" s="3">
        <v>1.2900346113625181</v>
      </c>
      <c r="M808" s="3">
        <v>0.69897000433601886</v>
      </c>
      <c r="N808" s="3">
        <v>3.520483532740792</v>
      </c>
    </row>
    <row r="809" spans="1:14">
      <c r="A809" s="9" t="s">
        <v>110</v>
      </c>
      <c r="D809" s="8" t="s">
        <v>67</v>
      </c>
      <c r="E809" s="3" t="s">
        <v>112</v>
      </c>
      <c r="F809" s="3" t="s">
        <v>114</v>
      </c>
      <c r="G809" s="9">
        <v>34.299999999999997</v>
      </c>
      <c r="H809" s="9">
        <v>21</v>
      </c>
      <c r="I809" s="9">
        <v>6.5</v>
      </c>
      <c r="J809" s="3">
        <v>4681.95</v>
      </c>
      <c r="K809" s="3">
        <v>1.5352941200427705</v>
      </c>
      <c r="L809" s="3">
        <v>1.3222192947339193</v>
      </c>
      <c r="M809" s="3">
        <v>0.81291335664285558</v>
      </c>
      <c r="N809" s="3">
        <v>3.6704267714195451</v>
      </c>
    </row>
    <row r="810" spans="1:14">
      <c r="A810" s="9" t="s">
        <v>110</v>
      </c>
      <c r="D810" s="8" t="s">
        <v>67</v>
      </c>
      <c r="E810" s="3" t="s">
        <v>112</v>
      </c>
      <c r="F810" s="3" t="s">
        <v>114</v>
      </c>
      <c r="G810" s="9">
        <v>34.5</v>
      </c>
      <c r="H810" s="9">
        <v>16</v>
      </c>
      <c r="I810" s="9">
        <v>5</v>
      </c>
      <c r="J810" s="3">
        <v>2760</v>
      </c>
      <c r="K810" s="3">
        <v>1.5378190950732742</v>
      </c>
      <c r="L810" s="3">
        <v>1.2041199826559248</v>
      </c>
      <c r="M810" s="3">
        <v>0.69897000433601886</v>
      </c>
      <c r="N810" s="3">
        <v>3.4409090820652177</v>
      </c>
    </row>
    <row r="811" spans="1:14">
      <c r="A811" s="9" t="s">
        <v>110</v>
      </c>
      <c r="D811" s="8" t="s">
        <v>67</v>
      </c>
      <c r="E811" s="3" t="s">
        <v>112</v>
      </c>
      <c r="F811" s="3" t="s">
        <v>114</v>
      </c>
      <c r="G811" s="9">
        <v>34.5</v>
      </c>
      <c r="H811" s="9">
        <v>18</v>
      </c>
      <c r="I811" s="9">
        <v>4</v>
      </c>
      <c r="J811" s="3">
        <v>2484</v>
      </c>
      <c r="K811" s="3">
        <v>1.5378190950732742</v>
      </c>
      <c r="L811" s="3">
        <v>1.255272505103306</v>
      </c>
      <c r="M811" s="3">
        <v>0.6020599913279624</v>
      </c>
      <c r="N811" s="3">
        <v>3.3951515915045425</v>
      </c>
    </row>
    <row r="812" spans="1:14">
      <c r="A812" s="9" t="s">
        <v>110</v>
      </c>
      <c r="D812" s="8" t="s">
        <v>67</v>
      </c>
      <c r="E812" s="3" t="s">
        <v>112</v>
      </c>
      <c r="F812" s="3" t="s">
        <v>114</v>
      </c>
      <c r="G812" s="9">
        <v>34.5</v>
      </c>
      <c r="H812" s="9">
        <v>22</v>
      </c>
      <c r="I812" s="9">
        <v>5</v>
      </c>
      <c r="J812" s="3">
        <v>3795</v>
      </c>
      <c r="K812" s="3">
        <v>1.5378190950732742</v>
      </c>
      <c r="L812" s="3">
        <v>1.3424226808222062</v>
      </c>
      <c r="M812" s="3">
        <v>0.69897000433601886</v>
      </c>
      <c r="N812" s="3">
        <v>3.5792117802314993</v>
      </c>
    </row>
    <row r="813" spans="1:14">
      <c r="A813" s="9" t="s">
        <v>110</v>
      </c>
      <c r="D813" s="8" t="s">
        <v>67</v>
      </c>
      <c r="E813" s="3" t="s">
        <v>112</v>
      </c>
      <c r="F813" s="3" t="s">
        <v>114</v>
      </c>
      <c r="G813" s="9">
        <v>35</v>
      </c>
      <c r="H813" s="9">
        <v>20</v>
      </c>
      <c r="I813" s="9">
        <v>5</v>
      </c>
      <c r="J813" s="3">
        <v>3500</v>
      </c>
      <c r="K813" s="3">
        <v>1.5440680443502757</v>
      </c>
      <c r="L813" s="3">
        <v>1.3010299956639813</v>
      </c>
      <c r="M813" s="3">
        <v>0.69897000433601886</v>
      </c>
      <c r="N813" s="3">
        <v>3.5440680443502757</v>
      </c>
    </row>
    <row r="814" spans="1:14">
      <c r="A814" s="9" t="s">
        <v>110</v>
      </c>
      <c r="D814" s="8" t="s">
        <v>67</v>
      </c>
      <c r="E814" s="3" t="s">
        <v>112</v>
      </c>
      <c r="F814" s="3" t="s">
        <v>114</v>
      </c>
      <c r="G814" s="9">
        <v>35</v>
      </c>
      <c r="H814" s="9">
        <v>21</v>
      </c>
      <c r="I814" s="9">
        <v>7</v>
      </c>
      <c r="J814" s="3">
        <v>5145</v>
      </c>
      <c r="K814" s="3">
        <v>1.5440680443502757</v>
      </c>
      <c r="L814" s="3">
        <v>1.3222192947339193</v>
      </c>
      <c r="M814" s="3">
        <v>0.84509804001425681</v>
      </c>
      <c r="N814" s="3">
        <v>3.7113853790984517</v>
      </c>
    </row>
    <row r="815" spans="1:14">
      <c r="A815" s="9" t="s">
        <v>110</v>
      </c>
      <c r="D815" s="8" t="s">
        <v>67</v>
      </c>
      <c r="E815" s="3" t="s">
        <v>112</v>
      </c>
      <c r="F815" s="3" t="s">
        <v>114</v>
      </c>
      <c r="G815" s="9">
        <v>36</v>
      </c>
      <c r="H815" s="9">
        <v>22</v>
      </c>
      <c r="I815" s="9">
        <v>6</v>
      </c>
      <c r="J815" s="3">
        <v>4752</v>
      </c>
      <c r="K815" s="3">
        <v>1.5563025007672873</v>
      </c>
      <c r="L815" s="3">
        <v>1.3424226808222062</v>
      </c>
      <c r="M815" s="3">
        <v>0.77815125038364363</v>
      </c>
      <c r="N815" s="3">
        <v>3.6768764319731373</v>
      </c>
    </row>
    <row r="816" spans="1:14">
      <c r="A816" s="9" t="s">
        <v>110</v>
      </c>
      <c r="D816" s="8" t="s">
        <v>67</v>
      </c>
      <c r="E816" s="3" t="s">
        <v>112</v>
      </c>
      <c r="F816" s="3" t="s">
        <v>114</v>
      </c>
      <c r="G816" s="9">
        <v>38</v>
      </c>
      <c r="H816" s="9">
        <v>20</v>
      </c>
      <c r="I816" s="9">
        <v>3</v>
      </c>
      <c r="J816" s="3">
        <v>2280</v>
      </c>
      <c r="K816" s="3">
        <v>1.5797835966168101</v>
      </c>
      <c r="L816" s="3">
        <v>1.3010299956639813</v>
      </c>
      <c r="M816" s="3">
        <v>0.47712125471966244</v>
      </c>
      <c r="N816" s="3">
        <v>3.357934847000454</v>
      </c>
    </row>
    <row r="817" spans="1:14">
      <c r="A817" s="9" t="s">
        <v>110</v>
      </c>
      <c r="D817" s="8" t="s">
        <v>67</v>
      </c>
      <c r="E817" s="3" t="s">
        <v>112</v>
      </c>
      <c r="F817" s="3" t="s">
        <v>114</v>
      </c>
      <c r="G817" s="9">
        <v>38</v>
      </c>
      <c r="H817" s="9">
        <v>20</v>
      </c>
      <c r="I817" s="9">
        <v>6</v>
      </c>
      <c r="J817" s="3">
        <v>4560</v>
      </c>
      <c r="K817" s="3">
        <v>1.5797835966168101</v>
      </c>
      <c r="L817" s="3">
        <v>1.3010299956639813</v>
      </c>
      <c r="M817" s="3">
        <v>0.77815125038364363</v>
      </c>
      <c r="N817" s="3">
        <v>3.6589648426644348</v>
      </c>
    </row>
    <row r="818" spans="1:14">
      <c r="A818" s="9" t="s">
        <v>110</v>
      </c>
      <c r="D818" s="8" t="s">
        <v>67</v>
      </c>
      <c r="E818" s="3" t="s">
        <v>112</v>
      </c>
      <c r="F818" s="3" t="s">
        <v>114</v>
      </c>
      <c r="G818" s="9">
        <v>38.5</v>
      </c>
      <c r="H818" s="9">
        <v>25</v>
      </c>
      <c r="I818" s="9">
        <v>7.3</v>
      </c>
      <c r="J818" s="3">
        <v>7026.25</v>
      </c>
      <c r="K818" s="3">
        <v>1.5854607295085006</v>
      </c>
      <c r="L818" s="3">
        <v>1.3979400086720377</v>
      </c>
      <c r="M818" s="3">
        <v>0.86332286012045589</v>
      </c>
      <c r="N818" s="3">
        <v>3.846723598300994</v>
      </c>
    </row>
    <row r="819" spans="1:14">
      <c r="A819" s="9" t="s">
        <v>110</v>
      </c>
      <c r="D819" s="8" t="s">
        <v>67</v>
      </c>
      <c r="E819" s="3" t="s">
        <v>112</v>
      </c>
      <c r="F819" s="3" t="s">
        <v>114</v>
      </c>
      <c r="G819" s="9">
        <v>38.5</v>
      </c>
      <c r="H819" s="9">
        <v>26</v>
      </c>
      <c r="I819" s="9">
        <v>8</v>
      </c>
      <c r="J819" s="3">
        <v>8008</v>
      </c>
      <c r="K819" s="3">
        <v>1.5854607295085006</v>
      </c>
      <c r="L819" s="3">
        <v>1.414973347970818</v>
      </c>
      <c r="M819" s="3">
        <v>0.90308998699194354</v>
      </c>
      <c r="N819" s="3">
        <v>3.9035240644712621</v>
      </c>
    </row>
    <row r="820" spans="1:14">
      <c r="A820" s="9" t="s">
        <v>110</v>
      </c>
      <c r="D820" s="8" t="s">
        <v>67</v>
      </c>
      <c r="E820" s="3" t="s">
        <v>112</v>
      </c>
      <c r="F820" s="3" t="s">
        <v>114</v>
      </c>
      <c r="G820" s="9">
        <v>39</v>
      </c>
      <c r="H820" s="9">
        <v>21</v>
      </c>
      <c r="I820" s="9">
        <v>6</v>
      </c>
      <c r="J820" s="3">
        <v>4914</v>
      </c>
      <c r="K820" s="3">
        <v>1.5910646070264991</v>
      </c>
      <c r="L820" s="3">
        <v>1.3222192947339193</v>
      </c>
      <c r="M820" s="3">
        <v>0.77815125038364363</v>
      </c>
      <c r="N820" s="3">
        <v>3.691435152144062</v>
      </c>
    </row>
    <row r="821" spans="1:14">
      <c r="A821" s="9" t="s">
        <v>110</v>
      </c>
      <c r="D821" s="8" t="s">
        <v>67</v>
      </c>
      <c r="E821" s="3" t="s">
        <v>112</v>
      </c>
      <c r="F821" s="3" t="s">
        <v>114</v>
      </c>
      <c r="G821" s="9">
        <v>40</v>
      </c>
      <c r="H821" s="9">
        <v>21</v>
      </c>
      <c r="I821" s="9">
        <v>6</v>
      </c>
      <c r="J821" s="3">
        <v>5040</v>
      </c>
      <c r="K821" s="3">
        <v>1.6020599913279623</v>
      </c>
      <c r="L821" s="3">
        <v>1.3222192947339193</v>
      </c>
      <c r="M821" s="3">
        <v>0.77815125038364363</v>
      </c>
      <c r="N821" s="3">
        <v>3.7024305364455254</v>
      </c>
    </row>
    <row r="822" spans="1:14">
      <c r="A822" s="9" t="s">
        <v>110</v>
      </c>
      <c r="D822" s="8" t="s">
        <v>67</v>
      </c>
      <c r="E822" s="3" t="s">
        <v>112</v>
      </c>
      <c r="F822" s="3" t="s">
        <v>114</v>
      </c>
      <c r="G822" s="9">
        <v>41</v>
      </c>
      <c r="H822" s="9">
        <v>22</v>
      </c>
      <c r="I822" s="9">
        <v>5</v>
      </c>
      <c r="J822" s="3">
        <v>4510</v>
      </c>
      <c r="K822" s="3">
        <v>1.6127838567197355</v>
      </c>
      <c r="L822" s="3">
        <v>1.3424226808222062</v>
      </c>
      <c r="M822" s="3">
        <v>0.69897000433601886</v>
      </c>
      <c r="N822" s="3">
        <v>3.6541765418779604</v>
      </c>
    </row>
    <row r="823" spans="1:14">
      <c r="A823" s="9" t="s">
        <v>110</v>
      </c>
      <c r="D823" s="8" t="s">
        <v>67</v>
      </c>
      <c r="E823" s="3" t="s">
        <v>112</v>
      </c>
      <c r="F823" s="3" t="s">
        <v>114</v>
      </c>
      <c r="G823" s="9">
        <v>42</v>
      </c>
      <c r="H823" s="9">
        <v>19</v>
      </c>
      <c r="I823" s="9">
        <v>5</v>
      </c>
      <c r="J823" s="3">
        <v>3990</v>
      </c>
      <c r="K823" s="3">
        <v>1.6232492903979006</v>
      </c>
      <c r="L823" s="3">
        <v>1.2787536009528289</v>
      </c>
      <c r="M823" s="3">
        <v>0.69897000433601886</v>
      </c>
      <c r="N823" s="3">
        <v>3.6009728956867484</v>
      </c>
    </row>
    <row r="824" spans="1:14">
      <c r="A824" s="9" t="s">
        <v>110</v>
      </c>
      <c r="D824" s="8" t="s">
        <v>67</v>
      </c>
      <c r="E824" s="3" t="s">
        <v>112</v>
      </c>
      <c r="F824" s="3" t="s">
        <v>114</v>
      </c>
      <c r="G824" s="9">
        <v>42</v>
      </c>
      <c r="H824" s="9">
        <v>20.5</v>
      </c>
      <c r="I824" s="9">
        <v>7</v>
      </c>
      <c r="J824" s="3">
        <v>6027</v>
      </c>
      <c r="K824" s="3">
        <v>1.6232492903979006</v>
      </c>
      <c r="L824" s="3">
        <v>1.3117538610557542</v>
      </c>
      <c r="M824" s="3">
        <v>0.84509804001425681</v>
      </c>
      <c r="N824" s="3">
        <v>3.7801011914679115</v>
      </c>
    </row>
    <row r="825" spans="1:14">
      <c r="A825" s="9" t="s">
        <v>110</v>
      </c>
      <c r="D825" s="8" t="s">
        <v>67</v>
      </c>
      <c r="E825" s="3" t="s">
        <v>112</v>
      </c>
      <c r="F825" s="3" t="s">
        <v>114</v>
      </c>
      <c r="G825" s="9">
        <v>42</v>
      </c>
      <c r="H825" s="9">
        <v>26</v>
      </c>
      <c r="I825" s="9">
        <v>6</v>
      </c>
      <c r="J825" s="3">
        <v>6552</v>
      </c>
      <c r="K825" s="3">
        <v>1.6232492903979006</v>
      </c>
      <c r="L825" s="3">
        <v>1.414973347970818</v>
      </c>
      <c r="M825" s="3">
        <v>0.77815125038364363</v>
      </c>
      <c r="N825" s="3">
        <v>3.8163738887523619</v>
      </c>
    </row>
    <row r="826" spans="1:14">
      <c r="A826" s="9" t="s">
        <v>110</v>
      </c>
      <c r="D826" s="8" t="s">
        <v>67</v>
      </c>
      <c r="E826" s="3" t="s">
        <v>112</v>
      </c>
      <c r="F826" s="3" t="s">
        <v>114</v>
      </c>
      <c r="G826" s="9">
        <v>42.5</v>
      </c>
      <c r="H826" s="9">
        <v>19.5</v>
      </c>
      <c r="I826" s="9">
        <v>7.5</v>
      </c>
      <c r="J826" s="3">
        <v>6215.625</v>
      </c>
      <c r="K826" s="3">
        <v>1.6283889300503116</v>
      </c>
      <c r="L826" s="3">
        <v>1.2900346113625181</v>
      </c>
      <c r="M826" s="3">
        <v>0.87506126339170009</v>
      </c>
      <c r="N826" s="3">
        <v>3.7934848048045295</v>
      </c>
    </row>
    <row r="827" spans="1:14">
      <c r="A827" s="9" t="s">
        <v>110</v>
      </c>
      <c r="D827" s="8" t="s">
        <v>67</v>
      </c>
      <c r="E827" s="3" t="s">
        <v>112</v>
      </c>
      <c r="F827" s="3" t="s">
        <v>114</v>
      </c>
      <c r="G827" s="9">
        <v>42.5</v>
      </c>
      <c r="H827" s="9">
        <v>23</v>
      </c>
      <c r="I827" s="9">
        <v>6</v>
      </c>
      <c r="J827" s="3">
        <v>5865</v>
      </c>
      <c r="K827" s="3">
        <v>1.6283889300503116</v>
      </c>
      <c r="L827" s="3">
        <v>1.3617278360175928</v>
      </c>
      <c r="M827" s="3">
        <v>0.77815125038364363</v>
      </c>
      <c r="N827" s="3">
        <v>3.7682680164515481</v>
      </c>
    </row>
    <row r="828" spans="1:14">
      <c r="A828" s="9" t="s">
        <v>110</v>
      </c>
      <c r="D828" s="8" t="s">
        <v>67</v>
      </c>
      <c r="E828" s="3" t="s">
        <v>112</v>
      </c>
      <c r="F828" s="3" t="s">
        <v>114</v>
      </c>
      <c r="G828" s="9">
        <v>43</v>
      </c>
      <c r="H828" s="9">
        <v>23.5</v>
      </c>
      <c r="I828" s="9">
        <v>6</v>
      </c>
      <c r="J828" s="3">
        <v>6063</v>
      </c>
      <c r="K828" s="3">
        <v>1.6334684555795864</v>
      </c>
      <c r="L828" s="3">
        <v>1.3710678622717363</v>
      </c>
      <c r="M828" s="3">
        <v>0.77815125038364363</v>
      </c>
      <c r="N828" s="3">
        <v>3.7826875682349663</v>
      </c>
    </row>
    <row r="829" spans="1:14">
      <c r="A829" s="9" t="s">
        <v>110</v>
      </c>
      <c r="D829" s="8" t="s">
        <v>67</v>
      </c>
      <c r="E829" s="3" t="s">
        <v>112</v>
      </c>
      <c r="F829" s="3" t="s">
        <v>114</v>
      </c>
      <c r="G829" s="9">
        <v>43</v>
      </c>
      <c r="H829" s="9">
        <v>25</v>
      </c>
      <c r="I829" s="9">
        <v>7</v>
      </c>
      <c r="J829" s="3">
        <v>7525</v>
      </c>
      <c r="K829" s="3">
        <v>1.6334684555795864</v>
      </c>
      <c r="L829" s="3">
        <v>1.3979400086720377</v>
      </c>
      <c r="M829" s="3">
        <v>0.84509804001425681</v>
      </c>
      <c r="N829" s="3">
        <v>3.8765065042658811</v>
      </c>
    </row>
    <row r="830" spans="1:14">
      <c r="A830" s="9" t="s">
        <v>110</v>
      </c>
      <c r="D830" s="8" t="s">
        <v>67</v>
      </c>
      <c r="E830" s="3" t="s">
        <v>112</v>
      </c>
      <c r="F830" s="3" t="s">
        <v>114</v>
      </c>
      <c r="G830" s="9">
        <v>43</v>
      </c>
      <c r="H830" s="9">
        <v>26</v>
      </c>
      <c r="I830" s="9">
        <v>6.5</v>
      </c>
      <c r="J830" s="3">
        <v>7267</v>
      </c>
      <c r="K830" s="3">
        <v>1.6334684555795864</v>
      </c>
      <c r="L830" s="3">
        <v>1.414973347970818</v>
      </c>
      <c r="M830" s="3">
        <v>0.81291335664285558</v>
      </c>
      <c r="N830" s="3">
        <v>3.8613551601932601</v>
      </c>
    </row>
    <row r="831" spans="1:14">
      <c r="A831" s="9" t="s">
        <v>110</v>
      </c>
      <c r="D831" s="8" t="s">
        <v>67</v>
      </c>
      <c r="E831" s="3" t="s">
        <v>112</v>
      </c>
      <c r="F831" s="3" t="s">
        <v>114</v>
      </c>
      <c r="G831" s="9">
        <v>43.5</v>
      </c>
      <c r="H831" s="9">
        <v>20</v>
      </c>
      <c r="I831" s="9">
        <v>7</v>
      </c>
      <c r="J831" s="3">
        <v>6090</v>
      </c>
      <c r="K831" s="3">
        <v>1.6384892569546374</v>
      </c>
      <c r="L831" s="3">
        <v>1.3010299956639813</v>
      </c>
      <c r="M831" s="3">
        <v>0.84509804001425681</v>
      </c>
      <c r="N831" s="3">
        <v>3.7846172926328752</v>
      </c>
    </row>
    <row r="832" spans="1:14">
      <c r="A832" s="9" t="s">
        <v>110</v>
      </c>
      <c r="D832" s="8" t="s">
        <v>67</v>
      </c>
      <c r="E832" s="3" t="s">
        <v>112</v>
      </c>
      <c r="F832" s="3" t="s">
        <v>114</v>
      </c>
      <c r="G832" s="9">
        <v>45</v>
      </c>
      <c r="H832" s="9">
        <v>22</v>
      </c>
      <c r="I832" s="9">
        <v>6</v>
      </c>
      <c r="J832" s="3">
        <v>5940</v>
      </c>
      <c r="K832" s="3">
        <v>1.6532125137753437</v>
      </c>
      <c r="L832" s="3">
        <v>1.3424226808222062</v>
      </c>
      <c r="M832" s="3">
        <v>0.77815125038364363</v>
      </c>
      <c r="N832" s="3">
        <v>3.7737864449811935</v>
      </c>
    </row>
    <row r="833" spans="1:14">
      <c r="A833" s="9" t="s">
        <v>110</v>
      </c>
      <c r="D833" s="8" t="s">
        <v>67</v>
      </c>
      <c r="E833" s="3" t="s">
        <v>112</v>
      </c>
      <c r="F833" s="3" t="s">
        <v>114</v>
      </c>
      <c r="G833" s="9">
        <v>45</v>
      </c>
      <c r="H833" s="9">
        <v>25</v>
      </c>
      <c r="I833" s="9">
        <v>7</v>
      </c>
      <c r="J833" s="3">
        <v>7875</v>
      </c>
      <c r="K833" s="3">
        <v>1.6532125137753437</v>
      </c>
      <c r="L833" s="3">
        <v>1.3979400086720377</v>
      </c>
      <c r="M833" s="3">
        <v>0.84509804001425681</v>
      </c>
      <c r="N833" s="3">
        <v>3.8962505624616379</v>
      </c>
    </row>
    <row r="834" spans="1:14">
      <c r="A834" s="9" t="s">
        <v>110</v>
      </c>
      <c r="D834" s="8" t="s">
        <v>67</v>
      </c>
      <c r="E834" s="3" t="s">
        <v>112</v>
      </c>
      <c r="F834" s="3" t="s">
        <v>114</v>
      </c>
      <c r="G834" s="9">
        <v>45.5</v>
      </c>
      <c r="H834" s="9">
        <v>23</v>
      </c>
      <c r="I834" s="9">
        <v>5</v>
      </c>
      <c r="J834" s="3">
        <v>5232.5</v>
      </c>
      <c r="K834" s="3">
        <v>1.6580113966571124</v>
      </c>
      <c r="L834" s="3">
        <v>1.3617278360175928</v>
      </c>
      <c r="M834" s="3">
        <v>0.69897000433601886</v>
      </c>
      <c r="N834" s="3">
        <v>3.718709237010724</v>
      </c>
    </row>
    <row r="835" spans="1:14">
      <c r="A835" s="9" t="s">
        <v>110</v>
      </c>
      <c r="D835" s="8" t="s">
        <v>67</v>
      </c>
      <c r="E835" s="3" t="s">
        <v>112</v>
      </c>
      <c r="F835" s="3" t="s">
        <v>114</v>
      </c>
      <c r="G835" s="9">
        <v>46</v>
      </c>
      <c r="H835" s="9">
        <v>22</v>
      </c>
      <c r="I835" s="9">
        <v>7</v>
      </c>
      <c r="J835" s="3">
        <v>7084</v>
      </c>
      <c r="K835" s="3">
        <v>1.6627578316815741</v>
      </c>
      <c r="L835" s="3">
        <v>1.3424226808222062</v>
      </c>
      <c r="M835" s="3">
        <v>0.84509804001425681</v>
      </c>
      <c r="N835" s="3">
        <v>3.850278552518037</v>
      </c>
    </row>
    <row r="836" spans="1:14">
      <c r="A836" s="9" t="s">
        <v>110</v>
      </c>
      <c r="D836" s="8" t="s">
        <v>67</v>
      </c>
      <c r="E836" s="3" t="s">
        <v>112</v>
      </c>
      <c r="F836" s="3" t="s">
        <v>114</v>
      </c>
      <c r="G836" s="9">
        <v>46</v>
      </c>
      <c r="H836" s="9">
        <v>25</v>
      </c>
      <c r="I836" s="9">
        <v>6</v>
      </c>
      <c r="J836" s="3">
        <v>6900</v>
      </c>
      <c r="K836" s="3">
        <v>1.6627578316815741</v>
      </c>
      <c r="L836" s="3">
        <v>1.3979400086720377</v>
      </c>
      <c r="M836" s="3">
        <v>0.77815125038364363</v>
      </c>
      <c r="N836" s="3">
        <v>3.8388490907372552</v>
      </c>
    </row>
    <row r="837" spans="1:14">
      <c r="A837" s="9" t="s">
        <v>110</v>
      </c>
      <c r="D837" s="8" t="s">
        <v>67</v>
      </c>
      <c r="E837" s="3" t="s">
        <v>112</v>
      </c>
      <c r="F837" s="3" t="s">
        <v>114</v>
      </c>
      <c r="G837" s="9">
        <v>47</v>
      </c>
      <c r="H837" s="9">
        <v>21</v>
      </c>
      <c r="I837" s="9">
        <v>5</v>
      </c>
      <c r="J837" s="3">
        <v>4935</v>
      </c>
      <c r="K837" s="3">
        <v>1.6720978579357175</v>
      </c>
      <c r="L837" s="3">
        <v>1.3222192947339193</v>
      </c>
      <c r="M837" s="3">
        <v>0.69897000433601886</v>
      </c>
      <c r="N837" s="3">
        <v>3.6932871570056554</v>
      </c>
    </row>
    <row r="838" spans="1:14">
      <c r="A838" s="9" t="s">
        <v>110</v>
      </c>
      <c r="D838" s="8" t="s">
        <v>67</v>
      </c>
      <c r="E838" s="3" t="s">
        <v>112</v>
      </c>
      <c r="F838" s="3" t="s">
        <v>114</v>
      </c>
      <c r="G838" s="9">
        <v>47</v>
      </c>
      <c r="H838" s="9">
        <v>21</v>
      </c>
      <c r="I838" s="9">
        <v>7</v>
      </c>
      <c r="J838" s="3">
        <v>6909</v>
      </c>
      <c r="K838" s="3">
        <v>1.6720978579357175</v>
      </c>
      <c r="L838" s="3">
        <v>1.3222192947339193</v>
      </c>
      <c r="M838" s="3">
        <v>0.84509804001425681</v>
      </c>
      <c r="N838" s="3">
        <v>3.8394151926838935</v>
      </c>
    </row>
    <row r="839" spans="1:14">
      <c r="A839" s="9" t="s">
        <v>110</v>
      </c>
      <c r="D839" s="8" t="s">
        <v>67</v>
      </c>
      <c r="E839" s="3" t="s">
        <v>112</v>
      </c>
      <c r="F839" s="3" t="s">
        <v>114</v>
      </c>
      <c r="G839" s="9">
        <v>47</v>
      </c>
      <c r="H839" s="9">
        <v>24</v>
      </c>
      <c r="I839" s="9">
        <v>6</v>
      </c>
      <c r="J839" s="3">
        <v>6768</v>
      </c>
      <c r="K839" s="3">
        <v>1.6720978579357175</v>
      </c>
      <c r="L839" s="3">
        <v>1.3802112417116059</v>
      </c>
      <c r="M839" s="3">
        <v>0.77815125038364363</v>
      </c>
      <c r="N839" s="3">
        <v>3.8304603500309673</v>
      </c>
    </row>
    <row r="840" spans="1:14">
      <c r="A840" s="9" t="s">
        <v>110</v>
      </c>
      <c r="D840" s="8" t="s">
        <v>67</v>
      </c>
      <c r="E840" s="3" t="s">
        <v>112</v>
      </c>
      <c r="F840" s="3" t="s">
        <v>114</v>
      </c>
      <c r="G840" s="9">
        <v>47</v>
      </c>
      <c r="H840" s="9">
        <v>24.5</v>
      </c>
      <c r="I840" s="9">
        <v>6</v>
      </c>
      <c r="J840" s="3">
        <v>6909</v>
      </c>
      <c r="K840" s="3">
        <v>1.6720978579357175</v>
      </c>
      <c r="L840" s="3">
        <v>1.3891660843645324</v>
      </c>
      <c r="M840" s="3">
        <v>0.77815125038364363</v>
      </c>
      <c r="N840" s="3">
        <v>3.8394151926838935</v>
      </c>
    </row>
    <row r="841" spans="1:14">
      <c r="A841" s="9" t="s">
        <v>110</v>
      </c>
      <c r="D841" s="8" t="s">
        <v>67</v>
      </c>
      <c r="E841" s="3" t="s">
        <v>112</v>
      </c>
      <c r="F841" s="3" t="s">
        <v>114</v>
      </c>
      <c r="G841" s="9">
        <v>47.5</v>
      </c>
      <c r="H841" s="9">
        <v>22.5</v>
      </c>
      <c r="I841" s="9">
        <v>6</v>
      </c>
      <c r="J841" s="3">
        <v>6412.5</v>
      </c>
      <c r="K841" s="3">
        <v>1.6766936096248666</v>
      </c>
      <c r="L841" s="3">
        <v>1.3521825181113625</v>
      </c>
      <c r="M841" s="3">
        <v>0.77815125038364363</v>
      </c>
      <c r="N841" s="3">
        <v>3.8070273781198729</v>
      </c>
    </row>
    <row r="842" spans="1:14">
      <c r="A842" s="9" t="s">
        <v>110</v>
      </c>
      <c r="D842" s="9" t="s">
        <v>67</v>
      </c>
      <c r="E842" s="3" t="s">
        <v>112</v>
      </c>
      <c r="F842" s="3" t="s">
        <v>114</v>
      </c>
      <c r="G842" s="9">
        <v>48</v>
      </c>
      <c r="H842" s="9">
        <v>21.5</v>
      </c>
      <c r="I842" s="9">
        <v>7</v>
      </c>
      <c r="J842" s="3">
        <v>7224</v>
      </c>
      <c r="K842" s="3">
        <v>1.6812412373755872</v>
      </c>
      <c r="L842" s="3">
        <v>1.3324384599156054</v>
      </c>
      <c r="M842" s="3">
        <v>0.84509804001425681</v>
      </c>
      <c r="N842" s="3">
        <v>3.8587777373054495</v>
      </c>
    </row>
    <row r="843" spans="1:14">
      <c r="A843" s="9" t="s">
        <v>110</v>
      </c>
      <c r="D843" s="8" t="s">
        <v>67</v>
      </c>
      <c r="E843" s="3" t="s">
        <v>112</v>
      </c>
      <c r="F843" s="3" t="s">
        <v>114</v>
      </c>
      <c r="G843" s="9">
        <v>48</v>
      </c>
      <c r="H843" s="9">
        <v>22.5</v>
      </c>
      <c r="I843" s="9">
        <v>6</v>
      </c>
      <c r="J843" s="3">
        <v>6480</v>
      </c>
      <c r="K843" s="3">
        <v>1.6812412373755872</v>
      </c>
      <c r="L843" s="3">
        <v>1.3521825181113625</v>
      </c>
      <c r="M843" s="3">
        <v>0.77815125038364363</v>
      </c>
      <c r="N843" s="3">
        <v>3.8115750058705933</v>
      </c>
    </row>
    <row r="844" spans="1:14">
      <c r="A844" s="20" t="s">
        <v>110</v>
      </c>
      <c r="D844" s="12" t="s">
        <v>67</v>
      </c>
      <c r="E844" s="3" t="s">
        <v>112</v>
      </c>
      <c r="F844" s="3" t="s">
        <v>114</v>
      </c>
      <c r="G844" s="20">
        <v>48</v>
      </c>
      <c r="H844" s="20">
        <v>25.5</v>
      </c>
      <c r="I844" s="20">
        <v>8</v>
      </c>
      <c r="J844" s="3">
        <v>9792</v>
      </c>
      <c r="K844" s="3">
        <v>1.6812412373755872</v>
      </c>
      <c r="L844" s="3">
        <v>1.4065401804339552</v>
      </c>
      <c r="M844" s="3">
        <v>0.90308998699194354</v>
      </c>
      <c r="N844" s="3">
        <v>3.9908714048014859</v>
      </c>
    </row>
    <row r="845" spans="1:14">
      <c r="A845" s="9" t="s">
        <v>110</v>
      </c>
      <c r="D845" s="8" t="s">
        <v>67</v>
      </c>
      <c r="E845" s="3" t="s">
        <v>112</v>
      </c>
      <c r="F845" s="3" t="s">
        <v>114</v>
      </c>
      <c r="G845" s="9">
        <v>48.25</v>
      </c>
      <c r="H845" s="9">
        <v>23</v>
      </c>
      <c r="I845" s="9">
        <v>5.25</v>
      </c>
      <c r="J845" s="3">
        <v>5826.1875</v>
      </c>
      <c r="K845" s="3">
        <v>1.6834973176798114</v>
      </c>
      <c r="L845" s="3">
        <v>1.3617278360175928</v>
      </c>
      <c r="M845" s="3">
        <v>0.72015930340595691</v>
      </c>
      <c r="N845" s="3">
        <v>3.765384457103361</v>
      </c>
    </row>
    <row r="846" spans="1:14">
      <c r="A846" s="9" t="s">
        <v>110</v>
      </c>
      <c r="D846" s="8" t="s">
        <v>67</v>
      </c>
      <c r="E846" s="3" t="s">
        <v>112</v>
      </c>
      <c r="F846" s="3" t="s">
        <v>114</v>
      </c>
      <c r="G846" s="9">
        <v>49</v>
      </c>
      <c r="H846" s="9">
        <v>22.5</v>
      </c>
      <c r="I846" s="9">
        <v>6</v>
      </c>
      <c r="J846" s="3">
        <v>6615</v>
      </c>
      <c r="K846" s="3">
        <v>1.6901960800285136</v>
      </c>
      <c r="L846" s="3">
        <v>1.3521825181113625</v>
      </c>
      <c r="M846" s="3">
        <v>0.77815125038364363</v>
      </c>
      <c r="N846" s="3">
        <v>3.82052984852352</v>
      </c>
    </row>
    <row r="847" spans="1:14">
      <c r="A847" s="9" t="s">
        <v>110</v>
      </c>
      <c r="D847" s="8" t="s">
        <v>67</v>
      </c>
      <c r="E847" s="3" t="s">
        <v>112</v>
      </c>
      <c r="F847" s="3" t="s">
        <v>114</v>
      </c>
      <c r="G847" s="9">
        <v>50</v>
      </c>
      <c r="H847" s="9">
        <v>21.5</v>
      </c>
      <c r="I847" s="9">
        <v>8</v>
      </c>
      <c r="J847" s="3">
        <v>8600</v>
      </c>
      <c r="K847" s="3">
        <v>1.6989700043360187</v>
      </c>
      <c r="L847" s="3">
        <v>1.3324384599156054</v>
      </c>
      <c r="M847" s="3">
        <v>0.90308998699194354</v>
      </c>
      <c r="N847" s="3">
        <v>3.9344984512435679</v>
      </c>
    </row>
    <row r="848" spans="1:14">
      <c r="A848" s="9" t="s">
        <v>110</v>
      </c>
      <c r="D848" s="8" t="s">
        <v>67</v>
      </c>
      <c r="E848" s="3" t="s">
        <v>112</v>
      </c>
      <c r="F848" s="3" t="s">
        <v>114</v>
      </c>
      <c r="G848" s="9">
        <v>50</v>
      </c>
      <c r="H848" s="9">
        <v>23.5</v>
      </c>
      <c r="I848" s="9">
        <v>4</v>
      </c>
      <c r="J848" s="3">
        <v>4700</v>
      </c>
      <c r="K848" s="3">
        <v>1.6989700043360187</v>
      </c>
      <c r="L848" s="3">
        <v>1.3710678622717363</v>
      </c>
      <c r="M848" s="3">
        <v>0.6020599913279624</v>
      </c>
      <c r="N848" s="3">
        <v>3.6720978579357175</v>
      </c>
    </row>
    <row r="849" spans="1:14">
      <c r="A849" s="9" t="s">
        <v>110</v>
      </c>
      <c r="D849" s="8" t="s">
        <v>67</v>
      </c>
      <c r="E849" s="3" t="s">
        <v>112</v>
      </c>
      <c r="F849" s="3" t="s">
        <v>114</v>
      </c>
      <c r="G849" s="9">
        <v>50</v>
      </c>
      <c r="H849" s="9">
        <v>25</v>
      </c>
      <c r="I849" s="9">
        <v>7</v>
      </c>
      <c r="J849" s="3">
        <v>8750</v>
      </c>
      <c r="K849" s="3">
        <v>1.6989700043360187</v>
      </c>
      <c r="L849" s="3">
        <v>1.3979400086720377</v>
      </c>
      <c r="M849" s="3">
        <v>0.84509804001425681</v>
      </c>
      <c r="N849" s="3">
        <v>3.9420080530223132</v>
      </c>
    </row>
    <row r="850" spans="1:14">
      <c r="A850" s="9" t="s">
        <v>110</v>
      </c>
      <c r="D850" s="8" t="s">
        <v>67</v>
      </c>
      <c r="E850" s="3" t="s">
        <v>112</v>
      </c>
      <c r="F850" s="3" t="s">
        <v>114</v>
      </c>
      <c r="G850" s="9">
        <v>51</v>
      </c>
      <c r="H850" s="9">
        <v>23</v>
      </c>
      <c r="I850" s="9">
        <v>8</v>
      </c>
      <c r="J850" s="3">
        <v>9384</v>
      </c>
      <c r="K850" s="3">
        <v>1.7075701760979363</v>
      </c>
      <c r="L850" s="3">
        <v>1.3617278360175928</v>
      </c>
      <c r="M850" s="3">
        <v>0.90308998699194354</v>
      </c>
      <c r="N850" s="3">
        <v>3.9723879991074726</v>
      </c>
    </row>
    <row r="851" spans="1:14">
      <c r="A851" s="9" t="s">
        <v>110</v>
      </c>
      <c r="D851" s="8" t="s">
        <v>67</v>
      </c>
      <c r="E851" s="3" t="s">
        <v>112</v>
      </c>
      <c r="F851" s="3" t="s">
        <v>114</v>
      </c>
      <c r="G851" s="9">
        <v>51.5</v>
      </c>
      <c r="H851" s="9">
        <v>27</v>
      </c>
      <c r="I851" s="9">
        <v>7</v>
      </c>
      <c r="J851" s="3">
        <v>9733.5</v>
      </c>
      <c r="K851" s="3">
        <v>1.711807229041191</v>
      </c>
      <c r="L851" s="3">
        <v>1.4313637641589874</v>
      </c>
      <c r="M851" s="3">
        <v>0.84509804001425681</v>
      </c>
      <c r="N851" s="3">
        <v>3.988269033214435</v>
      </c>
    </row>
    <row r="852" spans="1:14">
      <c r="A852" s="9" t="s">
        <v>110</v>
      </c>
      <c r="D852" s="8" t="s">
        <v>67</v>
      </c>
      <c r="E852" s="3" t="s">
        <v>112</v>
      </c>
      <c r="F852" s="3" t="s">
        <v>114</v>
      </c>
      <c r="G852" s="9">
        <v>52</v>
      </c>
      <c r="H852" s="9">
        <v>20</v>
      </c>
      <c r="I852" s="9">
        <v>6.5</v>
      </c>
      <c r="J852" s="3">
        <v>6760</v>
      </c>
      <c r="K852" s="3">
        <v>1.7160033436347992</v>
      </c>
      <c r="L852" s="3">
        <v>1.3010299956639813</v>
      </c>
      <c r="M852" s="3">
        <v>0.81291335664285558</v>
      </c>
      <c r="N852" s="3">
        <v>3.8299466959416359</v>
      </c>
    </row>
    <row r="853" spans="1:14">
      <c r="A853" s="9" t="s">
        <v>110</v>
      </c>
      <c r="D853" s="8" t="s">
        <v>67</v>
      </c>
      <c r="E853" s="3" t="s">
        <v>112</v>
      </c>
      <c r="F853" s="3" t="s">
        <v>114</v>
      </c>
      <c r="G853" s="9">
        <v>52</v>
      </c>
      <c r="H853" s="9">
        <v>22</v>
      </c>
      <c r="I853" s="9">
        <v>9</v>
      </c>
      <c r="J853" s="3">
        <v>10296</v>
      </c>
      <c r="K853" s="3">
        <v>1.7160033436347992</v>
      </c>
      <c r="L853" s="3">
        <v>1.3424226808222062</v>
      </c>
      <c r="M853" s="3">
        <v>0.95424250943932487</v>
      </c>
      <c r="N853" s="3">
        <v>4.0126685338963304</v>
      </c>
    </row>
    <row r="854" spans="1:14">
      <c r="A854" s="9" t="s">
        <v>110</v>
      </c>
      <c r="D854" s="8" t="s">
        <v>67</v>
      </c>
      <c r="E854" s="3" t="s">
        <v>112</v>
      </c>
      <c r="F854" s="3" t="s">
        <v>114</v>
      </c>
      <c r="G854" s="9">
        <v>52</v>
      </c>
      <c r="H854" s="9">
        <v>23</v>
      </c>
      <c r="I854" s="9">
        <v>6.5</v>
      </c>
      <c r="J854" s="3">
        <v>7774</v>
      </c>
      <c r="K854" s="3">
        <v>1.7160033436347992</v>
      </c>
      <c r="L854" s="3">
        <v>1.3617278360175928</v>
      </c>
      <c r="M854" s="3">
        <v>0.81291335664285558</v>
      </c>
      <c r="N854" s="3">
        <v>3.8906445362952478</v>
      </c>
    </row>
    <row r="855" spans="1:14">
      <c r="A855" s="9" t="s">
        <v>110</v>
      </c>
      <c r="D855" s="8" t="s">
        <v>67</v>
      </c>
      <c r="E855" s="3" t="s">
        <v>112</v>
      </c>
      <c r="F855" s="3" t="s">
        <v>114</v>
      </c>
      <c r="G855" s="9">
        <v>52</v>
      </c>
      <c r="H855" s="9">
        <v>28</v>
      </c>
      <c r="I855" s="9">
        <v>7</v>
      </c>
      <c r="J855" s="3">
        <v>10192</v>
      </c>
      <c r="K855" s="3">
        <v>1.7160033436347992</v>
      </c>
      <c r="L855" s="3">
        <v>1.4471580313422192</v>
      </c>
      <c r="M855" s="3">
        <v>0.84509804001425681</v>
      </c>
      <c r="N855" s="3">
        <v>4.0082594149912749</v>
      </c>
    </row>
    <row r="856" spans="1:14">
      <c r="A856" s="9" t="s">
        <v>110</v>
      </c>
      <c r="D856" s="8" t="s">
        <v>67</v>
      </c>
      <c r="E856" s="3" t="s">
        <v>112</v>
      </c>
      <c r="F856" s="3" t="s">
        <v>114</v>
      </c>
      <c r="G856" s="9">
        <v>53</v>
      </c>
      <c r="H856" s="9">
        <v>22</v>
      </c>
      <c r="I856" s="9">
        <v>5</v>
      </c>
      <c r="J856" s="3">
        <v>5830</v>
      </c>
      <c r="K856" s="3">
        <v>1.7242758696007889</v>
      </c>
      <c r="L856" s="3">
        <v>1.3424226808222062</v>
      </c>
      <c r="M856" s="3">
        <v>0.69897000433601886</v>
      </c>
      <c r="N856" s="3">
        <v>3.7656685547590141</v>
      </c>
    </row>
    <row r="857" spans="1:14">
      <c r="A857" s="9" t="s">
        <v>110</v>
      </c>
      <c r="D857" s="8" t="s">
        <v>67</v>
      </c>
      <c r="E857" s="3" t="s">
        <v>112</v>
      </c>
      <c r="F857" s="3" t="s">
        <v>114</v>
      </c>
      <c r="G857" s="9">
        <v>53</v>
      </c>
      <c r="H857" s="9">
        <v>22</v>
      </c>
      <c r="I857" s="9">
        <v>6</v>
      </c>
      <c r="J857" s="3">
        <v>6996</v>
      </c>
      <c r="K857" s="3">
        <v>1.7242758696007889</v>
      </c>
      <c r="L857" s="3">
        <v>1.3424226808222062</v>
      </c>
      <c r="M857" s="3">
        <v>0.77815125038364363</v>
      </c>
      <c r="N857" s="3">
        <v>3.8448498008066387</v>
      </c>
    </row>
    <row r="858" spans="1:14">
      <c r="A858" s="9" t="s">
        <v>110</v>
      </c>
      <c r="D858" s="8" t="s">
        <v>67</v>
      </c>
      <c r="E858" s="3" t="s">
        <v>112</v>
      </c>
      <c r="F858" s="3" t="s">
        <v>114</v>
      </c>
      <c r="G858" s="9">
        <v>53</v>
      </c>
      <c r="H858" s="9">
        <v>25</v>
      </c>
      <c r="I858" s="9">
        <v>6</v>
      </c>
      <c r="J858" s="3">
        <v>7950</v>
      </c>
      <c r="K858" s="3">
        <v>1.7242758696007889</v>
      </c>
      <c r="L858" s="3">
        <v>1.3979400086720377</v>
      </c>
      <c r="M858" s="3">
        <v>0.77815125038364363</v>
      </c>
      <c r="N858" s="3">
        <v>3.9003671286564705</v>
      </c>
    </row>
    <row r="859" spans="1:14">
      <c r="A859" s="9" t="s">
        <v>110</v>
      </c>
      <c r="D859" s="8" t="s">
        <v>67</v>
      </c>
      <c r="E859" s="3" t="s">
        <v>112</v>
      </c>
      <c r="F859" s="3" t="s">
        <v>114</v>
      </c>
      <c r="G859" s="9">
        <v>53</v>
      </c>
      <c r="H859" s="9">
        <v>27</v>
      </c>
      <c r="I859" s="9">
        <v>8</v>
      </c>
      <c r="J859" s="3">
        <v>11448</v>
      </c>
      <c r="K859" s="3">
        <v>1.7242758696007889</v>
      </c>
      <c r="L859" s="3">
        <v>1.4313637641589874</v>
      </c>
      <c r="M859" s="3">
        <v>0.90308998699194354</v>
      </c>
      <c r="N859" s="3">
        <v>4.0587296207517198</v>
      </c>
    </row>
    <row r="860" spans="1:14">
      <c r="A860" s="9" t="s">
        <v>110</v>
      </c>
      <c r="D860" s="8" t="s">
        <v>67</v>
      </c>
      <c r="E860" s="3" t="s">
        <v>112</v>
      </c>
      <c r="F860" s="3" t="s">
        <v>114</v>
      </c>
      <c r="G860" s="9">
        <v>54</v>
      </c>
      <c r="H860" s="9">
        <v>27</v>
      </c>
      <c r="I860" s="9">
        <v>6.5</v>
      </c>
      <c r="J860" s="3">
        <v>9477</v>
      </c>
      <c r="K860" s="3">
        <v>1.7323937598229686</v>
      </c>
      <c r="L860" s="3">
        <v>1.4313637641589874</v>
      </c>
      <c r="M860" s="3">
        <v>0.81291335664285558</v>
      </c>
      <c r="N860" s="3">
        <v>3.9766708806248112</v>
      </c>
    </row>
    <row r="861" spans="1:14">
      <c r="A861" s="9" t="s">
        <v>110</v>
      </c>
      <c r="D861" s="8" t="s">
        <v>67</v>
      </c>
      <c r="E861" s="3" t="s">
        <v>112</v>
      </c>
      <c r="F861" s="3" t="s">
        <v>114</v>
      </c>
      <c r="G861" s="9">
        <v>55</v>
      </c>
      <c r="H861" s="9">
        <v>24</v>
      </c>
      <c r="I861" s="9">
        <v>7</v>
      </c>
      <c r="J861" s="3">
        <v>9240</v>
      </c>
      <c r="K861" s="3">
        <v>1.7403626894942439</v>
      </c>
      <c r="L861" s="3">
        <v>1.3802112417116059</v>
      </c>
      <c r="M861" s="3">
        <v>0.84509804001425681</v>
      </c>
      <c r="N861" s="3">
        <v>3.9656719712201065</v>
      </c>
    </row>
    <row r="862" spans="1:14">
      <c r="A862" s="9" t="s">
        <v>110</v>
      </c>
      <c r="D862" s="8" t="s">
        <v>67</v>
      </c>
      <c r="E862" s="3" t="s">
        <v>112</v>
      </c>
      <c r="F862" s="3" t="s">
        <v>114</v>
      </c>
      <c r="G862" s="9">
        <v>55</v>
      </c>
      <c r="H862" s="9">
        <v>26</v>
      </c>
      <c r="I862" s="9">
        <v>8</v>
      </c>
      <c r="J862" s="3">
        <v>11440</v>
      </c>
      <c r="K862" s="3">
        <v>1.7403626894942439</v>
      </c>
      <c r="L862" s="3">
        <v>1.414973347970818</v>
      </c>
      <c r="M862" s="3">
        <v>0.90308998699194354</v>
      </c>
      <c r="N862" s="3">
        <v>4.0584260244570052</v>
      </c>
    </row>
    <row r="863" spans="1:14">
      <c r="A863" s="9" t="s">
        <v>110</v>
      </c>
      <c r="D863" s="8" t="s">
        <v>67</v>
      </c>
      <c r="E863" s="3" t="s">
        <v>112</v>
      </c>
      <c r="F863" s="3" t="s">
        <v>114</v>
      </c>
      <c r="G863" s="9">
        <v>55</v>
      </c>
      <c r="H863" s="9">
        <v>30</v>
      </c>
      <c r="I863" s="9">
        <v>7</v>
      </c>
      <c r="J863" s="3">
        <v>11550</v>
      </c>
      <c r="K863" s="3">
        <v>1.7403626894942439</v>
      </c>
      <c r="L863" s="3">
        <v>1.4771212547196624</v>
      </c>
      <c r="M863" s="3">
        <v>0.84509804001425681</v>
      </c>
      <c r="N863" s="3">
        <v>4.0625819842281627</v>
      </c>
    </row>
    <row r="864" spans="1:14">
      <c r="A864" s="9" t="s">
        <v>110</v>
      </c>
      <c r="D864" s="8" t="s">
        <v>67</v>
      </c>
      <c r="E864" s="3" t="s">
        <v>112</v>
      </c>
      <c r="F864" s="3" t="s">
        <v>114</v>
      </c>
      <c r="G864" s="9">
        <v>56</v>
      </c>
      <c r="H864" s="9">
        <v>21</v>
      </c>
      <c r="I864" s="9">
        <v>5.5</v>
      </c>
      <c r="J864" s="3">
        <v>6468</v>
      </c>
      <c r="K864" s="3">
        <v>1.7481880270062005</v>
      </c>
      <c r="L864" s="3">
        <v>1.3222192947339193</v>
      </c>
      <c r="M864" s="3">
        <v>0.74036268949424389</v>
      </c>
      <c r="N864" s="3">
        <v>3.8107700112343634</v>
      </c>
    </row>
    <row r="865" spans="1:14">
      <c r="A865" s="9" t="s">
        <v>110</v>
      </c>
      <c r="D865" s="8" t="s">
        <v>67</v>
      </c>
      <c r="E865" s="3" t="s">
        <v>112</v>
      </c>
      <c r="F865" s="3" t="s">
        <v>114</v>
      </c>
      <c r="G865" s="9">
        <v>56</v>
      </c>
      <c r="H865" s="9">
        <v>25</v>
      </c>
      <c r="I865" s="9">
        <v>7</v>
      </c>
      <c r="J865" s="3">
        <v>9800</v>
      </c>
      <c r="K865" s="3">
        <v>1.7481880270062005</v>
      </c>
      <c r="L865" s="3">
        <v>1.3979400086720377</v>
      </c>
      <c r="M865" s="3">
        <v>0.84509804001425681</v>
      </c>
      <c r="N865" s="3">
        <v>3.9912260756924947</v>
      </c>
    </row>
    <row r="866" spans="1:14">
      <c r="A866" s="9" t="s">
        <v>110</v>
      </c>
      <c r="D866" s="8" t="s">
        <v>67</v>
      </c>
      <c r="E866" s="3" t="s">
        <v>112</v>
      </c>
      <c r="F866" s="3" t="s">
        <v>114</v>
      </c>
      <c r="G866" s="9">
        <v>57</v>
      </c>
      <c r="H866" s="9">
        <v>25</v>
      </c>
      <c r="I866" s="9">
        <v>8</v>
      </c>
      <c r="J866" s="3">
        <v>11400</v>
      </c>
      <c r="K866" s="3">
        <v>1.7558748556724915</v>
      </c>
      <c r="L866" s="3">
        <v>1.3979400086720377</v>
      </c>
      <c r="M866" s="3">
        <v>0.90308998699194354</v>
      </c>
      <c r="N866" s="3">
        <v>4.0569048513364727</v>
      </c>
    </row>
    <row r="867" spans="1:14">
      <c r="A867" s="9" t="s">
        <v>110</v>
      </c>
      <c r="D867" s="8" t="s">
        <v>67</v>
      </c>
      <c r="E867" s="3" t="s">
        <v>112</v>
      </c>
      <c r="F867" s="3" t="s">
        <v>114</v>
      </c>
      <c r="G867" s="9">
        <v>57</v>
      </c>
      <c r="H867" s="9">
        <v>25.5</v>
      </c>
      <c r="I867" s="9">
        <v>6.5</v>
      </c>
      <c r="J867" s="3">
        <v>9447.75</v>
      </c>
      <c r="K867" s="3">
        <v>1.7558748556724915</v>
      </c>
      <c r="L867" s="3">
        <v>1.4065401804339552</v>
      </c>
      <c r="M867" s="3">
        <v>0.81291335664285558</v>
      </c>
      <c r="N867" s="3">
        <v>3.9753283927493022</v>
      </c>
    </row>
    <row r="868" spans="1:14">
      <c r="A868" s="9" t="s">
        <v>110</v>
      </c>
      <c r="D868" s="8" t="s">
        <v>67</v>
      </c>
      <c r="E868" s="3" t="s">
        <v>112</v>
      </c>
      <c r="F868" s="3" t="s">
        <v>114</v>
      </c>
      <c r="G868" s="9">
        <v>57</v>
      </c>
      <c r="H868" s="9">
        <v>27</v>
      </c>
      <c r="I868" s="9">
        <v>7.25</v>
      </c>
      <c r="J868" s="3">
        <v>11157.75</v>
      </c>
      <c r="K868" s="3">
        <v>1.7558748556724915</v>
      </c>
      <c r="L868" s="3">
        <v>1.4313637641589874</v>
      </c>
      <c r="M868" s="3">
        <v>0.86033800657099369</v>
      </c>
      <c r="N868" s="3">
        <v>4.0475766264024724</v>
      </c>
    </row>
    <row r="869" spans="1:14">
      <c r="A869" s="9" t="s">
        <v>110</v>
      </c>
      <c r="D869" s="8" t="s">
        <v>67</v>
      </c>
      <c r="E869" s="3" t="s">
        <v>112</v>
      </c>
      <c r="F869" s="3" t="s">
        <v>114</v>
      </c>
      <c r="G869" s="9">
        <v>57.5</v>
      </c>
      <c r="H869" s="9">
        <v>25.5</v>
      </c>
      <c r="I869" s="9">
        <v>4.5</v>
      </c>
      <c r="J869" s="3">
        <v>6598.125</v>
      </c>
      <c r="K869" s="3">
        <v>1.7596678446896306</v>
      </c>
      <c r="L869" s="3">
        <v>1.4065401804339552</v>
      </c>
      <c r="M869" s="3">
        <v>0.65321251377534373</v>
      </c>
      <c r="N869" s="3">
        <v>3.8194205388989295</v>
      </c>
    </row>
    <row r="870" spans="1:14">
      <c r="A870" s="9" t="s">
        <v>110</v>
      </c>
      <c r="D870" s="8" t="s">
        <v>67</v>
      </c>
      <c r="E870" s="3" t="s">
        <v>112</v>
      </c>
      <c r="F870" s="3" t="s">
        <v>114</v>
      </c>
      <c r="G870" s="9">
        <v>58</v>
      </c>
      <c r="H870" s="9">
        <v>22.5</v>
      </c>
      <c r="I870" s="9">
        <v>8</v>
      </c>
      <c r="J870" s="3">
        <v>10440</v>
      </c>
      <c r="K870" s="3">
        <v>1.7634279935629373</v>
      </c>
      <c r="L870" s="3">
        <v>1.3521825181113625</v>
      </c>
      <c r="M870" s="3">
        <v>0.90308998699194354</v>
      </c>
      <c r="N870" s="3">
        <v>4.0187004986662433</v>
      </c>
    </row>
    <row r="871" spans="1:14">
      <c r="A871" s="9" t="s">
        <v>110</v>
      </c>
      <c r="D871" s="8" t="s">
        <v>67</v>
      </c>
      <c r="E871" s="3" t="s">
        <v>112</v>
      </c>
      <c r="F871" s="3" t="s">
        <v>114</v>
      </c>
      <c r="G871" s="9">
        <v>58</v>
      </c>
      <c r="H871" s="9">
        <v>27</v>
      </c>
      <c r="I871" s="9">
        <v>6.5</v>
      </c>
      <c r="J871" s="3">
        <v>10179</v>
      </c>
      <c r="K871" s="3">
        <v>1.7634279935629373</v>
      </c>
      <c r="L871" s="3">
        <v>1.4313637641589874</v>
      </c>
      <c r="M871" s="3">
        <v>0.81291335664285558</v>
      </c>
      <c r="N871" s="3">
        <v>4.0077051143647804</v>
      </c>
    </row>
    <row r="872" spans="1:14">
      <c r="A872" s="9" t="s">
        <v>110</v>
      </c>
      <c r="D872" s="8" t="s">
        <v>67</v>
      </c>
      <c r="E872" s="3" t="s">
        <v>112</v>
      </c>
      <c r="F872" s="3" t="s">
        <v>114</v>
      </c>
      <c r="G872" s="9">
        <v>58</v>
      </c>
      <c r="H872" s="9">
        <v>28</v>
      </c>
      <c r="I872" s="9">
        <v>7</v>
      </c>
      <c r="J872" s="3">
        <v>11368</v>
      </c>
      <c r="K872" s="3">
        <v>1.7634279935629373</v>
      </c>
      <c r="L872" s="3">
        <v>1.4471580313422192</v>
      </c>
      <c r="M872" s="3">
        <v>0.84509804001425681</v>
      </c>
      <c r="N872" s="3">
        <v>4.0556840649194132</v>
      </c>
    </row>
    <row r="873" spans="1:14">
      <c r="A873" s="9" t="s">
        <v>110</v>
      </c>
      <c r="D873" s="8" t="s">
        <v>67</v>
      </c>
      <c r="E873" s="3" t="s">
        <v>112</v>
      </c>
      <c r="F873" s="3" t="s">
        <v>114</v>
      </c>
      <c r="G873" s="9">
        <v>58.5</v>
      </c>
      <c r="H873" s="9">
        <v>22.5</v>
      </c>
      <c r="I873" s="9">
        <v>8</v>
      </c>
      <c r="J873" s="3">
        <v>10530</v>
      </c>
      <c r="K873" s="3">
        <v>1.7671558660821804</v>
      </c>
      <c r="L873" s="3">
        <v>1.3521825181113625</v>
      </c>
      <c r="M873" s="3">
        <v>0.90308998699194354</v>
      </c>
      <c r="N873" s="3">
        <v>4.0224283711854865</v>
      </c>
    </row>
    <row r="874" spans="1:14">
      <c r="A874" s="9" t="s">
        <v>110</v>
      </c>
      <c r="D874" s="8" t="s">
        <v>67</v>
      </c>
      <c r="E874" s="3" t="s">
        <v>112</v>
      </c>
      <c r="F874" s="3" t="s">
        <v>114</v>
      </c>
      <c r="G874" s="9">
        <v>59</v>
      </c>
      <c r="H874" s="9">
        <v>21</v>
      </c>
      <c r="I874" s="9">
        <v>6</v>
      </c>
      <c r="J874" s="3">
        <v>7434</v>
      </c>
      <c r="K874" s="3">
        <v>1.7708520116421442</v>
      </c>
      <c r="L874" s="3">
        <v>1.3222192947339193</v>
      </c>
      <c r="M874" s="3">
        <v>0.77815125038364363</v>
      </c>
      <c r="N874" s="3">
        <v>3.8712225567597072</v>
      </c>
    </row>
    <row r="875" spans="1:14">
      <c r="A875" s="9" t="s">
        <v>110</v>
      </c>
      <c r="D875" s="8" t="s">
        <v>67</v>
      </c>
      <c r="E875" s="3" t="s">
        <v>112</v>
      </c>
      <c r="F875" s="3" t="s">
        <v>114</v>
      </c>
      <c r="G875" s="9">
        <v>59</v>
      </c>
      <c r="H875" s="9">
        <v>25.5</v>
      </c>
      <c r="I875" s="9">
        <v>7</v>
      </c>
      <c r="J875" s="3">
        <v>10531.5</v>
      </c>
      <c r="K875" s="3">
        <v>1.7708520116421442</v>
      </c>
      <c r="L875" s="3">
        <v>1.4065401804339552</v>
      </c>
      <c r="M875" s="3">
        <v>0.84509804001425681</v>
      </c>
      <c r="N875" s="3">
        <v>4.0224902320903562</v>
      </c>
    </row>
    <row r="876" spans="1:14">
      <c r="A876" s="9" t="s">
        <v>110</v>
      </c>
      <c r="D876" s="8" t="s">
        <v>67</v>
      </c>
      <c r="E876" s="3" t="s">
        <v>112</v>
      </c>
      <c r="F876" s="3" t="s">
        <v>114</v>
      </c>
      <c r="G876" s="9">
        <v>59.5</v>
      </c>
      <c r="H876" s="9">
        <v>22</v>
      </c>
      <c r="I876" s="9">
        <v>8</v>
      </c>
      <c r="J876" s="3">
        <v>10472</v>
      </c>
      <c r="K876" s="3">
        <v>1.7745169657285496</v>
      </c>
      <c r="L876" s="3">
        <v>1.3424226808222062</v>
      </c>
      <c r="M876" s="3">
        <v>0.90308998699194354</v>
      </c>
      <c r="N876" s="3">
        <v>4.0200296335426993</v>
      </c>
    </row>
    <row r="877" spans="1:14">
      <c r="A877" s="9" t="s">
        <v>110</v>
      </c>
      <c r="D877" s="8" t="s">
        <v>67</v>
      </c>
      <c r="E877" s="3" t="s">
        <v>112</v>
      </c>
      <c r="F877" s="3" t="s">
        <v>114</v>
      </c>
      <c r="G877" s="9">
        <v>60</v>
      </c>
      <c r="H877" s="9">
        <v>22</v>
      </c>
      <c r="I877" s="9">
        <v>7</v>
      </c>
      <c r="J877" s="3">
        <v>9240</v>
      </c>
      <c r="K877" s="3">
        <v>1.7781512503836436</v>
      </c>
      <c r="L877" s="3">
        <v>1.3424226808222062</v>
      </c>
      <c r="M877" s="3">
        <v>0.84509804001425681</v>
      </c>
      <c r="N877" s="3">
        <v>3.9656719712201065</v>
      </c>
    </row>
    <row r="878" spans="1:14">
      <c r="A878" s="9" t="s">
        <v>110</v>
      </c>
      <c r="D878" s="8" t="s">
        <v>67</v>
      </c>
      <c r="E878" s="3" t="s">
        <v>112</v>
      </c>
      <c r="F878" s="3" t="s">
        <v>114</v>
      </c>
      <c r="G878" s="9">
        <v>60</v>
      </c>
      <c r="H878" s="9">
        <v>23</v>
      </c>
      <c r="I878" s="9">
        <v>6</v>
      </c>
      <c r="J878" s="3">
        <v>8280</v>
      </c>
      <c r="K878" s="3">
        <v>1.7781512503836436</v>
      </c>
      <c r="L878" s="3">
        <v>1.3617278360175928</v>
      </c>
      <c r="M878" s="3">
        <v>0.77815125038364363</v>
      </c>
      <c r="N878" s="3">
        <v>3.9180303367848803</v>
      </c>
    </row>
    <row r="879" spans="1:14">
      <c r="A879" s="9" t="s">
        <v>110</v>
      </c>
      <c r="D879" s="8" t="s">
        <v>67</v>
      </c>
      <c r="E879" s="3" t="s">
        <v>112</v>
      </c>
      <c r="F879" s="3" t="s">
        <v>114</v>
      </c>
      <c r="G879" s="9">
        <v>60</v>
      </c>
      <c r="H879" s="9">
        <v>27</v>
      </c>
      <c r="I879" s="9">
        <v>6</v>
      </c>
      <c r="J879" s="3">
        <v>9720</v>
      </c>
      <c r="K879" s="3">
        <v>1.7781512503836436</v>
      </c>
      <c r="L879" s="3">
        <v>1.4313637641589874</v>
      </c>
      <c r="M879" s="3">
        <v>0.77815125038364363</v>
      </c>
      <c r="N879" s="3">
        <v>3.9876662649262746</v>
      </c>
    </row>
    <row r="880" spans="1:14">
      <c r="A880" s="9" t="s">
        <v>110</v>
      </c>
      <c r="D880" s="8" t="s">
        <v>67</v>
      </c>
      <c r="E880" s="3" t="s">
        <v>112</v>
      </c>
      <c r="F880" s="3" t="s">
        <v>114</v>
      </c>
      <c r="G880" s="9">
        <v>61</v>
      </c>
      <c r="H880" s="9">
        <v>24</v>
      </c>
      <c r="I880" s="9">
        <v>7</v>
      </c>
      <c r="J880" s="3">
        <v>10248</v>
      </c>
      <c r="K880" s="3">
        <v>1.7853298350107671</v>
      </c>
      <c r="L880" s="3">
        <v>1.3802112417116059</v>
      </c>
      <c r="M880" s="3">
        <v>0.84509804001425681</v>
      </c>
      <c r="N880" s="3">
        <v>4.0106391167366295</v>
      </c>
    </row>
    <row r="881" spans="1:14">
      <c r="A881" s="9" t="s">
        <v>110</v>
      </c>
      <c r="D881" s="8" t="s">
        <v>67</v>
      </c>
      <c r="E881" s="3" t="s">
        <v>112</v>
      </c>
      <c r="F881" s="3" t="s">
        <v>114</v>
      </c>
      <c r="G881" s="9">
        <v>61</v>
      </c>
      <c r="H881" s="9">
        <v>28</v>
      </c>
      <c r="I881" s="9">
        <v>6</v>
      </c>
      <c r="J881" s="3">
        <v>10248</v>
      </c>
      <c r="K881" s="3">
        <v>1.7853298350107671</v>
      </c>
      <c r="L881" s="3">
        <v>1.4471580313422192</v>
      </c>
      <c r="M881" s="3">
        <v>0.77815125038364363</v>
      </c>
      <c r="N881" s="3">
        <v>4.0106391167366295</v>
      </c>
    </row>
    <row r="882" spans="1:14">
      <c r="A882" s="9" t="s">
        <v>110</v>
      </c>
      <c r="D882" s="8" t="s">
        <v>67</v>
      </c>
      <c r="E882" s="3" t="s">
        <v>112</v>
      </c>
      <c r="F882" s="3" t="s">
        <v>114</v>
      </c>
      <c r="G882" s="9">
        <v>62</v>
      </c>
      <c r="H882" s="9">
        <v>23</v>
      </c>
      <c r="I882" s="9">
        <v>7</v>
      </c>
      <c r="J882" s="3">
        <v>9982</v>
      </c>
      <c r="K882" s="3">
        <v>1.7923916894982539</v>
      </c>
      <c r="L882" s="3">
        <v>1.3617278360175928</v>
      </c>
      <c r="M882" s="3">
        <v>0.84509804001425681</v>
      </c>
      <c r="N882" s="3">
        <v>3.9992175655301034</v>
      </c>
    </row>
    <row r="883" spans="1:14">
      <c r="A883" s="9" t="s">
        <v>110</v>
      </c>
      <c r="D883" s="8" t="s">
        <v>67</v>
      </c>
      <c r="E883" s="3" t="s">
        <v>112</v>
      </c>
      <c r="F883" s="3" t="s">
        <v>114</v>
      </c>
      <c r="G883" s="9">
        <v>62</v>
      </c>
      <c r="H883" s="9">
        <v>27</v>
      </c>
      <c r="I883" s="9">
        <v>8.5</v>
      </c>
      <c r="J883" s="3">
        <v>14229</v>
      </c>
      <c r="K883" s="3">
        <v>1.7923916894982539</v>
      </c>
      <c r="L883" s="3">
        <v>1.4313637641589874</v>
      </c>
      <c r="M883" s="3">
        <v>0.92941892571429274</v>
      </c>
      <c r="N883" s="3">
        <v>4.1531743793715341</v>
      </c>
    </row>
    <row r="884" spans="1:14">
      <c r="A884" s="9" t="s">
        <v>110</v>
      </c>
      <c r="D884" s="8" t="s">
        <v>67</v>
      </c>
      <c r="E884" s="3" t="s">
        <v>112</v>
      </c>
      <c r="F884" s="3" t="s">
        <v>114</v>
      </c>
      <c r="G884" s="9">
        <v>62.5</v>
      </c>
      <c r="H884" s="9">
        <v>27.5</v>
      </c>
      <c r="I884" s="9">
        <v>8</v>
      </c>
      <c r="J884" s="3">
        <v>13750</v>
      </c>
      <c r="K884" s="3">
        <v>1.7958800173440752</v>
      </c>
      <c r="L884" s="3">
        <v>1.4393326938302626</v>
      </c>
      <c r="M884" s="3">
        <v>0.90308998699194354</v>
      </c>
      <c r="N884" s="3">
        <v>4.1383026981662816</v>
      </c>
    </row>
    <row r="885" spans="1:14">
      <c r="A885" s="9" t="s">
        <v>110</v>
      </c>
      <c r="D885" s="8" t="s">
        <v>67</v>
      </c>
      <c r="E885" s="3" t="s">
        <v>112</v>
      </c>
      <c r="F885" s="3" t="s">
        <v>114</v>
      </c>
      <c r="G885" s="9">
        <v>63</v>
      </c>
      <c r="H885" s="9">
        <v>23</v>
      </c>
      <c r="I885" s="9">
        <v>7</v>
      </c>
      <c r="J885" s="3">
        <v>10143</v>
      </c>
      <c r="K885" s="3">
        <v>1.7993405494535817</v>
      </c>
      <c r="L885" s="3">
        <v>1.3617278360175928</v>
      </c>
      <c r="M885" s="3">
        <v>0.84509804001425681</v>
      </c>
      <c r="N885" s="3">
        <v>4.0061664254854312</v>
      </c>
    </row>
    <row r="886" spans="1:14">
      <c r="A886" s="9" t="s">
        <v>110</v>
      </c>
      <c r="D886" s="8" t="s">
        <v>67</v>
      </c>
      <c r="E886" s="3" t="s">
        <v>112</v>
      </c>
      <c r="F886" s="3" t="s">
        <v>114</v>
      </c>
      <c r="G886" s="9">
        <v>63</v>
      </c>
      <c r="H886" s="9">
        <v>26</v>
      </c>
      <c r="I886" s="9">
        <v>7</v>
      </c>
      <c r="J886" s="3">
        <v>11466</v>
      </c>
      <c r="K886" s="3">
        <v>1.7993405494535817</v>
      </c>
      <c r="L886" s="3">
        <v>1.414973347970818</v>
      </c>
      <c r="M886" s="3">
        <v>0.84509804001425681</v>
      </c>
      <c r="N886" s="3">
        <v>4.0594119374386564</v>
      </c>
    </row>
    <row r="887" spans="1:14">
      <c r="A887" s="9" t="s">
        <v>110</v>
      </c>
      <c r="D887" s="8" t="s">
        <v>67</v>
      </c>
      <c r="E887" s="3" t="s">
        <v>112</v>
      </c>
      <c r="F887" s="3" t="s">
        <v>114</v>
      </c>
      <c r="G887" s="9">
        <v>63</v>
      </c>
      <c r="H887" s="9">
        <v>26</v>
      </c>
      <c r="I887" s="9">
        <v>7.25</v>
      </c>
      <c r="J887" s="3">
        <v>11875.5</v>
      </c>
      <c r="K887" s="3">
        <v>1.7993405494535817</v>
      </c>
      <c r="L887" s="3">
        <v>1.414973347970818</v>
      </c>
      <c r="M887" s="3">
        <v>0.86033800657099369</v>
      </c>
      <c r="N887" s="3">
        <v>4.0746519039953935</v>
      </c>
    </row>
    <row r="888" spans="1:14">
      <c r="A888" s="9" t="s">
        <v>110</v>
      </c>
      <c r="D888" s="8" t="s">
        <v>67</v>
      </c>
      <c r="E888" s="3" t="s">
        <v>112</v>
      </c>
      <c r="F888" s="3" t="s">
        <v>114</v>
      </c>
      <c r="G888" s="9">
        <v>64</v>
      </c>
      <c r="H888" s="9">
        <v>29</v>
      </c>
      <c r="I888" s="9">
        <v>7.5</v>
      </c>
      <c r="J888" s="3">
        <v>13920</v>
      </c>
      <c r="K888" s="3">
        <v>1.8061799739838871</v>
      </c>
      <c r="L888" s="3">
        <v>1.4623979978989561</v>
      </c>
      <c r="M888" s="3">
        <v>0.87506126339170009</v>
      </c>
      <c r="N888" s="3">
        <v>4.1436392352745433</v>
      </c>
    </row>
    <row r="889" spans="1:14">
      <c r="A889" s="9" t="s">
        <v>110</v>
      </c>
      <c r="D889" s="8" t="s">
        <v>67</v>
      </c>
      <c r="E889" s="3" t="s">
        <v>112</v>
      </c>
      <c r="F889" s="3" t="s">
        <v>114</v>
      </c>
      <c r="G889" s="9">
        <v>65</v>
      </c>
      <c r="H889" s="9">
        <v>25</v>
      </c>
      <c r="I889" s="9">
        <v>6</v>
      </c>
      <c r="J889" s="3">
        <v>9750</v>
      </c>
      <c r="K889" s="3">
        <v>1.8129133566428555</v>
      </c>
      <c r="L889" s="3">
        <v>1.3979400086720377</v>
      </c>
      <c r="M889" s="3">
        <v>0.77815125038364363</v>
      </c>
      <c r="N889" s="3">
        <v>3.989004615698537</v>
      </c>
    </row>
    <row r="890" spans="1:14">
      <c r="A890" s="9" t="s">
        <v>110</v>
      </c>
      <c r="D890" s="8" t="s">
        <v>67</v>
      </c>
      <c r="E890" s="3" t="s">
        <v>112</v>
      </c>
      <c r="F890" s="3" t="s">
        <v>114</v>
      </c>
      <c r="G890" s="9">
        <v>66</v>
      </c>
      <c r="H890" s="9">
        <v>27.3</v>
      </c>
      <c r="I890" s="9">
        <v>8</v>
      </c>
      <c r="J890" s="3">
        <v>14414.4</v>
      </c>
      <c r="K890" s="3">
        <v>1.8195439355418688</v>
      </c>
      <c r="L890" s="3">
        <v>1.436162647040756</v>
      </c>
      <c r="M890" s="3">
        <v>0.90308998699194354</v>
      </c>
      <c r="N890" s="3">
        <v>4.1587965695745686</v>
      </c>
    </row>
    <row r="891" spans="1:14">
      <c r="A891" s="9" t="s">
        <v>110</v>
      </c>
      <c r="D891" s="8" t="s">
        <v>67</v>
      </c>
      <c r="E891" s="3" t="s">
        <v>112</v>
      </c>
      <c r="F891" s="3" t="s">
        <v>114</v>
      </c>
      <c r="G891" s="9">
        <v>66</v>
      </c>
      <c r="H891" s="9">
        <v>29</v>
      </c>
      <c r="I891" s="9">
        <v>6</v>
      </c>
      <c r="J891" s="3">
        <v>11484</v>
      </c>
      <c r="K891" s="3">
        <v>1.8195439355418688</v>
      </c>
      <c r="L891" s="3">
        <v>1.4623979978989561</v>
      </c>
      <c r="M891" s="3">
        <v>0.77815125038364363</v>
      </c>
      <c r="N891" s="3">
        <v>4.0600931838244687</v>
      </c>
    </row>
    <row r="892" spans="1:14">
      <c r="A892" s="9" t="s">
        <v>110</v>
      </c>
      <c r="D892" s="8" t="s">
        <v>67</v>
      </c>
      <c r="E892" s="3" t="s">
        <v>112</v>
      </c>
      <c r="F892" s="3" t="s">
        <v>114</v>
      </c>
      <c r="G892" s="9">
        <v>66</v>
      </c>
      <c r="H892" s="9">
        <v>32.5</v>
      </c>
      <c r="I892" s="9">
        <v>5.5</v>
      </c>
      <c r="J892" s="3">
        <v>11797.5</v>
      </c>
      <c r="K892" s="3">
        <v>1.8195439355418688</v>
      </c>
      <c r="L892" s="3">
        <v>1.5118833609788744</v>
      </c>
      <c r="M892" s="3">
        <v>0.74036268949424389</v>
      </c>
      <c r="N892" s="3">
        <v>4.0717899860149869</v>
      </c>
    </row>
    <row r="893" spans="1:14">
      <c r="A893" s="9" t="s">
        <v>110</v>
      </c>
      <c r="D893" s="8" t="s">
        <v>67</v>
      </c>
      <c r="E893" s="3" t="s">
        <v>112</v>
      </c>
      <c r="F893" s="3" t="s">
        <v>114</v>
      </c>
      <c r="G893" s="9">
        <v>66.5</v>
      </c>
      <c r="H893" s="9">
        <v>28</v>
      </c>
      <c r="I893" s="9">
        <v>8</v>
      </c>
      <c r="J893" s="3">
        <v>14896</v>
      </c>
      <c r="K893" s="3">
        <v>1.8228216453031045</v>
      </c>
      <c r="L893" s="3">
        <v>1.4471580313422192</v>
      </c>
      <c r="M893" s="3">
        <v>0.90308998699194354</v>
      </c>
      <c r="N893" s="3">
        <v>4.1730696636372677</v>
      </c>
    </row>
    <row r="894" spans="1:14">
      <c r="A894" s="9" t="s">
        <v>110</v>
      </c>
      <c r="D894" s="8" t="s">
        <v>67</v>
      </c>
      <c r="E894" s="3" t="s">
        <v>112</v>
      </c>
      <c r="F894" s="3" t="s">
        <v>114</v>
      </c>
      <c r="G894" s="9">
        <v>67</v>
      </c>
      <c r="H894" s="9">
        <v>23.5</v>
      </c>
      <c r="I894" s="9">
        <v>7.5</v>
      </c>
      <c r="J894" s="3">
        <v>11808.75</v>
      </c>
      <c r="K894" s="3">
        <v>1.8260748027008264</v>
      </c>
      <c r="L894" s="3">
        <v>1.3710678622717363</v>
      </c>
      <c r="M894" s="3">
        <v>0.87506126339170009</v>
      </c>
      <c r="N894" s="3">
        <v>4.0722039283642628</v>
      </c>
    </row>
    <row r="895" spans="1:14">
      <c r="A895" s="9" t="s">
        <v>110</v>
      </c>
      <c r="D895" s="8" t="s">
        <v>67</v>
      </c>
      <c r="E895" s="3" t="s">
        <v>112</v>
      </c>
      <c r="F895" s="3" t="s">
        <v>114</v>
      </c>
      <c r="G895" s="9">
        <v>67</v>
      </c>
      <c r="H895" s="9">
        <v>24.5</v>
      </c>
      <c r="I895" s="9">
        <v>8</v>
      </c>
      <c r="J895" s="3">
        <v>13132</v>
      </c>
      <c r="K895" s="3">
        <v>1.8260748027008264</v>
      </c>
      <c r="L895" s="3">
        <v>1.3891660843645324</v>
      </c>
      <c r="M895" s="3">
        <v>0.90308998699194354</v>
      </c>
      <c r="N895" s="3">
        <v>4.1183308740573024</v>
      </c>
    </row>
    <row r="896" spans="1:14">
      <c r="A896" s="9" t="s">
        <v>110</v>
      </c>
      <c r="D896" s="8" t="s">
        <v>67</v>
      </c>
      <c r="E896" s="3" t="s">
        <v>112</v>
      </c>
      <c r="F896" s="3" t="s">
        <v>114</v>
      </c>
      <c r="G896" s="9">
        <v>67</v>
      </c>
      <c r="H896" s="9">
        <v>25</v>
      </c>
      <c r="I896" s="9">
        <v>5</v>
      </c>
      <c r="J896" s="3">
        <v>8375</v>
      </c>
      <c r="K896" s="3">
        <v>1.8260748027008264</v>
      </c>
      <c r="L896" s="3">
        <v>1.3979400086720377</v>
      </c>
      <c r="M896" s="3">
        <v>0.69897000433601886</v>
      </c>
      <c r="N896" s="3">
        <v>3.9229848157088827</v>
      </c>
    </row>
    <row r="897" spans="1:14">
      <c r="A897" s="9" t="s">
        <v>110</v>
      </c>
      <c r="D897" s="8" t="s">
        <v>67</v>
      </c>
      <c r="E897" s="3" t="s">
        <v>112</v>
      </c>
      <c r="F897" s="3" t="s">
        <v>114</v>
      </c>
      <c r="G897" s="9">
        <v>67</v>
      </c>
      <c r="H897" s="9">
        <v>31</v>
      </c>
      <c r="I897" s="9">
        <v>6</v>
      </c>
      <c r="J897" s="3">
        <v>12462</v>
      </c>
      <c r="K897" s="3">
        <v>1.8260748027008264</v>
      </c>
      <c r="L897" s="3">
        <v>1.4913616938342726</v>
      </c>
      <c r="M897" s="3">
        <v>0.77815125038364363</v>
      </c>
      <c r="N897" s="3">
        <v>4.0955877469187429</v>
      </c>
    </row>
    <row r="898" spans="1:14">
      <c r="A898" s="9" t="s">
        <v>110</v>
      </c>
      <c r="D898" s="9" t="s">
        <v>67</v>
      </c>
      <c r="E898" s="3" t="s">
        <v>112</v>
      </c>
      <c r="F898" s="3" t="s">
        <v>114</v>
      </c>
      <c r="G898" s="9">
        <v>68</v>
      </c>
      <c r="H898" s="9">
        <v>25</v>
      </c>
      <c r="I898" s="9">
        <v>7</v>
      </c>
      <c r="J898" s="3">
        <v>11900</v>
      </c>
      <c r="K898" s="3">
        <v>1.8325089127062364</v>
      </c>
      <c r="L898" s="3">
        <v>1.3979400086720377</v>
      </c>
      <c r="M898" s="3">
        <v>0.84509804001425681</v>
      </c>
      <c r="N898" s="3">
        <v>4.075546961392531</v>
      </c>
    </row>
    <row r="899" spans="1:14">
      <c r="A899" s="9" t="s">
        <v>110</v>
      </c>
      <c r="D899" s="8" t="s">
        <v>67</v>
      </c>
      <c r="E899" s="3" t="s">
        <v>112</v>
      </c>
      <c r="F899" s="3" t="s">
        <v>114</v>
      </c>
      <c r="G899" s="9">
        <v>68</v>
      </c>
      <c r="H899" s="9">
        <v>29</v>
      </c>
      <c r="I899" s="9">
        <v>8</v>
      </c>
      <c r="J899" s="3">
        <v>15776</v>
      </c>
      <c r="K899" s="3">
        <v>1.8325089127062364</v>
      </c>
      <c r="L899" s="3">
        <v>1.4623979978989561</v>
      </c>
      <c r="M899" s="3">
        <v>0.90308998699194354</v>
      </c>
      <c r="N899" s="3">
        <v>4.197996897597136</v>
      </c>
    </row>
    <row r="900" spans="1:14">
      <c r="A900" s="9" t="s">
        <v>110</v>
      </c>
      <c r="D900" s="8" t="s">
        <v>67</v>
      </c>
      <c r="E900" s="3" t="s">
        <v>112</v>
      </c>
      <c r="F900" s="3" t="s">
        <v>114</v>
      </c>
      <c r="G900" s="9">
        <v>70.5</v>
      </c>
      <c r="H900" s="9">
        <v>33</v>
      </c>
      <c r="I900" s="9">
        <v>7.5</v>
      </c>
      <c r="J900" s="3">
        <v>17448.75</v>
      </c>
      <c r="K900" s="3">
        <v>1.8481891169913987</v>
      </c>
      <c r="L900" s="3">
        <v>1.5185139398778875</v>
      </c>
      <c r="M900" s="3">
        <v>0.87506126339170009</v>
      </c>
      <c r="N900" s="3">
        <v>4.2417643202609865</v>
      </c>
    </row>
    <row r="901" spans="1:14">
      <c r="A901" s="9" t="s">
        <v>110</v>
      </c>
      <c r="D901" s="8" t="s">
        <v>67</v>
      </c>
      <c r="E901" s="3" t="s">
        <v>112</v>
      </c>
      <c r="F901" s="3" t="s">
        <v>114</v>
      </c>
      <c r="G901" s="9">
        <v>71</v>
      </c>
      <c r="H901" s="9">
        <v>25</v>
      </c>
      <c r="I901" s="9">
        <v>6.5</v>
      </c>
      <c r="J901" s="3">
        <v>11537.5</v>
      </c>
      <c r="K901" s="3">
        <v>1.8512583487190752</v>
      </c>
      <c r="L901" s="3">
        <v>1.3979400086720377</v>
      </c>
      <c r="M901" s="3">
        <v>0.81291335664285558</v>
      </c>
      <c r="N901" s="3">
        <v>4.0621117140339686</v>
      </c>
    </row>
    <row r="902" spans="1:14">
      <c r="A902" s="9" t="s">
        <v>110</v>
      </c>
      <c r="D902" s="8" t="s">
        <v>67</v>
      </c>
      <c r="E902" s="3" t="s">
        <v>112</v>
      </c>
      <c r="F902" s="3" t="s">
        <v>114</v>
      </c>
      <c r="G902" s="9">
        <v>72</v>
      </c>
      <c r="H902" s="9">
        <v>26</v>
      </c>
      <c r="I902" s="9">
        <v>7</v>
      </c>
      <c r="J902" s="3">
        <v>13104</v>
      </c>
      <c r="K902" s="3">
        <v>1.8573324964312685</v>
      </c>
      <c r="L902" s="3">
        <v>1.414973347970818</v>
      </c>
      <c r="M902" s="3">
        <v>0.84509804001425681</v>
      </c>
      <c r="N902" s="3">
        <v>4.1174038844163432</v>
      </c>
    </row>
    <row r="903" spans="1:14">
      <c r="A903" s="9" t="s">
        <v>110</v>
      </c>
      <c r="D903" s="8" t="s">
        <v>67</v>
      </c>
      <c r="E903" s="3" t="s">
        <v>112</v>
      </c>
      <c r="F903" s="3" t="s">
        <v>114</v>
      </c>
      <c r="G903" s="9">
        <v>73</v>
      </c>
      <c r="H903" s="9">
        <v>27</v>
      </c>
      <c r="I903" s="9">
        <v>5</v>
      </c>
      <c r="J903" s="3">
        <v>9855</v>
      </c>
      <c r="K903" s="3">
        <v>1.8633228601204559</v>
      </c>
      <c r="L903" s="3">
        <v>1.4313637641589874</v>
      </c>
      <c r="M903" s="3">
        <v>0.69897000433601886</v>
      </c>
      <c r="N903" s="3">
        <v>3.993656628615462</v>
      </c>
    </row>
    <row r="904" spans="1:14">
      <c r="A904" s="9" t="s">
        <v>110</v>
      </c>
      <c r="D904" s="8" t="s">
        <v>67</v>
      </c>
      <c r="E904" s="3" t="s">
        <v>112</v>
      </c>
      <c r="F904" s="3" t="s">
        <v>114</v>
      </c>
      <c r="G904" s="9">
        <v>73.5</v>
      </c>
      <c r="H904" s="9">
        <v>27.5</v>
      </c>
      <c r="I904" s="9">
        <v>4.5</v>
      </c>
      <c r="J904" s="3">
        <v>9095.625</v>
      </c>
      <c r="K904" s="3">
        <v>1.866287339084195</v>
      </c>
      <c r="L904" s="3">
        <v>1.4393326938302626</v>
      </c>
      <c r="M904" s="3">
        <v>0.65321251377534373</v>
      </c>
      <c r="N904" s="3">
        <v>3.9588325466898011</v>
      </c>
    </row>
    <row r="905" spans="1:14">
      <c r="A905" s="9" t="s">
        <v>110</v>
      </c>
      <c r="D905" s="8" t="s">
        <v>67</v>
      </c>
      <c r="E905" s="3" t="s">
        <v>112</v>
      </c>
      <c r="F905" s="3" t="s">
        <v>114</v>
      </c>
      <c r="G905" s="9">
        <v>79.5</v>
      </c>
      <c r="H905" s="9">
        <v>35</v>
      </c>
      <c r="I905" s="9">
        <v>8</v>
      </c>
      <c r="J905" s="3">
        <v>22260</v>
      </c>
      <c r="K905" s="3">
        <v>1.9003671286564703</v>
      </c>
      <c r="L905" s="3">
        <v>1.5440680443502757</v>
      </c>
      <c r="M905" s="3">
        <v>0.90308998699194354</v>
      </c>
      <c r="N905" s="3">
        <v>4.3475251599986899</v>
      </c>
    </row>
    <row r="906" spans="1:14">
      <c r="A906" s="9" t="s">
        <v>110</v>
      </c>
      <c r="D906" s="8" t="s">
        <v>67</v>
      </c>
      <c r="E906" s="3" t="s">
        <v>112</v>
      </c>
      <c r="F906" s="3" t="s">
        <v>114</v>
      </c>
      <c r="G906" s="9">
        <v>82</v>
      </c>
      <c r="H906" s="9">
        <v>28</v>
      </c>
      <c r="I906" s="9">
        <v>8</v>
      </c>
      <c r="J906" s="3">
        <v>18368</v>
      </c>
      <c r="K906" s="3">
        <v>1.9138138523837167</v>
      </c>
      <c r="L906" s="3">
        <v>1.4471580313422192</v>
      </c>
      <c r="M906" s="3">
        <v>0.90308998699194354</v>
      </c>
      <c r="N906" s="3">
        <v>4.2640618707178799</v>
      </c>
    </row>
    <row r="907" spans="1:14">
      <c r="A907" s="9" t="s">
        <v>110</v>
      </c>
      <c r="D907" s="8" t="s">
        <v>67</v>
      </c>
      <c r="E907" s="3" t="s">
        <v>112</v>
      </c>
      <c r="F907" s="3" t="s">
        <v>114</v>
      </c>
      <c r="G907" s="9">
        <v>83</v>
      </c>
      <c r="H907" s="9">
        <v>28</v>
      </c>
      <c r="I907" s="9">
        <v>10</v>
      </c>
      <c r="J907" s="3">
        <v>23240</v>
      </c>
      <c r="K907" s="3">
        <v>1.919078092376074</v>
      </c>
      <c r="L907" s="3">
        <v>1.4471580313422192</v>
      </c>
      <c r="M907" s="3">
        <v>1</v>
      </c>
      <c r="N907" s="3">
        <v>4.3662361237182932</v>
      </c>
    </row>
    <row r="908" spans="1:14">
      <c r="A908" s="9" t="s">
        <v>110</v>
      </c>
      <c r="D908" s="8" t="s">
        <v>67</v>
      </c>
      <c r="E908" s="3" t="s">
        <v>112</v>
      </c>
      <c r="F908" s="3" t="s">
        <v>114</v>
      </c>
      <c r="G908" s="9">
        <v>89</v>
      </c>
      <c r="H908" s="9">
        <v>30</v>
      </c>
      <c r="I908" s="9">
        <v>4.5</v>
      </c>
      <c r="J908" s="3">
        <v>12015</v>
      </c>
      <c r="K908" s="3">
        <v>1.9493900066449128</v>
      </c>
      <c r="L908" s="3">
        <v>1.4771212547196624</v>
      </c>
      <c r="M908" s="3">
        <v>0.65321251377534373</v>
      </c>
      <c r="N908" s="3">
        <v>4.0797237751399189</v>
      </c>
    </row>
    <row r="909" spans="1:14">
      <c r="A909" s="9" t="s">
        <v>110</v>
      </c>
      <c r="D909" s="8" t="s">
        <v>67</v>
      </c>
      <c r="E909" s="3" t="s">
        <v>112</v>
      </c>
      <c r="F909" s="3" t="s">
        <v>114</v>
      </c>
      <c r="G909" s="9">
        <v>92</v>
      </c>
      <c r="H909" s="9">
        <v>31</v>
      </c>
      <c r="I909" s="9">
        <v>6</v>
      </c>
      <c r="J909" s="3">
        <v>17112</v>
      </c>
      <c r="K909" s="3">
        <v>1.9637878273455553</v>
      </c>
      <c r="L909" s="3">
        <v>1.4913616938342726</v>
      </c>
      <c r="M909" s="3">
        <v>0.77815125038364363</v>
      </c>
      <c r="N909" s="3">
        <v>4.2333007715634716</v>
      </c>
    </row>
    <row r="910" spans="1:14">
      <c r="A910" s="9" t="s">
        <v>110</v>
      </c>
      <c r="D910" s="8" t="s">
        <v>67</v>
      </c>
      <c r="E910" s="3" t="s">
        <v>112</v>
      </c>
      <c r="F910" s="3" t="s">
        <v>114</v>
      </c>
      <c r="G910" s="9">
        <v>101</v>
      </c>
      <c r="H910" s="9">
        <v>26</v>
      </c>
      <c r="I910" s="9">
        <v>6.5</v>
      </c>
      <c r="J910" s="3">
        <v>17069</v>
      </c>
      <c r="K910" s="3">
        <v>2.0043213737826426</v>
      </c>
      <c r="L910" s="3">
        <v>1.414973347970818</v>
      </c>
      <c r="M910" s="3">
        <v>0.81291335664285558</v>
      </c>
      <c r="N910" s="3">
        <v>4.2322080783963161</v>
      </c>
    </row>
    <row r="911" spans="1:14">
      <c r="A911" s="9" t="s">
        <v>110</v>
      </c>
      <c r="D911" s="8" t="s">
        <v>67</v>
      </c>
      <c r="E911" s="3" t="s">
        <v>112</v>
      </c>
      <c r="F911" s="3" t="s">
        <v>114</v>
      </c>
      <c r="G911" s="9">
        <v>103</v>
      </c>
      <c r="H911" s="9">
        <v>36.5</v>
      </c>
      <c r="I911" s="9">
        <v>11</v>
      </c>
      <c r="J911" s="3">
        <v>41354.5</v>
      </c>
      <c r="K911" s="3">
        <v>2.012837224705172</v>
      </c>
      <c r="L911" s="3">
        <v>1.5622928644564746</v>
      </c>
      <c r="M911" s="3">
        <v>1.0413926851582251</v>
      </c>
      <c r="N911" s="3">
        <v>4.616522774319872</v>
      </c>
    </row>
    <row r="912" spans="1:14">
      <c r="A912" t="s">
        <v>77</v>
      </c>
      <c r="C912" s="8"/>
      <c r="D912" s="8" t="s">
        <v>69</v>
      </c>
      <c r="E912" s="3" t="s">
        <v>112</v>
      </c>
      <c r="F912" s="3" t="s">
        <v>114</v>
      </c>
      <c r="G912" s="8">
        <v>55.51</v>
      </c>
      <c r="H912" s="8">
        <v>24.64</v>
      </c>
      <c r="I912" s="8">
        <v>7.19</v>
      </c>
      <c r="J912" s="3">
        <v>9834.2404160000006</v>
      </c>
      <c r="K912">
        <v>1.7443712273318606</v>
      </c>
      <c r="L912">
        <v>1.3916407034923879</v>
      </c>
      <c r="M912">
        <v>0.85672889038288258</v>
      </c>
      <c r="N912">
        <v>3.9927408212071311</v>
      </c>
    </row>
    <row r="913" spans="1:14">
      <c r="A913" t="s">
        <v>77</v>
      </c>
      <c r="C913" s="8"/>
      <c r="D913" s="8" t="s">
        <v>69</v>
      </c>
      <c r="E913" s="3" t="s">
        <v>112</v>
      </c>
      <c r="F913" s="3" t="s">
        <v>114</v>
      </c>
      <c r="G913" s="8">
        <v>66.150000000000006</v>
      </c>
      <c r="H913" s="8">
        <v>32.840000000000003</v>
      </c>
      <c r="I913" s="8">
        <v>5.0199999999999996</v>
      </c>
      <c r="J913" s="3">
        <v>10905.277320000001</v>
      </c>
      <c r="K913">
        <v>1.8205298485235197</v>
      </c>
      <c r="L913">
        <v>1.5164031484474032</v>
      </c>
      <c r="M913">
        <v>0.70070371714501933</v>
      </c>
      <c r="N913">
        <v>4.0376367141159424</v>
      </c>
    </row>
    <row r="914" spans="1:14">
      <c r="A914" t="s">
        <v>77</v>
      </c>
      <c r="C914" s="8"/>
      <c r="D914" s="8" t="s">
        <v>69</v>
      </c>
      <c r="E914" s="3" t="s">
        <v>112</v>
      </c>
      <c r="F914" s="3" t="s">
        <v>114</v>
      </c>
      <c r="G914" s="8">
        <v>56.69</v>
      </c>
      <c r="H914" s="8">
        <v>28.44</v>
      </c>
      <c r="I914" s="8">
        <v>9.06</v>
      </c>
      <c r="J914" s="3">
        <v>14607.108216000001</v>
      </c>
      <c r="K914">
        <v>1.75350645699097</v>
      </c>
      <c r="L914">
        <v>1.4539295920577286</v>
      </c>
      <c r="M914">
        <v>0.95712819767681312</v>
      </c>
      <c r="N914">
        <v>4.1645642467255115</v>
      </c>
    </row>
    <row r="915" spans="1:14">
      <c r="A915" t="s">
        <v>77</v>
      </c>
      <c r="C915" s="8"/>
      <c r="D915" s="8" t="s">
        <v>69</v>
      </c>
      <c r="E915" s="3" t="s">
        <v>112</v>
      </c>
      <c r="F915" s="3" t="s">
        <v>114</v>
      </c>
      <c r="G915" s="8">
        <v>77.81</v>
      </c>
      <c r="H915" s="8">
        <v>29.01</v>
      </c>
      <c r="I915" s="8">
        <v>8.0500000000000007</v>
      </c>
      <c r="J915" s="3">
        <v>18171.008205000002</v>
      </c>
      <c r="K915">
        <v>1.8910354153153108</v>
      </c>
      <c r="L915">
        <v>1.462547728802664</v>
      </c>
      <c r="M915">
        <v>0.90579588036786851</v>
      </c>
      <c r="N915">
        <v>4.2593790244858436</v>
      </c>
    </row>
    <row r="916" spans="1:14">
      <c r="A916" t="s">
        <v>77</v>
      </c>
      <c r="C916" s="8"/>
      <c r="D916" s="8" t="s">
        <v>69</v>
      </c>
      <c r="E916" s="3" t="s">
        <v>112</v>
      </c>
      <c r="F916" s="3" t="s">
        <v>114</v>
      </c>
      <c r="G916" s="8">
        <v>107.58</v>
      </c>
      <c r="H916" s="8">
        <v>35.200000000000003</v>
      </c>
      <c r="I916" s="8">
        <v>6.87</v>
      </c>
      <c r="J916" s="3">
        <v>26015.425920000001</v>
      </c>
      <c r="K916">
        <v>2.0317315399458264</v>
      </c>
      <c r="L916">
        <v>1.546542663478131</v>
      </c>
      <c r="M916">
        <v>0.83695673705955043</v>
      </c>
      <c r="N916">
        <v>4.4152309404835082</v>
      </c>
    </row>
    <row r="917" spans="1:14">
      <c r="A917" t="s">
        <v>77</v>
      </c>
      <c r="C917" s="8"/>
      <c r="D917" s="8" t="s">
        <v>69</v>
      </c>
      <c r="E917" s="3" t="s">
        <v>112</v>
      </c>
      <c r="F917" s="3" t="s">
        <v>114</v>
      </c>
      <c r="G917" s="8">
        <v>152.09</v>
      </c>
      <c r="H917" s="8">
        <v>36.44</v>
      </c>
      <c r="I917" s="8">
        <v>9.0299999999999994</v>
      </c>
      <c r="J917" s="3">
        <v>50045.701187999999</v>
      </c>
      <c r="K917">
        <v>2.182100659893949</v>
      </c>
      <c r="L917">
        <v>1.5615783683009605</v>
      </c>
      <c r="M917">
        <v>0.95568775031350572</v>
      </c>
      <c r="N917">
        <v>4.6993667785084154</v>
      </c>
    </row>
    <row r="918" spans="1:14">
      <c r="A918" t="s">
        <v>77</v>
      </c>
      <c r="C918" s="8"/>
      <c r="D918" s="8" t="s">
        <v>69</v>
      </c>
      <c r="E918" s="3" t="s">
        <v>112</v>
      </c>
      <c r="F918" s="3" t="s">
        <v>114</v>
      </c>
      <c r="G918" s="8">
        <v>221.07</v>
      </c>
      <c r="H918" s="8">
        <v>64.349999999999994</v>
      </c>
      <c r="I918" s="8">
        <v>10.58</v>
      </c>
      <c r="J918" s="3">
        <v>150509.54060999997</v>
      </c>
      <c r="K918">
        <v>2.3445298112424537</v>
      </c>
      <c r="L918">
        <v>1.8085485512404054</v>
      </c>
      <c r="M918">
        <v>1.0244856676991669</v>
      </c>
      <c r="N918">
        <v>5.177564030182026</v>
      </c>
    </row>
    <row r="919" spans="1:14">
      <c r="A919" t="s">
        <v>77</v>
      </c>
      <c r="C919" s="8"/>
      <c r="D919" s="8" t="s">
        <v>69</v>
      </c>
      <c r="E919" s="3" t="s">
        <v>112</v>
      </c>
      <c r="F919" s="3" t="s">
        <v>114</v>
      </c>
      <c r="G919" s="8">
        <v>230.49</v>
      </c>
      <c r="H919" s="8">
        <v>62.01</v>
      </c>
      <c r="I919" s="8">
        <v>11.35</v>
      </c>
      <c r="J919" s="3">
        <v>162221.973615</v>
      </c>
      <c r="K919">
        <v>2.3626520879077546</v>
      </c>
      <c r="L919">
        <v>1.7924617313469506</v>
      </c>
      <c r="M919">
        <v>1.0549958615291415</v>
      </c>
      <c r="N919">
        <v>5.2101096807838472</v>
      </c>
    </row>
    <row r="920" spans="1:14">
      <c r="A920" t="s">
        <v>77</v>
      </c>
      <c r="C920" s="8"/>
      <c r="D920" s="8" t="s">
        <v>69</v>
      </c>
      <c r="E920" s="3" t="s">
        <v>112</v>
      </c>
      <c r="F920" s="3" t="s">
        <v>114</v>
      </c>
      <c r="G920" s="8">
        <v>33</v>
      </c>
      <c r="H920" s="8">
        <v>18</v>
      </c>
      <c r="I920" s="8">
        <v>6</v>
      </c>
      <c r="J920" s="3">
        <v>3564</v>
      </c>
      <c r="K920">
        <v>1.5185139398778875</v>
      </c>
      <c r="L920">
        <v>1.255272505103306</v>
      </c>
      <c r="M920">
        <v>0.77815125038364363</v>
      </c>
      <c r="N920">
        <v>3.5519376953648374</v>
      </c>
    </row>
    <row r="921" spans="1:14">
      <c r="A921" t="s">
        <v>77</v>
      </c>
      <c r="C921" s="8"/>
      <c r="D921" s="8" t="s">
        <v>69</v>
      </c>
      <c r="E921" s="3" t="s">
        <v>112</v>
      </c>
      <c r="F921" s="3" t="s">
        <v>114</v>
      </c>
      <c r="G921" s="8">
        <v>38</v>
      </c>
      <c r="H921" s="8">
        <v>22</v>
      </c>
      <c r="I921" s="8">
        <v>6</v>
      </c>
      <c r="J921" s="3">
        <v>5016</v>
      </c>
      <c r="K921">
        <v>1.5797835966168101</v>
      </c>
      <c r="L921">
        <v>1.3424226808222062</v>
      </c>
      <c r="M921">
        <v>0.77815125038364363</v>
      </c>
      <c r="N921">
        <v>3.7003575278226601</v>
      </c>
    </row>
    <row r="922" spans="1:14">
      <c r="A922" t="s">
        <v>77</v>
      </c>
      <c r="C922" s="8"/>
      <c r="D922" s="8" t="s">
        <v>69</v>
      </c>
      <c r="E922" s="3" t="s">
        <v>112</v>
      </c>
      <c r="F922" s="3" t="s">
        <v>114</v>
      </c>
      <c r="G922" s="8">
        <v>42</v>
      </c>
      <c r="H922" s="8">
        <v>22</v>
      </c>
      <c r="I922" s="8">
        <v>5</v>
      </c>
      <c r="J922" s="3">
        <v>4620</v>
      </c>
      <c r="K922">
        <v>1.6232492903979006</v>
      </c>
      <c r="L922">
        <v>1.3424226808222062</v>
      </c>
      <c r="M922">
        <v>0.69897000433601886</v>
      </c>
      <c r="N922">
        <v>3.6646419755561257</v>
      </c>
    </row>
    <row r="923" spans="1:14">
      <c r="A923" t="s">
        <v>77</v>
      </c>
      <c r="C923" s="8"/>
      <c r="D923" s="8" t="s">
        <v>69</v>
      </c>
      <c r="E923" s="3" t="s">
        <v>112</v>
      </c>
      <c r="F923" s="3" t="s">
        <v>114</v>
      </c>
      <c r="G923" s="8">
        <v>43</v>
      </c>
      <c r="H923" s="8">
        <v>19</v>
      </c>
      <c r="I923" s="8">
        <v>7</v>
      </c>
      <c r="J923" s="3">
        <v>5719</v>
      </c>
      <c r="K923">
        <v>1.6334684555795864</v>
      </c>
      <c r="L923">
        <v>1.2787536009528289</v>
      </c>
      <c r="M923">
        <v>0.84509804001425681</v>
      </c>
      <c r="N923">
        <v>3.7573200965466724</v>
      </c>
    </row>
    <row r="924" spans="1:14">
      <c r="A924" t="s">
        <v>77</v>
      </c>
      <c r="C924" s="8"/>
      <c r="D924" s="8" t="s">
        <v>69</v>
      </c>
      <c r="E924" s="3" t="s">
        <v>112</v>
      </c>
      <c r="F924" s="3" t="s">
        <v>114</v>
      </c>
      <c r="G924" s="8">
        <v>44</v>
      </c>
      <c r="H924" s="8">
        <v>22</v>
      </c>
      <c r="I924" s="8">
        <v>5</v>
      </c>
      <c r="J924" s="3">
        <v>4840</v>
      </c>
      <c r="K924">
        <v>1.6434526764861874</v>
      </c>
      <c r="L924">
        <v>1.3424226808222062</v>
      </c>
      <c r="M924">
        <v>0.69897000433601886</v>
      </c>
      <c r="N924">
        <v>3.6848453616444123</v>
      </c>
    </row>
    <row r="925" spans="1:14">
      <c r="A925" t="s">
        <v>77</v>
      </c>
      <c r="C925" s="8"/>
      <c r="D925" s="8" t="s">
        <v>69</v>
      </c>
      <c r="E925" s="3" t="s">
        <v>112</v>
      </c>
      <c r="F925" s="3" t="s">
        <v>114</v>
      </c>
      <c r="G925" s="13">
        <v>46</v>
      </c>
      <c r="H925" s="13">
        <v>29</v>
      </c>
      <c r="I925" s="13">
        <v>9</v>
      </c>
      <c r="J925" s="3">
        <v>12006</v>
      </c>
      <c r="K925">
        <v>1.6627578316815741</v>
      </c>
      <c r="L925">
        <v>1.4623979978989561</v>
      </c>
      <c r="M925">
        <v>0.95424250943932487</v>
      </c>
      <c r="N925">
        <v>4.0793983390198552</v>
      </c>
    </row>
    <row r="926" spans="1:14">
      <c r="A926" t="s">
        <v>77</v>
      </c>
      <c r="C926" s="8"/>
      <c r="D926" s="8" t="s">
        <v>69</v>
      </c>
      <c r="E926" s="3" t="s">
        <v>112</v>
      </c>
      <c r="F926" s="3" t="s">
        <v>114</v>
      </c>
      <c r="G926" s="8">
        <v>49.6</v>
      </c>
      <c r="H926" s="8">
        <v>28.7</v>
      </c>
      <c r="I926" s="8">
        <v>7.8</v>
      </c>
      <c r="J926" s="3">
        <v>11103.456</v>
      </c>
      <c r="K926">
        <v>1.6954816764901974</v>
      </c>
      <c r="L926">
        <v>1.4578818967339924</v>
      </c>
      <c r="M926">
        <v>0.89209460269048035</v>
      </c>
      <c r="N926">
        <v>4.0454581759146704</v>
      </c>
    </row>
    <row r="927" spans="1:14">
      <c r="A927" t="s">
        <v>77</v>
      </c>
      <c r="C927" s="8"/>
      <c r="D927" s="8" t="s">
        <v>69</v>
      </c>
      <c r="E927" s="3" t="s">
        <v>112</v>
      </c>
      <c r="F927" s="3" t="s">
        <v>114</v>
      </c>
      <c r="G927" s="8">
        <v>50</v>
      </c>
      <c r="H927" s="8">
        <v>26</v>
      </c>
      <c r="I927" s="8">
        <v>6</v>
      </c>
      <c r="J927" s="3">
        <v>7800</v>
      </c>
      <c r="K927">
        <v>1.6989700043360187</v>
      </c>
      <c r="L927">
        <v>1.414973347970818</v>
      </c>
      <c r="M927">
        <v>0.77815125038364363</v>
      </c>
      <c r="N927">
        <v>3.8920946026904804</v>
      </c>
    </row>
    <row r="928" spans="1:14">
      <c r="A928" t="s">
        <v>77</v>
      </c>
      <c r="C928" s="8"/>
      <c r="D928" s="8" t="s">
        <v>69</v>
      </c>
      <c r="E928" s="3" t="s">
        <v>112</v>
      </c>
      <c r="F928" s="3" t="s">
        <v>114</v>
      </c>
      <c r="G928" s="13">
        <v>69</v>
      </c>
      <c r="H928" s="13">
        <v>31</v>
      </c>
      <c r="I928" s="13">
        <v>8</v>
      </c>
      <c r="J928" s="3">
        <v>17112</v>
      </c>
      <c r="K928">
        <v>1.8388490907372552</v>
      </c>
      <c r="L928">
        <v>1.4913616938342726</v>
      </c>
      <c r="M928">
        <v>0.90308998699194354</v>
      </c>
      <c r="N928">
        <v>4.2333007715634716</v>
      </c>
    </row>
    <row r="929" spans="1:14">
      <c r="A929" t="s">
        <v>77</v>
      </c>
      <c r="C929" s="8"/>
      <c r="D929" s="8" t="s">
        <v>69</v>
      </c>
      <c r="E929" s="3" t="s">
        <v>112</v>
      </c>
      <c r="F929" s="3" t="s">
        <v>114</v>
      </c>
      <c r="G929" s="8">
        <v>77</v>
      </c>
      <c r="H929" s="8">
        <v>28</v>
      </c>
      <c r="I929" s="8">
        <v>7</v>
      </c>
      <c r="J929" s="3">
        <v>15092</v>
      </c>
      <c r="K929">
        <v>1.8864907251724818</v>
      </c>
      <c r="L929">
        <v>1.4471580313422192</v>
      </c>
      <c r="M929">
        <v>0.84509804001425681</v>
      </c>
      <c r="N929">
        <v>4.1787467965289578</v>
      </c>
    </row>
    <row r="930" spans="1:14">
      <c r="A930" t="s">
        <v>77</v>
      </c>
      <c r="C930" s="8"/>
      <c r="D930" s="8" t="s">
        <v>69</v>
      </c>
      <c r="E930" s="3" t="s">
        <v>112</v>
      </c>
      <c r="F930" s="3" t="s">
        <v>114</v>
      </c>
      <c r="G930" s="8">
        <v>106</v>
      </c>
      <c r="H930" s="8">
        <v>42</v>
      </c>
      <c r="I930" s="8">
        <v>10</v>
      </c>
      <c r="J930" s="3">
        <v>44520</v>
      </c>
      <c r="K930">
        <v>2.0253058652647704</v>
      </c>
      <c r="L930">
        <v>1.6232492903979006</v>
      </c>
      <c r="M930">
        <v>1</v>
      </c>
      <c r="N930">
        <v>4.6485551556626703</v>
      </c>
    </row>
    <row r="931" spans="1:14">
      <c r="A931" s="9" t="s">
        <v>110</v>
      </c>
      <c r="D931" s="8" t="s">
        <v>69</v>
      </c>
      <c r="E931" s="3" t="s">
        <v>112</v>
      </c>
      <c r="F931" s="3" t="s">
        <v>114</v>
      </c>
      <c r="G931" s="9">
        <v>33</v>
      </c>
      <c r="H931" s="9">
        <v>22</v>
      </c>
      <c r="I931" s="9">
        <v>6</v>
      </c>
      <c r="J931" s="3">
        <v>4356</v>
      </c>
      <c r="K931" s="3">
        <v>1.5185139398778875</v>
      </c>
      <c r="L931" s="3">
        <v>1.3424226808222062</v>
      </c>
      <c r="M931" s="3">
        <v>0.77815125038364363</v>
      </c>
      <c r="N931" s="3">
        <v>3.6390878710837375</v>
      </c>
    </row>
    <row r="932" spans="1:14">
      <c r="A932" s="9" t="s">
        <v>110</v>
      </c>
      <c r="D932" s="8" t="s">
        <v>69</v>
      </c>
      <c r="E932" s="3" t="s">
        <v>112</v>
      </c>
      <c r="F932" s="3" t="s">
        <v>114</v>
      </c>
      <c r="G932" s="9">
        <v>39</v>
      </c>
      <c r="H932" s="9">
        <v>22</v>
      </c>
      <c r="I932" s="9">
        <v>5</v>
      </c>
      <c r="J932" s="3">
        <v>4290</v>
      </c>
      <c r="K932" s="3">
        <v>1.5910646070264991</v>
      </c>
      <c r="L932" s="3">
        <v>1.3424226808222062</v>
      </c>
      <c r="M932" s="3">
        <v>0.69897000433601886</v>
      </c>
      <c r="N932" s="3">
        <v>3.6324572921847245</v>
      </c>
    </row>
    <row r="933" spans="1:14">
      <c r="A933" s="9" t="s">
        <v>110</v>
      </c>
      <c r="D933" s="8" t="s">
        <v>69</v>
      </c>
      <c r="E933" s="3" t="s">
        <v>112</v>
      </c>
      <c r="F933" s="3" t="s">
        <v>114</v>
      </c>
      <c r="G933" s="9">
        <v>39</v>
      </c>
      <c r="H933" s="9">
        <v>23</v>
      </c>
      <c r="I933" s="9">
        <v>7</v>
      </c>
      <c r="J933" s="3">
        <v>6279</v>
      </c>
      <c r="K933" s="3">
        <v>1.5910646070264991</v>
      </c>
      <c r="L933" s="3">
        <v>1.3617278360175928</v>
      </c>
      <c r="M933" s="3">
        <v>0.84509804001425681</v>
      </c>
      <c r="N933" s="3">
        <v>3.7978904830583491</v>
      </c>
    </row>
    <row r="934" spans="1:14">
      <c r="A934" s="9" t="s">
        <v>110</v>
      </c>
      <c r="D934" s="8" t="s">
        <v>69</v>
      </c>
      <c r="E934" s="3" t="s">
        <v>112</v>
      </c>
      <c r="F934" s="3" t="s">
        <v>114</v>
      </c>
      <c r="G934" s="9">
        <v>43</v>
      </c>
      <c r="H934" s="9">
        <v>21</v>
      </c>
      <c r="I934" s="9">
        <v>5</v>
      </c>
      <c r="J934" s="3">
        <v>4515</v>
      </c>
      <c r="K934" s="3">
        <v>1.6334684555795864</v>
      </c>
      <c r="L934" s="3">
        <v>1.3222192947339193</v>
      </c>
      <c r="M934" s="3">
        <v>0.69897000433601886</v>
      </c>
      <c r="N934" s="3">
        <v>3.6546577546495245</v>
      </c>
    </row>
    <row r="935" spans="1:14">
      <c r="A935" s="9" t="s">
        <v>110</v>
      </c>
      <c r="D935" s="8" t="s">
        <v>69</v>
      </c>
      <c r="E935" s="3" t="s">
        <v>112</v>
      </c>
      <c r="F935" s="3" t="s">
        <v>114</v>
      </c>
      <c r="G935" s="9">
        <v>46</v>
      </c>
      <c r="H935" s="9">
        <v>26</v>
      </c>
      <c r="I935" s="9">
        <v>6.75</v>
      </c>
      <c r="J935" s="3">
        <v>8073</v>
      </c>
      <c r="K935" s="3">
        <v>1.6627578316815741</v>
      </c>
      <c r="L935" s="3">
        <v>1.414973347970818</v>
      </c>
      <c r="M935" s="3">
        <v>0.82930377283102497</v>
      </c>
      <c r="N935" s="3">
        <v>3.9070349524834169</v>
      </c>
    </row>
    <row r="936" spans="1:14">
      <c r="A936" s="9" t="s">
        <v>110</v>
      </c>
      <c r="D936" s="8" t="s">
        <v>69</v>
      </c>
      <c r="E936" s="3" t="s">
        <v>112</v>
      </c>
      <c r="F936" s="3" t="s">
        <v>114</v>
      </c>
      <c r="G936" s="9">
        <v>49</v>
      </c>
      <c r="H936" s="9">
        <v>25.5</v>
      </c>
      <c r="I936" s="9">
        <v>6</v>
      </c>
      <c r="J936" s="3">
        <v>7497</v>
      </c>
      <c r="K936" s="3">
        <v>1.6901960800285136</v>
      </c>
      <c r="L936" s="3">
        <v>1.4065401804339552</v>
      </c>
      <c r="M936" s="3">
        <v>0.77815125038364363</v>
      </c>
      <c r="N936" s="3">
        <v>3.8748875108461123</v>
      </c>
    </row>
    <row r="937" spans="1:14">
      <c r="A937" s="9" t="s">
        <v>110</v>
      </c>
      <c r="D937" s="8" t="s">
        <v>69</v>
      </c>
      <c r="E937" s="3" t="s">
        <v>112</v>
      </c>
      <c r="F937" s="3" t="s">
        <v>114</v>
      </c>
      <c r="G937" s="9">
        <v>52.5</v>
      </c>
      <c r="H937" s="9">
        <v>23</v>
      </c>
      <c r="I937" s="9">
        <v>5</v>
      </c>
      <c r="J937" s="3">
        <v>6037.5</v>
      </c>
      <c r="K937" s="3">
        <v>1.7201593034059568</v>
      </c>
      <c r="L937" s="3">
        <v>1.3617278360175928</v>
      </c>
      <c r="M937" s="3">
        <v>0.69897000433601886</v>
      </c>
      <c r="N937" s="3">
        <v>3.7808571437595684</v>
      </c>
    </row>
    <row r="938" spans="1:14">
      <c r="A938" s="9" t="s">
        <v>110</v>
      </c>
      <c r="D938" s="8" t="s">
        <v>69</v>
      </c>
      <c r="E938" s="3" t="s">
        <v>112</v>
      </c>
      <c r="F938" s="3" t="s">
        <v>114</v>
      </c>
      <c r="G938" s="9">
        <v>61.5</v>
      </c>
      <c r="H938" s="9">
        <v>27</v>
      </c>
      <c r="I938" s="9">
        <v>6</v>
      </c>
      <c r="J938" s="3">
        <v>9963</v>
      </c>
      <c r="K938" s="3">
        <v>1.7888751157754168</v>
      </c>
      <c r="L938" s="3">
        <v>1.4313637641589874</v>
      </c>
      <c r="M938" s="3">
        <v>0.77815125038364363</v>
      </c>
      <c r="N938" s="3">
        <v>3.9983901303180476</v>
      </c>
    </row>
    <row r="939" spans="1:14">
      <c r="A939" s="9" t="s">
        <v>110</v>
      </c>
      <c r="D939" s="8" t="s">
        <v>69</v>
      </c>
      <c r="E939" s="3" t="s">
        <v>112</v>
      </c>
      <c r="F939" s="3" t="s">
        <v>114</v>
      </c>
      <c r="G939" s="9">
        <v>67</v>
      </c>
      <c r="H939" s="9">
        <v>25</v>
      </c>
      <c r="I939" s="9">
        <v>6</v>
      </c>
      <c r="J939" s="3">
        <v>10050</v>
      </c>
      <c r="K939" s="3">
        <v>1.8260748027008264</v>
      </c>
      <c r="L939" s="3">
        <v>1.3979400086720377</v>
      </c>
      <c r="M939" s="3">
        <v>0.77815125038364363</v>
      </c>
      <c r="N939" s="3">
        <v>4.0021660617565074</v>
      </c>
    </row>
    <row r="940" spans="1:14">
      <c r="A940" t="s">
        <v>77</v>
      </c>
      <c r="C940" s="8"/>
      <c r="D940" s="8" t="s">
        <v>70</v>
      </c>
      <c r="E940" s="3" t="s">
        <v>112</v>
      </c>
      <c r="F940" s="3" t="s">
        <v>114</v>
      </c>
      <c r="G940" s="8">
        <v>77.23</v>
      </c>
      <c r="H940" s="8">
        <v>26.48</v>
      </c>
      <c r="I940" s="8">
        <v>6.25</v>
      </c>
      <c r="J940" s="3">
        <v>12781.565000000001</v>
      </c>
      <c r="K940">
        <v>1.8877860348383715</v>
      </c>
      <c r="L940">
        <v>1.4229179807676624</v>
      </c>
      <c r="M940">
        <v>0.79588001734407521</v>
      </c>
      <c r="N940">
        <v>4.1065840329501091</v>
      </c>
    </row>
    <row r="941" spans="1:14">
      <c r="A941" t="s">
        <v>77</v>
      </c>
      <c r="C941" s="8"/>
      <c r="D941" s="8" t="s">
        <v>70</v>
      </c>
      <c r="E941" s="3" t="s">
        <v>112</v>
      </c>
      <c r="F941" s="3" t="s">
        <v>114</v>
      </c>
      <c r="G941" s="8">
        <v>93.66</v>
      </c>
      <c r="H941" s="8">
        <v>26.3</v>
      </c>
      <c r="I941" s="8">
        <v>6.55</v>
      </c>
      <c r="J941" s="3">
        <v>16134.339899999999</v>
      </c>
      <c r="K941">
        <v>1.9715541534460612</v>
      </c>
      <c r="L941">
        <v>1.4199557484897578</v>
      </c>
      <c r="M941">
        <v>0.81624129999178308</v>
      </c>
      <c r="N941">
        <v>4.2077512019276018</v>
      </c>
    </row>
    <row r="942" spans="1:14">
      <c r="A942" t="s">
        <v>77</v>
      </c>
      <c r="C942" s="8"/>
      <c r="D942" s="8" t="s">
        <v>70</v>
      </c>
      <c r="E942" s="3" t="s">
        <v>112</v>
      </c>
      <c r="F942" s="3" t="s">
        <v>114</v>
      </c>
      <c r="G942" s="8">
        <v>92.3</v>
      </c>
      <c r="H942" s="8">
        <v>31.48</v>
      </c>
      <c r="I942" s="8">
        <v>6.72</v>
      </c>
      <c r="J942" s="3">
        <v>19525.658879999999</v>
      </c>
      <c r="K942">
        <v>1.965201701025912</v>
      </c>
      <c r="L942">
        <v>1.4980347236870271</v>
      </c>
      <c r="M942">
        <v>0.82736927305382524</v>
      </c>
      <c r="N942">
        <v>4.2906056977667646</v>
      </c>
    </row>
    <row r="943" spans="1:14">
      <c r="A943" t="s">
        <v>77</v>
      </c>
      <c r="C943" s="8"/>
      <c r="D943" s="8" t="s">
        <v>70</v>
      </c>
      <c r="E943" s="3" t="s">
        <v>112</v>
      </c>
      <c r="F943" s="3" t="s">
        <v>114</v>
      </c>
      <c r="G943" s="8">
        <v>94.25</v>
      </c>
      <c r="H943" s="8">
        <v>31.02</v>
      </c>
      <c r="I943" s="8">
        <v>7.45</v>
      </c>
      <c r="J943" s="3">
        <v>21781.080749999997</v>
      </c>
      <c r="K943">
        <v>1.9742813588778305</v>
      </c>
      <c r="L943">
        <v>1.4916417934775861</v>
      </c>
      <c r="M943">
        <v>0.87215627274829288</v>
      </c>
      <c r="N943">
        <v>4.3380794251037091</v>
      </c>
    </row>
    <row r="944" spans="1:14">
      <c r="A944" t="s">
        <v>77</v>
      </c>
      <c r="C944" s="8"/>
      <c r="D944" s="8" t="s">
        <v>70</v>
      </c>
      <c r="E944" s="3" t="s">
        <v>112</v>
      </c>
      <c r="F944" s="3" t="s">
        <v>114</v>
      </c>
      <c r="G944" s="8">
        <v>115.62</v>
      </c>
      <c r="H944" s="8">
        <v>33.78</v>
      </c>
      <c r="I944" s="8">
        <v>6.99</v>
      </c>
      <c r="J944" s="3">
        <v>27300.448764000004</v>
      </c>
      <c r="K944">
        <v>2.0630329650390964</v>
      </c>
      <c r="L944">
        <v>1.5286596452349899</v>
      </c>
      <c r="M944">
        <v>0.84447717574568137</v>
      </c>
      <c r="N944">
        <v>4.436169786019768</v>
      </c>
    </row>
    <row r="945" spans="1:14">
      <c r="A945" t="s">
        <v>77</v>
      </c>
      <c r="C945" s="8"/>
      <c r="D945" s="8" t="s">
        <v>70</v>
      </c>
      <c r="E945" s="3" t="s">
        <v>112</v>
      </c>
      <c r="F945" s="3" t="s">
        <v>114</v>
      </c>
      <c r="G945" s="8">
        <v>107.9</v>
      </c>
      <c r="H945" s="8">
        <v>37.14</v>
      </c>
      <c r="I945" s="8">
        <v>8.2100000000000009</v>
      </c>
      <c r="J945" s="3">
        <v>32900.803260000008</v>
      </c>
      <c r="K945">
        <v>2.0330214446829107</v>
      </c>
      <c r="L945">
        <v>1.5698418994037615</v>
      </c>
      <c r="M945">
        <v>0.91434315711944081</v>
      </c>
      <c r="N945">
        <v>4.5172065012061129</v>
      </c>
    </row>
    <row r="946" spans="1:14">
      <c r="A946" t="s">
        <v>77</v>
      </c>
      <c r="C946" s="8"/>
      <c r="D946" s="8" t="s">
        <v>70</v>
      </c>
      <c r="E946" s="3" t="s">
        <v>112</v>
      </c>
      <c r="F946" s="3" t="s">
        <v>114</v>
      </c>
      <c r="G946" s="8">
        <v>123.56</v>
      </c>
      <c r="H946" s="8">
        <v>34.200000000000003</v>
      </c>
      <c r="I946" s="8">
        <v>7.56</v>
      </c>
      <c r="J946" s="3">
        <v>31946.685120000002</v>
      </c>
      <c r="K946">
        <v>2.091877899629413</v>
      </c>
      <c r="L946">
        <v>1.5340261060561351</v>
      </c>
      <c r="M946">
        <v>0.87852179550120646</v>
      </c>
      <c r="N946">
        <v>4.5044258011867546</v>
      </c>
    </row>
    <row r="947" spans="1:14">
      <c r="A947" t="s">
        <v>77</v>
      </c>
      <c r="C947" s="8"/>
      <c r="D947" s="8" t="s">
        <v>70</v>
      </c>
      <c r="E947" s="3" t="s">
        <v>112</v>
      </c>
      <c r="F947" s="3" t="s">
        <v>114</v>
      </c>
      <c r="G947" s="8">
        <v>134.22999999999999</v>
      </c>
      <c r="H947" s="8">
        <v>38.409999999999997</v>
      </c>
      <c r="I947" s="8">
        <v>7.27</v>
      </c>
      <c r="J947" s="3">
        <v>37482.479160999988</v>
      </c>
      <c r="K947">
        <v>2.1278495901876382</v>
      </c>
      <c r="L947">
        <v>1.5844443071651761</v>
      </c>
      <c r="M947">
        <v>0.86153441085903781</v>
      </c>
      <c r="N947">
        <v>4.5738283082118523</v>
      </c>
    </row>
    <row r="948" spans="1:14">
      <c r="A948" t="s">
        <v>77</v>
      </c>
      <c r="C948" s="8"/>
      <c r="D948" s="8" t="s">
        <v>70</v>
      </c>
      <c r="E948" s="3" t="s">
        <v>112</v>
      </c>
      <c r="F948" s="3" t="s">
        <v>114</v>
      </c>
      <c r="G948" s="8">
        <v>144.33000000000001</v>
      </c>
      <c r="H948" s="8">
        <v>45.1</v>
      </c>
      <c r="I948" s="8">
        <v>10.17</v>
      </c>
      <c r="J948" s="3">
        <v>66199.408110000004</v>
      </c>
      <c r="K948">
        <v>2.1593566116222265</v>
      </c>
      <c r="L948">
        <v>1.6541765418779606</v>
      </c>
      <c r="M948">
        <v>1.0073209529227445</v>
      </c>
      <c r="N948">
        <v>4.8208541064229316</v>
      </c>
    </row>
    <row r="949" spans="1:14">
      <c r="A949" t="s">
        <v>77</v>
      </c>
      <c r="C949" s="8"/>
      <c r="D949" s="8" t="s">
        <v>70</v>
      </c>
      <c r="E949" s="3" t="s">
        <v>112</v>
      </c>
      <c r="F949" s="3" t="s">
        <v>114</v>
      </c>
      <c r="G949" s="8">
        <v>141</v>
      </c>
      <c r="H949" s="8">
        <v>47.95</v>
      </c>
      <c r="I949" s="8">
        <v>9.65</v>
      </c>
      <c r="J949" s="3">
        <v>65243.16750000001</v>
      </c>
      <c r="K949">
        <v>2.1492191126553797</v>
      </c>
      <c r="L949">
        <v>1.6807886115066824</v>
      </c>
      <c r="M949">
        <v>0.98452731334379262</v>
      </c>
      <c r="N949">
        <v>4.8145350375058547</v>
      </c>
    </row>
    <row r="950" spans="1:14">
      <c r="A950" t="s">
        <v>77</v>
      </c>
      <c r="C950" s="8"/>
      <c r="D950" s="8" t="s">
        <v>70</v>
      </c>
      <c r="E950" s="3" t="s">
        <v>112</v>
      </c>
      <c r="F950" s="3" t="s">
        <v>114</v>
      </c>
      <c r="G950" s="8">
        <v>141.32</v>
      </c>
      <c r="H950" s="8">
        <v>43.39</v>
      </c>
      <c r="I950" s="8">
        <v>9.66</v>
      </c>
      <c r="J950" s="3">
        <v>59233.910567999999</v>
      </c>
      <c r="K950">
        <v>2.1502036287628079</v>
      </c>
      <c r="L950">
        <v>1.637389650129212</v>
      </c>
      <c r="M950">
        <v>0.9849771264154934</v>
      </c>
      <c r="N950">
        <v>4.7725704053075129</v>
      </c>
    </row>
    <row r="951" spans="1:14">
      <c r="A951" t="s">
        <v>77</v>
      </c>
      <c r="C951" s="8"/>
      <c r="D951" s="8" t="s">
        <v>70</v>
      </c>
      <c r="E951" s="3" t="s">
        <v>112</v>
      </c>
      <c r="F951" s="3" t="s">
        <v>114</v>
      </c>
      <c r="G951" s="8">
        <v>147.83000000000001</v>
      </c>
      <c r="H951" s="8">
        <v>49.11</v>
      </c>
      <c r="I951" s="8">
        <v>10.24</v>
      </c>
      <c r="J951" s="3">
        <v>74341.69651200001</v>
      </c>
      <c r="K951">
        <v>2.1697625769029147</v>
      </c>
      <c r="L951">
        <v>1.6911699341316038</v>
      </c>
      <c r="M951">
        <v>1.0102999566398119</v>
      </c>
      <c r="N951">
        <v>4.8712324676743304</v>
      </c>
    </row>
    <row r="952" spans="1:14">
      <c r="A952" t="s">
        <v>77</v>
      </c>
      <c r="C952" s="8"/>
      <c r="D952" s="8" t="s">
        <v>70</v>
      </c>
      <c r="E952" s="3" t="s">
        <v>112</v>
      </c>
      <c r="F952" s="3" t="s">
        <v>114</v>
      </c>
      <c r="G952" s="8">
        <v>137.69999999999999</v>
      </c>
      <c r="H952" s="8">
        <v>48.9</v>
      </c>
      <c r="I952" s="8">
        <v>11.7</v>
      </c>
      <c r="J952" s="3">
        <v>78782.300999999978</v>
      </c>
      <c r="K952">
        <v>2.1389339402569236</v>
      </c>
      <c r="L952">
        <v>1.6893088591236203</v>
      </c>
      <c r="M952">
        <v>1.0681858617461617</v>
      </c>
      <c r="N952">
        <v>4.8964286611267056</v>
      </c>
    </row>
    <row r="953" spans="1:14">
      <c r="A953" t="s">
        <v>77</v>
      </c>
      <c r="C953" s="8"/>
      <c r="D953" s="8" t="s">
        <v>70</v>
      </c>
      <c r="E953" s="3" t="s">
        <v>112</v>
      </c>
      <c r="F953" s="3" t="s">
        <v>114</v>
      </c>
      <c r="G953" s="8">
        <v>153.65</v>
      </c>
      <c r="H953" s="8">
        <v>50.93</v>
      </c>
      <c r="I953" s="8">
        <v>11.18</v>
      </c>
      <c r="J953" s="3">
        <v>87487.910510000002</v>
      </c>
      <c r="K953">
        <v>2.186532564592397</v>
      </c>
      <c r="L953">
        <v>1.7069736761761782</v>
      </c>
      <c r="M953">
        <v>1.0484418035504044</v>
      </c>
      <c r="N953">
        <v>4.9419480443189796</v>
      </c>
    </row>
    <row r="954" spans="1:14">
      <c r="A954" t="s">
        <v>77</v>
      </c>
      <c r="C954" s="8"/>
      <c r="D954" s="8" t="s">
        <v>70</v>
      </c>
      <c r="E954" s="3" t="s">
        <v>112</v>
      </c>
      <c r="F954" s="3" t="s">
        <v>114</v>
      </c>
      <c r="G954" s="8">
        <v>167.61</v>
      </c>
      <c r="H954" s="8">
        <v>57.9</v>
      </c>
      <c r="I954" s="8">
        <v>12.3</v>
      </c>
      <c r="J954" s="3">
        <v>119366.81370000001</v>
      </c>
      <c r="K954">
        <v>2.2242999260798269</v>
      </c>
      <c r="L954">
        <v>1.7626785637274363</v>
      </c>
      <c r="M954">
        <v>1.0899051114393981</v>
      </c>
      <c r="N954">
        <v>5.0768836012466609</v>
      </c>
    </row>
    <row r="955" spans="1:14">
      <c r="A955" t="s">
        <v>77</v>
      </c>
      <c r="C955" s="8"/>
      <c r="D955" s="8" t="s">
        <v>70</v>
      </c>
      <c r="E955" s="3" t="s">
        <v>112</v>
      </c>
      <c r="F955" s="3" t="s">
        <v>114</v>
      </c>
      <c r="G955" s="8">
        <v>213.8</v>
      </c>
      <c r="H955" s="8">
        <v>53.96</v>
      </c>
      <c r="I955" s="8">
        <v>11.64</v>
      </c>
      <c r="J955" s="3">
        <v>134286.58272000001</v>
      </c>
      <c r="K955">
        <v>2.3300077008727591</v>
      </c>
      <c r="L955">
        <v>1.7320719409998666</v>
      </c>
      <c r="M955">
        <v>1.0659529803138696</v>
      </c>
      <c r="N955">
        <v>5.1280326221864954</v>
      </c>
    </row>
    <row r="956" spans="1:14">
      <c r="A956" t="s">
        <v>77</v>
      </c>
      <c r="C956" s="8"/>
      <c r="D956" s="8" t="s">
        <v>70</v>
      </c>
      <c r="E956" s="3" t="s">
        <v>112</v>
      </c>
      <c r="F956" s="3" t="s">
        <v>114</v>
      </c>
      <c r="G956" s="8">
        <v>209</v>
      </c>
      <c r="H956" s="8">
        <v>58</v>
      </c>
      <c r="I956" s="8">
        <v>11.9</v>
      </c>
      <c r="J956" s="3">
        <v>144251.80000000002</v>
      </c>
      <c r="K956">
        <v>2.3201462861110542</v>
      </c>
      <c r="L956">
        <v>1.7634279935629373</v>
      </c>
      <c r="M956">
        <v>1.0755469613925308</v>
      </c>
      <c r="N956">
        <v>5.1591212410665221</v>
      </c>
    </row>
    <row r="957" spans="1:14">
      <c r="A957" t="s">
        <v>77</v>
      </c>
      <c r="C957" s="8"/>
      <c r="D957" s="8" t="s">
        <v>70</v>
      </c>
      <c r="E957" s="3" t="s">
        <v>112</v>
      </c>
      <c r="F957" s="3" t="s">
        <v>114</v>
      </c>
      <c r="G957" s="8">
        <v>216.5</v>
      </c>
      <c r="H957" s="8">
        <v>60.7</v>
      </c>
      <c r="I957" s="8">
        <v>12.2</v>
      </c>
      <c r="J957" s="3">
        <v>160326.91</v>
      </c>
      <c r="K957">
        <v>2.3354579006893843</v>
      </c>
      <c r="L957">
        <v>1.7831886910752577</v>
      </c>
      <c r="M957">
        <v>1.0863598306747482</v>
      </c>
      <c r="N957">
        <v>5.2050064224393902</v>
      </c>
    </row>
    <row r="958" spans="1:14">
      <c r="A958" t="s">
        <v>77</v>
      </c>
      <c r="C958" s="8"/>
      <c r="D958" s="8" t="s">
        <v>70</v>
      </c>
      <c r="E958" s="3" t="s">
        <v>112</v>
      </c>
      <c r="F958" s="3" t="s">
        <v>114</v>
      </c>
      <c r="G958" s="8">
        <v>192.9</v>
      </c>
      <c r="H958" s="8">
        <v>63.17</v>
      </c>
      <c r="I958" s="8">
        <v>13.67</v>
      </c>
      <c r="J958" s="3">
        <v>166575.68931000002</v>
      </c>
      <c r="K958">
        <v>2.2853322276438846</v>
      </c>
      <c r="L958">
        <v>1.8005108768943681</v>
      </c>
      <c r="M958">
        <v>1.1357685145678222</v>
      </c>
      <c r="N958">
        <v>5.2216116191060751</v>
      </c>
    </row>
    <row r="959" spans="1:14">
      <c r="A959" t="s">
        <v>7</v>
      </c>
      <c r="B959" t="s">
        <v>8</v>
      </c>
      <c r="C959" t="s">
        <v>9</v>
      </c>
      <c r="D959" s="3" t="s">
        <v>68</v>
      </c>
      <c r="E959" s="3" t="s">
        <v>111</v>
      </c>
      <c r="F959" s="3" t="s">
        <v>91</v>
      </c>
      <c r="G959" s="3">
        <v>49.1</v>
      </c>
      <c r="H959" s="3">
        <v>22.3</v>
      </c>
      <c r="I959" s="3">
        <v>4.8</v>
      </c>
      <c r="J959" s="3">
        <v>5255.6639999999998</v>
      </c>
      <c r="K959" s="3">
        <v>1.6910814921229684</v>
      </c>
      <c r="L959" s="3">
        <v>1.3483048630481607</v>
      </c>
      <c r="M959" s="3">
        <v>0.68124123737558717</v>
      </c>
      <c r="N959" s="3">
        <v>3.7206275925467165</v>
      </c>
    </row>
    <row r="960" spans="1:14">
      <c r="A960" t="s">
        <v>10</v>
      </c>
      <c r="B960" t="s">
        <v>11</v>
      </c>
      <c r="C960" t="s">
        <v>10</v>
      </c>
      <c r="D960" s="3" t="s">
        <v>68</v>
      </c>
      <c r="E960" s="3" t="s">
        <v>111</v>
      </c>
      <c r="F960" s="3" t="s">
        <v>91</v>
      </c>
      <c r="G960" s="3">
        <v>101.62</v>
      </c>
      <c r="H960" s="3">
        <v>31.89</v>
      </c>
      <c r="I960" s="3">
        <v>8.01</v>
      </c>
      <c r="J960" s="3">
        <v>25957.701018000003</v>
      </c>
      <c r="K960" s="3">
        <v>2.0069791905742771</v>
      </c>
      <c r="L960" s="3">
        <v>1.5036545192429591</v>
      </c>
      <c r="M960" s="3">
        <v>0.90363251608423767</v>
      </c>
      <c r="N960" s="3">
        <v>4.414266225901474</v>
      </c>
    </row>
    <row r="961" spans="1:14">
      <c r="A961" t="s">
        <v>12</v>
      </c>
      <c r="B961" t="s">
        <v>11</v>
      </c>
      <c r="C961" t="s">
        <v>12</v>
      </c>
      <c r="D961" s="3" t="s">
        <v>68</v>
      </c>
      <c r="E961" s="3" t="s">
        <v>111</v>
      </c>
      <c r="F961" s="3" t="s">
        <v>91</v>
      </c>
      <c r="G961" s="3">
        <v>99.07</v>
      </c>
      <c r="H961" s="3">
        <v>33.229999999999997</v>
      </c>
      <c r="I961" s="3">
        <v>7.24</v>
      </c>
      <c r="J961" s="3">
        <v>23834.775763999995</v>
      </c>
      <c r="K961" s="3">
        <v>1.9959421629925507</v>
      </c>
      <c r="L961" s="3">
        <v>1.5215303412787109</v>
      </c>
      <c r="M961" s="3">
        <v>0.85973856619714695</v>
      </c>
      <c r="N961" s="3">
        <v>4.3772110704684088</v>
      </c>
    </row>
    <row r="962" spans="1:14">
      <c r="A962" t="s">
        <v>13</v>
      </c>
      <c r="B962" t="s">
        <v>11</v>
      </c>
      <c r="C962" t="s">
        <v>13</v>
      </c>
      <c r="D962" s="3" t="s">
        <v>68</v>
      </c>
      <c r="E962" s="3" t="s">
        <v>111</v>
      </c>
      <c r="F962" s="3" t="s">
        <v>91</v>
      </c>
      <c r="G962" s="3">
        <v>85.7</v>
      </c>
      <c r="H962" s="3">
        <v>34.44</v>
      </c>
      <c r="I962" s="3">
        <v>7.95</v>
      </c>
      <c r="J962" s="3">
        <v>23464.488600000001</v>
      </c>
      <c r="K962" s="3">
        <v>1.9329808219231981</v>
      </c>
      <c r="L962" s="3">
        <v>1.537063142781617</v>
      </c>
      <c r="M962" s="3">
        <v>0.90036712865647028</v>
      </c>
      <c r="N962" s="3">
        <v>4.3704110933612856</v>
      </c>
    </row>
    <row r="963" spans="1:14">
      <c r="A963" t="s">
        <v>14</v>
      </c>
      <c r="B963" t="s">
        <v>15</v>
      </c>
      <c r="C963" s="4" t="s">
        <v>16</v>
      </c>
      <c r="D963" s="3" t="s">
        <v>68</v>
      </c>
      <c r="E963" s="3" t="s">
        <v>111</v>
      </c>
      <c r="F963" s="3" t="s">
        <v>91</v>
      </c>
      <c r="G963" s="3">
        <v>35.270000000000003</v>
      </c>
      <c r="H963" s="3">
        <v>17.16</v>
      </c>
      <c r="I963" s="3">
        <v>7.38</v>
      </c>
      <c r="J963" s="3">
        <v>4466.6210160000001</v>
      </c>
      <c r="K963" s="3">
        <v>1.5474054596674898</v>
      </c>
      <c r="L963" s="3">
        <v>1.2345172835126867</v>
      </c>
      <c r="M963" s="3">
        <v>0.86805636182304158</v>
      </c>
      <c r="N963" s="3">
        <v>3.6499791050032178</v>
      </c>
    </row>
    <row r="964" spans="1:14">
      <c r="A964" t="s">
        <v>17</v>
      </c>
      <c r="B964" t="s">
        <v>15</v>
      </c>
      <c r="C964" s="4" t="s">
        <v>18</v>
      </c>
      <c r="D964" s="3" t="s">
        <v>68</v>
      </c>
      <c r="E964" s="3" t="s">
        <v>111</v>
      </c>
      <c r="F964" s="3" t="s">
        <v>91</v>
      </c>
      <c r="G964" s="3">
        <v>46.59</v>
      </c>
      <c r="H964" s="3">
        <v>20.62</v>
      </c>
      <c r="I964" s="3">
        <v>6.74</v>
      </c>
      <c r="J964" s="3">
        <v>6475.0222920000006</v>
      </c>
      <c r="K964" s="3">
        <v>1.668292710448221</v>
      </c>
      <c r="L964" s="3">
        <v>1.3142886609474977</v>
      </c>
      <c r="M964" s="3">
        <v>0.8286598965353198</v>
      </c>
      <c r="N964" s="3">
        <v>3.8112412679310386</v>
      </c>
    </row>
    <row r="965" spans="1:14">
      <c r="A965" t="s">
        <v>19</v>
      </c>
      <c r="B965" t="s">
        <v>15</v>
      </c>
      <c r="C965" s="4" t="s">
        <v>20</v>
      </c>
      <c r="D965" s="3" t="s">
        <v>68</v>
      </c>
      <c r="E965" s="3" t="s">
        <v>111</v>
      </c>
      <c r="F965" s="3" t="s">
        <v>91</v>
      </c>
      <c r="G965" s="3">
        <v>30.6</v>
      </c>
      <c r="H965" s="3">
        <v>16.25</v>
      </c>
      <c r="I965" s="3">
        <v>4.8</v>
      </c>
      <c r="J965" s="3">
        <v>2386.7999999999997</v>
      </c>
      <c r="K965" s="3">
        <v>1.4857214264815801</v>
      </c>
      <c r="L965" s="3">
        <v>1.2108533653148932</v>
      </c>
      <c r="M965" s="3">
        <v>0.68124123737558717</v>
      </c>
      <c r="N965" s="3">
        <v>3.3778160291720605</v>
      </c>
    </row>
    <row r="966" spans="1:14">
      <c r="A966" t="s">
        <v>21</v>
      </c>
      <c r="B966" t="s">
        <v>22</v>
      </c>
      <c r="C966" t="s">
        <v>23</v>
      </c>
      <c r="D966" s="3" t="s">
        <v>68</v>
      </c>
      <c r="E966" s="3" t="s">
        <v>111</v>
      </c>
      <c r="F966" s="3" t="s">
        <v>91</v>
      </c>
      <c r="G966" s="3">
        <v>48.5</v>
      </c>
      <c r="H966" s="3">
        <v>21.6</v>
      </c>
      <c r="I966" s="3">
        <v>8.9</v>
      </c>
      <c r="J966" s="3">
        <v>9323.6400000000012</v>
      </c>
      <c r="K966" s="3">
        <v>1.6857417386022637</v>
      </c>
      <c r="L966" s="3">
        <v>1.3344537511509309</v>
      </c>
      <c r="M966" s="3">
        <v>0.9493900066449128</v>
      </c>
      <c r="N966" s="3">
        <v>3.9695854963981074</v>
      </c>
    </row>
    <row r="967" spans="1:14">
      <c r="A967" t="s">
        <v>24</v>
      </c>
      <c r="B967" t="s">
        <v>25</v>
      </c>
      <c r="C967" t="s">
        <v>26</v>
      </c>
      <c r="D967" s="3" t="s">
        <v>68</v>
      </c>
      <c r="E967" s="3" t="s">
        <v>111</v>
      </c>
      <c r="F967" s="3" t="s">
        <v>91</v>
      </c>
      <c r="G967" s="3">
        <v>27</v>
      </c>
      <c r="H967" s="3">
        <v>18</v>
      </c>
      <c r="I967" s="3">
        <v>5</v>
      </c>
      <c r="J967" s="3">
        <v>2430</v>
      </c>
      <c r="K967" s="3">
        <v>1.4313637641589874</v>
      </c>
      <c r="L967" s="3">
        <v>1.255272505103306</v>
      </c>
      <c r="M967" s="3">
        <v>0.69897000433601886</v>
      </c>
      <c r="N967" s="3">
        <v>3.3856062735983121</v>
      </c>
    </row>
    <row r="968" spans="1:14">
      <c r="A968" t="s">
        <v>27</v>
      </c>
      <c r="B968" t="s">
        <v>25</v>
      </c>
      <c r="C968" t="s">
        <v>28</v>
      </c>
      <c r="D968" s="3" t="s">
        <v>68</v>
      </c>
      <c r="E968" s="3" t="s">
        <v>111</v>
      </c>
      <c r="F968" s="3" t="s">
        <v>91</v>
      </c>
      <c r="G968" s="3">
        <v>29</v>
      </c>
      <c r="H968" s="3">
        <v>19</v>
      </c>
      <c r="I968" s="3">
        <v>4</v>
      </c>
      <c r="J968" s="3">
        <v>2204</v>
      </c>
      <c r="K968" s="3">
        <v>1.4623979978989561</v>
      </c>
      <c r="L968" s="3">
        <v>1.2787536009528289</v>
      </c>
      <c r="M968" s="3">
        <v>0.6020599913279624</v>
      </c>
      <c r="N968" s="3">
        <v>3.3432115901797474</v>
      </c>
    </row>
    <row r="969" spans="1:14">
      <c r="A969" t="s">
        <v>29</v>
      </c>
      <c r="B969" t="s">
        <v>25</v>
      </c>
      <c r="C969" t="s">
        <v>30</v>
      </c>
      <c r="D969" s="3" t="s">
        <v>68</v>
      </c>
      <c r="E969" s="3" t="s">
        <v>111</v>
      </c>
      <c r="F969" s="3" t="s">
        <v>91</v>
      </c>
      <c r="G969" s="3">
        <v>30</v>
      </c>
      <c r="H969" s="3">
        <v>20</v>
      </c>
      <c r="I969" s="3">
        <v>7</v>
      </c>
      <c r="J969" s="3">
        <v>4200</v>
      </c>
      <c r="K969" s="3">
        <v>1.4771212547196624</v>
      </c>
      <c r="L969" s="3">
        <v>1.3010299956639813</v>
      </c>
      <c r="M969" s="3">
        <v>0.84509804001425681</v>
      </c>
      <c r="N969" s="3">
        <v>3.6232492903979003</v>
      </c>
    </row>
    <row r="970" spans="1:14">
      <c r="A970" t="s">
        <v>31</v>
      </c>
      <c r="B970" t="s">
        <v>25</v>
      </c>
      <c r="C970" t="s">
        <v>32</v>
      </c>
      <c r="D970" s="3" t="s">
        <v>68</v>
      </c>
      <c r="E970" s="3" t="s">
        <v>111</v>
      </c>
      <c r="F970" s="3" t="s">
        <v>91</v>
      </c>
      <c r="G970" s="3">
        <v>35</v>
      </c>
      <c r="H970" s="3">
        <v>21</v>
      </c>
      <c r="I970" s="3">
        <v>6</v>
      </c>
      <c r="J970" s="3">
        <v>4410</v>
      </c>
      <c r="K970" s="3">
        <v>1.5440680443502757</v>
      </c>
      <c r="L970" s="3">
        <v>1.3222192947339193</v>
      </c>
      <c r="M970" s="3">
        <v>0.77815125038364363</v>
      </c>
      <c r="N970" s="3">
        <v>3.6444385894678386</v>
      </c>
    </row>
    <row r="971" spans="1:14">
      <c r="A971" t="s">
        <v>33</v>
      </c>
      <c r="B971" t="s">
        <v>25</v>
      </c>
      <c r="C971" t="s">
        <v>34</v>
      </c>
      <c r="D971" s="3" t="s">
        <v>68</v>
      </c>
      <c r="E971" s="3" t="s">
        <v>111</v>
      </c>
      <c r="F971" s="3" t="s">
        <v>91</v>
      </c>
      <c r="G971" s="3">
        <v>34</v>
      </c>
      <c r="H971" s="3">
        <v>21</v>
      </c>
      <c r="I971" s="3">
        <v>7</v>
      </c>
      <c r="J971" s="3">
        <v>4998</v>
      </c>
      <c r="K971" s="3">
        <v>1.5314789170422551</v>
      </c>
      <c r="L971" s="3">
        <v>1.3222192947339193</v>
      </c>
      <c r="M971" s="3">
        <v>0.84509804001425681</v>
      </c>
      <c r="N971" s="3">
        <v>3.6987962517904314</v>
      </c>
    </row>
    <row r="972" spans="1:14">
      <c r="A972" t="s">
        <v>35</v>
      </c>
      <c r="B972" t="s">
        <v>25</v>
      </c>
      <c r="C972" t="s">
        <v>36</v>
      </c>
      <c r="D972" s="3" t="s">
        <v>68</v>
      </c>
      <c r="E972" s="3" t="s">
        <v>111</v>
      </c>
      <c r="F972" s="3" t="s">
        <v>91</v>
      </c>
      <c r="G972" s="3">
        <v>40</v>
      </c>
      <c r="H972" s="3">
        <v>25</v>
      </c>
      <c r="I972" s="3">
        <v>7</v>
      </c>
      <c r="J972" s="3">
        <v>7000</v>
      </c>
      <c r="K972" s="3">
        <v>1.6020599913279623</v>
      </c>
      <c r="L972" s="3">
        <v>1.3979400086720377</v>
      </c>
      <c r="M972" s="3">
        <v>0.84509804001425681</v>
      </c>
      <c r="N972" s="3">
        <v>3.8450980400142569</v>
      </c>
    </row>
    <row r="973" spans="1:14">
      <c r="A973" t="s">
        <v>37</v>
      </c>
      <c r="B973" t="s">
        <v>25</v>
      </c>
      <c r="C973" t="s">
        <v>38</v>
      </c>
      <c r="D973" s="3" t="s">
        <v>68</v>
      </c>
      <c r="E973" s="3" t="s">
        <v>111</v>
      </c>
      <c r="F973" s="3" t="s">
        <v>91</v>
      </c>
      <c r="G973" s="3">
        <v>41</v>
      </c>
      <c r="H973" s="3">
        <v>23</v>
      </c>
      <c r="I973" s="3">
        <v>7</v>
      </c>
      <c r="J973" s="3">
        <v>6601</v>
      </c>
      <c r="K973" s="3">
        <v>1.6127838567197355</v>
      </c>
      <c r="L973" s="3">
        <v>1.3617278360175928</v>
      </c>
      <c r="M973" s="3">
        <v>0.84509804001425681</v>
      </c>
      <c r="N973" s="3">
        <v>3.819609732751585</v>
      </c>
    </row>
    <row r="974" spans="1:14">
      <c r="A974" t="s">
        <v>39</v>
      </c>
      <c r="B974" t="s">
        <v>25</v>
      </c>
      <c r="C974" t="s">
        <v>40</v>
      </c>
      <c r="D974" s="3" t="s">
        <v>68</v>
      </c>
      <c r="E974" s="3" t="s">
        <v>111</v>
      </c>
      <c r="F974" s="3" t="s">
        <v>91</v>
      </c>
      <c r="G974" s="3">
        <v>37</v>
      </c>
      <c r="H974" s="3">
        <v>26</v>
      </c>
      <c r="I974" s="3">
        <v>7</v>
      </c>
      <c r="J974" s="3">
        <v>6734</v>
      </c>
      <c r="K974" s="3">
        <v>1.568201724066995</v>
      </c>
      <c r="L974" s="3">
        <v>1.414973347970818</v>
      </c>
      <c r="M974" s="3">
        <v>0.84509804001425681</v>
      </c>
      <c r="N974" s="3">
        <v>3.8282731120520697</v>
      </c>
    </row>
    <row r="975" spans="1:14">
      <c r="A975" t="s">
        <v>41</v>
      </c>
      <c r="B975" t="s">
        <v>42</v>
      </c>
      <c r="C975" t="s">
        <v>43</v>
      </c>
      <c r="D975" s="3" t="s">
        <v>68</v>
      </c>
      <c r="E975" s="3" t="s">
        <v>111</v>
      </c>
      <c r="F975" s="3" t="s">
        <v>91</v>
      </c>
      <c r="G975" s="3">
        <v>38</v>
      </c>
      <c r="H975" s="3">
        <v>22</v>
      </c>
      <c r="I975" s="3">
        <v>4</v>
      </c>
      <c r="J975" s="3">
        <v>3344</v>
      </c>
      <c r="K975" s="3">
        <v>1.5797835966168101</v>
      </c>
      <c r="L975" s="3">
        <v>1.3424226808222062</v>
      </c>
      <c r="M975" s="3">
        <v>0.6020599913279624</v>
      </c>
      <c r="N975" s="3">
        <v>3.5242662687669788</v>
      </c>
    </row>
    <row r="976" spans="1:14">
      <c r="A976" t="s">
        <v>44</v>
      </c>
      <c r="B976" t="s">
        <v>45</v>
      </c>
      <c r="C976" s="4">
        <v>1233</v>
      </c>
      <c r="D976" s="3" t="s">
        <v>68</v>
      </c>
      <c r="E976" s="3" t="s">
        <v>111</v>
      </c>
      <c r="F976" s="3" t="s">
        <v>91</v>
      </c>
      <c r="G976" s="3">
        <v>40</v>
      </c>
      <c r="H976" s="3">
        <v>18</v>
      </c>
      <c r="I976" s="3">
        <v>5.5</v>
      </c>
      <c r="J976" s="3">
        <v>3960</v>
      </c>
      <c r="K976" s="3">
        <v>1.6020599913279623</v>
      </c>
      <c r="L976" s="3">
        <v>1.255272505103306</v>
      </c>
      <c r="M976" s="3">
        <v>0.74036268949424389</v>
      </c>
      <c r="N976" s="3">
        <v>3.5976951859255122</v>
      </c>
    </row>
    <row r="977" spans="1:23">
      <c r="A977" t="s">
        <v>46</v>
      </c>
      <c r="B977" s="4" t="s">
        <v>6</v>
      </c>
      <c r="C977" s="4" t="s">
        <v>47</v>
      </c>
      <c r="D977" s="3" t="s">
        <v>68</v>
      </c>
      <c r="E977" s="3" t="s">
        <v>111</v>
      </c>
      <c r="F977" s="3" t="s">
        <v>91</v>
      </c>
      <c r="G977" s="3">
        <v>32</v>
      </c>
      <c r="H977" s="3">
        <v>16</v>
      </c>
      <c r="I977" s="3">
        <v>6</v>
      </c>
      <c r="J977" s="3">
        <v>3072</v>
      </c>
      <c r="K977" s="3">
        <v>1.505149978319906</v>
      </c>
      <c r="L977" s="3">
        <v>1.2041199826559248</v>
      </c>
      <c r="M977" s="3">
        <v>0.77815125038364363</v>
      </c>
      <c r="N977" s="3">
        <v>3.4874212113594742</v>
      </c>
      <c r="R977" s="3"/>
      <c r="S977" s="5"/>
      <c r="T977" s="5"/>
      <c r="U977" s="5"/>
      <c r="V977" s="5"/>
      <c r="W977" s="6"/>
    </row>
    <row r="978" spans="1:23">
      <c r="A978" s="4" t="s">
        <v>48</v>
      </c>
      <c r="B978" s="4" t="s">
        <v>6</v>
      </c>
      <c r="C978" s="4" t="s">
        <v>49</v>
      </c>
      <c r="D978" s="3" t="s">
        <v>68</v>
      </c>
      <c r="E978" s="3" t="s">
        <v>111</v>
      </c>
      <c r="F978" s="3" t="s">
        <v>91</v>
      </c>
      <c r="G978" s="3">
        <v>30</v>
      </c>
      <c r="H978" s="3">
        <v>18</v>
      </c>
      <c r="I978" s="3">
        <v>6.5</v>
      </c>
      <c r="J978" s="3">
        <v>3510</v>
      </c>
      <c r="K978" s="3">
        <v>1.4771212547196624</v>
      </c>
      <c r="L978" s="3">
        <v>1.255272505103306</v>
      </c>
      <c r="M978" s="3">
        <v>0.81291335664285558</v>
      </c>
      <c r="N978" s="3">
        <v>3.5453071164658239</v>
      </c>
      <c r="R978" s="4"/>
      <c r="S978" s="4"/>
      <c r="T978" s="4"/>
      <c r="U978" s="4"/>
      <c r="V978" s="4"/>
      <c r="W978" s="4"/>
    </row>
    <row r="979" spans="1:23">
      <c r="A979" s="4" t="s">
        <v>50</v>
      </c>
      <c r="B979" s="4" t="s">
        <v>6</v>
      </c>
      <c r="C979" s="4" t="s">
        <v>51</v>
      </c>
      <c r="D979" s="3" t="s">
        <v>68</v>
      </c>
      <c r="E979" s="3" t="s">
        <v>111</v>
      </c>
      <c r="F979" s="3" t="s">
        <v>91</v>
      </c>
      <c r="G979" s="3">
        <v>49</v>
      </c>
      <c r="H979" s="3">
        <v>22</v>
      </c>
      <c r="I979" s="3">
        <v>7</v>
      </c>
      <c r="J979" s="3">
        <v>7546</v>
      </c>
      <c r="K979" s="3">
        <v>1.6901960800285136</v>
      </c>
      <c r="L979" s="3">
        <v>1.3424226808222062</v>
      </c>
      <c r="M979" s="3">
        <v>0.84509804001425681</v>
      </c>
      <c r="N979" s="3">
        <v>3.8777168008649769</v>
      </c>
      <c r="R979" s="4"/>
      <c r="S979" s="7"/>
      <c r="T979" s="7"/>
      <c r="U979" s="7"/>
      <c r="V979" s="7"/>
      <c r="W979" s="7"/>
    </row>
    <row r="980" spans="1:23">
      <c r="A980" s="4" t="s">
        <v>52</v>
      </c>
      <c r="B980" s="4" t="s">
        <v>6</v>
      </c>
      <c r="C980" s="4" t="s">
        <v>53</v>
      </c>
      <c r="D980" s="3" t="s">
        <v>68</v>
      </c>
      <c r="E980" s="3" t="s">
        <v>111</v>
      </c>
      <c r="F980" s="3" t="s">
        <v>91</v>
      </c>
      <c r="G980" s="3">
        <v>41</v>
      </c>
      <c r="H980" s="3">
        <v>26.5</v>
      </c>
      <c r="I980" s="3">
        <v>7.5</v>
      </c>
      <c r="J980" s="3">
        <v>8148.75</v>
      </c>
      <c r="K980" s="3">
        <v>1.6127838567197355</v>
      </c>
      <c r="L980" s="3">
        <v>1.4232458739368079</v>
      </c>
      <c r="M980" s="3">
        <v>0.87506126339170009</v>
      </c>
      <c r="N980" s="3">
        <v>3.9110909940482435</v>
      </c>
      <c r="R980" s="4"/>
      <c r="S980" s="7"/>
      <c r="T980" s="7"/>
      <c r="U980" s="7"/>
      <c r="V980" s="7"/>
      <c r="W980" s="7"/>
    </row>
    <row r="981" spans="1:23">
      <c r="A981" s="4" t="s">
        <v>54</v>
      </c>
      <c r="B981" s="4" t="s">
        <v>6</v>
      </c>
      <c r="C981" s="4" t="s">
        <v>55</v>
      </c>
      <c r="D981" s="3" t="s">
        <v>68</v>
      </c>
      <c r="E981" s="3" t="s">
        <v>111</v>
      </c>
      <c r="F981" s="3" t="s">
        <v>91</v>
      </c>
      <c r="G981" s="3">
        <v>34</v>
      </c>
      <c r="H981" s="3">
        <v>22.5</v>
      </c>
      <c r="I981" s="3">
        <v>7</v>
      </c>
      <c r="J981" s="3">
        <v>5355</v>
      </c>
      <c r="K981" s="3">
        <v>1.5314789170422551</v>
      </c>
      <c r="L981" s="3">
        <v>1.3521825181113625</v>
      </c>
      <c r="M981" s="3">
        <v>0.84509804001425681</v>
      </c>
      <c r="N981" s="3">
        <v>3.7287594751678745</v>
      </c>
      <c r="R981" s="4"/>
      <c r="S981" s="7"/>
      <c r="T981" s="7"/>
      <c r="U981" s="7"/>
      <c r="V981" s="7"/>
      <c r="W981" s="7"/>
    </row>
    <row r="982" spans="1:23">
      <c r="A982" s="4" t="s">
        <v>56</v>
      </c>
      <c r="B982" s="4" t="s">
        <v>6</v>
      </c>
      <c r="C982" s="4" t="s">
        <v>57</v>
      </c>
      <c r="D982" s="3" t="s">
        <v>68</v>
      </c>
      <c r="E982" s="3" t="s">
        <v>111</v>
      </c>
      <c r="F982" s="3" t="s">
        <v>91</v>
      </c>
      <c r="G982" s="3">
        <v>43</v>
      </c>
      <c r="H982" s="3">
        <v>24.4</v>
      </c>
      <c r="I982" s="3">
        <v>8</v>
      </c>
      <c r="J982" s="3">
        <v>8393.6</v>
      </c>
      <c r="K982" s="3">
        <v>1.6334684555795864</v>
      </c>
      <c r="L982" s="3">
        <v>1.3873898263387294</v>
      </c>
      <c r="M982" s="3">
        <v>0.90308998699194354</v>
      </c>
      <c r="N982" s="3">
        <v>3.9239482689102596</v>
      </c>
      <c r="R982" s="4"/>
      <c r="S982" s="4"/>
      <c r="T982" s="4"/>
      <c r="U982" s="4"/>
      <c r="V982" s="4"/>
      <c r="W982" s="4"/>
    </row>
    <row r="983" spans="1:23">
      <c r="A983" s="4" t="s">
        <v>58</v>
      </c>
      <c r="B983" s="4" t="s">
        <v>6</v>
      </c>
      <c r="C983" s="4" t="s">
        <v>59</v>
      </c>
      <c r="D983" s="3" t="s">
        <v>68</v>
      </c>
      <c r="E983" s="3" t="s">
        <v>111</v>
      </c>
      <c r="F983" s="3" t="s">
        <v>91</v>
      </c>
      <c r="G983" s="3">
        <v>34</v>
      </c>
      <c r="H983" s="3">
        <v>21</v>
      </c>
      <c r="I983" s="3">
        <v>7</v>
      </c>
      <c r="J983" s="3">
        <v>4998</v>
      </c>
      <c r="K983" s="3">
        <v>1.5314789170422551</v>
      </c>
      <c r="L983" s="3">
        <v>1.3222192947339193</v>
      </c>
      <c r="M983" s="3">
        <v>0.84509804001425681</v>
      </c>
      <c r="N983" s="3">
        <v>3.6987962517904314</v>
      </c>
      <c r="R983" s="4"/>
      <c r="S983" s="4"/>
      <c r="T983" s="4"/>
      <c r="U983" s="4"/>
      <c r="V983" s="4"/>
      <c r="W983" s="4"/>
    </row>
    <row r="984" spans="1:23">
      <c r="A984" s="4" t="s">
        <v>60</v>
      </c>
      <c r="B984" s="4" t="s">
        <v>6</v>
      </c>
      <c r="C984" s="4" t="s">
        <v>61</v>
      </c>
      <c r="D984" s="3" t="s">
        <v>68</v>
      </c>
      <c r="E984" s="3" t="s">
        <v>111</v>
      </c>
      <c r="F984" s="3" t="s">
        <v>91</v>
      </c>
      <c r="G984" s="3">
        <v>35</v>
      </c>
      <c r="H984" s="3">
        <v>19</v>
      </c>
      <c r="I984" s="3">
        <v>7</v>
      </c>
      <c r="J984" s="3">
        <v>4655</v>
      </c>
      <c r="K984" s="3">
        <v>1.5440680443502757</v>
      </c>
      <c r="L984" s="3">
        <v>1.2787536009528289</v>
      </c>
      <c r="M984" s="3">
        <v>0.84509804001425681</v>
      </c>
      <c r="N984" s="3">
        <v>3.6679196853173615</v>
      </c>
      <c r="R984" s="4"/>
      <c r="S984" s="4"/>
      <c r="T984" s="4"/>
      <c r="U984" s="4"/>
      <c r="V984" s="4"/>
      <c r="W984" s="4"/>
    </row>
    <row r="985" spans="1:23">
      <c r="A985" s="4" t="s">
        <v>62</v>
      </c>
      <c r="B985" s="4" t="s">
        <v>6</v>
      </c>
      <c r="C985" s="4" t="s">
        <v>63</v>
      </c>
      <c r="D985" s="3" t="s">
        <v>68</v>
      </c>
      <c r="E985" s="3" t="s">
        <v>111</v>
      </c>
      <c r="F985" s="3" t="s">
        <v>91</v>
      </c>
      <c r="G985" s="3">
        <v>31.7</v>
      </c>
      <c r="H985" s="3">
        <v>15</v>
      </c>
      <c r="I985" s="3">
        <v>6.1</v>
      </c>
      <c r="J985" s="3">
        <v>2900.5499999999997</v>
      </c>
      <c r="K985" s="3">
        <v>1.5010592622177514</v>
      </c>
      <c r="L985" s="3">
        <v>1.1760912590556813</v>
      </c>
      <c r="M985" s="3">
        <v>0.78532983501076703</v>
      </c>
      <c r="N985" s="3">
        <v>3.4624803562841997</v>
      </c>
      <c r="R985" s="4"/>
      <c r="S985" s="4"/>
      <c r="T985" s="4"/>
      <c r="U985" s="4"/>
      <c r="V985" s="4"/>
      <c r="W985" s="4"/>
    </row>
    <row r="986" spans="1:23">
      <c r="A986" s="4" t="s">
        <v>64</v>
      </c>
      <c r="B986" s="4" t="s">
        <v>6</v>
      </c>
      <c r="C986" s="4">
        <v>3</v>
      </c>
      <c r="D986" s="3" t="s">
        <v>68</v>
      </c>
      <c r="E986" s="3" t="s">
        <v>111</v>
      </c>
      <c r="F986" s="3" t="s">
        <v>91</v>
      </c>
      <c r="G986" s="3">
        <v>53</v>
      </c>
      <c r="H986" s="3">
        <v>22</v>
      </c>
      <c r="I986" s="3">
        <v>4.5</v>
      </c>
      <c r="J986" s="3">
        <v>5247</v>
      </c>
      <c r="K986" s="3">
        <v>1.7242758696007889</v>
      </c>
      <c r="L986" s="3">
        <v>1.3424226808222062</v>
      </c>
      <c r="M986" s="3">
        <v>0.65321251377534373</v>
      </c>
      <c r="N986" s="3">
        <v>3.7199110641983388</v>
      </c>
      <c r="R986" s="4"/>
      <c r="S986" s="4"/>
      <c r="T986" s="4"/>
      <c r="U986" s="4"/>
      <c r="V986" s="4"/>
      <c r="W986" s="4"/>
    </row>
    <row r="987" spans="1:23">
      <c r="A987" s="4" t="s">
        <v>64</v>
      </c>
      <c r="B987" s="4" t="s">
        <v>6</v>
      </c>
      <c r="C987" s="4">
        <v>4</v>
      </c>
      <c r="D987" s="3" t="s">
        <v>68</v>
      </c>
      <c r="E987" s="3" t="s">
        <v>111</v>
      </c>
      <c r="F987" s="3" t="s">
        <v>91</v>
      </c>
      <c r="G987" s="3">
        <v>35</v>
      </c>
      <c r="H987" s="3">
        <v>22</v>
      </c>
      <c r="I987" s="3">
        <v>8.5</v>
      </c>
      <c r="J987" s="3">
        <v>6545</v>
      </c>
      <c r="K987" s="3">
        <v>1.5440680443502757</v>
      </c>
      <c r="L987" s="3">
        <v>1.3424226808222062</v>
      </c>
      <c r="M987" s="3">
        <v>0.92941892571429274</v>
      </c>
      <c r="N987" s="3">
        <v>3.8159096508867747</v>
      </c>
      <c r="R987" s="4"/>
      <c r="S987" s="4"/>
      <c r="T987" s="4"/>
      <c r="U987" s="4"/>
      <c r="V987" s="4"/>
      <c r="W987" s="4"/>
    </row>
    <row r="988" spans="1:23">
      <c r="A988" s="4" t="s">
        <v>64</v>
      </c>
      <c r="B988" s="4" t="s">
        <v>6</v>
      </c>
      <c r="C988" s="4">
        <v>5</v>
      </c>
      <c r="D988" s="3" t="s">
        <v>68</v>
      </c>
      <c r="E988" s="3" t="s">
        <v>111</v>
      </c>
      <c r="F988" s="3" t="s">
        <v>91</v>
      </c>
      <c r="G988" s="3">
        <v>52</v>
      </c>
      <c r="H988" s="3">
        <v>27</v>
      </c>
      <c r="I988" s="3">
        <v>5.5</v>
      </c>
      <c r="J988" s="3">
        <v>7722</v>
      </c>
      <c r="K988" s="3">
        <v>1.7160033436347992</v>
      </c>
      <c r="L988" s="3">
        <v>1.4313637641589874</v>
      </c>
      <c r="M988" s="3">
        <v>0.74036268949424389</v>
      </c>
      <c r="N988" s="3">
        <v>3.8877297972880305</v>
      </c>
      <c r="R988" s="4"/>
      <c r="S988" s="4"/>
      <c r="T988" s="4"/>
      <c r="U988" s="4"/>
      <c r="V988" s="4"/>
      <c r="W988" s="4"/>
    </row>
    <row r="989" spans="1:23">
      <c r="A989" s="4" t="s">
        <v>64</v>
      </c>
      <c r="B989" s="4" t="s">
        <v>6</v>
      </c>
      <c r="C989" s="4">
        <v>56</v>
      </c>
      <c r="D989" s="3" t="s">
        <v>68</v>
      </c>
      <c r="E989" s="3" t="s">
        <v>111</v>
      </c>
      <c r="F989" s="3" t="s">
        <v>91</v>
      </c>
      <c r="G989" s="3">
        <v>35</v>
      </c>
      <c r="H989" s="3">
        <v>25</v>
      </c>
      <c r="I989" s="3">
        <v>7</v>
      </c>
      <c r="J989" s="3">
        <v>6125</v>
      </c>
      <c r="K989" s="3">
        <v>1.5440680443502757</v>
      </c>
      <c r="L989" s="3">
        <v>1.3979400086720377</v>
      </c>
      <c r="M989" s="3">
        <v>0.84509804001425681</v>
      </c>
      <c r="N989" s="3">
        <v>3.7871060930365701</v>
      </c>
      <c r="R989" s="4"/>
      <c r="S989" s="4"/>
      <c r="T989" s="4"/>
      <c r="U989" s="4"/>
      <c r="V989" s="4"/>
      <c r="W989" s="4"/>
    </row>
    <row r="990" spans="1:23">
      <c r="A990" s="4" t="s">
        <v>64</v>
      </c>
      <c r="B990" s="4" t="s">
        <v>6</v>
      </c>
      <c r="C990" s="4">
        <v>124</v>
      </c>
      <c r="D990" s="3" t="s">
        <v>68</v>
      </c>
      <c r="E990" s="3" t="s">
        <v>111</v>
      </c>
      <c r="F990" s="3" t="s">
        <v>91</v>
      </c>
      <c r="G990" s="3">
        <v>50</v>
      </c>
      <c r="H990" s="3">
        <v>17</v>
      </c>
      <c r="I990" s="3">
        <v>4</v>
      </c>
      <c r="J990" s="3">
        <v>3400</v>
      </c>
      <c r="K990" s="3">
        <v>1.6989700043360187</v>
      </c>
      <c r="L990" s="3">
        <v>1.2304489213782739</v>
      </c>
      <c r="M990" s="3">
        <v>0.6020599913279624</v>
      </c>
      <c r="N990" s="3">
        <v>3.5314789170422549</v>
      </c>
      <c r="R990" s="4"/>
      <c r="S990" s="4"/>
      <c r="T990" s="4"/>
      <c r="U990" s="4"/>
      <c r="V990" s="4"/>
      <c r="W990" s="4"/>
    </row>
    <row r="991" spans="1:23">
      <c r="A991" s="4" t="s">
        <v>64</v>
      </c>
      <c r="B991" s="4" t="s">
        <v>6</v>
      </c>
      <c r="C991" s="4">
        <v>128</v>
      </c>
      <c r="D991" s="3" t="s">
        <v>68</v>
      </c>
      <c r="E991" s="3" t="s">
        <v>111</v>
      </c>
      <c r="F991" s="3" t="s">
        <v>91</v>
      </c>
      <c r="G991" s="3">
        <v>42</v>
      </c>
      <c r="H991" s="3">
        <v>25</v>
      </c>
      <c r="I991" s="3">
        <v>5</v>
      </c>
      <c r="J991" s="3">
        <v>5250</v>
      </c>
      <c r="K991" s="3">
        <v>1.6232492903979006</v>
      </c>
      <c r="L991" s="3">
        <v>1.3979400086720377</v>
      </c>
      <c r="M991" s="3">
        <v>0.69897000433601886</v>
      </c>
      <c r="N991" s="3">
        <v>3.720159303405957</v>
      </c>
    </row>
    <row r="992" spans="1:23">
      <c r="A992" s="4" t="s">
        <v>64</v>
      </c>
      <c r="B992" s="4" t="s">
        <v>6</v>
      </c>
      <c r="C992" s="4">
        <v>135</v>
      </c>
      <c r="D992" s="3" t="s">
        <v>68</v>
      </c>
      <c r="E992" s="3" t="s">
        <v>111</v>
      </c>
      <c r="F992" s="3" t="s">
        <v>91</v>
      </c>
      <c r="G992" s="3">
        <v>40</v>
      </c>
      <c r="H992" s="3">
        <v>15</v>
      </c>
      <c r="I992" s="3">
        <v>5</v>
      </c>
      <c r="J992" s="3">
        <v>3000</v>
      </c>
      <c r="K992" s="3">
        <v>1.6020599913279623</v>
      </c>
      <c r="L992" s="3">
        <v>1.1760912590556813</v>
      </c>
      <c r="M992" s="3">
        <v>0.69897000433601886</v>
      </c>
      <c r="N992" s="3">
        <v>3.4771212547196626</v>
      </c>
    </row>
    <row r="993" spans="1:14">
      <c r="A993" s="4" t="s">
        <v>64</v>
      </c>
      <c r="B993" s="4" t="s">
        <v>6</v>
      </c>
      <c r="C993" s="4">
        <v>150</v>
      </c>
      <c r="D993" s="3" t="s">
        <v>68</v>
      </c>
      <c r="E993" s="3" t="s">
        <v>111</v>
      </c>
      <c r="F993" s="3" t="s">
        <v>91</v>
      </c>
      <c r="G993" s="3">
        <v>59</v>
      </c>
      <c r="H993" s="3">
        <v>29</v>
      </c>
      <c r="I993" s="3">
        <v>7</v>
      </c>
      <c r="J993" s="3">
        <v>11977</v>
      </c>
      <c r="K993" s="3">
        <v>1.7708520116421442</v>
      </c>
      <c r="L993" s="3">
        <v>1.4623979978989561</v>
      </c>
      <c r="M993" s="3">
        <v>0.84509804001425681</v>
      </c>
      <c r="N993" s="3">
        <v>4.0783480495553572</v>
      </c>
    </row>
    <row r="994" spans="1:14">
      <c r="A994" s="4" t="s">
        <v>64</v>
      </c>
      <c r="B994" s="4" t="s">
        <v>6</v>
      </c>
      <c r="C994" s="4">
        <v>164</v>
      </c>
      <c r="D994" s="3" t="s">
        <v>68</v>
      </c>
      <c r="E994" s="3" t="s">
        <v>111</v>
      </c>
      <c r="F994" s="3" t="s">
        <v>91</v>
      </c>
      <c r="G994" s="3">
        <v>31</v>
      </c>
      <c r="H994" s="3">
        <v>20</v>
      </c>
      <c r="I994" s="3">
        <v>4</v>
      </c>
      <c r="J994" s="3">
        <v>2480</v>
      </c>
      <c r="K994" s="3">
        <v>1.4913616938342726</v>
      </c>
      <c r="L994" s="3">
        <v>1.3010299956639813</v>
      </c>
      <c r="M994" s="3">
        <v>0.6020599913279624</v>
      </c>
      <c r="N994" s="3">
        <v>3.3944516808262164</v>
      </c>
    </row>
    <row r="995" spans="1:14">
      <c r="A995" s="4" t="s">
        <v>64</v>
      </c>
      <c r="B995" s="4" t="s">
        <v>6</v>
      </c>
      <c r="C995" s="4">
        <v>345</v>
      </c>
      <c r="D995" s="3" t="s">
        <v>68</v>
      </c>
      <c r="E995" s="3" t="s">
        <v>111</v>
      </c>
      <c r="F995" s="3" t="s">
        <v>91</v>
      </c>
      <c r="G995" s="3">
        <v>37</v>
      </c>
      <c r="H995" s="3">
        <v>19</v>
      </c>
      <c r="I995" s="3">
        <v>7</v>
      </c>
      <c r="J995" s="3">
        <v>4921</v>
      </c>
      <c r="K995" s="3">
        <v>1.568201724066995</v>
      </c>
      <c r="L995" s="3">
        <v>1.2787536009528289</v>
      </c>
      <c r="M995" s="3">
        <v>0.84509804001425681</v>
      </c>
      <c r="N995" s="3">
        <v>3.6920533650340808</v>
      </c>
    </row>
    <row r="996" spans="1:14">
      <c r="A996" s="4" t="s">
        <v>64</v>
      </c>
      <c r="B996" s="4" t="s">
        <v>6</v>
      </c>
      <c r="C996" s="4">
        <v>390</v>
      </c>
      <c r="D996" s="3" t="s">
        <v>68</v>
      </c>
      <c r="E996" s="3" t="s">
        <v>111</v>
      </c>
      <c r="F996" s="3" t="s">
        <v>91</v>
      </c>
      <c r="G996" s="3">
        <v>45</v>
      </c>
      <c r="H996" s="3">
        <v>17</v>
      </c>
      <c r="I996" s="3">
        <v>6</v>
      </c>
      <c r="J996" s="3">
        <v>4590</v>
      </c>
      <c r="K996" s="3">
        <v>1.6532125137753437</v>
      </c>
      <c r="L996" s="3">
        <v>1.2304489213782739</v>
      </c>
      <c r="M996" s="3">
        <v>0.77815125038364363</v>
      </c>
      <c r="N996" s="3">
        <v>3.661812685537261</v>
      </c>
    </row>
    <row r="997" spans="1:14">
      <c r="A997" s="4" t="s">
        <v>64</v>
      </c>
      <c r="B997" s="4" t="s">
        <v>6</v>
      </c>
      <c r="C997" s="4">
        <v>426</v>
      </c>
      <c r="D997" s="3" t="s">
        <v>68</v>
      </c>
      <c r="E997" s="3" t="s">
        <v>111</v>
      </c>
      <c r="F997" s="3" t="s">
        <v>91</v>
      </c>
      <c r="G997" s="3">
        <v>50</v>
      </c>
      <c r="H997" s="3">
        <v>26</v>
      </c>
      <c r="I997" s="3">
        <v>6</v>
      </c>
      <c r="J997" s="3">
        <v>7800</v>
      </c>
      <c r="K997" s="3">
        <v>1.6989700043360187</v>
      </c>
      <c r="L997" s="3">
        <v>1.414973347970818</v>
      </c>
      <c r="M997" s="3">
        <v>0.77815125038364363</v>
      </c>
      <c r="N997" s="3">
        <v>3.8920946026904804</v>
      </c>
    </row>
    <row r="998" spans="1:14">
      <c r="A998" s="4" t="s">
        <v>64</v>
      </c>
      <c r="B998" s="4" t="s">
        <v>6</v>
      </c>
      <c r="C998" s="4">
        <v>567</v>
      </c>
      <c r="D998" s="3" t="s">
        <v>68</v>
      </c>
      <c r="E998" s="3" t="s">
        <v>111</v>
      </c>
      <c r="F998" s="3" t="s">
        <v>91</v>
      </c>
      <c r="G998" s="3">
        <v>48</v>
      </c>
      <c r="H998" s="3">
        <v>21</v>
      </c>
      <c r="I998" s="3">
        <v>9</v>
      </c>
      <c r="J998" s="3">
        <v>9072</v>
      </c>
      <c r="K998" s="3">
        <v>1.6812412373755872</v>
      </c>
      <c r="L998" s="3">
        <v>1.3222192947339193</v>
      </c>
      <c r="M998" s="3">
        <v>0.95424250943932487</v>
      </c>
      <c r="N998" s="3">
        <v>3.9577030415488315</v>
      </c>
    </row>
    <row r="999" spans="1:14">
      <c r="A999" s="4" t="s">
        <v>64</v>
      </c>
      <c r="B999" s="4" t="s">
        <v>6</v>
      </c>
      <c r="C999" s="4">
        <v>622</v>
      </c>
      <c r="D999" s="3" t="s">
        <v>68</v>
      </c>
      <c r="E999" s="3" t="s">
        <v>111</v>
      </c>
      <c r="F999" s="3" t="s">
        <v>91</v>
      </c>
      <c r="G999" s="3">
        <v>17</v>
      </c>
      <c r="H999" s="3">
        <v>26</v>
      </c>
      <c r="I999" s="3">
        <v>6</v>
      </c>
      <c r="J999" s="3">
        <v>2652</v>
      </c>
      <c r="K999" s="3">
        <v>1.2304489213782739</v>
      </c>
      <c r="L999" s="3">
        <v>1.414973347970818</v>
      </c>
      <c r="M999" s="3">
        <v>0.77815125038364363</v>
      </c>
      <c r="N999" s="3">
        <v>3.4235735197327357</v>
      </c>
    </row>
    <row r="1000" spans="1:14">
      <c r="A1000" s="4" t="s">
        <v>64</v>
      </c>
      <c r="B1000" s="4" t="s">
        <v>6</v>
      </c>
      <c r="C1000" s="4">
        <v>649</v>
      </c>
      <c r="D1000" s="3" t="s">
        <v>68</v>
      </c>
      <c r="E1000" s="3" t="s">
        <v>111</v>
      </c>
      <c r="F1000" s="3" t="s">
        <v>91</v>
      </c>
      <c r="G1000" s="3">
        <v>45</v>
      </c>
      <c r="H1000" s="3">
        <v>22</v>
      </c>
      <c r="I1000" s="3">
        <v>8</v>
      </c>
      <c r="J1000" s="3">
        <v>7920</v>
      </c>
      <c r="K1000" s="3">
        <v>1.6532125137753437</v>
      </c>
      <c r="L1000" s="3">
        <v>1.3424226808222062</v>
      </c>
      <c r="M1000" s="3">
        <v>0.90308998699194354</v>
      </c>
      <c r="N1000" s="3">
        <v>3.8987251815894934</v>
      </c>
    </row>
    <row r="1001" spans="1:14">
      <c r="A1001" s="4" t="s">
        <v>64</v>
      </c>
      <c r="B1001" s="4" t="s">
        <v>6</v>
      </c>
      <c r="C1001" s="4">
        <v>708</v>
      </c>
      <c r="D1001" s="3" t="s">
        <v>68</v>
      </c>
      <c r="E1001" s="3" t="s">
        <v>111</v>
      </c>
      <c r="F1001" s="3" t="s">
        <v>91</v>
      </c>
      <c r="G1001" s="3">
        <v>40</v>
      </c>
      <c r="H1001" s="3">
        <v>23</v>
      </c>
      <c r="I1001" s="3">
        <v>6</v>
      </c>
      <c r="J1001" s="3">
        <v>5520</v>
      </c>
      <c r="K1001" s="3">
        <v>1.6020599913279623</v>
      </c>
      <c r="L1001" s="3">
        <v>1.3617278360175928</v>
      </c>
      <c r="M1001" s="3">
        <v>0.77815125038364363</v>
      </c>
      <c r="N1001" s="3">
        <v>3.741939077729199</v>
      </c>
    </row>
    <row r="1002" spans="1:14">
      <c r="A1002" s="4" t="s">
        <v>64</v>
      </c>
      <c r="B1002" s="4" t="s">
        <v>6</v>
      </c>
      <c r="C1002" s="4">
        <v>710</v>
      </c>
      <c r="D1002" s="3" t="s">
        <v>68</v>
      </c>
      <c r="E1002" s="3" t="s">
        <v>111</v>
      </c>
      <c r="F1002" s="3" t="s">
        <v>91</v>
      </c>
      <c r="G1002" s="3">
        <v>38</v>
      </c>
      <c r="H1002" s="3">
        <v>22</v>
      </c>
      <c r="I1002" s="3">
        <v>7</v>
      </c>
      <c r="J1002" s="3">
        <v>5852</v>
      </c>
      <c r="K1002" s="3">
        <v>1.5797835966168101</v>
      </c>
      <c r="L1002" s="3">
        <v>1.3424226808222062</v>
      </c>
      <c r="M1002" s="3">
        <v>0.84509804001425681</v>
      </c>
      <c r="N1002" s="3">
        <v>3.7673043174532732</v>
      </c>
    </row>
    <row r="1003" spans="1:14">
      <c r="A1003" s="4" t="s">
        <v>64</v>
      </c>
      <c r="B1003" s="4" t="s">
        <v>6</v>
      </c>
      <c r="C1003" s="4">
        <v>738</v>
      </c>
      <c r="D1003" s="3" t="s">
        <v>68</v>
      </c>
      <c r="E1003" s="3" t="s">
        <v>111</v>
      </c>
      <c r="F1003" s="3" t="s">
        <v>91</v>
      </c>
      <c r="G1003" s="3">
        <v>45</v>
      </c>
      <c r="H1003" s="3">
        <v>17</v>
      </c>
      <c r="I1003" s="3">
        <v>4</v>
      </c>
      <c r="J1003" s="3">
        <v>3060</v>
      </c>
      <c r="K1003" s="3">
        <v>1.6532125137753437</v>
      </c>
      <c r="L1003" s="3">
        <v>1.2304489213782739</v>
      </c>
      <c r="M1003" s="3">
        <v>0.6020599913279624</v>
      </c>
      <c r="N1003" s="3">
        <v>3.4857214264815801</v>
      </c>
    </row>
    <row r="1004" spans="1:14">
      <c r="A1004" s="4" t="s">
        <v>64</v>
      </c>
      <c r="B1004" s="4" t="s">
        <v>6</v>
      </c>
      <c r="C1004" s="4">
        <v>750</v>
      </c>
      <c r="D1004" s="3" t="s">
        <v>68</v>
      </c>
      <c r="E1004" s="3" t="s">
        <v>111</v>
      </c>
      <c r="F1004" s="3" t="s">
        <v>91</v>
      </c>
      <c r="G1004" s="3">
        <v>45</v>
      </c>
      <c r="H1004" s="3">
        <v>20</v>
      </c>
      <c r="I1004" s="3">
        <v>8</v>
      </c>
      <c r="J1004" s="3">
        <v>7200</v>
      </c>
      <c r="K1004" s="3">
        <v>1.6532125137753437</v>
      </c>
      <c r="L1004" s="3">
        <v>1.3010299956639813</v>
      </c>
      <c r="M1004" s="3">
        <v>0.90308998699194354</v>
      </c>
      <c r="N1004" s="3">
        <v>3.8573324964312685</v>
      </c>
    </row>
    <row r="1005" spans="1:14">
      <c r="A1005" s="4" t="s">
        <v>64</v>
      </c>
      <c r="B1005" s="4" t="s">
        <v>6</v>
      </c>
      <c r="C1005" s="4">
        <v>823</v>
      </c>
      <c r="D1005" s="3" t="s">
        <v>68</v>
      </c>
      <c r="E1005" s="3" t="s">
        <v>111</v>
      </c>
      <c r="F1005" s="3" t="s">
        <v>91</v>
      </c>
      <c r="G1005" s="3">
        <v>38</v>
      </c>
      <c r="H1005" s="3">
        <v>20</v>
      </c>
      <c r="I1005" s="3">
        <v>5.5</v>
      </c>
      <c r="J1005" s="3">
        <v>4180</v>
      </c>
      <c r="K1005" s="3">
        <v>1.5797835966168101</v>
      </c>
      <c r="L1005" s="3">
        <v>1.3010299956639813</v>
      </c>
      <c r="M1005" s="3">
        <v>0.74036268949424389</v>
      </c>
      <c r="N1005" s="3">
        <v>3.621176281775035</v>
      </c>
    </row>
    <row r="1006" spans="1:14">
      <c r="A1006" s="4" t="s">
        <v>64</v>
      </c>
      <c r="B1006" s="4" t="s">
        <v>6</v>
      </c>
      <c r="C1006" s="4">
        <v>379</v>
      </c>
      <c r="D1006" s="3" t="s">
        <v>68</v>
      </c>
      <c r="E1006" s="3" t="s">
        <v>111</v>
      </c>
      <c r="F1006" s="3" t="s">
        <v>91</v>
      </c>
      <c r="G1006" s="3">
        <v>55</v>
      </c>
      <c r="H1006" s="3">
        <v>30</v>
      </c>
      <c r="I1006" s="3">
        <v>7</v>
      </c>
      <c r="J1006" s="3">
        <v>11550</v>
      </c>
      <c r="K1006" s="3">
        <v>1.7403626894942439</v>
      </c>
      <c r="L1006" s="3">
        <v>1.4771212547196624</v>
      </c>
      <c r="M1006" s="3">
        <v>0.84509804001425681</v>
      </c>
      <c r="N1006" s="3">
        <v>4.0625819842281627</v>
      </c>
    </row>
    <row r="1007" spans="1:14">
      <c r="A1007" s="4" t="s">
        <v>64</v>
      </c>
      <c r="B1007" s="4" t="s">
        <v>6</v>
      </c>
      <c r="C1007" s="4">
        <v>213</v>
      </c>
      <c r="D1007" s="3" t="s">
        <v>68</v>
      </c>
      <c r="E1007" s="3" t="s">
        <v>111</v>
      </c>
      <c r="F1007" s="3" t="s">
        <v>91</v>
      </c>
      <c r="G1007" s="3">
        <v>54</v>
      </c>
      <c r="H1007" s="3">
        <v>27</v>
      </c>
      <c r="I1007" s="3">
        <v>5</v>
      </c>
      <c r="J1007" s="3">
        <v>7290</v>
      </c>
      <c r="K1007" s="3">
        <v>1.7323937598229686</v>
      </c>
      <c r="L1007" s="3">
        <v>1.4313637641589874</v>
      </c>
      <c r="M1007" s="3">
        <v>0.69897000433601886</v>
      </c>
      <c r="N1007" s="3">
        <v>3.8627275283179747</v>
      </c>
    </row>
    <row r="1008" spans="1:14">
      <c r="A1008" s="4" t="s">
        <v>64</v>
      </c>
      <c r="B1008" s="4" t="s">
        <v>6</v>
      </c>
      <c r="C1008" s="4">
        <v>601</v>
      </c>
      <c r="D1008" s="3" t="s">
        <v>68</v>
      </c>
      <c r="E1008" s="3" t="s">
        <v>111</v>
      </c>
      <c r="F1008" s="3" t="s">
        <v>91</v>
      </c>
      <c r="G1008" s="3">
        <v>41</v>
      </c>
      <c r="H1008" s="3">
        <v>23</v>
      </c>
      <c r="I1008" s="3">
        <v>6</v>
      </c>
      <c r="J1008" s="3">
        <v>5658</v>
      </c>
      <c r="K1008" s="3">
        <v>1.6127838567197355</v>
      </c>
      <c r="L1008" s="3">
        <v>1.3617278360175928</v>
      </c>
      <c r="M1008" s="3">
        <v>0.77815125038364363</v>
      </c>
      <c r="N1008" s="3">
        <v>3.7526629431209719</v>
      </c>
    </row>
    <row r="1009" spans="1:14">
      <c r="A1009" s="4" t="s">
        <v>65</v>
      </c>
      <c r="B1009" s="4" t="s">
        <v>6</v>
      </c>
      <c r="C1009" s="4">
        <v>227</v>
      </c>
      <c r="D1009" s="3" t="s">
        <v>68</v>
      </c>
      <c r="E1009" s="3" t="s">
        <v>111</v>
      </c>
      <c r="F1009" s="3" t="s">
        <v>91</v>
      </c>
      <c r="G1009" s="3">
        <v>21.9</v>
      </c>
      <c r="H1009" s="3">
        <v>18.100000000000001</v>
      </c>
      <c r="I1009" s="3">
        <v>4.3</v>
      </c>
      <c r="J1009" s="3">
        <v>1704.4769999999999</v>
      </c>
      <c r="K1009" s="3">
        <v>1.3404441148401183</v>
      </c>
      <c r="L1009" s="3">
        <v>1.2576785748691846</v>
      </c>
      <c r="M1009" s="3">
        <v>0.63346845557958653</v>
      </c>
      <c r="N1009" s="3">
        <v>3.2315911452888892</v>
      </c>
    </row>
    <row r="1010" spans="1:14">
      <c r="A1010" s="4" t="s">
        <v>65</v>
      </c>
      <c r="B1010" s="4" t="s">
        <v>6</v>
      </c>
      <c r="C1010" s="4">
        <v>178</v>
      </c>
      <c r="D1010" s="3" t="s">
        <v>68</v>
      </c>
      <c r="E1010" s="3" t="s">
        <v>111</v>
      </c>
      <c r="F1010" s="3" t="s">
        <v>91</v>
      </c>
      <c r="G1010" s="3">
        <v>33.799999999999997</v>
      </c>
      <c r="H1010" s="3">
        <v>23.3</v>
      </c>
      <c r="I1010" s="3">
        <v>5.9</v>
      </c>
      <c r="J1010" s="3">
        <v>4646.4859999999999</v>
      </c>
      <c r="K1010" s="3">
        <v>1.5289167002776547</v>
      </c>
      <c r="L1010" s="3">
        <v>1.3673559210260189</v>
      </c>
      <c r="M1010" s="3">
        <v>0.77085201164214423</v>
      </c>
      <c r="N1010" s="3">
        <v>3.6671246329458178</v>
      </c>
    </row>
    <row r="1011" spans="1:14">
      <c r="A1011" s="4" t="s">
        <v>65</v>
      </c>
      <c r="B1011" s="4" t="s">
        <v>6</v>
      </c>
      <c r="C1011" s="4">
        <v>189</v>
      </c>
      <c r="D1011" s="3" t="s">
        <v>68</v>
      </c>
      <c r="E1011" s="3" t="s">
        <v>111</v>
      </c>
      <c r="F1011" s="3" t="s">
        <v>91</v>
      </c>
      <c r="G1011" s="3">
        <v>33.799999999999997</v>
      </c>
      <c r="H1011" s="3">
        <v>27.7</v>
      </c>
      <c r="I1011" s="3">
        <v>7.5</v>
      </c>
      <c r="J1011" s="3">
        <v>7021.9499999999989</v>
      </c>
      <c r="K1011" s="3">
        <v>1.5289167002776547</v>
      </c>
      <c r="L1011" s="3">
        <v>1.4424797690644486</v>
      </c>
      <c r="M1011" s="3">
        <v>0.87506126339170009</v>
      </c>
      <c r="N1011" s="3">
        <v>3.8464577327338034</v>
      </c>
    </row>
    <row r="1012" spans="1:14">
      <c r="A1012" s="4" t="s">
        <v>65</v>
      </c>
      <c r="B1012" s="4" t="s">
        <v>6</v>
      </c>
      <c r="C1012" s="4">
        <v>181</v>
      </c>
      <c r="D1012" s="3" t="s">
        <v>68</v>
      </c>
      <c r="E1012" s="3" t="s">
        <v>111</v>
      </c>
      <c r="F1012" s="3" t="s">
        <v>91</v>
      </c>
      <c r="G1012" s="3">
        <v>47.8</v>
      </c>
      <c r="H1012" s="3">
        <v>22.4</v>
      </c>
      <c r="I1012" s="3">
        <v>5.9</v>
      </c>
      <c r="J1012" s="3">
        <v>6317.2479999999996</v>
      </c>
      <c r="K1012" s="3">
        <v>1.6794278966121188</v>
      </c>
      <c r="L1012" s="3">
        <v>1.3502480183341627</v>
      </c>
      <c r="M1012" s="3">
        <v>0.77085201164214423</v>
      </c>
      <c r="N1012" s="3">
        <v>3.8005279265884258</v>
      </c>
    </row>
    <row r="1013" spans="1:14">
      <c r="A1013" s="4" t="s">
        <v>65</v>
      </c>
      <c r="B1013" s="4" t="s">
        <v>6</v>
      </c>
      <c r="C1013" s="4">
        <v>252</v>
      </c>
      <c r="D1013" s="3" t="s">
        <v>68</v>
      </c>
      <c r="E1013" s="3" t="s">
        <v>111</v>
      </c>
      <c r="F1013" s="3" t="s">
        <v>91</v>
      </c>
      <c r="G1013" s="3">
        <v>50.4</v>
      </c>
      <c r="H1013" s="3">
        <v>19.7</v>
      </c>
      <c r="I1013" s="3">
        <v>7.7</v>
      </c>
      <c r="J1013" s="3">
        <v>7645.1759999999995</v>
      </c>
      <c r="K1013" s="3">
        <v>1.7024305364455252</v>
      </c>
      <c r="L1013" s="3">
        <v>1.2944662261615929</v>
      </c>
      <c r="M1013" s="3">
        <v>0.88649072517248184</v>
      </c>
      <c r="N1013" s="3">
        <v>3.8833874877796002</v>
      </c>
    </row>
    <row r="1014" spans="1:14">
      <c r="A1014" s="4" t="s">
        <v>65</v>
      </c>
      <c r="B1014" s="4" t="s">
        <v>6</v>
      </c>
      <c r="C1014" s="4">
        <v>194</v>
      </c>
      <c r="D1014" s="3" t="s">
        <v>68</v>
      </c>
      <c r="E1014" s="3" t="s">
        <v>111</v>
      </c>
      <c r="F1014" s="3" t="s">
        <v>91</v>
      </c>
      <c r="G1014" s="3">
        <v>29.3</v>
      </c>
      <c r="H1014" s="3">
        <v>19</v>
      </c>
      <c r="I1014" s="3">
        <v>5.2</v>
      </c>
      <c r="J1014" s="3">
        <v>2894.84</v>
      </c>
      <c r="K1014" s="3">
        <v>1.4668676203541096</v>
      </c>
      <c r="L1014" s="3">
        <v>1.2787536009528289</v>
      </c>
      <c r="M1014" s="3">
        <v>0.71600334363479923</v>
      </c>
      <c r="N1014" s="3">
        <v>3.4616245649417374</v>
      </c>
    </row>
  </sheetData>
  <sortState xmlns:xlrd2="http://schemas.microsoft.com/office/spreadsheetml/2017/richdata2" ref="A2:W1014">
    <sortCondition descending="1" ref="E2:E10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3698-7B48-44EF-969B-3F5E6355040F}">
  <dimension ref="A1:AH811"/>
  <sheetViews>
    <sheetView workbookViewId="0">
      <pane xSplit="2" ySplit="1" topLeftCell="C785" activePane="bottomRight" state="frozen"/>
      <selection pane="topRight" activeCell="C1" sqref="C1"/>
      <selection pane="bottomLeft" activeCell="A2" sqref="A2"/>
      <selection pane="bottomRight" activeCell="A812" sqref="A812"/>
    </sheetView>
  </sheetViews>
  <sheetFormatPr defaultRowHeight="14.4"/>
  <cols>
    <col min="2" max="2" width="13.5546875" customWidth="1"/>
  </cols>
  <sheetData>
    <row r="1" spans="1:34" ht="15.75" customHeight="1">
      <c r="A1" s="18" t="s">
        <v>85</v>
      </c>
      <c r="B1" s="18" t="s">
        <v>66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101</v>
      </c>
      <c r="Z1" s="19" t="s">
        <v>108</v>
      </c>
      <c r="AA1" s="19" t="s">
        <v>109</v>
      </c>
      <c r="AH1" s="19"/>
    </row>
    <row r="2" spans="1:34">
      <c r="A2" s="8" t="s">
        <v>77</v>
      </c>
      <c r="B2" s="8" t="s">
        <v>70</v>
      </c>
      <c r="C2" s="8">
        <v>77.23</v>
      </c>
      <c r="D2" s="8">
        <v>26.48</v>
      </c>
      <c r="E2" s="8">
        <v>6.25</v>
      </c>
      <c r="F2" s="8">
        <f t="shared" ref="F2:F65" si="0">(D2*E2)/2</f>
        <v>82.75</v>
      </c>
      <c r="G2" s="8">
        <f t="shared" ref="G2:G65" si="1">(2/3)*C2/2*D2*E2</f>
        <v>4260.5216666666665</v>
      </c>
      <c r="H2" s="8">
        <f t="shared" ref="H2:H65" si="2">(E2*D2)+(D2*SQRT((E2/2)^2+(C2/2)^2))+(E2*SQRT((D2/2)^2+(C2/2)^2))</f>
        <v>1446.5040741653311</v>
      </c>
      <c r="I2" s="8">
        <f t="shared" ref="I2:I65" si="3">2*SQRT((C2/2)^2+(D2/2)^2)</f>
        <v>81.643513520671078</v>
      </c>
      <c r="J2" s="8">
        <f t="shared" ref="J2:J65" si="4">C2*D2*E2</f>
        <v>12781.565000000001</v>
      </c>
      <c r="K2" s="10">
        <v>14.341586446965612</v>
      </c>
      <c r="L2" s="9">
        <f t="shared" ref="L2:L65" si="5">LN(C2)</f>
        <v>4.3467879825811728</v>
      </c>
      <c r="M2" s="9">
        <f t="shared" ref="M2:M65" si="6">LN(D2)</f>
        <v>3.2763897310688073</v>
      </c>
      <c r="N2" s="9">
        <f t="shared" ref="N2:N65" si="7">LN(E2)</f>
        <v>1.8325814637483102</v>
      </c>
      <c r="O2" s="9">
        <f t="shared" ref="O2:O28" si="8">LN(J2)</f>
        <v>9.4557591773982903</v>
      </c>
      <c r="P2" s="9">
        <f t="shared" ref="P2:P28" si="9">LN(K2)</f>
        <v>2.6631634599425387</v>
      </c>
      <c r="Q2" s="9">
        <f t="shared" ref="Q2:Q65" si="10">LN(H2)</f>
        <v>7.276904940980029</v>
      </c>
      <c r="R2" s="9">
        <f t="shared" ref="R2:R65" si="11">O2-S2</f>
        <v>5.0399351631411182</v>
      </c>
      <c r="S2" s="9">
        <f t="shared" ref="S2:S65" si="12">LN(F2)</f>
        <v>4.4158240142571721</v>
      </c>
      <c r="T2" s="9">
        <f t="shared" ref="T2:T65" si="13">LN((D2*E2^3)/12)</f>
        <v>6.2892274725257371</v>
      </c>
      <c r="U2" s="9">
        <f t="shared" ref="U2:U65" si="14">LN(SQRT(EXP(T2)/EXP(S2)))</f>
        <v>0.9367017291342824</v>
      </c>
      <c r="V2" s="9">
        <f t="shared" ref="V2:V65" si="15">L2-U2</f>
        <v>3.4100862534468903</v>
      </c>
      <c r="W2" s="9">
        <f t="shared" ref="W2:W65" si="16">LN((PI()^2*EXP(T2)*50)/(C2^2))</f>
        <v>3.7971342844903382</v>
      </c>
      <c r="X2" s="9">
        <f t="shared" ref="X2:X65" si="17">LN((PI()^2*50)/(EXP(V2)^2))</f>
        <v>-0.61868972976683423</v>
      </c>
      <c r="Y2">
        <f t="shared" ref="Y2:Y65" si="18">M2-L2</f>
        <v>-1.0703982515123656</v>
      </c>
      <c r="Z2">
        <f t="shared" ref="Z2:Z65" si="19">M2-N2</f>
        <v>1.4438082673204971</v>
      </c>
      <c r="AA2">
        <f t="shared" ref="AA2:AA65" si="20">N2-L2</f>
        <v>-2.5142065188328626</v>
      </c>
    </row>
    <row r="3" spans="1:34">
      <c r="A3" s="8" t="s">
        <v>77</v>
      </c>
      <c r="B3" s="8" t="s">
        <v>70</v>
      </c>
      <c r="C3" s="8">
        <v>93.66</v>
      </c>
      <c r="D3" s="8">
        <v>26.3</v>
      </c>
      <c r="E3" s="8">
        <v>6.55</v>
      </c>
      <c r="F3" s="8">
        <f t="shared" si="0"/>
        <v>86.132499999999993</v>
      </c>
      <c r="G3" s="8">
        <f t="shared" si="1"/>
        <v>5378.1133</v>
      </c>
      <c r="H3" s="8">
        <f t="shared" si="2"/>
        <v>1725.5023140228363</v>
      </c>
      <c r="I3" s="8">
        <f t="shared" si="3"/>
        <v>97.282504079613403</v>
      </c>
      <c r="J3" s="8">
        <f t="shared" si="4"/>
        <v>16134.339899999999</v>
      </c>
      <c r="K3" s="8">
        <v>18.7</v>
      </c>
      <c r="L3" s="9">
        <f t="shared" si="5"/>
        <v>4.5396712037553959</v>
      </c>
      <c r="M3" s="9">
        <f t="shared" si="6"/>
        <v>3.2695689391837188</v>
      </c>
      <c r="N3" s="9">
        <f t="shared" si="7"/>
        <v>1.8794650496471605</v>
      </c>
      <c r="O3" s="9">
        <f t="shared" si="8"/>
        <v>9.6887051925862746</v>
      </c>
      <c r="P3" s="9">
        <f t="shared" si="9"/>
        <v>2.9285235238605409</v>
      </c>
      <c r="Q3" s="9">
        <f t="shared" si="10"/>
        <v>7.453273483610956</v>
      </c>
      <c r="R3" s="9">
        <f t="shared" si="11"/>
        <v>5.2328183843153404</v>
      </c>
      <c r="S3" s="9">
        <f t="shared" si="12"/>
        <v>4.4558868082709342</v>
      </c>
      <c r="T3" s="9">
        <f t="shared" si="13"/>
        <v>6.4230574383372003</v>
      </c>
      <c r="U3" s="9">
        <f t="shared" si="14"/>
        <v>0.98358531503313307</v>
      </c>
      <c r="V3" s="9">
        <f t="shared" si="15"/>
        <v>3.5560858887222628</v>
      </c>
      <c r="W3" s="9">
        <f t="shared" si="16"/>
        <v>3.5451978079533557</v>
      </c>
      <c r="X3" s="9">
        <f t="shared" si="17"/>
        <v>-0.91068900031757927</v>
      </c>
      <c r="Y3">
        <f t="shared" si="18"/>
        <v>-1.2701022645716771</v>
      </c>
      <c r="Z3">
        <f t="shared" si="19"/>
        <v>1.3901038895365583</v>
      </c>
      <c r="AA3">
        <f t="shared" si="20"/>
        <v>-2.6602061541082351</v>
      </c>
    </row>
    <row r="4" spans="1:34">
      <c r="A4" s="8" t="s">
        <v>77</v>
      </c>
      <c r="B4" s="8" t="s">
        <v>70</v>
      </c>
      <c r="C4" s="8">
        <v>92.3</v>
      </c>
      <c r="D4" s="8">
        <v>31.48</v>
      </c>
      <c r="E4" s="8">
        <v>6.72</v>
      </c>
      <c r="F4" s="8">
        <f t="shared" si="0"/>
        <v>105.7728</v>
      </c>
      <c r="G4" s="8">
        <f t="shared" si="1"/>
        <v>6508.55296</v>
      </c>
      <c r="H4" s="8">
        <f t="shared" si="2"/>
        <v>1995.8624012591333</v>
      </c>
      <c r="I4" s="8">
        <f t="shared" si="3"/>
        <v>97.520666527664787</v>
      </c>
      <c r="J4" s="8">
        <f t="shared" si="4"/>
        <v>19525.658879999999</v>
      </c>
      <c r="K4" s="8">
        <v>23.7</v>
      </c>
      <c r="L4" s="9">
        <f t="shared" si="5"/>
        <v>4.5250441415088067</v>
      </c>
      <c r="M4" s="9">
        <f t="shared" si="6"/>
        <v>3.4493524235492026</v>
      </c>
      <c r="N4" s="9">
        <f t="shared" si="7"/>
        <v>1.9050881545350582</v>
      </c>
      <c r="O4" s="9">
        <f t="shared" si="8"/>
        <v>9.8794847195930675</v>
      </c>
      <c r="P4" s="9">
        <f t="shared" si="9"/>
        <v>3.1654750481410856</v>
      </c>
      <c r="Q4" s="9">
        <f t="shared" si="10"/>
        <v>7.598831517250205</v>
      </c>
      <c r="R4" s="9">
        <f t="shared" si="11"/>
        <v>5.2181913220687521</v>
      </c>
      <c r="S4" s="9">
        <f t="shared" si="12"/>
        <v>4.6612933975243154</v>
      </c>
      <c r="T4" s="9">
        <f t="shared" si="13"/>
        <v>6.6797102373663764</v>
      </c>
      <c r="U4" s="9">
        <f t="shared" si="14"/>
        <v>1.0092084199210305</v>
      </c>
      <c r="V4" s="9">
        <f t="shared" si="15"/>
        <v>3.5158357215877762</v>
      </c>
      <c r="W4" s="9">
        <f t="shared" si="16"/>
        <v>3.8311047314757101</v>
      </c>
      <c r="X4" s="9">
        <f t="shared" si="17"/>
        <v>-0.83018866604860586</v>
      </c>
      <c r="Y4">
        <f t="shared" si="18"/>
        <v>-1.0756917179596042</v>
      </c>
      <c r="Z4">
        <f t="shared" si="19"/>
        <v>1.5442642690141444</v>
      </c>
      <c r="AA4">
        <f t="shared" si="20"/>
        <v>-2.6199559869737485</v>
      </c>
    </row>
    <row r="5" spans="1:34">
      <c r="A5" s="8" t="s">
        <v>77</v>
      </c>
      <c r="B5" s="8" t="s">
        <v>70</v>
      </c>
      <c r="C5" s="8">
        <v>94.25</v>
      </c>
      <c r="D5" s="8">
        <v>31.02</v>
      </c>
      <c r="E5" s="8">
        <v>7.45</v>
      </c>
      <c r="F5" s="8">
        <f t="shared" si="0"/>
        <v>115.54949999999999</v>
      </c>
      <c r="G5" s="8">
        <f t="shared" si="1"/>
        <v>7260.3602499999997</v>
      </c>
      <c r="H5" s="8">
        <f t="shared" si="2"/>
        <v>2067.0837356929264</v>
      </c>
      <c r="I5" s="8">
        <f t="shared" si="3"/>
        <v>99.22349973670552</v>
      </c>
      <c r="J5" s="8">
        <f t="shared" si="4"/>
        <v>21781.080749999997</v>
      </c>
      <c r="K5" s="10">
        <v>24.439515230291718</v>
      </c>
      <c r="L5" s="9">
        <f t="shared" si="5"/>
        <v>4.5459508263281201</v>
      </c>
      <c r="M5" s="9">
        <f t="shared" si="6"/>
        <v>3.4346321577483927</v>
      </c>
      <c r="N5" s="9">
        <f t="shared" si="7"/>
        <v>2.0082140323914683</v>
      </c>
      <c r="O5" s="9">
        <f t="shared" si="8"/>
        <v>9.9887970164679807</v>
      </c>
      <c r="P5" s="9">
        <f t="shared" si="9"/>
        <v>3.1962012990122295</v>
      </c>
      <c r="Q5" s="9">
        <f t="shared" si="10"/>
        <v>7.6338940695980115</v>
      </c>
      <c r="R5" s="9">
        <f t="shared" si="11"/>
        <v>5.2390980068880655</v>
      </c>
      <c r="S5" s="9">
        <f t="shared" si="12"/>
        <v>4.7496990095799152</v>
      </c>
      <c r="T5" s="9">
        <f t="shared" si="13"/>
        <v>6.9743676051347974</v>
      </c>
      <c r="U5" s="9">
        <f t="shared" si="14"/>
        <v>1.1123342977774411</v>
      </c>
      <c r="V5" s="9">
        <f t="shared" si="15"/>
        <v>3.433616528550679</v>
      </c>
      <c r="W5" s="9">
        <f t="shared" si="16"/>
        <v>4.0839487296055035</v>
      </c>
      <c r="X5" s="9">
        <f t="shared" si="17"/>
        <v>-0.66575027997441172</v>
      </c>
      <c r="Y5">
        <f t="shared" si="18"/>
        <v>-1.1113186685797274</v>
      </c>
      <c r="Z5">
        <f t="shared" si="19"/>
        <v>1.4264181253569244</v>
      </c>
      <c r="AA5">
        <f t="shared" si="20"/>
        <v>-2.5377367939366517</v>
      </c>
    </row>
    <row r="6" spans="1:34">
      <c r="A6" s="8" t="s">
        <v>77</v>
      </c>
      <c r="B6" s="8" t="s">
        <v>70</v>
      </c>
      <c r="C6" s="8">
        <v>115.62</v>
      </c>
      <c r="D6" s="8">
        <v>33.78</v>
      </c>
      <c r="E6" s="8">
        <v>6.99</v>
      </c>
      <c r="F6" s="8">
        <f t="shared" si="0"/>
        <v>118.06110000000001</v>
      </c>
      <c r="G6" s="8">
        <f t="shared" si="1"/>
        <v>9100.1495880000002</v>
      </c>
      <c r="H6" s="8">
        <f t="shared" si="2"/>
        <v>2613.4949115479017</v>
      </c>
      <c r="I6" s="8">
        <f t="shared" si="3"/>
        <v>120.45361264818918</v>
      </c>
      <c r="J6" s="8">
        <f t="shared" si="4"/>
        <v>27300.448764000004</v>
      </c>
      <c r="K6" s="8">
        <v>31.4</v>
      </c>
      <c r="L6" s="9">
        <f t="shared" si="5"/>
        <v>4.75030895165433</v>
      </c>
      <c r="M6" s="9">
        <f t="shared" si="6"/>
        <v>3.5198689113796542</v>
      </c>
      <c r="N6" s="9">
        <f t="shared" si="7"/>
        <v>1.944480556245719</v>
      </c>
      <c r="O6" s="9">
        <f t="shared" si="8"/>
        <v>10.214658419279703</v>
      </c>
      <c r="P6" s="9">
        <f t="shared" si="9"/>
        <v>3.4468078929142076</v>
      </c>
      <c r="Q6" s="9">
        <f t="shared" si="10"/>
        <v>7.8684436511634788</v>
      </c>
      <c r="R6" s="9">
        <f t="shared" si="11"/>
        <v>5.4434561322142745</v>
      </c>
      <c r="S6" s="9">
        <f t="shared" si="12"/>
        <v>4.771202287065428</v>
      </c>
      <c r="T6" s="9">
        <f t="shared" si="13"/>
        <v>6.8684039303288102</v>
      </c>
      <c r="U6" s="9">
        <f t="shared" si="14"/>
        <v>1.0486008216316911</v>
      </c>
      <c r="V6" s="9">
        <f t="shared" si="15"/>
        <v>3.7017081300226389</v>
      </c>
      <c r="W6" s="9">
        <f t="shared" si="16"/>
        <v>3.5692688041470966</v>
      </c>
      <c r="X6" s="9">
        <f t="shared" si="17"/>
        <v>-1.2019334829183315</v>
      </c>
      <c r="Y6">
        <f t="shared" si="18"/>
        <v>-1.2304400402746758</v>
      </c>
      <c r="Z6">
        <f t="shared" si="19"/>
        <v>1.5753883551339352</v>
      </c>
      <c r="AA6">
        <f t="shared" si="20"/>
        <v>-2.8058283954086107</v>
      </c>
    </row>
    <row r="7" spans="1:34">
      <c r="A7" s="8" t="s">
        <v>77</v>
      </c>
      <c r="B7" s="8" t="s">
        <v>70</v>
      </c>
      <c r="C7" s="8">
        <v>107.9</v>
      </c>
      <c r="D7" s="8">
        <v>37.14</v>
      </c>
      <c r="E7" s="8">
        <v>8.2100000000000009</v>
      </c>
      <c r="F7" s="8">
        <f t="shared" si="0"/>
        <v>152.45970000000003</v>
      </c>
      <c r="G7" s="8">
        <f t="shared" si="1"/>
        <v>10966.934420000001</v>
      </c>
      <c r="H7" s="8">
        <f t="shared" si="2"/>
        <v>2782.8483756826654</v>
      </c>
      <c r="I7" s="8">
        <f t="shared" si="3"/>
        <v>114.11305622057452</v>
      </c>
      <c r="J7" s="8">
        <f t="shared" si="4"/>
        <v>32900.803260000008</v>
      </c>
      <c r="K7" s="8">
        <v>36.299999999999997</v>
      </c>
      <c r="L7" s="9">
        <f t="shared" si="5"/>
        <v>4.6812048722640887</v>
      </c>
      <c r="M7" s="9">
        <f t="shared" si="6"/>
        <v>3.6146945559245598</v>
      </c>
      <c r="N7" s="9">
        <f t="shared" si="7"/>
        <v>2.1053529234643369</v>
      </c>
      <c r="O7" s="9">
        <f t="shared" si="8"/>
        <v>10.401252351652985</v>
      </c>
      <c r="P7" s="9">
        <f t="shared" si="9"/>
        <v>3.591817741270805</v>
      </c>
      <c r="Q7" s="9">
        <f t="shared" si="10"/>
        <v>7.9312302777142101</v>
      </c>
      <c r="R7" s="9">
        <f t="shared" si="11"/>
        <v>5.3743520528240341</v>
      </c>
      <c r="S7" s="9">
        <f t="shared" si="12"/>
        <v>5.0269002988289513</v>
      </c>
      <c r="T7" s="9">
        <f t="shared" si="13"/>
        <v>7.4458466765295706</v>
      </c>
      <c r="U7" s="9">
        <f t="shared" si="14"/>
        <v>1.2094731888503099</v>
      </c>
      <c r="V7" s="9">
        <f t="shared" si="15"/>
        <v>3.471731683413779</v>
      </c>
      <c r="W7" s="9">
        <f t="shared" si="16"/>
        <v>4.2849197091283386</v>
      </c>
      <c r="X7" s="9">
        <f t="shared" si="17"/>
        <v>-0.74198058970061187</v>
      </c>
      <c r="Y7">
        <f t="shared" si="18"/>
        <v>-1.0665103163395289</v>
      </c>
      <c r="Z7">
        <f t="shared" si="19"/>
        <v>1.5093416324602229</v>
      </c>
      <c r="AA7">
        <f t="shared" si="20"/>
        <v>-2.5758519487997518</v>
      </c>
    </row>
    <row r="8" spans="1:34">
      <c r="A8" s="8" t="s">
        <v>77</v>
      </c>
      <c r="B8" s="8" t="s">
        <v>70</v>
      </c>
      <c r="C8" s="8">
        <v>123.56</v>
      </c>
      <c r="D8" s="8">
        <v>34.200000000000003</v>
      </c>
      <c r="E8" s="8">
        <v>7.56</v>
      </c>
      <c r="F8" s="8">
        <f t="shared" si="0"/>
        <v>129.27600000000001</v>
      </c>
      <c r="G8" s="8">
        <f t="shared" si="1"/>
        <v>10648.895039999999</v>
      </c>
      <c r="H8" s="8">
        <f t="shared" si="2"/>
        <v>2859.996896059668</v>
      </c>
      <c r="I8" s="8">
        <f t="shared" si="3"/>
        <v>128.20574714107008</v>
      </c>
      <c r="J8" s="8">
        <f t="shared" si="4"/>
        <v>31946.685120000002</v>
      </c>
      <c r="K8" s="8">
        <v>38.6</v>
      </c>
      <c r="L8" s="9">
        <f t="shared" si="5"/>
        <v>4.816726868050381</v>
      </c>
      <c r="M8" s="9">
        <f t="shared" si="6"/>
        <v>3.5322256440685598</v>
      </c>
      <c r="N8" s="9">
        <f t="shared" si="7"/>
        <v>2.0228711901914416</v>
      </c>
      <c r="O8" s="9">
        <f t="shared" si="8"/>
        <v>10.371823702310381</v>
      </c>
      <c r="P8" s="9">
        <f t="shared" si="9"/>
        <v>3.6532522764707851</v>
      </c>
      <c r="Q8" s="9">
        <f t="shared" si="10"/>
        <v>7.9585758185194866</v>
      </c>
      <c r="R8" s="9">
        <f t="shared" si="11"/>
        <v>5.5098740486103255</v>
      </c>
      <c r="S8" s="9">
        <f t="shared" si="12"/>
        <v>4.8619496537000559</v>
      </c>
      <c r="T8" s="9">
        <f t="shared" si="13"/>
        <v>7.1159325648548837</v>
      </c>
      <c r="U8" s="9">
        <f t="shared" si="14"/>
        <v>1.1269914555774139</v>
      </c>
      <c r="V8" s="9">
        <f t="shared" si="15"/>
        <v>3.6897354124729671</v>
      </c>
      <c r="W8" s="9">
        <f t="shared" si="16"/>
        <v>3.683961605881068</v>
      </c>
      <c r="X8" s="9">
        <f t="shared" si="17"/>
        <v>-1.1779880478189877</v>
      </c>
      <c r="Y8">
        <f t="shared" si="18"/>
        <v>-1.2845012239818212</v>
      </c>
      <c r="Z8">
        <f t="shared" si="19"/>
        <v>1.5093544538771182</v>
      </c>
      <c r="AA8">
        <f t="shared" si="20"/>
        <v>-2.7938556778589394</v>
      </c>
    </row>
    <row r="9" spans="1:34">
      <c r="A9" s="8" t="s">
        <v>77</v>
      </c>
      <c r="B9" s="8" t="s">
        <v>70</v>
      </c>
      <c r="C9" s="8">
        <v>134.22999999999999</v>
      </c>
      <c r="D9" s="8">
        <v>38.409999999999997</v>
      </c>
      <c r="E9" s="8">
        <v>7.27</v>
      </c>
      <c r="F9" s="8">
        <f t="shared" si="0"/>
        <v>139.62034999999997</v>
      </c>
      <c r="G9" s="8">
        <f t="shared" si="1"/>
        <v>12494.159720333329</v>
      </c>
      <c r="H9" s="8">
        <f t="shared" si="2"/>
        <v>3368.4153371141265</v>
      </c>
      <c r="I9" s="8">
        <f t="shared" si="3"/>
        <v>139.6174093729002</v>
      </c>
      <c r="J9" s="8">
        <f t="shared" si="4"/>
        <v>37482.479160999988</v>
      </c>
      <c r="K9" s="8">
        <v>41.7</v>
      </c>
      <c r="L9" s="9">
        <f t="shared" si="5"/>
        <v>4.899554746499545</v>
      </c>
      <c r="M9" s="9">
        <f t="shared" si="6"/>
        <v>3.6483178423578133</v>
      </c>
      <c r="N9" s="9">
        <f t="shared" si="7"/>
        <v>1.9837562915454279</v>
      </c>
      <c r="O9" s="9">
        <f t="shared" si="8"/>
        <v>10.531628880402787</v>
      </c>
      <c r="P9" s="9">
        <f t="shared" si="9"/>
        <v>3.730501128804756</v>
      </c>
      <c r="Q9" s="9">
        <f t="shared" si="10"/>
        <v>8.1221976863796854</v>
      </c>
      <c r="R9" s="9">
        <f t="shared" si="11"/>
        <v>5.5927019270594904</v>
      </c>
      <c r="S9" s="9">
        <f t="shared" si="12"/>
        <v>4.9389269533432962</v>
      </c>
      <c r="T9" s="9">
        <f t="shared" si="13"/>
        <v>7.1146800672060966</v>
      </c>
      <c r="U9" s="9">
        <f t="shared" si="14"/>
        <v>1.0878765569314002</v>
      </c>
      <c r="V9" s="9">
        <f t="shared" si="15"/>
        <v>3.8116781895681449</v>
      </c>
      <c r="W9" s="9">
        <f t="shared" si="16"/>
        <v>3.5170533513339537</v>
      </c>
      <c r="X9" s="9">
        <f t="shared" si="17"/>
        <v>-1.4218736020093434</v>
      </c>
      <c r="Y9">
        <f t="shared" si="18"/>
        <v>-1.2512369041417317</v>
      </c>
      <c r="Z9">
        <f t="shared" si="19"/>
        <v>1.6645615508123854</v>
      </c>
      <c r="AA9">
        <f t="shared" si="20"/>
        <v>-2.9157984549541172</v>
      </c>
    </row>
    <row r="10" spans="1:34">
      <c r="A10" s="8" t="s">
        <v>77</v>
      </c>
      <c r="B10" s="8" t="s">
        <v>70</v>
      </c>
      <c r="C10" s="8">
        <v>144.33000000000001</v>
      </c>
      <c r="D10" s="8">
        <v>45.1</v>
      </c>
      <c r="E10" s="8">
        <v>10.17</v>
      </c>
      <c r="F10" s="8">
        <f t="shared" si="0"/>
        <v>229.33350000000002</v>
      </c>
      <c r="G10" s="8">
        <f t="shared" si="1"/>
        <v>22066.469369999999</v>
      </c>
      <c r="H10" s="8">
        <f t="shared" si="2"/>
        <v>4490.2928510125193</v>
      </c>
      <c r="I10" s="8">
        <f t="shared" si="3"/>
        <v>151.21229744964529</v>
      </c>
      <c r="J10" s="8">
        <f t="shared" si="4"/>
        <v>66199.408110000004</v>
      </c>
      <c r="K10" s="8">
        <v>68.7</v>
      </c>
      <c r="L10" s="9">
        <f t="shared" si="5"/>
        <v>4.9721023443794721</v>
      </c>
      <c r="M10" s="9">
        <f t="shared" si="6"/>
        <v>3.8088822465086327</v>
      </c>
      <c r="N10" s="9">
        <f t="shared" si="7"/>
        <v>2.3194422100604686</v>
      </c>
      <c r="O10" s="9">
        <f t="shared" si="8"/>
        <v>11.100426800948574</v>
      </c>
      <c r="P10" s="9">
        <f t="shared" si="9"/>
        <v>4.2297491992283041</v>
      </c>
      <c r="Q10" s="9">
        <f t="shared" si="10"/>
        <v>8.4096732015520317</v>
      </c>
      <c r="R10" s="9">
        <f t="shared" si="11"/>
        <v>5.6652495249394175</v>
      </c>
      <c r="S10" s="9">
        <f t="shared" si="12"/>
        <v>5.4351772760091563</v>
      </c>
      <c r="T10" s="9">
        <f t="shared" si="13"/>
        <v>8.2823022269020381</v>
      </c>
      <c r="U10" s="9">
        <f t="shared" si="14"/>
        <v>1.4235624754464409</v>
      </c>
      <c r="V10" s="9">
        <f t="shared" si="15"/>
        <v>3.5485398689330312</v>
      </c>
      <c r="W10" s="9">
        <f t="shared" si="16"/>
        <v>4.5395803152700402</v>
      </c>
      <c r="X10" s="9">
        <f t="shared" si="17"/>
        <v>-0.89559696073911599</v>
      </c>
      <c r="Y10">
        <f t="shared" si="18"/>
        <v>-1.1632200978708394</v>
      </c>
      <c r="Z10">
        <f t="shared" si="19"/>
        <v>1.4894400364481641</v>
      </c>
      <c r="AA10">
        <f t="shared" si="20"/>
        <v>-2.6526601343190035</v>
      </c>
    </row>
    <row r="11" spans="1:34">
      <c r="A11" s="8" t="s">
        <v>77</v>
      </c>
      <c r="B11" s="8" t="s">
        <v>70</v>
      </c>
      <c r="C11" s="8">
        <v>141</v>
      </c>
      <c r="D11" s="8">
        <v>47.95</v>
      </c>
      <c r="E11" s="8">
        <v>9.65</v>
      </c>
      <c r="F11" s="8">
        <f t="shared" si="0"/>
        <v>231.35875000000001</v>
      </c>
      <c r="G11" s="8">
        <f t="shared" si="1"/>
        <v>21747.722500000003</v>
      </c>
      <c r="H11" s="8">
        <f t="shared" si="2"/>
        <v>4569.6884974412178</v>
      </c>
      <c r="I11" s="8">
        <f t="shared" si="3"/>
        <v>148.93019337931446</v>
      </c>
      <c r="J11" s="8">
        <f t="shared" si="4"/>
        <v>65243.16750000001</v>
      </c>
      <c r="K11" s="8">
        <v>74.8</v>
      </c>
      <c r="L11" s="9">
        <f t="shared" si="5"/>
        <v>4.9487598903781684</v>
      </c>
      <c r="M11" s="9">
        <f t="shared" si="6"/>
        <v>3.8701588013294472</v>
      </c>
      <c r="N11" s="9">
        <f t="shared" si="7"/>
        <v>2.2669579153508947</v>
      </c>
      <c r="O11" s="9">
        <f t="shared" si="8"/>
        <v>11.085876607058511</v>
      </c>
      <c r="P11" s="9">
        <f t="shared" si="9"/>
        <v>4.3148178849804317</v>
      </c>
      <c r="Q11" s="9">
        <f t="shared" si="10"/>
        <v>8.4272003190795726</v>
      </c>
      <c r="R11" s="9">
        <f t="shared" si="11"/>
        <v>5.6419070709381147</v>
      </c>
      <c r="S11" s="9">
        <f t="shared" si="12"/>
        <v>5.4439695361203961</v>
      </c>
      <c r="T11" s="9">
        <f t="shared" si="13"/>
        <v>8.1861258975941311</v>
      </c>
      <c r="U11" s="9">
        <f t="shared" si="14"/>
        <v>1.3710781807368675</v>
      </c>
      <c r="V11" s="9">
        <f t="shared" si="15"/>
        <v>3.5776817096413009</v>
      </c>
      <c r="W11" s="9">
        <f t="shared" si="16"/>
        <v>4.4900888939647405</v>
      </c>
      <c r="X11" s="9">
        <f t="shared" si="17"/>
        <v>-0.95388064215565549</v>
      </c>
      <c r="Y11">
        <f t="shared" si="18"/>
        <v>-1.0786010890487212</v>
      </c>
      <c r="Z11">
        <f t="shared" si="19"/>
        <v>1.6032008859785525</v>
      </c>
      <c r="AA11">
        <f t="shared" si="20"/>
        <v>-2.6818019750272737</v>
      </c>
    </row>
    <row r="12" spans="1:34">
      <c r="A12" s="8" t="s">
        <v>77</v>
      </c>
      <c r="B12" s="8" t="s">
        <v>70</v>
      </c>
      <c r="C12" s="8">
        <v>141.32</v>
      </c>
      <c r="D12" s="8">
        <v>43.39</v>
      </c>
      <c r="E12" s="8">
        <v>9.66</v>
      </c>
      <c r="F12" s="8">
        <f t="shared" si="0"/>
        <v>209.5737</v>
      </c>
      <c r="G12" s="8">
        <f t="shared" si="1"/>
        <v>19744.636855999997</v>
      </c>
      <c r="H12" s="8">
        <f t="shared" si="2"/>
        <v>4206.2634297019604</v>
      </c>
      <c r="I12" s="8">
        <f t="shared" si="3"/>
        <v>147.83110126086459</v>
      </c>
      <c r="J12" s="8">
        <f t="shared" si="4"/>
        <v>59233.910567999999</v>
      </c>
      <c r="K12" s="8">
        <v>74.8</v>
      </c>
      <c r="L12" s="9">
        <f t="shared" si="5"/>
        <v>4.9510268224909444</v>
      </c>
      <c r="M12" s="9">
        <f t="shared" si="6"/>
        <v>3.7702289998102594</v>
      </c>
      <c r="N12" s="9">
        <f t="shared" si="7"/>
        <v>2.2679936482244267</v>
      </c>
      <c r="O12" s="9">
        <f t="shared" si="8"/>
        <v>10.98924947052563</v>
      </c>
      <c r="P12" s="9">
        <f t="shared" si="9"/>
        <v>4.3148178849804317</v>
      </c>
      <c r="Q12" s="9">
        <f t="shared" si="10"/>
        <v>8.3443299861848406</v>
      </c>
      <c r="R12" s="9">
        <f t="shared" si="11"/>
        <v>5.6441740030508898</v>
      </c>
      <c r="S12" s="9">
        <f t="shared" si="12"/>
        <v>5.3450754674747403</v>
      </c>
      <c r="T12" s="9">
        <f t="shared" si="13"/>
        <v>8.0893032946955383</v>
      </c>
      <c r="U12" s="9">
        <f t="shared" si="14"/>
        <v>1.372113913610399</v>
      </c>
      <c r="V12" s="9">
        <f t="shared" si="15"/>
        <v>3.5789129088805454</v>
      </c>
      <c r="W12" s="9">
        <f t="shared" si="16"/>
        <v>4.3887324268405958</v>
      </c>
      <c r="X12" s="9">
        <f t="shared" si="17"/>
        <v>-0.95634304063414444</v>
      </c>
      <c r="Y12">
        <f t="shared" si="18"/>
        <v>-1.180797822680685</v>
      </c>
      <c r="Z12">
        <f t="shared" si="19"/>
        <v>1.5022353515858327</v>
      </c>
      <c r="AA12">
        <f t="shared" si="20"/>
        <v>-2.6830331742665177</v>
      </c>
    </row>
    <row r="13" spans="1:34">
      <c r="A13" s="8" t="s">
        <v>77</v>
      </c>
      <c r="B13" s="8" t="s">
        <v>70</v>
      </c>
      <c r="C13" s="8">
        <v>147.83000000000001</v>
      </c>
      <c r="D13" s="8">
        <v>49.11</v>
      </c>
      <c r="E13" s="8">
        <v>10.24</v>
      </c>
      <c r="F13" s="8">
        <f t="shared" si="0"/>
        <v>251.44319999999999</v>
      </c>
      <c r="G13" s="8">
        <f t="shared" si="1"/>
        <v>24780.565504000002</v>
      </c>
      <c r="H13" s="8">
        <f t="shared" si="2"/>
        <v>4939.1124616183115</v>
      </c>
      <c r="I13" s="8">
        <f t="shared" si="3"/>
        <v>155.77387778443472</v>
      </c>
      <c r="J13" s="8">
        <f t="shared" si="4"/>
        <v>74341.69651200001</v>
      </c>
      <c r="K13" s="8">
        <v>78.7</v>
      </c>
      <c r="L13" s="9">
        <f t="shared" si="5"/>
        <v>4.9960629649129986</v>
      </c>
      <c r="M13" s="9">
        <f t="shared" si="6"/>
        <v>3.8940626800511531</v>
      </c>
      <c r="N13" s="9">
        <f t="shared" si="7"/>
        <v>2.3263016196113617</v>
      </c>
      <c r="O13" s="9">
        <f t="shared" si="8"/>
        <v>11.216427264575513</v>
      </c>
      <c r="P13" s="9">
        <f t="shared" si="9"/>
        <v>4.3656431554233572</v>
      </c>
      <c r="Q13" s="9">
        <f t="shared" si="10"/>
        <v>8.5049409304005046</v>
      </c>
      <c r="R13" s="9">
        <f t="shared" si="11"/>
        <v>5.6892101454729431</v>
      </c>
      <c r="S13" s="9">
        <f t="shared" si="12"/>
        <v>5.5272171191025699</v>
      </c>
      <c r="T13" s="9">
        <f t="shared" si="13"/>
        <v>8.3880608890972379</v>
      </c>
      <c r="U13" s="9">
        <f t="shared" si="14"/>
        <v>1.430421884997334</v>
      </c>
      <c r="V13" s="9">
        <f t="shared" si="15"/>
        <v>3.5656410799156646</v>
      </c>
      <c r="W13" s="9">
        <f t="shared" si="16"/>
        <v>4.597417736398187</v>
      </c>
      <c r="X13" s="9">
        <f t="shared" si="17"/>
        <v>-0.92979938270438278</v>
      </c>
      <c r="Y13">
        <f t="shared" si="18"/>
        <v>-1.1020002848618455</v>
      </c>
      <c r="Z13">
        <f t="shared" si="19"/>
        <v>1.5677610604397914</v>
      </c>
      <c r="AA13">
        <f t="shared" si="20"/>
        <v>-2.6697613453016369</v>
      </c>
    </row>
    <row r="14" spans="1:34">
      <c r="A14" s="8" t="s">
        <v>77</v>
      </c>
      <c r="B14" s="8" t="s">
        <v>70</v>
      </c>
      <c r="C14" s="8">
        <v>137.69999999999999</v>
      </c>
      <c r="D14" s="8">
        <v>48.9</v>
      </c>
      <c r="E14" s="8">
        <v>11.7</v>
      </c>
      <c r="F14" s="8">
        <f t="shared" si="0"/>
        <v>286.065</v>
      </c>
      <c r="G14" s="8">
        <f t="shared" si="1"/>
        <v>26260.766999999989</v>
      </c>
      <c r="H14" s="8">
        <f t="shared" si="2"/>
        <v>4805.8571696508334</v>
      </c>
      <c r="I14" s="8">
        <f t="shared" si="3"/>
        <v>146.12494653549064</v>
      </c>
      <c r="J14" s="8">
        <f t="shared" si="4"/>
        <v>78782.300999999978</v>
      </c>
      <c r="K14" s="8">
        <v>85.9</v>
      </c>
      <c r="L14" s="9">
        <f t="shared" si="5"/>
        <v>4.9250774057346094</v>
      </c>
      <c r="M14" s="9">
        <f t="shared" si="6"/>
        <v>3.8897773964808264</v>
      </c>
      <c r="N14" s="9">
        <f t="shared" si="7"/>
        <v>2.4595888418037104</v>
      </c>
      <c r="O14" s="9">
        <f t="shared" si="8"/>
        <v>11.274443644019145</v>
      </c>
      <c r="P14" s="9">
        <f t="shared" si="9"/>
        <v>4.4531838289902099</v>
      </c>
      <c r="Q14" s="9">
        <f t="shared" si="10"/>
        <v>8.4775906966810144</v>
      </c>
      <c r="R14" s="9">
        <f t="shared" si="11"/>
        <v>5.6182245862945539</v>
      </c>
      <c r="S14" s="9">
        <f t="shared" si="12"/>
        <v>5.6562190577245914</v>
      </c>
      <c r="T14" s="9">
        <f t="shared" si="13"/>
        <v>8.7836372721039577</v>
      </c>
      <c r="U14" s="9">
        <f t="shared" si="14"/>
        <v>1.5637091071896831</v>
      </c>
      <c r="V14" s="9">
        <f t="shared" si="15"/>
        <v>3.3613682985449262</v>
      </c>
      <c r="W14" s="9">
        <f t="shared" si="16"/>
        <v>5.1349652377616861</v>
      </c>
      <c r="X14" s="9">
        <f t="shared" si="17"/>
        <v>-0.5212538199629061</v>
      </c>
      <c r="Y14">
        <f t="shared" si="18"/>
        <v>-1.035300009253783</v>
      </c>
      <c r="Z14">
        <f t="shared" si="19"/>
        <v>1.430188554677116</v>
      </c>
      <c r="AA14">
        <f t="shared" si="20"/>
        <v>-2.465488563930899</v>
      </c>
    </row>
    <row r="15" spans="1:34">
      <c r="A15" s="8" t="s">
        <v>77</v>
      </c>
      <c r="B15" s="8" t="s">
        <v>70</v>
      </c>
      <c r="C15" s="8">
        <v>153.65</v>
      </c>
      <c r="D15" s="8">
        <v>50.93</v>
      </c>
      <c r="E15" s="8">
        <v>11.18</v>
      </c>
      <c r="F15" s="8">
        <f t="shared" si="0"/>
        <v>284.69869999999997</v>
      </c>
      <c r="G15" s="8">
        <f t="shared" si="1"/>
        <v>29162.636836666668</v>
      </c>
      <c r="H15" s="8">
        <f t="shared" si="2"/>
        <v>5397.2970260294496</v>
      </c>
      <c r="I15" s="8">
        <f t="shared" si="3"/>
        <v>161.87089732252676</v>
      </c>
      <c r="J15" s="8">
        <f t="shared" si="4"/>
        <v>87487.910510000002</v>
      </c>
      <c r="K15" s="8">
        <v>98.7</v>
      </c>
      <c r="L15" s="9">
        <f t="shared" si="5"/>
        <v>5.0346772885764937</v>
      </c>
      <c r="M15" s="9">
        <f t="shared" si="6"/>
        <v>3.9304521408965134</v>
      </c>
      <c r="N15" s="9">
        <f t="shared" si="7"/>
        <v>2.4141264677269532</v>
      </c>
      <c r="O15" s="9">
        <f t="shared" si="8"/>
        <v>11.379255897199959</v>
      </c>
      <c r="P15" s="9">
        <f t="shared" si="9"/>
        <v>4.592084946439436</v>
      </c>
      <c r="Q15" s="9">
        <f t="shared" si="10"/>
        <v>8.5936535564997385</v>
      </c>
      <c r="R15" s="9">
        <f t="shared" si="11"/>
        <v>5.7278244691364382</v>
      </c>
      <c r="S15" s="9">
        <f t="shared" si="12"/>
        <v>5.6514314280635212</v>
      </c>
      <c r="T15" s="9">
        <f t="shared" si="13"/>
        <v>8.6879248942893721</v>
      </c>
      <c r="U15" s="9">
        <f t="shared" si="14"/>
        <v>1.5182467331129255</v>
      </c>
      <c r="V15" s="9">
        <f t="shared" si="15"/>
        <v>3.5164305554635682</v>
      </c>
      <c r="W15" s="9">
        <f t="shared" si="16"/>
        <v>4.8200530942633311</v>
      </c>
      <c r="X15" s="9">
        <f t="shared" si="17"/>
        <v>-0.83137833380018999</v>
      </c>
      <c r="Y15">
        <f t="shared" si="18"/>
        <v>-1.1042251476799803</v>
      </c>
      <c r="Z15">
        <f t="shared" si="19"/>
        <v>1.5163256731695602</v>
      </c>
      <c r="AA15">
        <f t="shared" si="20"/>
        <v>-2.6205508208495405</v>
      </c>
    </row>
    <row r="16" spans="1:34">
      <c r="A16" s="8" t="s">
        <v>77</v>
      </c>
      <c r="B16" s="8" t="s">
        <v>70</v>
      </c>
      <c r="C16" s="8">
        <v>167.61</v>
      </c>
      <c r="D16" s="8">
        <v>57.9</v>
      </c>
      <c r="E16" s="8">
        <v>12.3</v>
      </c>
      <c r="F16" s="8">
        <f t="shared" si="0"/>
        <v>356.08500000000004</v>
      </c>
      <c r="G16" s="8">
        <f t="shared" si="1"/>
        <v>39788.937900000004</v>
      </c>
      <c r="H16" s="8">
        <f t="shared" si="2"/>
        <v>6668.0999877913964</v>
      </c>
      <c r="I16" s="8">
        <f t="shared" si="3"/>
        <v>177.32885298224878</v>
      </c>
      <c r="J16" s="8">
        <f t="shared" si="4"/>
        <v>119366.81370000001</v>
      </c>
      <c r="K16" s="8">
        <v>129.69999999999999</v>
      </c>
      <c r="L16" s="9">
        <f t="shared" si="5"/>
        <v>5.1216398521391673</v>
      </c>
      <c r="M16" s="9">
        <f t="shared" si="6"/>
        <v>4.0587173845789497</v>
      </c>
      <c r="N16" s="9">
        <f t="shared" si="7"/>
        <v>2.5095992623783721</v>
      </c>
      <c r="O16" s="9">
        <f t="shared" si="8"/>
        <v>11.689956499096489</v>
      </c>
      <c r="P16" s="9">
        <f t="shared" si="9"/>
        <v>4.8652240913223981</v>
      </c>
      <c r="Q16" s="9">
        <f t="shared" si="10"/>
        <v>8.8050902389279333</v>
      </c>
      <c r="R16" s="9">
        <f t="shared" si="11"/>
        <v>5.8147870326991127</v>
      </c>
      <c r="S16" s="9">
        <f t="shared" si="12"/>
        <v>5.8751694663973764</v>
      </c>
      <c r="T16" s="9">
        <f t="shared" si="13"/>
        <v>9.1026085219260651</v>
      </c>
      <c r="U16" s="9">
        <f t="shared" si="14"/>
        <v>1.6137195277643444</v>
      </c>
      <c r="V16" s="9">
        <f t="shared" si="15"/>
        <v>3.5079203243748229</v>
      </c>
      <c r="W16" s="9">
        <f t="shared" si="16"/>
        <v>5.0608115947746768</v>
      </c>
      <c r="X16" s="9">
        <f t="shared" si="17"/>
        <v>-0.81435787162269924</v>
      </c>
      <c r="Y16">
        <f t="shared" si="18"/>
        <v>-1.0629224675602176</v>
      </c>
      <c r="Z16">
        <f t="shared" si="19"/>
        <v>1.5491181222005777</v>
      </c>
      <c r="AA16">
        <f t="shared" si="20"/>
        <v>-2.6120405897607952</v>
      </c>
    </row>
    <row r="17" spans="1:27">
      <c r="A17" s="8" t="s">
        <v>77</v>
      </c>
      <c r="B17" s="8" t="s">
        <v>70</v>
      </c>
      <c r="C17" s="8">
        <v>213.8</v>
      </c>
      <c r="D17" s="8">
        <v>53.96</v>
      </c>
      <c r="E17" s="8">
        <v>11.64</v>
      </c>
      <c r="F17" s="8">
        <f t="shared" si="0"/>
        <v>314.04720000000003</v>
      </c>
      <c r="G17" s="8">
        <f t="shared" si="1"/>
        <v>44762.194240000004</v>
      </c>
      <c r="H17" s="8">
        <f t="shared" si="2"/>
        <v>7688.2956737034237</v>
      </c>
      <c r="I17" s="8">
        <f t="shared" si="3"/>
        <v>220.50424395008818</v>
      </c>
      <c r="J17" s="8">
        <f t="shared" si="4"/>
        <v>134286.58272000001</v>
      </c>
      <c r="K17" s="8">
        <v>157.19999999999999</v>
      </c>
      <c r="L17" s="9">
        <f t="shared" si="5"/>
        <v>5.3650409985909446</v>
      </c>
      <c r="M17" s="9">
        <f t="shared" si="6"/>
        <v>3.9882430313395552</v>
      </c>
      <c r="N17" s="9">
        <f t="shared" si="7"/>
        <v>2.4544474423032918</v>
      </c>
      <c r="O17" s="9">
        <f t="shared" si="8"/>
        <v>11.807731472233792</v>
      </c>
      <c r="P17" s="9">
        <f t="shared" si="9"/>
        <v>5.0575188799951061</v>
      </c>
      <c r="Q17" s="9">
        <f t="shared" si="10"/>
        <v>8.947454409029147</v>
      </c>
      <c r="R17" s="9">
        <f t="shared" si="11"/>
        <v>6.05818817915089</v>
      </c>
      <c r="S17" s="9">
        <f t="shared" si="12"/>
        <v>5.749543293082902</v>
      </c>
      <c r="T17" s="9">
        <f t="shared" si="13"/>
        <v>8.8666787084614302</v>
      </c>
      <c r="U17" s="9">
        <f t="shared" si="14"/>
        <v>1.5585677076892641</v>
      </c>
      <c r="V17" s="9">
        <f t="shared" si="15"/>
        <v>3.8064732909016805</v>
      </c>
      <c r="W17" s="9">
        <f t="shared" si="16"/>
        <v>4.3380794884064873</v>
      </c>
      <c r="X17" s="9">
        <f t="shared" si="17"/>
        <v>-1.4114638046764145</v>
      </c>
      <c r="Y17">
        <f t="shared" si="18"/>
        <v>-1.3767979672513895</v>
      </c>
      <c r="Z17">
        <f t="shared" si="19"/>
        <v>1.5337955890362633</v>
      </c>
      <c r="AA17">
        <f t="shared" si="20"/>
        <v>-2.9105935562876528</v>
      </c>
    </row>
    <row r="18" spans="1:27">
      <c r="A18" s="8" t="s">
        <v>77</v>
      </c>
      <c r="B18" s="8" t="s">
        <v>70</v>
      </c>
      <c r="C18" s="8">
        <v>209</v>
      </c>
      <c r="D18" s="8">
        <v>58</v>
      </c>
      <c r="E18" s="8">
        <v>11.9</v>
      </c>
      <c r="F18" s="8">
        <f t="shared" si="0"/>
        <v>345.1</v>
      </c>
      <c r="G18" s="8">
        <f t="shared" si="1"/>
        <v>48083.933333333327</v>
      </c>
      <c r="H18" s="8">
        <f t="shared" si="2"/>
        <v>8051.5633006814041</v>
      </c>
      <c r="I18" s="8">
        <f t="shared" si="3"/>
        <v>216.89859381747959</v>
      </c>
      <c r="J18" s="8">
        <f t="shared" si="4"/>
        <v>144251.80000000002</v>
      </c>
      <c r="K18" s="8">
        <v>162.69999999999999</v>
      </c>
      <c r="L18" s="9">
        <f t="shared" si="5"/>
        <v>5.3423342519648109</v>
      </c>
      <c r="M18" s="9">
        <f t="shared" si="6"/>
        <v>4.0604430105464191</v>
      </c>
      <c r="N18" s="9">
        <f t="shared" si="7"/>
        <v>2.4765384001174837</v>
      </c>
      <c r="O18" s="9">
        <f t="shared" si="8"/>
        <v>11.879315662628715</v>
      </c>
      <c r="P18" s="9">
        <f t="shared" si="9"/>
        <v>5.091908014224992</v>
      </c>
      <c r="Q18" s="9">
        <f t="shared" si="10"/>
        <v>8.9936215504008654</v>
      </c>
      <c r="R18" s="9">
        <f t="shared" si="11"/>
        <v>6.0354814325247572</v>
      </c>
      <c r="S18" s="9">
        <f t="shared" si="12"/>
        <v>5.8438342301039574</v>
      </c>
      <c r="T18" s="9">
        <f t="shared" si="13"/>
        <v>9.0051515611108695</v>
      </c>
      <c r="U18" s="9">
        <f t="shared" si="14"/>
        <v>1.580658665503456</v>
      </c>
      <c r="V18" s="9">
        <f t="shared" si="15"/>
        <v>3.7616755864613549</v>
      </c>
      <c r="W18" s="9">
        <f t="shared" si="16"/>
        <v>4.5219658343081939</v>
      </c>
      <c r="X18" s="9">
        <f t="shared" si="17"/>
        <v>-1.3218683957957635</v>
      </c>
      <c r="Y18">
        <f t="shared" si="18"/>
        <v>-1.2818912414183918</v>
      </c>
      <c r="Z18">
        <f t="shared" si="19"/>
        <v>1.5839046104289354</v>
      </c>
      <c r="AA18">
        <f t="shared" si="20"/>
        <v>-2.8657958518473272</v>
      </c>
    </row>
    <row r="19" spans="1:27">
      <c r="A19" s="8" t="s">
        <v>77</v>
      </c>
      <c r="B19" s="8" t="s">
        <v>70</v>
      </c>
      <c r="C19" s="8">
        <v>216.5</v>
      </c>
      <c r="D19" s="8">
        <v>60.7</v>
      </c>
      <c r="E19" s="8">
        <v>12.2</v>
      </c>
      <c r="F19" s="8">
        <f t="shared" si="0"/>
        <v>370.27</v>
      </c>
      <c r="G19" s="8">
        <f t="shared" si="1"/>
        <v>53442.30333333333</v>
      </c>
      <c r="H19" s="8">
        <f t="shared" si="2"/>
        <v>8693.3136664546255</v>
      </c>
      <c r="I19" s="8">
        <f t="shared" si="3"/>
        <v>224.84825994434559</v>
      </c>
      <c r="J19" s="8">
        <f t="shared" si="4"/>
        <v>160326.91</v>
      </c>
      <c r="K19" s="8">
        <v>178.1</v>
      </c>
      <c r="L19" s="9">
        <f t="shared" si="5"/>
        <v>5.3775905474425443</v>
      </c>
      <c r="M19" s="9">
        <f t="shared" si="6"/>
        <v>4.1059436980654525</v>
      </c>
      <c r="N19" s="9">
        <f t="shared" si="7"/>
        <v>2.5014359517392109</v>
      </c>
      <c r="O19" s="9">
        <f t="shared" si="8"/>
        <v>11.984970197247208</v>
      </c>
      <c r="P19" s="9">
        <f t="shared" si="9"/>
        <v>5.1823451902956164</v>
      </c>
      <c r="Q19" s="9">
        <f t="shared" si="10"/>
        <v>9.0703094650755904</v>
      </c>
      <c r="R19" s="9">
        <f t="shared" si="11"/>
        <v>6.0707377280024897</v>
      </c>
      <c r="S19" s="9">
        <f t="shared" si="12"/>
        <v>5.9142324692447179</v>
      </c>
      <c r="T19" s="9">
        <f t="shared" si="13"/>
        <v>9.1253449034950851</v>
      </c>
      <c r="U19" s="9">
        <f t="shared" si="14"/>
        <v>1.6055562171251836</v>
      </c>
      <c r="V19" s="9">
        <f t="shared" si="15"/>
        <v>3.7720343303173607</v>
      </c>
      <c r="W19" s="9">
        <f t="shared" si="16"/>
        <v>4.5716465857369428</v>
      </c>
      <c r="X19" s="9">
        <f t="shared" si="17"/>
        <v>-1.3425858835077751</v>
      </c>
      <c r="Y19">
        <f t="shared" si="18"/>
        <v>-1.2716468493770918</v>
      </c>
      <c r="Z19">
        <f t="shared" si="19"/>
        <v>1.6045077463262416</v>
      </c>
      <c r="AA19">
        <f t="shared" si="20"/>
        <v>-2.8761545957033334</v>
      </c>
    </row>
    <row r="20" spans="1:27">
      <c r="A20" s="8" t="s">
        <v>77</v>
      </c>
      <c r="B20" s="8" t="s">
        <v>70</v>
      </c>
      <c r="C20" s="8">
        <v>192.9</v>
      </c>
      <c r="D20" s="8">
        <v>63.17</v>
      </c>
      <c r="E20" s="8">
        <v>13.67</v>
      </c>
      <c r="F20" s="8">
        <f t="shared" si="0"/>
        <v>431.76695000000001</v>
      </c>
      <c r="G20" s="8">
        <f t="shared" si="1"/>
        <v>55525.229769999998</v>
      </c>
      <c r="H20" s="8">
        <f t="shared" si="2"/>
        <v>8358.9279195197123</v>
      </c>
      <c r="I20" s="8">
        <f t="shared" si="3"/>
        <v>202.97994703911027</v>
      </c>
      <c r="J20" s="8">
        <f t="shared" si="4"/>
        <v>166575.68931000002</v>
      </c>
      <c r="K20" s="8">
        <v>183.7</v>
      </c>
      <c r="L20" s="9">
        <f t="shared" si="5"/>
        <v>5.2621719199116832</v>
      </c>
      <c r="M20" s="9">
        <f t="shared" si="6"/>
        <v>4.1458295049106093</v>
      </c>
      <c r="N20" s="9">
        <f t="shared" si="7"/>
        <v>2.6152036507358583</v>
      </c>
      <c r="O20" s="9">
        <f t="shared" si="8"/>
        <v>12.023205075558151</v>
      </c>
      <c r="P20" s="9">
        <f t="shared" si="9"/>
        <v>5.2133039922210802</v>
      </c>
      <c r="Q20" s="9">
        <f t="shared" si="10"/>
        <v>9.031085458563485</v>
      </c>
      <c r="R20" s="9">
        <f t="shared" si="11"/>
        <v>5.9553191004716286</v>
      </c>
      <c r="S20" s="9">
        <f t="shared" si="12"/>
        <v>6.0678859750865222</v>
      </c>
      <c r="T20" s="9">
        <f t="shared" si="13"/>
        <v>9.5065338073301824</v>
      </c>
      <c r="U20" s="9">
        <f t="shared" si="14"/>
        <v>1.7193239161218301</v>
      </c>
      <c r="V20" s="9">
        <f t="shared" si="15"/>
        <v>3.5428480037898531</v>
      </c>
      <c r="W20" s="9">
        <f t="shared" si="16"/>
        <v>5.1836727446337623</v>
      </c>
      <c r="X20" s="9">
        <f t="shared" si="17"/>
        <v>-0.88421323045275968</v>
      </c>
      <c r="Y20">
        <f t="shared" si="18"/>
        <v>-1.1163424150010739</v>
      </c>
      <c r="Z20">
        <f t="shared" si="19"/>
        <v>1.5306258541747511</v>
      </c>
      <c r="AA20">
        <f t="shared" si="20"/>
        <v>-2.646968269175825</v>
      </c>
    </row>
    <row r="21" spans="1:27">
      <c r="A21" s="8" t="s">
        <v>77</v>
      </c>
      <c r="B21" s="8" t="s">
        <v>69</v>
      </c>
      <c r="C21" s="8">
        <v>55.51</v>
      </c>
      <c r="D21" s="8">
        <v>24.64</v>
      </c>
      <c r="E21" s="8">
        <v>7.19</v>
      </c>
      <c r="F21" s="8">
        <f t="shared" si="0"/>
        <v>88.580800000000011</v>
      </c>
      <c r="G21" s="8">
        <f t="shared" si="1"/>
        <v>3278.0801386666662</v>
      </c>
      <c r="H21" s="8">
        <f t="shared" si="2"/>
        <v>1085.0926163614483</v>
      </c>
      <c r="I21" s="8">
        <f t="shared" si="3"/>
        <v>60.732937521578847</v>
      </c>
      <c r="J21" s="8">
        <f t="shared" si="4"/>
        <v>9834.2404160000006</v>
      </c>
      <c r="K21" s="8">
        <v>10.51</v>
      </c>
      <c r="L21" s="9">
        <f t="shared" si="5"/>
        <v>4.0165631847020702</v>
      </c>
      <c r="M21" s="9">
        <f t="shared" si="6"/>
        <v>3.2043711386653189</v>
      </c>
      <c r="N21" s="9">
        <f t="shared" si="7"/>
        <v>1.9726911717329554</v>
      </c>
      <c r="O21" s="9">
        <f t="shared" si="8"/>
        <v>9.1936254951003438</v>
      </c>
      <c r="P21" s="9">
        <f t="shared" si="9"/>
        <v>2.3523271848888596</v>
      </c>
      <c r="Q21" s="9">
        <f t="shared" si="10"/>
        <v>6.9894206230333387</v>
      </c>
      <c r="R21" s="9">
        <f t="shared" si="11"/>
        <v>4.7097103652620147</v>
      </c>
      <c r="S21" s="9">
        <f t="shared" si="12"/>
        <v>4.4839151298383291</v>
      </c>
      <c r="T21" s="9">
        <f t="shared" si="13"/>
        <v>6.6375380040761849</v>
      </c>
      <c r="U21" s="9">
        <f t="shared" si="14"/>
        <v>1.0768114371189279</v>
      </c>
      <c r="V21" s="9">
        <f t="shared" si="15"/>
        <v>2.9397517475831423</v>
      </c>
      <c r="W21" s="9">
        <f t="shared" si="16"/>
        <v>4.8058944117989917</v>
      </c>
      <c r="X21" s="9">
        <f t="shared" si="17"/>
        <v>0.3219792819606615</v>
      </c>
      <c r="Y21">
        <f t="shared" si="18"/>
        <v>-0.81219204603675133</v>
      </c>
      <c r="Z21">
        <f t="shared" si="19"/>
        <v>1.2316799669323635</v>
      </c>
      <c r="AA21">
        <f t="shared" si="20"/>
        <v>-2.043872012969115</v>
      </c>
    </row>
    <row r="22" spans="1:27">
      <c r="A22" s="8" t="s">
        <v>77</v>
      </c>
      <c r="B22" s="8" t="s">
        <v>69</v>
      </c>
      <c r="C22" s="8">
        <v>66.150000000000006</v>
      </c>
      <c r="D22" s="8">
        <v>32.840000000000003</v>
      </c>
      <c r="E22" s="8">
        <v>5.0199999999999996</v>
      </c>
      <c r="F22" s="8">
        <f t="shared" si="0"/>
        <v>82.428399999999996</v>
      </c>
      <c r="G22" s="8">
        <f t="shared" si="1"/>
        <v>3635.0924399999999</v>
      </c>
      <c r="H22" s="8">
        <f t="shared" si="2"/>
        <v>1439.534390738688</v>
      </c>
      <c r="I22" s="8">
        <f t="shared" si="3"/>
        <v>73.853152268538963</v>
      </c>
      <c r="J22" s="8">
        <f t="shared" si="4"/>
        <v>10905.277320000001</v>
      </c>
      <c r="K22" s="10">
        <v>12.23629324053146</v>
      </c>
      <c r="L22" s="9">
        <f t="shared" si="5"/>
        <v>4.1919248905609647</v>
      </c>
      <c r="M22" s="9">
        <f t="shared" si="6"/>
        <v>3.4916472845842277</v>
      </c>
      <c r="N22" s="9">
        <f t="shared" si="7"/>
        <v>1.6134299337036377</v>
      </c>
      <c r="O22" s="9">
        <f t="shared" si="8"/>
        <v>9.2970021088488295</v>
      </c>
      <c r="P22" s="9">
        <f t="shared" si="9"/>
        <v>2.5044063913930787</v>
      </c>
      <c r="Q22" s="9">
        <f t="shared" si="10"/>
        <v>7.2720750005196733</v>
      </c>
      <c r="R22" s="9">
        <f t="shared" si="11"/>
        <v>4.8850720711209092</v>
      </c>
      <c r="S22" s="9">
        <f t="shared" si="12"/>
        <v>4.4119300377279203</v>
      </c>
      <c r="T22" s="9">
        <f t="shared" si="13"/>
        <v>5.8470304359071408</v>
      </c>
      <c r="U22" s="9">
        <f t="shared" si="14"/>
        <v>0.71755019908961015</v>
      </c>
      <c r="V22" s="9">
        <f t="shared" si="15"/>
        <v>3.4743746914713545</v>
      </c>
      <c r="W22" s="9">
        <f t="shared" si="16"/>
        <v>3.6646634319121572</v>
      </c>
      <c r="X22" s="9">
        <f t="shared" si="17"/>
        <v>-0.74726660581576243</v>
      </c>
      <c r="Y22">
        <f t="shared" si="18"/>
        <v>-0.70027760597673705</v>
      </c>
      <c r="Z22">
        <f t="shared" si="19"/>
        <v>1.8782173508805899</v>
      </c>
      <c r="AA22">
        <f t="shared" si="20"/>
        <v>-2.5784949568573268</v>
      </c>
    </row>
    <row r="23" spans="1:27">
      <c r="A23" s="8" t="s">
        <v>77</v>
      </c>
      <c r="B23" s="8" t="s">
        <v>69</v>
      </c>
      <c r="C23" s="8">
        <v>56.69</v>
      </c>
      <c r="D23" s="8">
        <v>28.44</v>
      </c>
      <c r="E23" s="8">
        <v>9.06</v>
      </c>
      <c r="F23" s="8">
        <f t="shared" si="0"/>
        <v>128.83320000000001</v>
      </c>
      <c r="G23" s="8">
        <f t="shared" si="1"/>
        <v>4869.0360719999999</v>
      </c>
      <c r="H23" s="8">
        <f t="shared" si="2"/>
        <v>1361.3383462052709</v>
      </c>
      <c r="I23" s="8">
        <f t="shared" si="3"/>
        <v>63.423889032445807</v>
      </c>
      <c r="J23" s="8">
        <f t="shared" si="4"/>
        <v>14607.108216000001</v>
      </c>
      <c r="K23" s="8">
        <v>14.15</v>
      </c>
      <c r="L23" s="9">
        <f t="shared" si="5"/>
        <v>4.0375978283362119</v>
      </c>
      <c r="M23" s="9">
        <f t="shared" si="6"/>
        <v>3.3477966049350401</v>
      </c>
      <c r="N23" s="9">
        <f t="shared" si="7"/>
        <v>2.2038691200548879</v>
      </c>
      <c r="O23" s="9">
        <f t="shared" si="8"/>
        <v>9.5892635533261412</v>
      </c>
      <c r="P23" s="9">
        <f t="shared" si="9"/>
        <v>2.6497146240892469</v>
      </c>
      <c r="Q23" s="9">
        <f t="shared" si="10"/>
        <v>7.2162235729347923</v>
      </c>
      <c r="R23" s="9">
        <f t="shared" si="11"/>
        <v>4.7307450088961582</v>
      </c>
      <c r="S23" s="9">
        <f t="shared" si="12"/>
        <v>4.858518544429983</v>
      </c>
      <c r="T23" s="9">
        <f t="shared" si="13"/>
        <v>7.4744973153117042</v>
      </c>
      <c r="U23" s="9">
        <f t="shared" si="14"/>
        <v>1.3079893854408606</v>
      </c>
      <c r="V23" s="9">
        <f t="shared" si="15"/>
        <v>2.7296084428953513</v>
      </c>
      <c r="W23" s="9">
        <f t="shared" si="16"/>
        <v>5.6007844357662258</v>
      </c>
      <c r="X23" s="9">
        <f t="shared" si="17"/>
        <v>0.74226589133624377</v>
      </c>
      <c r="Y23">
        <f t="shared" si="18"/>
        <v>-0.68980122340117189</v>
      </c>
      <c r="Z23">
        <f t="shared" si="19"/>
        <v>1.1439274848801522</v>
      </c>
      <c r="AA23">
        <f t="shared" si="20"/>
        <v>-1.8337287082813241</v>
      </c>
    </row>
    <row r="24" spans="1:27">
      <c r="A24" s="8" t="s">
        <v>77</v>
      </c>
      <c r="B24" s="8" t="s">
        <v>69</v>
      </c>
      <c r="C24" s="8">
        <v>77.81</v>
      </c>
      <c r="D24" s="8">
        <v>29.01</v>
      </c>
      <c r="E24" s="8">
        <v>8.0500000000000007</v>
      </c>
      <c r="F24" s="8">
        <f t="shared" si="0"/>
        <v>116.76525000000002</v>
      </c>
      <c r="G24" s="8">
        <f t="shared" si="1"/>
        <v>6057.0027350000009</v>
      </c>
      <c r="H24" s="8">
        <f t="shared" si="2"/>
        <v>1702.4326819489261</v>
      </c>
      <c r="I24" s="8">
        <f t="shared" si="3"/>
        <v>83.04201466727551</v>
      </c>
      <c r="J24" s="8">
        <f t="shared" si="4"/>
        <v>18171.008205000002</v>
      </c>
      <c r="K24" s="8">
        <v>21.04</v>
      </c>
      <c r="L24" s="9">
        <f t="shared" si="5"/>
        <v>4.3542699576288388</v>
      </c>
      <c r="M24" s="9">
        <f t="shared" si="6"/>
        <v>3.3676405981333128</v>
      </c>
      <c r="N24" s="9">
        <f t="shared" si="7"/>
        <v>2.0856720914304723</v>
      </c>
      <c r="O24" s="9">
        <f t="shared" si="8"/>
        <v>9.8075826471926231</v>
      </c>
      <c r="P24" s="9">
        <f t="shared" si="9"/>
        <v>3.0464253878695091</v>
      </c>
      <c r="Q24" s="9">
        <f t="shared" si="10"/>
        <v>7.4398134965364369</v>
      </c>
      <c r="R24" s="9">
        <f t="shared" si="11"/>
        <v>5.0474171381887833</v>
      </c>
      <c r="S24" s="9">
        <f t="shared" si="12"/>
        <v>4.7601655090038397</v>
      </c>
      <c r="T24" s="9">
        <f t="shared" si="13"/>
        <v>7.1397502226367289</v>
      </c>
      <c r="U24" s="9">
        <f t="shared" si="14"/>
        <v>1.1897923568164444</v>
      </c>
      <c r="V24" s="9">
        <f t="shared" si="15"/>
        <v>3.1644776008123943</v>
      </c>
      <c r="W24" s="9">
        <f t="shared" si="16"/>
        <v>4.6326930845059975</v>
      </c>
      <c r="X24" s="9">
        <f t="shared" si="17"/>
        <v>-0.12747242449784218</v>
      </c>
      <c r="Y24">
        <f t="shared" si="18"/>
        <v>-0.98662935949552599</v>
      </c>
      <c r="Z24">
        <f t="shared" si="19"/>
        <v>1.2819685067028406</v>
      </c>
      <c r="AA24">
        <f t="shared" si="20"/>
        <v>-2.2685978661983666</v>
      </c>
    </row>
    <row r="25" spans="1:27">
      <c r="A25" s="8" t="s">
        <v>77</v>
      </c>
      <c r="B25" s="8" t="s">
        <v>69</v>
      </c>
      <c r="C25" s="8">
        <v>107.58</v>
      </c>
      <c r="D25" s="8">
        <v>35.200000000000003</v>
      </c>
      <c r="E25" s="8">
        <v>6.87</v>
      </c>
      <c r="F25" s="8">
        <f t="shared" si="0"/>
        <v>120.91200000000001</v>
      </c>
      <c r="G25" s="8">
        <f t="shared" si="1"/>
        <v>8671.8086400000011</v>
      </c>
      <c r="H25" s="8">
        <f t="shared" si="2"/>
        <v>2527.9043038673799</v>
      </c>
      <c r="I25" s="8">
        <f t="shared" si="3"/>
        <v>113.19229832457684</v>
      </c>
      <c r="J25" s="8">
        <f t="shared" si="4"/>
        <v>26015.425920000001</v>
      </c>
      <c r="K25" s="10">
        <v>29.19067264347597</v>
      </c>
      <c r="L25" s="9">
        <f t="shared" si="5"/>
        <v>4.6782347568450966</v>
      </c>
      <c r="M25" s="9">
        <f t="shared" si="6"/>
        <v>3.5610460826040513</v>
      </c>
      <c r="N25" s="9">
        <f t="shared" si="7"/>
        <v>1.9271641062342579</v>
      </c>
      <c r="O25" s="9">
        <f t="shared" si="8"/>
        <v>10.166444945683406</v>
      </c>
      <c r="P25" s="9">
        <f t="shared" si="9"/>
        <v>3.3738492282276549</v>
      </c>
      <c r="Q25" s="9">
        <f t="shared" si="10"/>
        <v>7.8351459000674089</v>
      </c>
      <c r="R25" s="9">
        <f t="shared" si="11"/>
        <v>5.3713819374050411</v>
      </c>
      <c r="S25" s="9">
        <f t="shared" si="12"/>
        <v>4.7950630082783645</v>
      </c>
      <c r="T25" s="9">
        <f t="shared" si="13"/>
        <v>6.8576317515188254</v>
      </c>
      <c r="U25" s="9">
        <f t="shared" si="14"/>
        <v>1.0312843716202305</v>
      </c>
      <c r="V25" s="9">
        <f t="shared" si="15"/>
        <v>3.6469503852248661</v>
      </c>
      <c r="W25" s="9">
        <f t="shared" si="16"/>
        <v>3.702645014955579</v>
      </c>
      <c r="X25" s="9">
        <f t="shared" si="17"/>
        <v>-1.092417993322786</v>
      </c>
      <c r="Y25">
        <f t="shared" si="18"/>
        <v>-1.1171886742410453</v>
      </c>
      <c r="Z25">
        <f t="shared" si="19"/>
        <v>1.6338819763697934</v>
      </c>
      <c r="AA25">
        <f t="shared" si="20"/>
        <v>-2.7510706506108384</v>
      </c>
    </row>
    <row r="26" spans="1:27">
      <c r="A26" s="8" t="s">
        <v>77</v>
      </c>
      <c r="B26" s="8" t="s">
        <v>69</v>
      </c>
      <c r="C26" s="8">
        <v>152.09</v>
      </c>
      <c r="D26" s="8">
        <v>36.44</v>
      </c>
      <c r="E26" s="8">
        <v>9.0299999999999994</v>
      </c>
      <c r="F26" s="8">
        <f t="shared" si="0"/>
        <v>164.52659999999997</v>
      </c>
      <c r="G26" s="8">
        <f t="shared" si="1"/>
        <v>16681.900395999997</v>
      </c>
      <c r="H26" s="8">
        <f t="shared" si="2"/>
        <v>3811.134098105867</v>
      </c>
      <c r="I26" s="8">
        <f t="shared" si="3"/>
        <v>156.39450661708037</v>
      </c>
      <c r="J26" s="8">
        <f t="shared" si="4"/>
        <v>50045.701187999999</v>
      </c>
      <c r="K26" s="10">
        <v>56.153902115015775</v>
      </c>
      <c r="L26" s="9">
        <f t="shared" si="5"/>
        <v>5.0244724508842777</v>
      </c>
      <c r="M26" s="9">
        <f t="shared" si="6"/>
        <v>3.5956670723917576</v>
      </c>
      <c r="N26" s="9">
        <f t="shared" si="7"/>
        <v>2.200552367428894</v>
      </c>
      <c r="O26" s="9">
        <f t="shared" si="8"/>
        <v>10.820691890704929</v>
      </c>
      <c r="P26" s="9">
        <f t="shared" si="9"/>
        <v>4.0280961732491773</v>
      </c>
      <c r="Q26" s="9">
        <f t="shared" si="10"/>
        <v>8.2456820873725896</v>
      </c>
      <c r="R26" s="9">
        <f t="shared" si="11"/>
        <v>5.7176196314442223</v>
      </c>
      <c r="S26" s="9">
        <f t="shared" si="12"/>
        <v>5.1030722592607063</v>
      </c>
      <c r="T26" s="9">
        <f t="shared" si="13"/>
        <v>7.712417524890439</v>
      </c>
      <c r="U26" s="9">
        <f t="shared" si="14"/>
        <v>1.3046726328148663</v>
      </c>
      <c r="V26" s="9">
        <f t="shared" si="15"/>
        <v>3.7197998180694114</v>
      </c>
      <c r="W26" s="9">
        <f t="shared" si="16"/>
        <v>3.8649554002488307</v>
      </c>
      <c r="X26" s="9">
        <f t="shared" si="17"/>
        <v>-1.2381168590118765</v>
      </c>
      <c r="Y26">
        <f t="shared" si="18"/>
        <v>-1.4288053784925201</v>
      </c>
      <c r="Z26">
        <f t="shared" si="19"/>
        <v>1.3951147049628636</v>
      </c>
      <c r="AA26">
        <f t="shared" si="20"/>
        <v>-2.8239200834553837</v>
      </c>
    </row>
    <row r="27" spans="1:27">
      <c r="A27" s="8" t="s">
        <v>77</v>
      </c>
      <c r="B27" s="8" t="s">
        <v>69</v>
      </c>
      <c r="C27" s="8">
        <v>221.07</v>
      </c>
      <c r="D27" s="8">
        <v>64.349999999999994</v>
      </c>
      <c r="E27" s="8">
        <v>10.58</v>
      </c>
      <c r="F27" s="8">
        <f t="shared" si="0"/>
        <v>340.41149999999999</v>
      </c>
      <c r="G27" s="8">
        <f t="shared" si="1"/>
        <v>50169.846869999994</v>
      </c>
      <c r="H27" s="8">
        <f t="shared" si="2"/>
        <v>9019.8886059566339</v>
      </c>
      <c r="I27" s="8">
        <f t="shared" si="3"/>
        <v>230.24523317541232</v>
      </c>
      <c r="J27" s="8">
        <f t="shared" si="4"/>
        <v>150509.54060999997</v>
      </c>
      <c r="K27" s="8">
        <v>195.1</v>
      </c>
      <c r="L27" s="9">
        <f t="shared" si="5"/>
        <v>5.3984793934470172</v>
      </c>
      <c r="M27" s="9">
        <f t="shared" si="6"/>
        <v>4.1643369340421357</v>
      </c>
      <c r="N27" s="9">
        <f t="shared" si="7"/>
        <v>2.3589654264301534</v>
      </c>
      <c r="O27" s="9">
        <f t="shared" si="8"/>
        <v>11.921781753919307</v>
      </c>
      <c r="P27" s="9">
        <f t="shared" si="9"/>
        <v>5.2735122476290659</v>
      </c>
      <c r="Q27" s="9">
        <f t="shared" si="10"/>
        <v>9.1071872633081981</v>
      </c>
      <c r="R27" s="9">
        <f t="shared" si="11"/>
        <v>6.0916265740069635</v>
      </c>
      <c r="S27" s="9">
        <f t="shared" si="12"/>
        <v>5.8301551799123432</v>
      </c>
      <c r="T27" s="9">
        <f t="shared" si="13"/>
        <v>8.7563265635445955</v>
      </c>
      <c r="U27" s="9">
        <f t="shared" si="14"/>
        <v>1.4630856918161261</v>
      </c>
      <c r="V27" s="9">
        <f t="shared" si="15"/>
        <v>3.9353937016308911</v>
      </c>
      <c r="W27" s="9">
        <f t="shared" si="16"/>
        <v>4.1608505537775065</v>
      </c>
      <c r="X27" s="9">
        <f t="shared" si="17"/>
        <v>-1.6693046261348357</v>
      </c>
      <c r="Y27">
        <f t="shared" si="18"/>
        <v>-1.2341424594048815</v>
      </c>
      <c r="Z27">
        <f t="shared" si="19"/>
        <v>1.8053715076119823</v>
      </c>
      <c r="AA27">
        <f t="shared" si="20"/>
        <v>-3.0395139670168638</v>
      </c>
    </row>
    <row r="28" spans="1:27">
      <c r="A28" s="8" t="s">
        <v>77</v>
      </c>
      <c r="B28" s="8" t="s">
        <v>69</v>
      </c>
      <c r="C28" s="8">
        <v>230.49</v>
      </c>
      <c r="D28" s="8">
        <v>62.01</v>
      </c>
      <c r="E28" s="8">
        <v>11.35</v>
      </c>
      <c r="F28" s="8">
        <f t="shared" si="0"/>
        <v>351.90674999999999</v>
      </c>
      <c r="G28" s="8">
        <f t="shared" si="1"/>
        <v>54073.991204999998</v>
      </c>
      <c r="H28" s="8">
        <f t="shared" si="2"/>
        <v>9213.3567087143856</v>
      </c>
      <c r="I28" s="8">
        <f t="shared" si="3"/>
        <v>238.685735225212</v>
      </c>
      <c r="J28" s="8">
        <f t="shared" si="4"/>
        <v>162221.973615</v>
      </c>
      <c r="K28" s="8">
        <v>196.2</v>
      </c>
      <c r="L28" s="9">
        <f t="shared" si="5"/>
        <v>5.440207477547653</v>
      </c>
      <c r="M28" s="9">
        <f t="shared" si="6"/>
        <v>4.1272956623617869</v>
      </c>
      <c r="N28" s="9">
        <f t="shared" si="7"/>
        <v>2.4292177439274116</v>
      </c>
      <c r="O28" s="9">
        <f t="shared" si="8"/>
        <v>11.996720883836851</v>
      </c>
      <c r="P28" s="9">
        <f t="shared" si="9"/>
        <v>5.279134547131263</v>
      </c>
      <c r="Q28" s="9">
        <f t="shared" si="10"/>
        <v>9.1284095263355738</v>
      </c>
      <c r="R28" s="9">
        <f t="shared" si="11"/>
        <v>6.1333546581075975</v>
      </c>
      <c r="S28" s="9">
        <f t="shared" si="12"/>
        <v>5.8633662257292531</v>
      </c>
      <c r="T28" s="9">
        <f t="shared" si="13"/>
        <v>8.9300422443560219</v>
      </c>
      <c r="U28" s="9">
        <f t="shared" si="14"/>
        <v>1.5333380093133844</v>
      </c>
      <c r="V28" s="9">
        <f t="shared" si="15"/>
        <v>3.9068694682342686</v>
      </c>
      <c r="W28" s="9">
        <f t="shared" si="16"/>
        <v>4.2511100663876613</v>
      </c>
      <c r="X28" s="9">
        <f t="shared" si="17"/>
        <v>-1.6122561593415907</v>
      </c>
      <c r="Y28">
        <f t="shared" si="18"/>
        <v>-1.3129118151858661</v>
      </c>
      <c r="Z28">
        <f t="shared" si="19"/>
        <v>1.6980779184343753</v>
      </c>
      <c r="AA28">
        <f t="shared" si="20"/>
        <v>-3.0109897336202414</v>
      </c>
    </row>
    <row r="29" spans="1:27">
      <c r="A29" s="8" t="s">
        <v>77</v>
      </c>
      <c r="B29" s="8" t="s">
        <v>69</v>
      </c>
      <c r="C29" s="8">
        <v>33</v>
      </c>
      <c r="D29" s="8">
        <v>18</v>
      </c>
      <c r="E29" s="8">
        <v>6</v>
      </c>
      <c r="F29" s="8">
        <f t="shared" si="0"/>
        <v>54</v>
      </c>
      <c r="G29" s="8">
        <f t="shared" si="1"/>
        <v>1188</v>
      </c>
      <c r="H29" s="8">
        <f t="shared" si="2"/>
        <v>522.63885373774656</v>
      </c>
      <c r="I29" s="8">
        <f t="shared" si="3"/>
        <v>37.589892258425003</v>
      </c>
      <c r="J29" s="8">
        <f t="shared" si="4"/>
        <v>3564</v>
      </c>
      <c r="K29" s="8"/>
      <c r="L29" s="9">
        <f t="shared" si="5"/>
        <v>3.4965075614664802</v>
      </c>
      <c r="M29" s="9">
        <f t="shared" si="6"/>
        <v>2.8903717578961645</v>
      </c>
      <c r="N29" s="9">
        <f t="shared" si="7"/>
        <v>1.791759469228055</v>
      </c>
      <c r="O29" s="9">
        <f t="shared" ref="O29:O92" si="21">LN(J29)</f>
        <v>8.1786387885906997</v>
      </c>
      <c r="P29" s="9"/>
      <c r="Q29" s="9">
        <f t="shared" si="10"/>
        <v>6.2588906973143894</v>
      </c>
      <c r="R29" s="9">
        <f t="shared" si="11"/>
        <v>4.1896547420264252</v>
      </c>
      <c r="S29" s="9">
        <f t="shared" si="12"/>
        <v>3.9889840465642745</v>
      </c>
      <c r="T29" s="9">
        <f t="shared" si="13"/>
        <v>5.780743515792329</v>
      </c>
      <c r="U29" s="9">
        <f t="shared" si="14"/>
        <v>0.89587973461402726</v>
      </c>
      <c r="V29" s="9">
        <f t="shared" si="15"/>
        <v>2.600627826852453</v>
      </c>
      <c r="W29" s="9">
        <f t="shared" si="16"/>
        <v>4.9892111699863149</v>
      </c>
      <c r="X29" s="9">
        <f t="shared" si="17"/>
        <v>1.0002271234220401</v>
      </c>
      <c r="Y29">
        <f t="shared" si="18"/>
        <v>-0.60613580357031571</v>
      </c>
      <c r="Z29">
        <f t="shared" si="19"/>
        <v>1.0986122886681096</v>
      </c>
      <c r="AA29">
        <f t="shared" si="20"/>
        <v>-1.7047480922384253</v>
      </c>
    </row>
    <row r="30" spans="1:27">
      <c r="A30" s="8" t="s">
        <v>77</v>
      </c>
      <c r="B30" s="8" t="s">
        <v>69</v>
      </c>
      <c r="C30" s="8">
        <v>38</v>
      </c>
      <c r="D30" s="8">
        <v>22</v>
      </c>
      <c r="E30" s="8">
        <v>6</v>
      </c>
      <c r="F30" s="8">
        <f t="shared" si="0"/>
        <v>66</v>
      </c>
      <c r="G30" s="8">
        <f t="shared" si="1"/>
        <v>1671.9999999999998</v>
      </c>
      <c r="H30" s="8">
        <f t="shared" si="2"/>
        <v>686.90543975737046</v>
      </c>
      <c r="I30" s="8">
        <f t="shared" si="3"/>
        <v>43.908996800200299</v>
      </c>
      <c r="J30" s="8">
        <f t="shared" si="4"/>
        <v>5016</v>
      </c>
      <c r="K30" s="8"/>
      <c r="L30" s="9">
        <f t="shared" si="5"/>
        <v>3.6375861597263857</v>
      </c>
      <c r="M30" s="9">
        <f t="shared" si="6"/>
        <v>3.0910424533583161</v>
      </c>
      <c r="N30" s="9">
        <f t="shared" si="7"/>
        <v>1.791759469228055</v>
      </c>
      <c r="O30" s="9">
        <f t="shared" si="21"/>
        <v>8.5203880823127562</v>
      </c>
      <c r="P30" s="9"/>
      <c r="Q30" s="9">
        <f t="shared" si="10"/>
        <v>6.5321966404742122</v>
      </c>
      <c r="R30" s="9">
        <f t="shared" si="11"/>
        <v>4.3307333402863311</v>
      </c>
      <c r="S30" s="9">
        <f t="shared" si="12"/>
        <v>4.1896547420264252</v>
      </c>
      <c r="T30" s="9">
        <f t="shared" si="13"/>
        <v>5.9814142112544806</v>
      </c>
      <c r="U30" s="9">
        <f t="shared" si="14"/>
        <v>0.89587973461402781</v>
      </c>
      <c r="V30" s="9">
        <f t="shared" si="15"/>
        <v>2.741706425112358</v>
      </c>
      <c r="W30" s="9">
        <f t="shared" si="16"/>
        <v>4.9077246689286556</v>
      </c>
      <c r="X30" s="9">
        <f t="shared" si="17"/>
        <v>0.71806992690223037</v>
      </c>
      <c r="Y30">
        <f t="shared" si="18"/>
        <v>-0.54654370636806959</v>
      </c>
      <c r="Z30">
        <f t="shared" si="19"/>
        <v>1.2992829841302611</v>
      </c>
      <c r="AA30">
        <f t="shared" si="20"/>
        <v>-1.8458266904983307</v>
      </c>
    </row>
    <row r="31" spans="1:27">
      <c r="A31" s="8" t="s">
        <v>77</v>
      </c>
      <c r="B31" s="8" t="s">
        <v>69</v>
      </c>
      <c r="C31" s="8">
        <v>42</v>
      </c>
      <c r="D31" s="8">
        <v>22</v>
      </c>
      <c r="E31" s="8">
        <v>5</v>
      </c>
      <c r="F31" s="8">
        <f t="shared" si="0"/>
        <v>55</v>
      </c>
      <c r="G31" s="8">
        <f t="shared" si="1"/>
        <v>1540</v>
      </c>
      <c r="H31" s="8">
        <f t="shared" si="2"/>
        <v>693.79498752754216</v>
      </c>
      <c r="I31" s="8">
        <f t="shared" si="3"/>
        <v>47.413078364518789</v>
      </c>
      <c r="J31" s="8">
        <f t="shared" si="4"/>
        <v>4620</v>
      </c>
      <c r="K31" s="8"/>
      <c r="L31" s="9">
        <f t="shared" si="5"/>
        <v>3.7376696182833684</v>
      </c>
      <c r="M31" s="9">
        <f t="shared" si="6"/>
        <v>3.0910424533583161</v>
      </c>
      <c r="N31" s="9">
        <f t="shared" si="7"/>
        <v>1.6094379124341003</v>
      </c>
      <c r="O31" s="9">
        <f t="shared" si="21"/>
        <v>8.4381499840757836</v>
      </c>
      <c r="P31" s="9"/>
      <c r="Q31" s="9">
        <f t="shared" si="10"/>
        <v>6.5421765098447233</v>
      </c>
      <c r="R31" s="9">
        <f t="shared" si="11"/>
        <v>4.4308167988433125</v>
      </c>
      <c r="S31" s="9">
        <f t="shared" si="12"/>
        <v>4.0073331852324712</v>
      </c>
      <c r="T31" s="9">
        <f t="shared" si="13"/>
        <v>5.4344495408726168</v>
      </c>
      <c r="U31" s="9">
        <f t="shared" si="14"/>
        <v>0.71355817782007269</v>
      </c>
      <c r="V31" s="9">
        <f t="shared" si="15"/>
        <v>3.0241114404632956</v>
      </c>
      <c r="W31" s="9">
        <f t="shared" si="16"/>
        <v>4.1605930814328262</v>
      </c>
      <c r="X31" s="9">
        <f t="shared" si="17"/>
        <v>0.15325989620035507</v>
      </c>
      <c r="Y31">
        <f t="shared" si="18"/>
        <v>-0.64662716492505234</v>
      </c>
      <c r="Z31">
        <f t="shared" si="19"/>
        <v>1.4816045409242158</v>
      </c>
      <c r="AA31">
        <f t="shared" si="20"/>
        <v>-2.1282317058492684</v>
      </c>
    </row>
    <row r="32" spans="1:27">
      <c r="A32" s="8" t="s">
        <v>77</v>
      </c>
      <c r="B32" s="8" t="s">
        <v>69</v>
      </c>
      <c r="C32" s="8">
        <v>43</v>
      </c>
      <c r="D32" s="8">
        <v>19</v>
      </c>
      <c r="E32" s="8">
        <v>7</v>
      </c>
      <c r="F32" s="8">
        <f t="shared" si="0"/>
        <v>66.5</v>
      </c>
      <c r="G32" s="8">
        <f t="shared" si="1"/>
        <v>1906.3333333333333</v>
      </c>
      <c r="H32" s="8">
        <f t="shared" si="2"/>
        <v>711.4146271346516</v>
      </c>
      <c r="I32" s="8">
        <f t="shared" si="3"/>
        <v>47.010637094172637</v>
      </c>
      <c r="J32" s="8">
        <f t="shared" si="4"/>
        <v>5719</v>
      </c>
      <c r="K32" s="8"/>
      <c r="L32" s="9">
        <f t="shared" si="5"/>
        <v>3.7612001156935624</v>
      </c>
      <c r="M32" s="9">
        <f t="shared" si="6"/>
        <v>2.9444389791664403</v>
      </c>
      <c r="N32" s="9">
        <f t="shared" si="7"/>
        <v>1.9459101490553132</v>
      </c>
      <c r="O32" s="9">
        <f t="shared" si="21"/>
        <v>8.6515492439153157</v>
      </c>
      <c r="P32" s="9"/>
      <c r="Q32" s="9">
        <f t="shared" si="10"/>
        <v>6.5672554203581548</v>
      </c>
      <c r="R32" s="9">
        <f t="shared" si="11"/>
        <v>4.4543472962535073</v>
      </c>
      <c r="S32" s="9">
        <f t="shared" si="12"/>
        <v>4.1972019476618083</v>
      </c>
      <c r="T32" s="9">
        <f t="shared" si="13"/>
        <v>6.2972627765443798</v>
      </c>
      <c r="U32" s="9">
        <f t="shared" si="14"/>
        <v>1.050030414441286</v>
      </c>
      <c r="V32" s="9">
        <f t="shared" si="15"/>
        <v>2.7111697012522766</v>
      </c>
      <c r="W32" s="9">
        <f t="shared" si="16"/>
        <v>4.9763453222842013</v>
      </c>
      <c r="X32" s="9">
        <f t="shared" si="17"/>
        <v>0.77914337462239314</v>
      </c>
      <c r="Y32">
        <f t="shared" si="18"/>
        <v>-0.81676113652712212</v>
      </c>
      <c r="Z32">
        <f t="shared" si="19"/>
        <v>0.99852883011112703</v>
      </c>
      <c r="AA32">
        <f t="shared" si="20"/>
        <v>-1.8152899666382492</v>
      </c>
    </row>
    <row r="33" spans="1:27">
      <c r="A33" s="8" t="s">
        <v>77</v>
      </c>
      <c r="B33" s="8" t="s">
        <v>69</v>
      </c>
      <c r="C33" s="8">
        <v>44</v>
      </c>
      <c r="D33" s="8">
        <v>22</v>
      </c>
      <c r="E33" s="8">
        <v>5</v>
      </c>
      <c r="F33" s="8">
        <f t="shared" si="0"/>
        <v>55</v>
      </c>
      <c r="G33" s="8">
        <f t="shared" si="1"/>
        <v>1613.333333333333</v>
      </c>
      <c r="H33" s="8">
        <f t="shared" si="2"/>
        <v>720.09871492314812</v>
      </c>
      <c r="I33" s="8">
        <f t="shared" si="3"/>
        <v>49.193495504995376</v>
      </c>
      <c r="J33" s="8">
        <f t="shared" si="4"/>
        <v>4840</v>
      </c>
      <c r="K33" s="8"/>
      <c r="L33" s="9">
        <f t="shared" si="5"/>
        <v>3.784189633918261</v>
      </c>
      <c r="M33" s="9">
        <f t="shared" si="6"/>
        <v>3.0910424533583161</v>
      </c>
      <c r="N33" s="9">
        <f t="shared" si="7"/>
        <v>1.6094379124341003</v>
      </c>
      <c r="O33" s="9">
        <f t="shared" si="21"/>
        <v>8.4846699997106771</v>
      </c>
      <c r="P33" s="9"/>
      <c r="Q33" s="9">
        <f t="shared" si="10"/>
        <v>6.5793883066721266</v>
      </c>
      <c r="R33" s="9">
        <f t="shared" si="11"/>
        <v>4.477336814478206</v>
      </c>
      <c r="S33" s="9">
        <f t="shared" si="12"/>
        <v>4.0073331852324712</v>
      </c>
      <c r="T33" s="9">
        <f t="shared" si="13"/>
        <v>5.4344495408726168</v>
      </c>
      <c r="U33" s="9">
        <f t="shared" si="14"/>
        <v>0.71355817782007269</v>
      </c>
      <c r="V33" s="9">
        <f t="shared" si="15"/>
        <v>3.0706314560981882</v>
      </c>
      <c r="W33" s="9">
        <f t="shared" si="16"/>
        <v>4.067553050163041</v>
      </c>
      <c r="X33" s="9">
        <f t="shared" si="17"/>
        <v>6.0219864930569772E-2</v>
      </c>
      <c r="Y33">
        <f t="shared" si="18"/>
        <v>-0.69314718055994495</v>
      </c>
      <c r="Z33">
        <f t="shared" si="19"/>
        <v>1.4816045409242158</v>
      </c>
      <c r="AA33">
        <f t="shared" si="20"/>
        <v>-2.174751721484161</v>
      </c>
    </row>
    <row r="34" spans="1:27">
      <c r="A34" s="8" t="s">
        <v>77</v>
      </c>
      <c r="B34" s="8" t="s">
        <v>69</v>
      </c>
      <c r="C34" s="13">
        <v>46</v>
      </c>
      <c r="D34" s="13">
        <v>29</v>
      </c>
      <c r="E34" s="13">
        <v>9</v>
      </c>
      <c r="F34" s="8">
        <f t="shared" si="0"/>
        <v>130.5</v>
      </c>
      <c r="G34" s="8">
        <f t="shared" si="1"/>
        <v>4001.9999999999995</v>
      </c>
      <c r="H34" s="8">
        <f t="shared" si="2"/>
        <v>1185.3487856627676</v>
      </c>
      <c r="I34" s="8">
        <f t="shared" si="3"/>
        <v>54.378304497290095</v>
      </c>
      <c r="J34" s="8">
        <f t="shared" si="4"/>
        <v>12006</v>
      </c>
      <c r="K34" s="8"/>
      <c r="L34" s="9">
        <f t="shared" si="5"/>
        <v>3.8286413964890951</v>
      </c>
      <c r="M34" s="9">
        <f t="shared" si="6"/>
        <v>3.3672958299864741</v>
      </c>
      <c r="N34" s="9">
        <f t="shared" si="7"/>
        <v>2.1972245773362196</v>
      </c>
      <c r="O34" s="9">
        <f t="shared" si="21"/>
        <v>9.3931618038117879</v>
      </c>
      <c r="P34" s="9"/>
      <c r="Q34" s="9">
        <f t="shared" si="10"/>
        <v>7.0777923441541404</v>
      </c>
      <c r="R34" s="9">
        <f t="shared" si="11"/>
        <v>4.5217885770490396</v>
      </c>
      <c r="S34" s="9">
        <f t="shared" si="12"/>
        <v>4.8713732267627483</v>
      </c>
      <c r="T34" s="9">
        <f t="shared" si="13"/>
        <v>7.474062912207132</v>
      </c>
      <c r="U34" s="9">
        <f t="shared" si="14"/>
        <v>1.3013448427221919</v>
      </c>
      <c r="V34" s="9">
        <f t="shared" si="15"/>
        <v>2.5272965537669032</v>
      </c>
      <c r="W34" s="9">
        <f t="shared" si="16"/>
        <v>6.0182628963558882</v>
      </c>
      <c r="X34" s="9">
        <f t="shared" si="17"/>
        <v>1.1468896695931401</v>
      </c>
      <c r="Y34">
        <f t="shared" si="18"/>
        <v>-0.46134556650262093</v>
      </c>
      <c r="Z34">
        <f t="shared" si="19"/>
        <v>1.1700712526502546</v>
      </c>
      <c r="AA34">
        <f t="shared" si="20"/>
        <v>-1.6314168191528755</v>
      </c>
    </row>
    <row r="35" spans="1:27">
      <c r="A35" s="8" t="s">
        <v>77</v>
      </c>
      <c r="B35" s="8" t="s">
        <v>69</v>
      </c>
      <c r="C35" s="8">
        <v>49.6</v>
      </c>
      <c r="D35" s="8">
        <v>28.7</v>
      </c>
      <c r="E35" s="8">
        <v>7.8</v>
      </c>
      <c r="F35" s="8">
        <f t="shared" si="0"/>
        <v>111.92999999999999</v>
      </c>
      <c r="G35" s="8">
        <f t="shared" si="1"/>
        <v>3701.1519999999996</v>
      </c>
      <c r="H35" s="8">
        <f t="shared" si="2"/>
        <v>1167.856254869419</v>
      </c>
      <c r="I35" s="8">
        <f t="shared" si="3"/>
        <v>57.30488635360863</v>
      </c>
      <c r="J35" s="8">
        <f t="shared" si="4"/>
        <v>11103.456</v>
      </c>
      <c r="K35" s="8"/>
      <c r="L35" s="9">
        <f t="shared" si="5"/>
        <v>3.903990833730882</v>
      </c>
      <c r="M35" s="9">
        <f t="shared" si="6"/>
        <v>3.3568971227655755</v>
      </c>
      <c r="N35" s="9">
        <f t="shared" si="7"/>
        <v>2.0541237336955462</v>
      </c>
      <c r="O35" s="9">
        <f t="shared" si="21"/>
        <v>9.3150116901920033</v>
      </c>
      <c r="P35" s="9"/>
      <c r="Q35" s="9">
        <f t="shared" si="10"/>
        <v>7.062925086353391</v>
      </c>
      <c r="R35" s="9">
        <f t="shared" si="11"/>
        <v>4.5971380142908274</v>
      </c>
      <c r="S35" s="9">
        <f t="shared" si="12"/>
        <v>4.7178736759011759</v>
      </c>
      <c r="T35" s="9">
        <f t="shared" si="13"/>
        <v>7.034361674064213</v>
      </c>
      <c r="U35" s="9">
        <f t="shared" si="14"/>
        <v>1.1582439990815185</v>
      </c>
      <c r="V35" s="9">
        <f t="shared" si="15"/>
        <v>2.7457468346493634</v>
      </c>
      <c r="W35" s="9">
        <f t="shared" si="16"/>
        <v>5.4278627837293953</v>
      </c>
      <c r="X35" s="9">
        <f t="shared" si="17"/>
        <v>0.70998910782821956</v>
      </c>
      <c r="Y35">
        <f t="shared" si="18"/>
        <v>-0.54709371096530646</v>
      </c>
      <c r="Z35">
        <f t="shared" si="19"/>
        <v>1.3027733890700293</v>
      </c>
      <c r="AA35">
        <f t="shared" si="20"/>
        <v>-1.8498671000353357</v>
      </c>
    </row>
    <row r="36" spans="1:27">
      <c r="A36" s="8" t="s">
        <v>77</v>
      </c>
      <c r="B36" s="8" t="s">
        <v>69</v>
      </c>
      <c r="C36" s="8">
        <v>50</v>
      </c>
      <c r="D36" s="8">
        <v>26</v>
      </c>
      <c r="E36" s="8">
        <v>6</v>
      </c>
      <c r="F36" s="8">
        <f t="shared" si="0"/>
        <v>78</v>
      </c>
      <c r="G36" s="8">
        <f t="shared" si="1"/>
        <v>2599.9999999999995</v>
      </c>
      <c r="H36" s="8">
        <f t="shared" si="2"/>
        <v>979.73130586800141</v>
      </c>
      <c r="I36" s="8">
        <f t="shared" si="3"/>
        <v>56.356011214421486</v>
      </c>
      <c r="J36" s="8">
        <f t="shared" si="4"/>
        <v>7800</v>
      </c>
      <c r="K36" s="8"/>
      <c r="L36" s="9">
        <f t="shared" si="5"/>
        <v>3.912023005428146</v>
      </c>
      <c r="M36" s="9">
        <f t="shared" si="6"/>
        <v>3.2580965380214821</v>
      </c>
      <c r="N36" s="9">
        <f t="shared" si="7"/>
        <v>1.791759469228055</v>
      </c>
      <c r="O36" s="9">
        <f t="shared" si="21"/>
        <v>8.9618790126776826</v>
      </c>
      <c r="P36" s="9"/>
      <c r="Q36" s="9">
        <f t="shared" si="10"/>
        <v>6.8872783563853313</v>
      </c>
      <c r="R36" s="9">
        <f t="shared" si="11"/>
        <v>4.6051701859880909</v>
      </c>
      <c r="S36" s="9">
        <f t="shared" si="12"/>
        <v>4.3567088266895917</v>
      </c>
      <c r="T36" s="9">
        <f t="shared" si="13"/>
        <v>6.1484682959176471</v>
      </c>
      <c r="U36" s="9">
        <f t="shared" si="14"/>
        <v>0.89587973461402759</v>
      </c>
      <c r="V36" s="9">
        <f t="shared" si="15"/>
        <v>3.0161432708141183</v>
      </c>
      <c r="W36" s="9">
        <f t="shared" si="16"/>
        <v>4.5259050621883015</v>
      </c>
      <c r="X36" s="9">
        <f t="shared" si="17"/>
        <v>0.16919623549870982</v>
      </c>
      <c r="Y36">
        <f t="shared" si="18"/>
        <v>-0.65392646740666382</v>
      </c>
      <c r="Z36">
        <f t="shared" si="19"/>
        <v>1.4663370687934272</v>
      </c>
      <c r="AA36">
        <f t="shared" si="20"/>
        <v>-2.120263536200091</v>
      </c>
    </row>
    <row r="37" spans="1:27">
      <c r="A37" s="8" t="s">
        <v>77</v>
      </c>
      <c r="B37" s="8" t="s">
        <v>69</v>
      </c>
      <c r="C37" s="13">
        <v>69</v>
      </c>
      <c r="D37" s="13">
        <v>31</v>
      </c>
      <c r="E37" s="13">
        <v>8</v>
      </c>
      <c r="F37" s="8">
        <f t="shared" si="0"/>
        <v>124</v>
      </c>
      <c r="G37" s="8">
        <f t="shared" si="1"/>
        <v>5704</v>
      </c>
      <c r="H37" s="8">
        <f t="shared" si="2"/>
        <v>1627.2400195675989</v>
      </c>
      <c r="I37" s="8">
        <f t="shared" si="3"/>
        <v>75.643902596309772</v>
      </c>
      <c r="J37" s="8">
        <f t="shared" si="4"/>
        <v>17112</v>
      </c>
      <c r="K37" s="8"/>
      <c r="L37" s="9">
        <f t="shared" si="5"/>
        <v>4.2341065045972597</v>
      </c>
      <c r="M37" s="9">
        <f t="shared" si="6"/>
        <v>3.4339872044851463</v>
      </c>
      <c r="N37" s="9">
        <f t="shared" si="7"/>
        <v>2.0794415416798357</v>
      </c>
      <c r="O37" s="9">
        <f t="shared" si="21"/>
        <v>9.7475352507622421</v>
      </c>
      <c r="P37" s="9"/>
      <c r="Q37" s="9">
        <f t="shared" si="10"/>
        <v>7.3946406191214118</v>
      </c>
      <c r="R37" s="9">
        <f t="shared" si="11"/>
        <v>4.9272536851572051</v>
      </c>
      <c r="S37" s="9">
        <f t="shared" si="12"/>
        <v>4.8202815656050371</v>
      </c>
      <c r="T37" s="9">
        <f t="shared" si="13"/>
        <v>7.187405179736654</v>
      </c>
      <c r="U37" s="9">
        <f t="shared" si="14"/>
        <v>1.1835618070658085</v>
      </c>
      <c r="V37" s="9">
        <f t="shared" si="15"/>
        <v>3.0505446975314512</v>
      </c>
      <c r="W37" s="9">
        <f t="shared" si="16"/>
        <v>4.9206749476690819</v>
      </c>
      <c r="X37" s="9">
        <f t="shared" si="17"/>
        <v>0.10039338206404391</v>
      </c>
      <c r="Y37">
        <f t="shared" si="18"/>
        <v>-0.80011930011211341</v>
      </c>
      <c r="Z37">
        <f t="shared" si="19"/>
        <v>1.3545456628053105</v>
      </c>
      <c r="AA37">
        <f t="shared" si="20"/>
        <v>-2.1546649629174239</v>
      </c>
    </row>
    <row r="38" spans="1:27">
      <c r="A38" s="8" t="s">
        <v>77</v>
      </c>
      <c r="B38" s="8" t="s">
        <v>69</v>
      </c>
      <c r="C38" s="8">
        <v>77</v>
      </c>
      <c r="D38" s="8">
        <v>28</v>
      </c>
      <c r="E38" s="8">
        <v>7</v>
      </c>
      <c r="F38" s="8">
        <f t="shared" si="0"/>
        <v>98</v>
      </c>
      <c r="G38" s="8">
        <f t="shared" si="1"/>
        <v>5030.6666666666661</v>
      </c>
      <c r="H38" s="8">
        <f t="shared" si="2"/>
        <v>1565.2105274969824</v>
      </c>
      <c r="I38" s="8">
        <f t="shared" si="3"/>
        <v>81.93289937503738</v>
      </c>
      <c r="J38" s="8">
        <f t="shared" si="4"/>
        <v>15092</v>
      </c>
      <c r="K38" s="8"/>
      <c r="L38" s="9">
        <f t="shared" si="5"/>
        <v>4.3438054218536841</v>
      </c>
      <c r="M38" s="9">
        <f t="shared" si="6"/>
        <v>3.3322045101752038</v>
      </c>
      <c r="N38" s="9">
        <f t="shared" si="7"/>
        <v>1.9459101490553132</v>
      </c>
      <c r="O38" s="9">
        <f t="shared" si="21"/>
        <v>9.6219200810842018</v>
      </c>
      <c r="P38" s="9"/>
      <c r="Q38" s="9">
        <f t="shared" si="10"/>
        <v>7.3557756162892209</v>
      </c>
      <c r="R38" s="9">
        <f t="shared" si="11"/>
        <v>5.0369526024136295</v>
      </c>
      <c r="S38" s="9">
        <f t="shared" si="12"/>
        <v>4.5849674786705723</v>
      </c>
      <c r="T38" s="9">
        <f t="shared" si="13"/>
        <v>6.6850283075531438</v>
      </c>
      <c r="U38" s="9">
        <f t="shared" si="14"/>
        <v>1.0500304144412858</v>
      </c>
      <c r="V38" s="9">
        <f t="shared" si="15"/>
        <v>3.2937750074123984</v>
      </c>
      <c r="W38" s="9">
        <f t="shared" si="16"/>
        <v>4.1989002409727227</v>
      </c>
      <c r="X38" s="9">
        <f t="shared" si="17"/>
        <v>-0.3860672376978504</v>
      </c>
      <c r="Y38">
        <f t="shared" si="18"/>
        <v>-1.0116009116784803</v>
      </c>
      <c r="Z38">
        <f t="shared" si="19"/>
        <v>1.3862943611198906</v>
      </c>
      <c r="AA38">
        <f t="shared" si="20"/>
        <v>-2.3978952727983707</v>
      </c>
    </row>
    <row r="39" spans="1:27">
      <c r="A39" s="8" t="s">
        <v>77</v>
      </c>
      <c r="B39" s="8" t="s">
        <v>69</v>
      </c>
      <c r="C39" s="8">
        <v>106</v>
      </c>
      <c r="D39" s="8">
        <v>42</v>
      </c>
      <c r="E39" s="8">
        <v>10</v>
      </c>
      <c r="F39" s="8">
        <f t="shared" si="0"/>
        <v>210</v>
      </c>
      <c r="G39" s="8">
        <f t="shared" si="1"/>
        <v>14839.999999999998</v>
      </c>
      <c r="H39" s="8">
        <f t="shared" si="2"/>
        <v>3225.9714304562044</v>
      </c>
      <c r="I39" s="8">
        <f t="shared" si="3"/>
        <v>114.0175425099138</v>
      </c>
      <c r="J39" s="8">
        <f t="shared" si="4"/>
        <v>44520</v>
      </c>
      <c r="K39" s="8"/>
      <c r="L39" s="9">
        <f t="shared" si="5"/>
        <v>4.6634390941120669</v>
      </c>
      <c r="M39" s="9">
        <f t="shared" si="6"/>
        <v>3.7376696182833684</v>
      </c>
      <c r="N39" s="9">
        <f t="shared" si="7"/>
        <v>2.3025850929940459</v>
      </c>
      <c r="O39" s="9">
        <f t="shared" si="21"/>
        <v>10.703693805389481</v>
      </c>
      <c r="P39" s="9"/>
      <c r="Q39" s="9">
        <f t="shared" si="10"/>
        <v>8.0789894026187241</v>
      </c>
      <c r="R39" s="9">
        <f t="shared" si="11"/>
        <v>5.3565862746720123</v>
      </c>
      <c r="S39" s="9">
        <f t="shared" si="12"/>
        <v>5.3471075307174685</v>
      </c>
      <c r="T39" s="9">
        <f t="shared" si="13"/>
        <v>8.1605182474775049</v>
      </c>
      <c r="U39" s="9">
        <f t="shared" si="14"/>
        <v>1.4067053583800182</v>
      </c>
      <c r="V39" s="9">
        <f t="shared" si="15"/>
        <v>3.2567337357320487</v>
      </c>
      <c r="W39" s="9">
        <f t="shared" si="16"/>
        <v>5.0351228363803173</v>
      </c>
      <c r="X39" s="9">
        <f t="shared" si="17"/>
        <v>-0.3119846943371512</v>
      </c>
      <c r="Y39">
        <f t="shared" si="18"/>
        <v>-0.92576947582869851</v>
      </c>
      <c r="Z39">
        <f t="shared" si="19"/>
        <v>1.4350845252893225</v>
      </c>
      <c r="AA39">
        <f t="shared" si="20"/>
        <v>-2.360854001118021</v>
      </c>
    </row>
    <row r="40" spans="1:27">
      <c r="A40" s="8" t="s">
        <v>77</v>
      </c>
      <c r="B40" s="8" t="s">
        <v>67</v>
      </c>
      <c r="C40" s="8">
        <v>26.56</v>
      </c>
      <c r="D40" s="8">
        <v>15.97</v>
      </c>
      <c r="E40" s="8">
        <v>4.1900000000000004</v>
      </c>
      <c r="F40" s="8">
        <f t="shared" si="0"/>
        <v>33.457150000000006</v>
      </c>
      <c r="G40" s="8">
        <f t="shared" si="1"/>
        <v>592.41460266666661</v>
      </c>
      <c r="H40" s="8">
        <f t="shared" si="2"/>
        <v>346.54595604655924</v>
      </c>
      <c r="I40" s="8">
        <f t="shared" si="3"/>
        <v>30.99152303453317</v>
      </c>
      <c r="J40" s="8">
        <f t="shared" si="4"/>
        <v>1777.2438080000002</v>
      </c>
      <c r="K40" s="8">
        <v>1.86</v>
      </c>
      <c r="L40" s="9">
        <f t="shared" si="5"/>
        <v>3.279406324608233</v>
      </c>
      <c r="M40" s="9">
        <f t="shared" si="6"/>
        <v>2.7707119622269212</v>
      </c>
      <c r="N40" s="9">
        <f t="shared" si="7"/>
        <v>1.4327007339340465</v>
      </c>
      <c r="O40" s="9">
        <f t="shared" si="21"/>
        <v>7.4828190207692007</v>
      </c>
      <c r="P40" s="9">
        <f t="shared" ref="P40:P71" si="22">LN(K40)</f>
        <v>0.62057648772510998</v>
      </c>
      <c r="Q40" s="9">
        <f t="shared" si="10"/>
        <v>5.8480154391184715</v>
      </c>
      <c r="R40" s="9">
        <f t="shared" si="11"/>
        <v>3.9725535051681784</v>
      </c>
      <c r="S40" s="9">
        <f t="shared" si="12"/>
        <v>3.5102655156010223</v>
      </c>
      <c r="T40" s="9">
        <f t="shared" si="13"/>
        <v>4.5839075142410604</v>
      </c>
      <c r="U40" s="9">
        <f t="shared" si="14"/>
        <v>0.53682099932001892</v>
      </c>
      <c r="V40" s="9">
        <f t="shared" si="15"/>
        <v>2.7425853252882142</v>
      </c>
      <c r="W40" s="9">
        <f t="shared" si="16"/>
        <v>4.2265776421515406</v>
      </c>
      <c r="X40" s="9">
        <f t="shared" si="17"/>
        <v>0.71631212655051824</v>
      </c>
      <c r="Y40">
        <f t="shared" si="18"/>
        <v>-0.50869436238131183</v>
      </c>
      <c r="Z40">
        <f t="shared" si="19"/>
        <v>1.3380112282928747</v>
      </c>
      <c r="AA40">
        <f t="shared" si="20"/>
        <v>-1.8467055906741865</v>
      </c>
    </row>
    <row r="41" spans="1:27">
      <c r="A41" s="8" t="s">
        <v>77</v>
      </c>
      <c r="B41" s="8" t="s">
        <v>67</v>
      </c>
      <c r="C41" s="8">
        <v>37.64</v>
      </c>
      <c r="D41" s="8">
        <v>13.93</v>
      </c>
      <c r="E41" s="8">
        <v>3.87</v>
      </c>
      <c r="F41" s="8">
        <f t="shared" si="0"/>
        <v>26.954550000000001</v>
      </c>
      <c r="G41" s="8">
        <f t="shared" si="1"/>
        <v>676.3795080000001</v>
      </c>
      <c r="H41" s="8">
        <f t="shared" si="2"/>
        <v>395.11487393672576</v>
      </c>
      <c r="I41" s="8">
        <f t="shared" si="3"/>
        <v>40.13495359409302</v>
      </c>
      <c r="J41" s="8">
        <f t="shared" si="4"/>
        <v>2029.138524</v>
      </c>
      <c r="K41" s="8">
        <v>2.2999999999999998</v>
      </c>
      <c r="L41" s="9">
        <f t="shared" si="5"/>
        <v>3.6280673147171787</v>
      </c>
      <c r="M41" s="9">
        <f t="shared" si="6"/>
        <v>2.6340447877917144</v>
      </c>
      <c r="N41" s="9">
        <f t="shared" si="7"/>
        <v>1.3532545070416904</v>
      </c>
      <c r="O41" s="9">
        <f t="shared" si="21"/>
        <v>7.6153666095505832</v>
      </c>
      <c r="P41" s="9">
        <f t="shared" si="22"/>
        <v>0.83290912293510388</v>
      </c>
      <c r="Q41" s="9">
        <f t="shared" si="10"/>
        <v>5.9791765427141321</v>
      </c>
      <c r="R41" s="9">
        <f t="shared" si="11"/>
        <v>4.3212144952771236</v>
      </c>
      <c r="S41" s="9">
        <f t="shared" si="12"/>
        <v>3.2941521142734596</v>
      </c>
      <c r="T41" s="9">
        <f t="shared" si="13"/>
        <v>4.2089016591287853</v>
      </c>
      <c r="U41" s="9">
        <f t="shared" si="14"/>
        <v>0.457374772427663</v>
      </c>
      <c r="V41" s="9">
        <f t="shared" si="15"/>
        <v>3.1706925422895158</v>
      </c>
      <c r="W41" s="9">
        <f t="shared" si="16"/>
        <v>3.1542498068213738</v>
      </c>
      <c r="X41" s="9">
        <f t="shared" si="17"/>
        <v>-0.13990230745208529</v>
      </c>
      <c r="Y41">
        <f t="shared" si="18"/>
        <v>-0.99402252692546433</v>
      </c>
      <c r="Z41">
        <f t="shared" si="19"/>
        <v>1.280790280750024</v>
      </c>
      <c r="AA41">
        <f t="shared" si="20"/>
        <v>-2.2748128076754881</v>
      </c>
    </row>
    <row r="42" spans="1:27">
      <c r="A42" s="8" t="s">
        <v>77</v>
      </c>
      <c r="B42" s="8" t="s">
        <v>67</v>
      </c>
      <c r="C42" s="8">
        <v>31.78</v>
      </c>
      <c r="D42" s="8">
        <v>17.29</v>
      </c>
      <c r="E42" s="8">
        <v>3.92</v>
      </c>
      <c r="F42" s="8">
        <f t="shared" si="0"/>
        <v>33.888399999999997</v>
      </c>
      <c r="G42" s="8">
        <f t="shared" si="1"/>
        <v>717.98223466666673</v>
      </c>
      <c r="H42" s="8">
        <f t="shared" si="2"/>
        <v>415.50767929539325</v>
      </c>
      <c r="I42" s="8">
        <f t="shared" si="3"/>
        <v>36.178895781933427</v>
      </c>
      <c r="J42" s="8">
        <f t="shared" si="4"/>
        <v>2153.946704</v>
      </c>
      <c r="K42" s="8">
        <v>2.5</v>
      </c>
      <c r="L42" s="9">
        <f t="shared" si="5"/>
        <v>3.45883716110857</v>
      </c>
      <c r="M42" s="9">
        <f t="shared" si="6"/>
        <v>2.8501282996951991</v>
      </c>
      <c r="N42" s="9">
        <f t="shared" si="7"/>
        <v>1.3660916538023711</v>
      </c>
      <c r="O42" s="9">
        <f t="shared" si="21"/>
        <v>7.6750571146061404</v>
      </c>
      <c r="P42" s="9">
        <f t="shared" si="22"/>
        <v>0.91629073187415511</v>
      </c>
      <c r="Q42" s="9">
        <f t="shared" si="10"/>
        <v>6.0295010961834201</v>
      </c>
      <c r="R42" s="9">
        <f t="shared" si="11"/>
        <v>4.1519843416685154</v>
      </c>
      <c r="S42" s="9">
        <f t="shared" si="12"/>
        <v>3.523072772937625</v>
      </c>
      <c r="T42" s="9">
        <f t="shared" si="13"/>
        <v>4.4634966113143122</v>
      </c>
      <c r="U42" s="9">
        <f t="shared" si="14"/>
        <v>0.4702119191883436</v>
      </c>
      <c r="V42" s="9">
        <f t="shared" si="15"/>
        <v>2.9886252419202264</v>
      </c>
      <c r="W42" s="9">
        <f t="shared" si="16"/>
        <v>3.7473050662241185</v>
      </c>
      <c r="X42" s="9">
        <f t="shared" si="17"/>
        <v>0.22423229328649377</v>
      </c>
      <c r="Y42">
        <f t="shared" si="18"/>
        <v>-0.60870886141337088</v>
      </c>
      <c r="Z42">
        <f t="shared" si="19"/>
        <v>1.484036645892828</v>
      </c>
      <c r="AA42">
        <f t="shared" si="20"/>
        <v>-2.0927455073061987</v>
      </c>
    </row>
    <row r="43" spans="1:27">
      <c r="A43" s="8" t="s">
        <v>77</v>
      </c>
      <c r="B43" s="8" t="s">
        <v>67</v>
      </c>
      <c r="C43" s="8">
        <v>27.94</v>
      </c>
      <c r="D43" s="8">
        <v>17.690000000000001</v>
      </c>
      <c r="E43" s="8">
        <v>5.95</v>
      </c>
      <c r="F43" s="8">
        <f t="shared" si="0"/>
        <v>52.627750000000006</v>
      </c>
      <c r="G43" s="8">
        <f t="shared" si="1"/>
        <v>980.27955666666674</v>
      </c>
      <c r="H43" s="8">
        <f t="shared" si="2"/>
        <v>456.30759169977546</v>
      </c>
      <c r="I43" s="8">
        <f t="shared" si="3"/>
        <v>33.069316594087638</v>
      </c>
      <c r="J43" s="8">
        <f t="shared" si="4"/>
        <v>2940.8386700000005</v>
      </c>
      <c r="K43" s="8">
        <v>2.73</v>
      </c>
      <c r="L43" s="9">
        <f t="shared" si="5"/>
        <v>3.3300593538288159</v>
      </c>
      <c r="M43" s="9">
        <f t="shared" si="6"/>
        <v>2.8729995081716941</v>
      </c>
      <c r="N43" s="9">
        <f t="shared" si="7"/>
        <v>1.7833912195575383</v>
      </c>
      <c r="O43" s="9">
        <f t="shared" si="21"/>
        <v>7.9864500815580479</v>
      </c>
      <c r="P43" s="9">
        <f t="shared" si="22"/>
        <v>1.0043016091968684</v>
      </c>
      <c r="Q43" s="9">
        <f t="shared" si="10"/>
        <v>6.123167125313639</v>
      </c>
      <c r="R43" s="9">
        <f t="shared" si="11"/>
        <v>4.0232065343887609</v>
      </c>
      <c r="S43" s="9">
        <f t="shared" si="12"/>
        <v>3.9632435471692871</v>
      </c>
      <c r="T43" s="9">
        <f t="shared" si="13"/>
        <v>5.7382665170563092</v>
      </c>
      <c r="U43" s="9">
        <f t="shared" si="14"/>
        <v>0.88751148494351106</v>
      </c>
      <c r="V43" s="9">
        <f t="shared" si="15"/>
        <v>2.4425478688853048</v>
      </c>
      <c r="W43" s="9">
        <f t="shared" si="16"/>
        <v>5.2796305865256237</v>
      </c>
      <c r="X43" s="9">
        <f t="shared" si="17"/>
        <v>1.3163870393563368</v>
      </c>
      <c r="Y43">
        <f t="shared" si="18"/>
        <v>-0.45705984565712177</v>
      </c>
      <c r="Z43">
        <f t="shared" si="19"/>
        <v>1.0896082886141558</v>
      </c>
      <c r="AA43">
        <f t="shared" si="20"/>
        <v>-1.5466681342712776</v>
      </c>
    </row>
    <row r="44" spans="1:27">
      <c r="A44" s="8" t="s">
        <v>77</v>
      </c>
      <c r="B44" s="8" t="s">
        <v>67</v>
      </c>
      <c r="C44" s="8">
        <v>43.78</v>
      </c>
      <c r="D44" s="8">
        <v>18.38</v>
      </c>
      <c r="E44" s="8">
        <v>4.3</v>
      </c>
      <c r="F44" s="8">
        <f t="shared" si="0"/>
        <v>39.516999999999996</v>
      </c>
      <c r="G44" s="8">
        <f t="shared" si="1"/>
        <v>1153.3695066666664</v>
      </c>
      <c r="H44" s="8">
        <f t="shared" si="2"/>
        <v>585.39386656354873</v>
      </c>
      <c r="I44" s="8">
        <f t="shared" si="3"/>
        <v>47.481710162966962</v>
      </c>
      <c r="J44" s="8">
        <f t="shared" si="4"/>
        <v>3460.1085199999998</v>
      </c>
      <c r="K44" s="8">
        <v>3.3</v>
      </c>
      <c r="L44" s="9">
        <f t="shared" si="5"/>
        <v>3.779177092094717</v>
      </c>
      <c r="M44" s="9">
        <f t="shared" si="6"/>
        <v>2.9112631169275409</v>
      </c>
      <c r="N44" s="9">
        <f t="shared" si="7"/>
        <v>1.4586150226995167</v>
      </c>
      <c r="O44" s="9">
        <f t="shared" si="21"/>
        <v>8.1490552317217748</v>
      </c>
      <c r="P44" s="9">
        <f t="shared" si="22"/>
        <v>1.1939224684724346</v>
      </c>
      <c r="Q44" s="9">
        <f t="shared" si="10"/>
        <v>6.3722848968601387</v>
      </c>
      <c r="R44" s="9">
        <f t="shared" si="11"/>
        <v>4.4723242726546619</v>
      </c>
      <c r="S44" s="9">
        <f t="shared" si="12"/>
        <v>3.6767309590671124</v>
      </c>
      <c r="T44" s="9">
        <f t="shared" si="13"/>
        <v>4.8022015352380905</v>
      </c>
      <c r="U44" s="9">
        <f t="shared" si="14"/>
        <v>0.562735288085489</v>
      </c>
      <c r="V44" s="9">
        <f t="shared" si="15"/>
        <v>3.2164418040092277</v>
      </c>
      <c r="W44" s="9">
        <f t="shared" si="16"/>
        <v>3.4453301281756028</v>
      </c>
      <c r="X44" s="9">
        <f t="shared" si="17"/>
        <v>-0.23140083089150904</v>
      </c>
      <c r="Y44">
        <f t="shared" si="18"/>
        <v>-0.86791397516717605</v>
      </c>
      <c r="Z44">
        <f t="shared" si="19"/>
        <v>1.4526480942280242</v>
      </c>
      <c r="AA44">
        <f t="shared" si="20"/>
        <v>-2.3205620693952005</v>
      </c>
    </row>
    <row r="45" spans="1:27">
      <c r="A45" s="8" t="s">
        <v>77</v>
      </c>
      <c r="B45" s="8" t="s">
        <v>67</v>
      </c>
      <c r="C45" s="8">
        <v>33.799999999999997</v>
      </c>
      <c r="D45" s="8">
        <v>18.920000000000002</v>
      </c>
      <c r="E45" s="8">
        <v>5.45</v>
      </c>
      <c r="F45" s="8">
        <f t="shared" si="0"/>
        <v>51.557000000000009</v>
      </c>
      <c r="G45" s="8">
        <f t="shared" si="1"/>
        <v>1161.7510666666667</v>
      </c>
      <c r="H45" s="8">
        <f t="shared" si="2"/>
        <v>532.54501326922718</v>
      </c>
      <c r="I45" s="8">
        <f t="shared" si="3"/>
        <v>38.73507970819216</v>
      </c>
      <c r="J45" s="8">
        <f t="shared" si="4"/>
        <v>3485.2532000000001</v>
      </c>
      <c r="K45" s="8">
        <v>3.52</v>
      </c>
      <c r="L45" s="9">
        <f t="shared" si="5"/>
        <v>3.520460802488973</v>
      </c>
      <c r="M45" s="9">
        <f t="shared" si="6"/>
        <v>2.9402195636237325</v>
      </c>
      <c r="N45" s="9">
        <f t="shared" si="7"/>
        <v>1.6956156086751528</v>
      </c>
      <c r="O45" s="9">
        <f t="shared" si="21"/>
        <v>8.1562959747878576</v>
      </c>
      <c r="P45" s="9">
        <f t="shared" si="22"/>
        <v>1.2584609896100056</v>
      </c>
      <c r="Q45" s="9">
        <f t="shared" si="10"/>
        <v>6.2776674259719449</v>
      </c>
      <c r="R45" s="9">
        <f t="shared" si="11"/>
        <v>4.2136079830489184</v>
      </c>
      <c r="S45" s="9">
        <f t="shared" si="12"/>
        <v>3.9426879917389397</v>
      </c>
      <c r="T45" s="9">
        <f t="shared" si="13"/>
        <v>5.5421597398611899</v>
      </c>
      <c r="U45" s="9">
        <f t="shared" si="14"/>
        <v>0.79973587406112512</v>
      </c>
      <c r="V45" s="9">
        <f t="shared" si="15"/>
        <v>2.7207249284278481</v>
      </c>
      <c r="W45" s="9">
        <f t="shared" si="16"/>
        <v>4.7027209120101903</v>
      </c>
      <c r="X45" s="9">
        <f t="shared" si="17"/>
        <v>0.76003292027125036</v>
      </c>
      <c r="Y45">
        <f t="shared" si="18"/>
        <v>-0.58024123886524048</v>
      </c>
      <c r="Z45">
        <f t="shared" si="19"/>
        <v>1.2446039549485797</v>
      </c>
      <c r="AA45">
        <f t="shared" si="20"/>
        <v>-1.8248451938138202</v>
      </c>
    </row>
    <row r="46" spans="1:27">
      <c r="A46" s="8" t="s">
        <v>77</v>
      </c>
      <c r="B46" s="8" t="s">
        <v>67</v>
      </c>
      <c r="C46" s="8">
        <v>33.799999999999997</v>
      </c>
      <c r="D46" s="8">
        <v>18.920000000000002</v>
      </c>
      <c r="E46" s="8">
        <v>5.42</v>
      </c>
      <c r="F46" s="8">
        <f t="shared" si="0"/>
        <v>51.273200000000003</v>
      </c>
      <c r="G46" s="8">
        <f t="shared" si="1"/>
        <v>1155.3561066666666</v>
      </c>
      <c r="H46" s="8">
        <f t="shared" si="2"/>
        <v>531.35133114527684</v>
      </c>
      <c r="I46" s="8">
        <f t="shared" si="3"/>
        <v>38.73507970819216</v>
      </c>
      <c r="J46" s="8">
        <f t="shared" si="4"/>
        <v>3466.0683199999999</v>
      </c>
      <c r="K46" s="8">
        <v>3.6</v>
      </c>
      <c r="L46" s="9">
        <f t="shared" si="5"/>
        <v>3.520460802488973</v>
      </c>
      <c r="M46" s="9">
        <f t="shared" si="6"/>
        <v>2.9402195636237325</v>
      </c>
      <c r="N46" s="9">
        <f t="shared" si="7"/>
        <v>1.6900958154515549</v>
      </c>
      <c r="O46" s="9">
        <f t="shared" si="21"/>
        <v>8.150776181564261</v>
      </c>
      <c r="P46" s="9">
        <f t="shared" si="22"/>
        <v>1.2809338454620642</v>
      </c>
      <c r="Q46" s="9">
        <f t="shared" si="10"/>
        <v>6.2754234430292231</v>
      </c>
      <c r="R46" s="9">
        <f t="shared" si="11"/>
        <v>4.2136079830489193</v>
      </c>
      <c r="S46" s="9">
        <f t="shared" si="12"/>
        <v>3.9371681985153417</v>
      </c>
      <c r="T46" s="9">
        <f t="shared" si="13"/>
        <v>5.5256003601903965</v>
      </c>
      <c r="U46" s="9">
        <f t="shared" si="14"/>
        <v>0.79421608083752737</v>
      </c>
      <c r="V46" s="9">
        <f t="shared" si="15"/>
        <v>2.7262447216514456</v>
      </c>
      <c r="W46" s="9">
        <f t="shared" si="16"/>
        <v>4.6861615323393968</v>
      </c>
      <c r="X46" s="9">
        <f t="shared" si="17"/>
        <v>0.74899333382405542</v>
      </c>
      <c r="Y46">
        <f t="shared" si="18"/>
        <v>-0.58024123886524048</v>
      </c>
      <c r="Z46">
        <f t="shared" si="19"/>
        <v>1.2501237481721776</v>
      </c>
      <c r="AA46">
        <f t="shared" si="20"/>
        <v>-1.8303649870374181</v>
      </c>
    </row>
    <row r="47" spans="1:27">
      <c r="A47" s="8" t="s">
        <v>77</v>
      </c>
      <c r="B47" s="8" t="s">
        <v>67</v>
      </c>
      <c r="C47" s="8">
        <v>38.659999999999997</v>
      </c>
      <c r="D47" s="8">
        <v>18.63</v>
      </c>
      <c r="E47" s="8">
        <v>5.6</v>
      </c>
      <c r="F47" s="8">
        <f t="shared" si="0"/>
        <v>52.163999999999994</v>
      </c>
      <c r="G47" s="8">
        <f t="shared" si="1"/>
        <v>1344.4401599999997</v>
      </c>
      <c r="H47" s="8">
        <f t="shared" si="2"/>
        <v>588.3655251371614</v>
      </c>
      <c r="I47" s="8">
        <f t="shared" si="3"/>
        <v>42.914711929593558</v>
      </c>
      <c r="J47" s="8">
        <f t="shared" si="4"/>
        <v>4033.3204799999994</v>
      </c>
      <c r="K47" s="8">
        <v>4.0999999999999996</v>
      </c>
      <c r="L47" s="9">
        <f t="shared" si="5"/>
        <v>3.6548054737801849</v>
      </c>
      <c r="M47" s="9">
        <f t="shared" si="6"/>
        <v>2.924773184613497</v>
      </c>
      <c r="N47" s="9">
        <f t="shared" si="7"/>
        <v>1.7227665977411035</v>
      </c>
      <c r="O47" s="9">
        <f t="shared" si="21"/>
        <v>8.3023452561347852</v>
      </c>
      <c r="P47" s="9">
        <f t="shared" si="22"/>
        <v>1.410986973710262</v>
      </c>
      <c r="Q47" s="9">
        <f t="shared" si="10"/>
        <v>6.3773483961493866</v>
      </c>
      <c r="R47" s="9">
        <f t="shared" si="11"/>
        <v>4.3479526543401299</v>
      </c>
      <c r="S47" s="9">
        <f t="shared" si="12"/>
        <v>3.9543926017946553</v>
      </c>
      <c r="T47" s="9">
        <f t="shared" si="13"/>
        <v>5.6081663280488074</v>
      </c>
      <c r="U47" s="9">
        <f t="shared" si="14"/>
        <v>0.82688686312707593</v>
      </c>
      <c r="V47" s="9">
        <f t="shared" si="15"/>
        <v>2.8279186106531089</v>
      </c>
      <c r="W47" s="9">
        <f t="shared" si="16"/>
        <v>4.5000381576153838</v>
      </c>
      <c r="X47" s="9">
        <f t="shared" si="17"/>
        <v>0.5456455558207286</v>
      </c>
      <c r="Y47">
        <f t="shared" si="18"/>
        <v>-0.73003228916668794</v>
      </c>
      <c r="Z47">
        <f t="shared" si="19"/>
        <v>1.2020065868723935</v>
      </c>
      <c r="AA47">
        <f t="shared" si="20"/>
        <v>-1.9320388760390814</v>
      </c>
    </row>
    <row r="48" spans="1:27">
      <c r="A48" s="8" t="s">
        <v>77</v>
      </c>
      <c r="B48" s="8" t="s">
        <v>67</v>
      </c>
      <c r="C48" s="8">
        <v>37.07</v>
      </c>
      <c r="D48" s="8">
        <v>22.94</v>
      </c>
      <c r="E48" s="8">
        <v>6.31</v>
      </c>
      <c r="F48" s="8">
        <f t="shared" si="0"/>
        <v>72.375699999999995</v>
      </c>
      <c r="G48" s="8">
        <f t="shared" si="1"/>
        <v>1788.6447993333331</v>
      </c>
      <c r="H48" s="8">
        <f t="shared" si="2"/>
        <v>713.59892569489512</v>
      </c>
      <c r="I48" s="8">
        <f t="shared" si="3"/>
        <v>43.593904390407609</v>
      </c>
      <c r="J48" s="8">
        <f t="shared" si="4"/>
        <v>5365.9343979999994</v>
      </c>
      <c r="K48" s="8">
        <v>5.6</v>
      </c>
      <c r="L48" s="9">
        <f t="shared" si="5"/>
        <v>3.6128080171626409</v>
      </c>
      <c r="M48" s="9">
        <f t="shared" si="6"/>
        <v>3.1328821117012247</v>
      </c>
      <c r="N48" s="9">
        <f t="shared" si="7"/>
        <v>1.8421356765531218</v>
      </c>
      <c r="O48" s="9">
        <f t="shared" si="21"/>
        <v>8.5878258054169869</v>
      </c>
      <c r="P48" s="9">
        <f t="shared" si="22"/>
        <v>1.7227665977411035</v>
      </c>
      <c r="Q48" s="9">
        <f t="shared" si="10"/>
        <v>6.5703210757922657</v>
      </c>
      <c r="R48" s="9">
        <f t="shared" si="11"/>
        <v>4.3059551977225858</v>
      </c>
      <c r="S48" s="9">
        <f t="shared" si="12"/>
        <v>4.2818706076944011</v>
      </c>
      <c r="T48" s="9">
        <f t="shared" si="13"/>
        <v>6.1743824915725893</v>
      </c>
      <c r="U48" s="9">
        <f t="shared" si="14"/>
        <v>0.94625594193909401</v>
      </c>
      <c r="V48" s="9">
        <f t="shared" si="15"/>
        <v>2.6665520752235468</v>
      </c>
      <c r="W48" s="9">
        <f t="shared" si="16"/>
        <v>5.1502492343742539</v>
      </c>
      <c r="X48" s="9">
        <f t="shared" si="17"/>
        <v>0.86837862667985288</v>
      </c>
      <c r="Y48">
        <f t="shared" si="18"/>
        <v>-0.47992590546141622</v>
      </c>
      <c r="Z48">
        <f t="shared" si="19"/>
        <v>1.2907464351481028</v>
      </c>
      <c r="AA48">
        <f t="shared" si="20"/>
        <v>-1.7706723406095191</v>
      </c>
    </row>
    <row r="49" spans="1:27">
      <c r="A49" s="8" t="s">
        <v>77</v>
      </c>
      <c r="B49" s="8" t="s">
        <v>67</v>
      </c>
      <c r="C49" s="8">
        <v>48.53</v>
      </c>
      <c r="D49" s="8">
        <v>22.33</v>
      </c>
      <c r="E49" s="8">
        <v>5.17</v>
      </c>
      <c r="F49" s="8">
        <f t="shared" si="0"/>
        <v>57.723049999999994</v>
      </c>
      <c r="G49" s="8">
        <f t="shared" si="1"/>
        <v>1867.5330776666663</v>
      </c>
      <c r="H49" s="8">
        <f t="shared" si="2"/>
        <v>798.44251246269732</v>
      </c>
      <c r="I49" s="8">
        <f t="shared" si="3"/>
        <v>53.42087419726488</v>
      </c>
      <c r="J49" s="8">
        <f t="shared" si="4"/>
        <v>5602.5992329999999</v>
      </c>
      <c r="K49" s="8">
        <v>6</v>
      </c>
      <c r="L49" s="9">
        <f t="shared" si="5"/>
        <v>3.882182163417125</v>
      </c>
      <c r="M49" s="9">
        <f t="shared" si="6"/>
        <v>3.1059310658520665</v>
      </c>
      <c r="N49" s="9">
        <f t="shared" si="7"/>
        <v>1.6428726885203377</v>
      </c>
      <c r="O49" s="9">
        <f t="shared" si="21"/>
        <v>8.6309859177895287</v>
      </c>
      <c r="P49" s="9">
        <f t="shared" si="22"/>
        <v>1.791759469228055</v>
      </c>
      <c r="Q49" s="9">
        <f t="shared" si="10"/>
        <v>6.6826629706521956</v>
      </c>
      <c r="R49" s="9">
        <f t="shared" si="11"/>
        <v>4.5753293439770699</v>
      </c>
      <c r="S49" s="9">
        <f t="shared" si="12"/>
        <v>4.0556565738124588</v>
      </c>
      <c r="T49" s="9">
        <f t="shared" si="13"/>
        <v>5.5496424816250789</v>
      </c>
      <c r="U49" s="9">
        <f t="shared" si="14"/>
        <v>0.74699295390631004</v>
      </c>
      <c r="V49" s="9">
        <f t="shared" si="15"/>
        <v>3.1351892095108149</v>
      </c>
      <c r="W49" s="9">
        <f t="shared" si="16"/>
        <v>3.9867609319177753</v>
      </c>
      <c r="X49" s="9">
        <f t="shared" si="17"/>
        <v>-6.8895641894683515E-2</v>
      </c>
      <c r="Y49">
        <f t="shared" si="18"/>
        <v>-0.7762510975650585</v>
      </c>
      <c r="Z49">
        <f t="shared" si="19"/>
        <v>1.4630583773317287</v>
      </c>
      <c r="AA49">
        <f t="shared" si="20"/>
        <v>-2.2393094748967872</v>
      </c>
    </row>
    <row r="50" spans="1:27">
      <c r="A50" s="8" t="s">
        <v>77</v>
      </c>
      <c r="B50" s="8" t="s">
        <v>67</v>
      </c>
      <c r="C50" s="8">
        <v>51.89</v>
      </c>
      <c r="D50" s="8">
        <v>21.48</v>
      </c>
      <c r="E50" s="8">
        <v>5.13</v>
      </c>
      <c r="F50" s="8">
        <f t="shared" si="0"/>
        <v>55.096200000000003</v>
      </c>
      <c r="G50" s="8">
        <f t="shared" si="1"/>
        <v>1905.9612119999999</v>
      </c>
      <c r="H50" s="8">
        <f t="shared" si="2"/>
        <v>814.25865073809007</v>
      </c>
      <c r="I50" s="8">
        <f t="shared" si="3"/>
        <v>56.160150462761401</v>
      </c>
      <c r="J50" s="8">
        <f t="shared" si="4"/>
        <v>5717.8836359999996</v>
      </c>
      <c r="K50" s="8">
        <v>6.2</v>
      </c>
      <c r="L50" s="9">
        <f t="shared" si="5"/>
        <v>3.9491260933796482</v>
      </c>
      <c r="M50" s="9">
        <f t="shared" si="6"/>
        <v>3.0671222696406639</v>
      </c>
      <c r="N50" s="9">
        <f t="shared" si="7"/>
        <v>1.6351056591826783</v>
      </c>
      <c r="O50" s="9">
        <f t="shared" si="21"/>
        <v>8.651354022202991</v>
      </c>
      <c r="P50" s="9">
        <f t="shared" si="22"/>
        <v>1.824549292051046</v>
      </c>
      <c r="Q50" s="9">
        <f t="shared" si="10"/>
        <v>6.7022780682793233</v>
      </c>
      <c r="R50" s="9">
        <f t="shared" si="11"/>
        <v>4.642273273939594</v>
      </c>
      <c r="S50" s="9">
        <f t="shared" si="12"/>
        <v>4.009080748263397</v>
      </c>
      <c r="T50" s="9">
        <f t="shared" si="13"/>
        <v>5.4875325974006985</v>
      </c>
      <c r="U50" s="9">
        <f t="shared" si="14"/>
        <v>0.73922592456865088</v>
      </c>
      <c r="V50" s="9">
        <f t="shared" si="15"/>
        <v>3.2099001688109974</v>
      </c>
      <c r="W50" s="9">
        <f t="shared" si="16"/>
        <v>3.7907631877683485</v>
      </c>
      <c r="X50" s="9">
        <f t="shared" si="17"/>
        <v>-0.21831756049504839</v>
      </c>
      <c r="Y50">
        <f t="shared" si="18"/>
        <v>-0.88200382373898423</v>
      </c>
      <c r="Z50">
        <f t="shared" si="19"/>
        <v>1.4320166104579857</v>
      </c>
      <c r="AA50">
        <f t="shared" si="20"/>
        <v>-2.3140204341969701</v>
      </c>
    </row>
    <row r="51" spans="1:27">
      <c r="A51" s="8" t="s">
        <v>77</v>
      </c>
      <c r="B51" s="8" t="s">
        <v>67</v>
      </c>
      <c r="C51" s="8">
        <v>44.73</v>
      </c>
      <c r="D51" s="8">
        <v>25.16</v>
      </c>
      <c r="E51" s="8">
        <v>6.9</v>
      </c>
      <c r="F51" s="8">
        <f t="shared" si="0"/>
        <v>86.802000000000007</v>
      </c>
      <c r="G51" s="8">
        <f t="shared" si="1"/>
        <v>2588.4356399999997</v>
      </c>
      <c r="H51" s="8">
        <f t="shared" si="2"/>
        <v>920.01891437004008</v>
      </c>
      <c r="I51" s="8">
        <f t="shared" si="3"/>
        <v>51.320546567627275</v>
      </c>
      <c r="J51" s="8">
        <f t="shared" si="4"/>
        <v>7765.30692</v>
      </c>
      <c r="K51" s="8">
        <v>7.7</v>
      </c>
      <c r="L51" s="9">
        <f t="shared" si="5"/>
        <v>3.8006444174447567</v>
      </c>
      <c r="M51" s="9">
        <f t="shared" si="6"/>
        <v>3.2252554318322399</v>
      </c>
      <c r="N51" s="9">
        <f t="shared" si="7"/>
        <v>1.9315214116032138</v>
      </c>
      <c r="O51" s="9">
        <f t="shared" si="21"/>
        <v>8.95742126088021</v>
      </c>
      <c r="P51" s="9">
        <f t="shared" si="22"/>
        <v>2.0412203288596382</v>
      </c>
      <c r="Q51" s="9">
        <f t="shared" si="10"/>
        <v>6.82439422892962</v>
      </c>
      <c r="R51" s="9">
        <f t="shared" si="11"/>
        <v>4.4937915980047016</v>
      </c>
      <c r="S51" s="9">
        <f t="shared" si="12"/>
        <v>4.4636296628755083</v>
      </c>
      <c r="T51" s="9">
        <f t="shared" si="13"/>
        <v>6.5349130168538805</v>
      </c>
      <c r="U51" s="9">
        <f t="shared" si="14"/>
        <v>1.0356416769891861</v>
      </c>
      <c r="V51" s="9">
        <f t="shared" si="15"/>
        <v>2.7650027404555706</v>
      </c>
      <c r="W51" s="9">
        <f t="shared" si="16"/>
        <v>5.1351069590913134</v>
      </c>
      <c r="X51" s="9">
        <f t="shared" si="17"/>
        <v>0.67147729621580521</v>
      </c>
      <c r="Y51">
        <f t="shared" si="18"/>
        <v>-0.57538898561251672</v>
      </c>
      <c r="Z51">
        <f t="shared" si="19"/>
        <v>1.2937340202290262</v>
      </c>
      <c r="AA51">
        <f t="shared" si="20"/>
        <v>-1.8691230058415429</v>
      </c>
    </row>
    <row r="52" spans="1:27">
      <c r="A52" s="8" t="s">
        <v>77</v>
      </c>
      <c r="B52" s="8" t="s">
        <v>67</v>
      </c>
      <c r="C52" s="8">
        <v>57.05</v>
      </c>
      <c r="D52" s="8">
        <v>21.94</v>
      </c>
      <c r="E52" s="8">
        <v>6.52</v>
      </c>
      <c r="F52" s="8">
        <f t="shared" si="0"/>
        <v>71.5244</v>
      </c>
      <c r="G52" s="8">
        <f t="shared" si="1"/>
        <v>2720.3113466666664</v>
      </c>
      <c r="H52" s="8">
        <f t="shared" si="2"/>
        <v>972.22332862338919</v>
      </c>
      <c r="I52" s="8">
        <f t="shared" si="3"/>
        <v>61.123367871870414</v>
      </c>
      <c r="J52" s="8">
        <f t="shared" si="4"/>
        <v>8160.9340399999992</v>
      </c>
      <c r="K52" s="8">
        <v>7.8</v>
      </c>
      <c r="L52" s="9">
        <f t="shared" si="5"/>
        <v>4.0439280763080845</v>
      </c>
      <c r="M52" s="9">
        <f t="shared" si="6"/>
        <v>3.088311454847084</v>
      </c>
      <c r="N52" s="9">
        <f t="shared" si="7"/>
        <v>1.8748743759385615</v>
      </c>
      <c r="O52" s="9">
        <f t="shared" si="21"/>
        <v>9.0071139070937303</v>
      </c>
      <c r="P52" s="9">
        <f t="shared" si="22"/>
        <v>2.0541237336955462</v>
      </c>
      <c r="Q52" s="9">
        <f t="shared" si="10"/>
        <v>6.8795855400274224</v>
      </c>
      <c r="R52" s="9">
        <f t="shared" si="11"/>
        <v>4.7370752568680299</v>
      </c>
      <c r="S52" s="9">
        <f t="shared" si="12"/>
        <v>4.2700386502257004</v>
      </c>
      <c r="T52" s="9">
        <f t="shared" si="13"/>
        <v>6.2280279328747685</v>
      </c>
      <c r="U52" s="9">
        <f t="shared" si="14"/>
        <v>0.97899464132453407</v>
      </c>
      <c r="V52" s="9">
        <f t="shared" si="15"/>
        <v>3.0649334349835504</v>
      </c>
      <c r="W52" s="9">
        <f t="shared" si="16"/>
        <v>4.3416545573855458</v>
      </c>
      <c r="X52" s="9">
        <f t="shared" si="17"/>
        <v>7.1615907159845546E-2</v>
      </c>
      <c r="Y52">
        <f t="shared" si="18"/>
        <v>-0.95561662146100046</v>
      </c>
      <c r="Z52">
        <f t="shared" si="19"/>
        <v>1.2134370789085225</v>
      </c>
      <c r="AA52">
        <f t="shared" si="20"/>
        <v>-2.1690537003695232</v>
      </c>
    </row>
    <row r="53" spans="1:27">
      <c r="A53" s="8" t="s">
        <v>77</v>
      </c>
      <c r="B53" s="8" t="s">
        <v>67</v>
      </c>
      <c r="C53" s="8">
        <v>57.06</v>
      </c>
      <c r="D53" s="8">
        <v>21.96</v>
      </c>
      <c r="E53" s="8">
        <v>6.62</v>
      </c>
      <c r="F53" s="8">
        <f t="shared" si="0"/>
        <v>72.687600000000003</v>
      </c>
      <c r="G53" s="8">
        <f t="shared" si="1"/>
        <v>2765.0363039999997</v>
      </c>
      <c r="H53" s="8">
        <f t="shared" si="2"/>
        <v>978.46945921132169</v>
      </c>
      <c r="I53" s="8">
        <f t="shared" si="3"/>
        <v>61.139882237374323</v>
      </c>
      <c r="J53" s="8">
        <f t="shared" si="4"/>
        <v>8295.1089120000015</v>
      </c>
      <c r="K53" s="8">
        <v>7.8</v>
      </c>
      <c r="L53" s="9">
        <f t="shared" si="5"/>
        <v>4.0441033457853539</v>
      </c>
      <c r="M53" s="9">
        <f t="shared" si="6"/>
        <v>3.0892226166413299</v>
      </c>
      <c r="N53" s="9">
        <f t="shared" si="7"/>
        <v>1.8900953699489169</v>
      </c>
      <c r="O53" s="9">
        <f t="shared" si="21"/>
        <v>9.0234213323756016</v>
      </c>
      <c r="P53" s="9">
        <f t="shared" si="22"/>
        <v>2.0541237336955462</v>
      </c>
      <c r="Q53" s="9">
        <f t="shared" si="10"/>
        <v>6.8859895745057216</v>
      </c>
      <c r="R53" s="9">
        <f t="shared" si="11"/>
        <v>4.7372505263453002</v>
      </c>
      <c r="S53" s="9">
        <f t="shared" si="12"/>
        <v>4.2861708060303014</v>
      </c>
      <c r="T53" s="9">
        <f t="shared" si="13"/>
        <v>6.2746020767000799</v>
      </c>
      <c r="U53" s="9">
        <f t="shared" si="14"/>
        <v>0.99421563533488921</v>
      </c>
      <c r="V53" s="9">
        <f t="shared" si="15"/>
        <v>3.0498877104504647</v>
      </c>
      <c r="W53" s="9">
        <f t="shared" si="16"/>
        <v>4.3878781622563183</v>
      </c>
      <c r="X53" s="9">
        <f t="shared" si="17"/>
        <v>0.10170735622601704</v>
      </c>
      <c r="Y53">
        <f t="shared" si="18"/>
        <v>-0.954880729144024</v>
      </c>
      <c r="Z53">
        <f t="shared" si="19"/>
        <v>1.199127246692413</v>
      </c>
      <c r="AA53">
        <f t="shared" si="20"/>
        <v>-2.154007975836437</v>
      </c>
    </row>
    <row r="54" spans="1:27">
      <c r="A54" s="8" t="s">
        <v>77</v>
      </c>
      <c r="B54" s="8" t="s">
        <v>67</v>
      </c>
      <c r="C54" s="8">
        <v>49.77</v>
      </c>
      <c r="D54" s="8">
        <v>25.15</v>
      </c>
      <c r="E54" s="8">
        <v>6.26</v>
      </c>
      <c r="F54" s="8">
        <f t="shared" si="0"/>
        <v>78.719499999999996</v>
      </c>
      <c r="G54" s="8">
        <f t="shared" si="1"/>
        <v>2611.9130099999998</v>
      </c>
      <c r="H54" s="8">
        <f t="shared" si="2"/>
        <v>962.76790148183113</v>
      </c>
      <c r="I54" s="8">
        <f t="shared" si="3"/>
        <v>55.763566959081807</v>
      </c>
      <c r="J54" s="8">
        <f t="shared" si="4"/>
        <v>7835.7390299999997</v>
      </c>
      <c r="K54" s="8">
        <v>7.91</v>
      </c>
      <c r="L54" s="9">
        <f t="shared" si="5"/>
        <v>3.9074123928704627</v>
      </c>
      <c r="M54" s="9">
        <f t="shared" si="6"/>
        <v>3.2248578965457479</v>
      </c>
      <c r="N54" s="9">
        <f t="shared" si="7"/>
        <v>1.8341801851120072</v>
      </c>
      <c r="O54" s="9">
        <f t="shared" si="21"/>
        <v>8.9664504745282176</v>
      </c>
      <c r="P54" s="9">
        <f t="shared" si="22"/>
        <v>2.0681277817795625</v>
      </c>
      <c r="Q54" s="9">
        <f t="shared" si="10"/>
        <v>6.8698123666346724</v>
      </c>
      <c r="R54" s="9">
        <f t="shared" si="11"/>
        <v>4.6005595734304077</v>
      </c>
      <c r="S54" s="9">
        <f t="shared" si="12"/>
        <v>4.36589090109781</v>
      </c>
      <c r="T54" s="9">
        <f t="shared" si="13"/>
        <v>6.2424918020937694</v>
      </c>
      <c r="U54" s="9">
        <f t="shared" si="14"/>
        <v>0.93830045049797972</v>
      </c>
      <c r="V54" s="9">
        <f t="shared" si="15"/>
        <v>2.969111942372483</v>
      </c>
      <c r="W54" s="9">
        <f t="shared" si="16"/>
        <v>4.6291497934797903</v>
      </c>
      <c r="X54" s="9">
        <f t="shared" si="17"/>
        <v>0.26325889238198014</v>
      </c>
      <c r="Y54">
        <f t="shared" si="18"/>
        <v>-0.68255449632471477</v>
      </c>
      <c r="Z54">
        <f t="shared" si="19"/>
        <v>1.3906777114337407</v>
      </c>
      <c r="AA54">
        <f t="shared" si="20"/>
        <v>-2.0732322077584557</v>
      </c>
    </row>
    <row r="55" spans="1:27">
      <c r="A55" s="8" t="s">
        <v>77</v>
      </c>
      <c r="B55" s="8" t="s">
        <v>67</v>
      </c>
      <c r="C55" s="8">
        <v>67.78</v>
      </c>
      <c r="D55" s="8">
        <v>20.69</v>
      </c>
      <c r="E55" s="8">
        <v>5.36</v>
      </c>
      <c r="F55" s="8">
        <f t="shared" si="0"/>
        <v>55.449200000000005</v>
      </c>
      <c r="G55" s="8">
        <f t="shared" si="1"/>
        <v>2505.5645173333337</v>
      </c>
      <c r="H55" s="8">
        <f t="shared" si="2"/>
        <v>1004.1964638157815</v>
      </c>
      <c r="I55" s="8">
        <f t="shared" si="3"/>
        <v>70.867513713971931</v>
      </c>
      <c r="J55" s="8">
        <f t="shared" si="4"/>
        <v>7516.6935520000006</v>
      </c>
      <c r="K55" s="8">
        <v>8.1</v>
      </c>
      <c r="L55" s="9">
        <f t="shared" si="5"/>
        <v>4.2162671661789055</v>
      </c>
      <c r="M55" s="9">
        <f t="shared" si="6"/>
        <v>3.0296504917574518</v>
      </c>
      <c r="N55" s="9">
        <f t="shared" si="7"/>
        <v>1.6789639750827108</v>
      </c>
      <c r="O55" s="9">
        <f t="shared" si="21"/>
        <v>8.9248816330190675</v>
      </c>
      <c r="P55" s="9">
        <f t="shared" si="22"/>
        <v>2.0918640616783932</v>
      </c>
      <c r="Q55" s="9">
        <f t="shared" si="10"/>
        <v>6.911942962200043</v>
      </c>
      <c r="R55" s="9">
        <f t="shared" si="11"/>
        <v>4.90941434673885</v>
      </c>
      <c r="S55" s="9">
        <f t="shared" si="12"/>
        <v>4.0154672862802174</v>
      </c>
      <c r="T55" s="9">
        <f t="shared" si="13"/>
        <v>5.5816357672175831</v>
      </c>
      <c r="U55" s="9">
        <f t="shared" si="14"/>
        <v>0.78308424046868275</v>
      </c>
      <c r="V55" s="9">
        <f t="shared" si="15"/>
        <v>3.4331829257102227</v>
      </c>
      <c r="W55" s="9">
        <f t="shared" si="16"/>
        <v>3.3505842119867189</v>
      </c>
      <c r="X55" s="9">
        <f t="shared" si="17"/>
        <v>-0.66488307429349891</v>
      </c>
      <c r="Y55">
        <f t="shared" si="18"/>
        <v>-1.1866166744214537</v>
      </c>
      <c r="Z55">
        <f t="shared" si="19"/>
        <v>1.350686516674741</v>
      </c>
      <c r="AA55">
        <f t="shared" si="20"/>
        <v>-2.5373031910961945</v>
      </c>
    </row>
    <row r="56" spans="1:27">
      <c r="A56" s="8" t="s">
        <v>77</v>
      </c>
      <c r="B56" s="8" t="s">
        <v>67</v>
      </c>
      <c r="C56" s="8">
        <v>44.98</v>
      </c>
      <c r="D56" s="8">
        <v>25.49</v>
      </c>
      <c r="E56" s="8">
        <v>7.14</v>
      </c>
      <c r="F56" s="8">
        <f t="shared" si="0"/>
        <v>90.999299999999991</v>
      </c>
      <c r="G56" s="8">
        <f t="shared" si="1"/>
        <v>2728.7656759999995</v>
      </c>
      <c r="H56" s="8">
        <f t="shared" si="2"/>
        <v>947.01699852554384</v>
      </c>
      <c r="I56" s="8">
        <f t="shared" si="3"/>
        <v>51.7004883922773</v>
      </c>
      <c r="J56" s="8">
        <f t="shared" si="4"/>
        <v>8186.297027999999</v>
      </c>
      <c r="K56" s="8">
        <v>9.1999999999999993</v>
      </c>
      <c r="L56" s="9">
        <f t="shared" si="5"/>
        <v>3.8062179465311696</v>
      </c>
      <c r="M56" s="9">
        <f t="shared" si="6"/>
        <v>3.2382862183880241</v>
      </c>
      <c r="N56" s="9">
        <f t="shared" si="7"/>
        <v>1.965712776351493</v>
      </c>
      <c r="O56" s="9">
        <f t="shared" si="21"/>
        <v>9.0102169412706861</v>
      </c>
      <c r="P56" s="9">
        <f t="shared" si="22"/>
        <v>2.2192034840549946</v>
      </c>
      <c r="Q56" s="9">
        <f t="shared" si="10"/>
        <v>6.8533170428935595</v>
      </c>
      <c r="R56" s="9">
        <f t="shared" si="11"/>
        <v>4.4993651270911146</v>
      </c>
      <c r="S56" s="9">
        <f t="shared" si="12"/>
        <v>4.5108518141795715</v>
      </c>
      <c r="T56" s="9">
        <f t="shared" si="13"/>
        <v>6.6505178976545025</v>
      </c>
      <c r="U56" s="9">
        <f t="shared" si="14"/>
        <v>1.0698330417374655</v>
      </c>
      <c r="V56" s="9">
        <f t="shared" si="15"/>
        <v>2.7363849047937041</v>
      </c>
      <c r="W56" s="9">
        <f t="shared" si="16"/>
        <v>5.2395647817191096</v>
      </c>
      <c r="X56" s="9">
        <f t="shared" si="17"/>
        <v>0.72871296753953818</v>
      </c>
      <c r="Y56">
        <f t="shared" si="18"/>
        <v>-0.56793172814314552</v>
      </c>
      <c r="Z56">
        <f t="shared" si="19"/>
        <v>1.2725734420365311</v>
      </c>
      <c r="AA56">
        <f t="shared" si="20"/>
        <v>-1.8405051701796766</v>
      </c>
    </row>
    <row r="57" spans="1:27">
      <c r="A57" s="8" t="s">
        <v>77</v>
      </c>
      <c r="B57" s="8" t="s">
        <v>67</v>
      </c>
      <c r="C57" s="8">
        <v>47.45</v>
      </c>
      <c r="D57" s="8">
        <v>28.94</v>
      </c>
      <c r="E57" s="8">
        <v>7.07</v>
      </c>
      <c r="F57" s="8">
        <f t="shared" si="0"/>
        <v>102.30290000000001</v>
      </c>
      <c r="G57" s="8">
        <f t="shared" si="1"/>
        <v>3236.1817366666669</v>
      </c>
      <c r="H57" s="8">
        <f t="shared" si="2"/>
        <v>1095.2587669043196</v>
      </c>
      <c r="I57" s="8">
        <f t="shared" si="3"/>
        <v>55.579007727738357</v>
      </c>
      <c r="J57" s="8">
        <f t="shared" si="4"/>
        <v>9708.545210000002</v>
      </c>
      <c r="K57" s="8">
        <v>9.5500000000000007</v>
      </c>
      <c r="L57" s="9">
        <f t="shared" si="5"/>
        <v>3.8596765250559368</v>
      </c>
      <c r="M57" s="9">
        <f t="shared" si="6"/>
        <v>3.3652247212033379</v>
      </c>
      <c r="N57" s="9">
        <f t="shared" si="7"/>
        <v>1.9558604799084813</v>
      </c>
      <c r="O57" s="9">
        <f t="shared" si="21"/>
        <v>9.1807617261677557</v>
      </c>
      <c r="P57" s="9">
        <f t="shared" si="22"/>
        <v>2.256541154492639</v>
      </c>
      <c r="Q57" s="9">
        <f t="shared" si="10"/>
        <v>6.9987459311397808</v>
      </c>
      <c r="R57" s="9">
        <f t="shared" si="11"/>
        <v>4.5528237056158813</v>
      </c>
      <c r="S57" s="9">
        <f t="shared" si="12"/>
        <v>4.6279380205518743</v>
      </c>
      <c r="T57" s="9">
        <f t="shared" si="13"/>
        <v>6.7478995111407816</v>
      </c>
      <c r="U57" s="9">
        <f t="shared" si="14"/>
        <v>1.0599807452944536</v>
      </c>
      <c r="V57" s="9">
        <f t="shared" si="15"/>
        <v>2.7996957797614832</v>
      </c>
      <c r="W57" s="9">
        <f t="shared" si="16"/>
        <v>5.2300292381558542</v>
      </c>
      <c r="X57" s="9">
        <f t="shared" si="17"/>
        <v>0.6020912176039801</v>
      </c>
      <c r="Y57">
        <f t="shared" si="18"/>
        <v>-0.4944518038525989</v>
      </c>
      <c r="Z57">
        <f t="shared" si="19"/>
        <v>1.4093642412948566</v>
      </c>
      <c r="AA57">
        <f t="shared" si="20"/>
        <v>-1.9038160451474555</v>
      </c>
    </row>
    <row r="58" spans="1:27">
      <c r="A58" s="8" t="s">
        <v>77</v>
      </c>
      <c r="B58" s="8" t="s">
        <v>67</v>
      </c>
      <c r="C58" s="8">
        <v>47.29</v>
      </c>
      <c r="D58" s="8">
        <v>26.24</v>
      </c>
      <c r="E58" s="8">
        <v>7.31</v>
      </c>
      <c r="F58" s="8">
        <f t="shared" si="0"/>
        <v>95.907199999999989</v>
      </c>
      <c r="G58" s="8">
        <f t="shared" si="1"/>
        <v>3023.6343253333325</v>
      </c>
      <c r="H58" s="8">
        <f t="shared" si="2"/>
        <v>1017.2983707455342</v>
      </c>
      <c r="I58" s="8">
        <f t="shared" si="3"/>
        <v>54.082175437014364</v>
      </c>
      <c r="J58" s="8">
        <f t="shared" si="4"/>
        <v>9070.9029759999994</v>
      </c>
      <c r="K58" s="8">
        <v>9.6</v>
      </c>
      <c r="L58" s="9">
        <f t="shared" si="5"/>
        <v>3.8562988566557843</v>
      </c>
      <c r="M58" s="9">
        <f t="shared" si="6"/>
        <v>3.2672849640758881</v>
      </c>
      <c r="N58" s="9">
        <f t="shared" si="7"/>
        <v>1.9892432737616872</v>
      </c>
      <c r="O58" s="9">
        <f t="shared" si="21"/>
        <v>9.11282709449336</v>
      </c>
      <c r="P58" s="9">
        <f t="shared" si="22"/>
        <v>2.2617630984737906</v>
      </c>
      <c r="Q58" s="9">
        <f t="shared" si="10"/>
        <v>6.9249057362507296</v>
      </c>
      <c r="R58" s="9">
        <f t="shared" si="11"/>
        <v>4.5494460372157297</v>
      </c>
      <c r="S58" s="9">
        <f t="shared" si="12"/>
        <v>4.5633810572776303</v>
      </c>
      <c r="T58" s="9">
        <f t="shared" si="13"/>
        <v>6.7501081355729493</v>
      </c>
      <c r="U58" s="9">
        <f t="shared" si="14"/>
        <v>1.0933635391476595</v>
      </c>
      <c r="V58" s="9">
        <f t="shared" si="15"/>
        <v>2.7629353175081248</v>
      </c>
      <c r="W58" s="9">
        <f t="shared" si="16"/>
        <v>5.238993199388327</v>
      </c>
      <c r="X58" s="9">
        <f t="shared" si="17"/>
        <v>0.67561214211069687</v>
      </c>
      <c r="Y58">
        <f t="shared" si="18"/>
        <v>-0.58901389257989623</v>
      </c>
      <c r="Z58">
        <f t="shared" si="19"/>
        <v>1.2780416903142009</v>
      </c>
      <c r="AA58">
        <f t="shared" si="20"/>
        <v>-1.8670555828940971</v>
      </c>
    </row>
    <row r="59" spans="1:27">
      <c r="A59" s="8" t="s">
        <v>77</v>
      </c>
      <c r="B59" s="8" t="s">
        <v>67</v>
      </c>
      <c r="C59" s="8">
        <v>64.09</v>
      </c>
      <c r="D59" s="8">
        <v>21.32</v>
      </c>
      <c r="E59" s="8">
        <v>5.91</v>
      </c>
      <c r="F59" s="8">
        <f t="shared" si="0"/>
        <v>63.000600000000006</v>
      </c>
      <c r="G59" s="8">
        <f t="shared" si="1"/>
        <v>2691.805636</v>
      </c>
      <c r="H59" s="8">
        <f t="shared" si="2"/>
        <v>1011.6890855917468</v>
      </c>
      <c r="I59" s="8">
        <f t="shared" si="3"/>
        <v>67.543101054067691</v>
      </c>
      <c r="J59" s="8">
        <f t="shared" si="4"/>
        <v>8075.4169080000011</v>
      </c>
      <c r="K59" s="8">
        <v>9.6</v>
      </c>
      <c r="L59" s="9">
        <f t="shared" si="5"/>
        <v>4.1602883455161352</v>
      </c>
      <c r="M59" s="9">
        <f t="shared" si="6"/>
        <v>3.0596455992976437</v>
      </c>
      <c r="N59" s="9">
        <f t="shared" si="7"/>
        <v>1.7766458314180069</v>
      </c>
      <c r="O59" s="9">
        <f t="shared" si="21"/>
        <v>8.996579776231787</v>
      </c>
      <c r="P59" s="9">
        <f t="shared" si="22"/>
        <v>2.2617630984737906</v>
      </c>
      <c r="Q59" s="9">
        <f t="shared" si="10"/>
        <v>6.9193765749671803</v>
      </c>
      <c r="R59" s="9">
        <f t="shared" si="11"/>
        <v>4.8534355260760815</v>
      </c>
      <c r="S59" s="9">
        <f t="shared" si="12"/>
        <v>4.1431442501557054</v>
      </c>
      <c r="T59" s="9">
        <f t="shared" si="13"/>
        <v>5.9046764437636643</v>
      </c>
      <c r="U59" s="9">
        <f t="shared" si="14"/>
        <v>0.88076609680397944</v>
      </c>
      <c r="V59" s="9">
        <f t="shared" si="15"/>
        <v>3.2795222487121558</v>
      </c>
      <c r="W59" s="9">
        <f t="shared" si="16"/>
        <v>3.7855825298583397</v>
      </c>
      <c r="X59" s="9">
        <f t="shared" si="17"/>
        <v>-0.35756172029736516</v>
      </c>
      <c r="Y59">
        <f t="shared" si="18"/>
        <v>-1.1006427462184916</v>
      </c>
      <c r="Z59">
        <f t="shared" si="19"/>
        <v>1.2829997678796368</v>
      </c>
      <c r="AA59">
        <f t="shared" si="20"/>
        <v>-2.3836425140981286</v>
      </c>
    </row>
    <row r="60" spans="1:27">
      <c r="A60" s="8" t="s">
        <v>77</v>
      </c>
      <c r="B60" s="8" t="s">
        <v>67</v>
      </c>
      <c r="C60" s="8">
        <v>57.81</v>
      </c>
      <c r="D60" s="8">
        <v>23.7</v>
      </c>
      <c r="E60" s="3">
        <v>7.64</v>
      </c>
      <c r="F60" s="8">
        <f t="shared" si="0"/>
        <v>90.533999999999992</v>
      </c>
      <c r="G60" s="8">
        <f t="shared" si="1"/>
        <v>3489.1803599999994</v>
      </c>
      <c r="H60" s="8">
        <f t="shared" si="2"/>
        <v>1110.7445927367141</v>
      </c>
      <c r="I60" s="8">
        <f t="shared" si="3"/>
        <v>62.479485433220404</v>
      </c>
      <c r="J60" s="8">
        <f t="shared" si="4"/>
        <v>10467.541079999999</v>
      </c>
      <c r="K60" s="8">
        <v>10.84</v>
      </c>
      <c r="L60" s="9">
        <f t="shared" si="5"/>
        <v>4.0571617710943846</v>
      </c>
      <c r="M60" s="9">
        <f t="shared" si="6"/>
        <v>3.1654750481410856</v>
      </c>
      <c r="N60" s="9">
        <f t="shared" si="7"/>
        <v>2.0333976031784289</v>
      </c>
      <c r="O60" s="9">
        <f t="shared" si="21"/>
        <v>9.2560344224138991</v>
      </c>
      <c r="P60" s="9">
        <f t="shared" si="22"/>
        <v>2.3832429960115</v>
      </c>
      <c r="Q60" s="9">
        <f t="shared" si="10"/>
        <v>7.0127858736850728</v>
      </c>
      <c r="R60" s="9">
        <f t="shared" si="11"/>
        <v>4.75030895165433</v>
      </c>
      <c r="S60" s="9">
        <f t="shared" si="12"/>
        <v>4.5057254707595691</v>
      </c>
      <c r="T60" s="9">
        <f t="shared" si="13"/>
        <v>6.7807612078883723</v>
      </c>
      <c r="U60" s="9">
        <f t="shared" si="14"/>
        <v>1.1375178685644016</v>
      </c>
      <c r="V60" s="9">
        <f t="shared" si="15"/>
        <v>2.919643902529983</v>
      </c>
      <c r="W60" s="9">
        <f t="shared" si="16"/>
        <v>4.8679204428265495</v>
      </c>
      <c r="X60" s="9">
        <f t="shared" si="17"/>
        <v>0.36219497206698031</v>
      </c>
      <c r="Y60">
        <f t="shared" si="18"/>
        <v>-0.89168672295329898</v>
      </c>
      <c r="Z60">
        <f t="shared" si="19"/>
        <v>1.1320774449626567</v>
      </c>
      <c r="AA60">
        <f t="shared" si="20"/>
        <v>-2.0237641679159557</v>
      </c>
    </row>
    <row r="61" spans="1:27">
      <c r="A61" s="8" t="s">
        <v>77</v>
      </c>
      <c r="B61" s="8" t="s">
        <v>67</v>
      </c>
      <c r="C61" s="8">
        <v>51.15</v>
      </c>
      <c r="D61" s="8">
        <v>28.27</v>
      </c>
      <c r="E61" s="8">
        <v>7.19</v>
      </c>
      <c r="F61" s="8">
        <f t="shared" si="0"/>
        <v>101.63065</v>
      </c>
      <c r="G61" s="8">
        <f t="shared" si="1"/>
        <v>3465.6051649999995</v>
      </c>
      <c r="H61" s="8">
        <f t="shared" si="2"/>
        <v>1143.4750329977728</v>
      </c>
      <c r="I61" s="8">
        <f t="shared" si="3"/>
        <v>58.442410970116555</v>
      </c>
      <c r="J61" s="8">
        <f t="shared" si="4"/>
        <v>10396.815494999999</v>
      </c>
      <c r="K61" s="8">
        <v>11.11</v>
      </c>
      <c r="L61" s="9">
        <f t="shared" si="5"/>
        <v>3.9347624923976356</v>
      </c>
      <c r="M61" s="9">
        <f t="shared" si="6"/>
        <v>3.341801171705499</v>
      </c>
      <c r="N61" s="9">
        <f t="shared" si="7"/>
        <v>1.9726911717329554</v>
      </c>
      <c r="O61" s="9">
        <f t="shared" si="21"/>
        <v>9.2492548358360889</v>
      </c>
      <c r="P61" s="9">
        <f t="shared" si="22"/>
        <v>2.4078456036515385</v>
      </c>
      <c r="Q61" s="9">
        <f t="shared" si="10"/>
        <v>7.0418271793790632</v>
      </c>
      <c r="R61" s="9">
        <f t="shared" si="11"/>
        <v>4.6279096729575802</v>
      </c>
      <c r="S61" s="9">
        <f t="shared" si="12"/>
        <v>4.6213451628785087</v>
      </c>
      <c r="T61" s="9">
        <f t="shared" si="13"/>
        <v>6.7749680371163645</v>
      </c>
      <c r="U61" s="9">
        <f t="shared" si="14"/>
        <v>1.0768114371189279</v>
      </c>
      <c r="V61" s="9">
        <f t="shared" si="15"/>
        <v>2.8579510552787077</v>
      </c>
      <c r="W61" s="9">
        <f t="shared" si="16"/>
        <v>5.1069258294480404</v>
      </c>
      <c r="X61" s="9">
        <f t="shared" si="17"/>
        <v>0.48558066656953081</v>
      </c>
      <c r="Y61">
        <f t="shared" si="18"/>
        <v>-0.5929613206921367</v>
      </c>
      <c r="Z61">
        <f t="shared" si="19"/>
        <v>1.3691099999725436</v>
      </c>
      <c r="AA61">
        <f t="shared" si="20"/>
        <v>-1.9620713206646803</v>
      </c>
    </row>
    <row r="62" spans="1:27">
      <c r="A62" s="8" t="s">
        <v>77</v>
      </c>
      <c r="B62" s="8" t="s">
        <v>67</v>
      </c>
      <c r="C62" s="8">
        <v>71.58</v>
      </c>
      <c r="D62" s="8">
        <v>26.02</v>
      </c>
      <c r="E62" s="3">
        <v>8.09</v>
      </c>
      <c r="F62" s="8">
        <f t="shared" si="0"/>
        <v>105.2509</v>
      </c>
      <c r="G62" s="8">
        <f t="shared" si="1"/>
        <v>5022.5729479999991</v>
      </c>
      <c r="H62" s="8">
        <f t="shared" si="2"/>
        <v>1455.7640645360275</v>
      </c>
      <c r="I62" s="8">
        <f t="shared" si="3"/>
        <v>76.162568234008489</v>
      </c>
      <c r="J62" s="8">
        <f t="shared" si="4"/>
        <v>15067.718843999999</v>
      </c>
      <c r="K62" s="8">
        <v>15.52</v>
      </c>
      <c r="L62" s="9">
        <f t="shared" si="5"/>
        <v>4.2708157053378795</v>
      </c>
      <c r="M62" s="9">
        <f t="shared" si="6"/>
        <v>3.2588654730843594</v>
      </c>
      <c r="N62" s="9">
        <f t="shared" si="7"/>
        <v>2.0906287310704004</v>
      </c>
      <c r="O62" s="9">
        <f t="shared" si="21"/>
        <v>9.6203099094926401</v>
      </c>
      <c r="P62" s="9">
        <f t="shared" si="22"/>
        <v>2.7421295147550726</v>
      </c>
      <c r="Q62" s="9">
        <f t="shared" si="10"/>
        <v>7.2832861720382578</v>
      </c>
      <c r="R62" s="9">
        <f t="shared" si="11"/>
        <v>4.9639628858978257</v>
      </c>
      <c r="S62" s="9">
        <f t="shared" si="12"/>
        <v>4.6563470235948143</v>
      </c>
      <c r="T62" s="9">
        <f t="shared" si="13"/>
        <v>7.0458450165075597</v>
      </c>
      <c r="U62" s="9">
        <f t="shared" si="14"/>
        <v>1.1947489964563727</v>
      </c>
      <c r="V62" s="9">
        <f t="shared" si="15"/>
        <v>3.0760667088815068</v>
      </c>
      <c r="W62" s="9">
        <f t="shared" si="16"/>
        <v>4.705696382958747</v>
      </c>
      <c r="X62" s="9">
        <f t="shared" si="17"/>
        <v>4.9349359363932817E-2</v>
      </c>
      <c r="Y62">
        <f t="shared" si="18"/>
        <v>-1.0119502322535201</v>
      </c>
      <c r="Z62">
        <f t="shared" si="19"/>
        <v>1.168236742013959</v>
      </c>
      <c r="AA62">
        <f t="shared" si="20"/>
        <v>-2.1801869742674791</v>
      </c>
    </row>
    <row r="63" spans="1:27">
      <c r="A63" s="8" t="s">
        <v>77</v>
      </c>
      <c r="B63" s="8" t="s">
        <v>67</v>
      </c>
      <c r="C63" s="8">
        <v>61.86</v>
      </c>
      <c r="D63" s="8">
        <v>30.98</v>
      </c>
      <c r="E63" s="8">
        <v>7.58</v>
      </c>
      <c r="F63" s="8">
        <f t="shared" si="0"/>
        <v>117.41420000000001</v>
      </c>
      <c r="G63" s="8">
        <f t="shared" si="1"/>
        <v>4842.1616080000003</v>
      </c>
      <c r="H63" s="8">
        <f t="shared" si="2"/>
        <v>1462.4138578238562</v>
      </c>
      <c r="I63" s="8">
        <f t="shared" si="3"/>
        <v>69.18395767806291</v>
      </c>
      <c r="J63" s="8">
        <f t="shared" si="4"/>
        <v>14526.484824000001</v>
      </c>
      <c r="K63" s="8">
        <v>15.55</v>
      </c>
      <c r="L63" s="9">
        <f t="shared" si="5"/>
        <v>4.1248737672569238</v>
      </c>
      <c r="M63" s="9">
        <f t="shared" si="6"/>
        <v>3.4333418349887226</v>
      </c>
      <c r="N63" s="9">
        <f t="shared" si="7"/>
        <v>2.0255131996542803</v>
      </c>
      <c r="O63" s="9">
        <f t="shared" si="21"/>
        <v>9.5837288018999267</v>
      </c>
      <c r="P63" s="9">
        <f t="shared" si="22"/>
        <v>2.7440606386252431</v>
      </c>
      <c r="Q63" s="9">
        <f t="shared" si="10"/>
        <v>7.2878436767380403</v>
      </c>
      <c r="R63" s="9">
        <f t="shared" si="11"/>
        <v>4.8180209478168692</v>
      </c>
      <c r="S63" s="9">
        <f t="shared" si="12"/>
        <v>4.7657078540830575</v>
      </c>
      <c r="T63" s="9">
        <f t="shared" si="13"/>
        <v>7.0249747841635628</v>
      </c>
      <c r="U63" s="9">
        <f t="shared" si="14"/>
        <v>1.1296334650402526</v>
      </c>
      <c r="V63" s="9">
        <f t="shared" si="15"/>
        <v>2.9952403022166711</v>
      </c>
      <c r="W63" s="9">
        <f t="shared" si="16"/>
        <v>4.9767100267766624</v>
      </c>
      <c r="X63" s="9">
        <f t="shared" si="17"/>
        <v>0.21100217269360422</v>
      </c>
      <c r="Y63">
        <f t="shared" si="18"/>
        <v>-0.6915319322682012</v>
      </c>
      <c r="Z63">
        <f t="shared" si="19"/>
        <v>1.4078286353344422</v>
      </c>
      <c r="AA63">
        <f t="shared" si="20"/>
        <v>-2.0993605676026434</v>
      </c>
    </row>
    <row r="64" spans="1:27">
      <c r="A64" s="8" t="s">
        <v>77</v>
      </c>
      <c r="B64" s="8" t="s">
        <v>67</v>
      </c>
      <c r="C64" s="8">
        <v>67.66</v>
      </c>
      <c r="D64" s="8">
        <v>28.52</v>
      </c>
      <c r="E64" s="3">
        <v>8.31</v>
      </c>
      <c r="F64" s="8">
        <f t="shared" si="0"/>
        <v>118.50060000000001</v>
      </c>
      <c r="G64" s="8">
        <f t="shared" si="1"/>
        <v>5345.1670640000002</v>
      </c>
      <c r="H64" s="8">
        <f t="shared" si="2"/>
        <v>1514.1645583737879</v>
      </c>
      <c r="I64" s="8">
        <f t="shared" si="3"/>
        <v>73.425240891671578</v>
      </c>
      <c r="J64" s="8">
        <f t="shared" si="4"/>
        <v>16035.501192000002</v>
      </c>
      <c r="K64" s="8">
        <v>16.73</v>
      </c>
      <c r="L64" s="9">
        <f t="shared" si="5"/>
        <v>4.214495163352562</v>
      </c>
      <c r="M64" s="9">
        <f t="shared" si="6"/>
        <v>3.3506055955460954</v>
      </c>
      <c r="N64" s="9">
        <f t="shared" si="7"/>
        <v>2.1174596088673567</v>
      </c>
      <c r="O64" s="9">
        <f t="shared" si="21"/>
        <v>9.6825603677660137</v>
      </c>
      <c r="P64" s="9">
        <f t="shared" si="22"/>
        <v>2.8172035149987327</v>
      </c>
      <c r="Q64" s="9">
        <f t="shared" si="10"/>
        <v>7.3226191192229013</v>
      </c>
      <c r="R64" s="9">
        <f t="shared" si="11"/>
        <v>4.9076423439125065</v>
      </c>
      <c r="S64" s="9">
        <f t="shared" si="12"/>
        <v>4.7749180238535072</v>
      </c>
      <c r="T64" s="9">
        <f t="shared" si="13"/>
        <v>7.2180777723601661</v>
      </c>
      <c r="U64" s="9">
        <f t="shared" si="14"/>
        <v>1.2215798742533295</v>
      </c>
      <c r="V64" s="9">
        <f t="shared" si="15"/>
        <v>2.9929152890992325</v>
      </c>
      <c r="W64" s="9">
        <f t="shared" si="16"/>
        <v>4.9905702227819875</v>
      </c>
      <c r="X64" s="9">
        <f t="shared" si="17"/>
        <v>0.21565219892848123</v>
      </c>
      <c r="Y64">
        <f t="shared" si="18"/>
        <v>-0.86388956780646664</v>
      </c>
      <c r="Z64">
        <f t="shared" si="19"/>
        <v>1.2331459866787386</v>
      </c>
      <c r="AA64">
        <f t="shared" si="20"/>
        <v>-2.0970355544852053</v>
      </c>
    </row>
    <row r="65" spans="1:27">
      <c r="A65" s="8" t="s">
        <v>77</v>
      </c>
      <c r="B65" s="8" t="s">
        <v>67</v>
      </c>
      <c r="C65" s="8">
        <v>77.989999999999995</v>
      </c>
      <c r="D65" s="8">
        <v>26.64</v>
      </c>
      <c r="E65" s="8">
        <v>7.5</v>
      </c>
      <c r="F65" s="8">
        <f t="shared" si="0"/>
        <v>99.9</v>
      </c>
      <c r="G65" s="8">
        <f t="shared" si="1"/>
        <v>5194.1339999999991</v>
      </c>
      <c r="H65" s="8">
        <f t="shared" si="2"/>
        <v>1552.4731633673459</v>
      </c>
      <c r="I65" s="8">
        <f t="shared" si="3"/>
        <v>82.414377993163299</v>
      </c>
      <c r="J65" s="8">
        <f t="shared" si="4"/>
        <v>15582.402</v>
      </c>
      <c r="K65" s="8">
        <v>16.8</v>
      </c>
      <c r="L65" s="9">
        <f t="shared" si="5"/>
        <v>4.3565806133424063</v>
      </c>
      <c r="M65" s="9">
        <f t="shared" si="6"/>
        <v>3.2824138456721883</v>
      </c>
      <c r="N65" s="9">
        <f t="shared" si="7"/>
        <v>2.0149030205422647</v>
      </c>
      <c r="O65" s="9">
        <f t="shared" si="21"/>
        <v>9.6538974795568606</v>
      </c>
      <c r="P65" s="9">
        <f t="shared" si="22"/>
        <v>2.8213788864092133</v>
      </c>
      <c r="Q65" s="9">
        <f t="shared" si="10"/>
        <v>7.347604527582444</v>
      </c>
      <c r="R65" s="9">
        <f t="shared" si="11"/>
        <v>5.0497277939023526</v>
      </c>
      <c r="S65" s="9">
        <f t="shared" si="12"/>
        <v>4.604169685654508</v>
      </c>
      <c r="T65" s="9">
        <f t="shared" si="13"/>
        <v>6.8422162575109819</v>
      </c>
      <c r="U65" s="9">
        <f t="shared" si="14"/>
        <v>1.119023285928237</v>
      </c>
      <c r="V65" s="9">
        <f t="shared" si="15"/>
        <v>3.2375573274141694</v>
      </c>
      <c r="W65" s="9">
        <f t="shared" si="16"/>
        <v>4.3305378079531156</v>
      </c>
      <c r="X65" s="9">
        <f t="shared" si="17"/>
        <v>-0.27363187770139241</v>
      </c>
      <c r="Y65">
        <f t="shared" si="18"/>
        <v>-1.074166767670218</v>
      </c>
      <c r="Z65">
        <f t="shared" si="19"/>
        <v>1.2675108251299236</v>
      </c>
      <c r="AA65">
        <f t="shared" si="20"/>
        <v>-2.3416775928001416</v>
      </c>
    </row>
    <row r="66" spans="1:27">
      <c r="A66" s="8" t="s">
        <v>77</v>
      </c>
      <c r="B66" s="8" t="s">
        <v>67</v>
      </c>
      <c r="C66" s="8">
        <v>68.78</v>
      </c>
      <c r="D66" s="8">
        <v>30.52</v>
      </c>
      <c r="E66" s="8">
        <v>7.14</v>
      </c>
      <c r="F66" s="8">
        <f t="shared" ref="F66:F129" si="23">(D66*E66)/2</f>
        <v>108.95639999999999</v>
      </c>
      <c r="G66" s="8">
        <f t="shared" ref="G66:G129" si="24">(2/3)*C66/2*D66*E66</f>
        <v>4996.0141279999998</v>
      </c>
      <c r="H66" s="8">
        <f t="shared" ref="H66:H129" si="25">(E66*D66)+(D66*SQRT((E66/2)^2+(C66/2)^2))+(E66*SQRT((D66/2)^2+(C66/2)^2))</f>
        <v>1541.7687101513163</v>
      </c>
      <c r="I66" s="8">
        <f t="shared" ref="I66:I129" si="26">2*SQRT((C66/2)^2+(D66/2)^2)</f>
        <v>75.247317560162898</v>
      </c>
      <c r="J66" s="8">
        <f t="shared" ref="J66:J129" si="27">C66*D66*E66</f>
        <v>14988.042383999998</v>
      </c>
      <c r="K66" s="10">
        <v>16.817369822938002</v>
      </c>
      <c r="L66" s="9">
        <f t="shared" ref="L66:L129" si="28">LN(C66)</f>
        <v>4.2309130050041199</v>
      </c>
      <c r="M66" s="9">
        <f t="shared" ref="M66:M129" si="29">LN(D66)</f>
        <v>3.4183822064162563</v>
      </c>
      <c r="N66" s="9">
        <f t="shared" ref="N66:N129" si="30">LN(E66)</f>
        <v>1.965712776351493</v>
      </c>
      <c r="O66" s="9">
        <f t="shared" si="21"/>
        <v>9.6150079877718699</v>
      </c>
      <c r="P66" s="9">
        <f t="shared" si="22"/>
        <v>2.8224122703161179</v>
      </c>
      <c r="Q66" s="9">
        <f t="shared" ref="Q66:Q129" si="31">LN(H66)</f>
        <v>7.3406855494563512</v>
      </c>
      <c r="R66" s="9">
        <f t="shared" ref="R66:R129" si="32">O66-S66</f>
        <v>4.9240601855640662</v>
      </c>
      <c r="S66" s="9">
        <f t="shared" ref="S66:S129" si="33">LN(F66)</f>
        <v>4.6909478022078037</v>
      </c>
      <c r="T66" s="9">
        <f t="shared" ref="T66:T129" si="34">LN((D66*E66^3)/12)</f>
        <v>6.8306138856827348</v>
      </c>
      <c r="U66" s="9">
        <f t="shared" ref="U66:U129" si="35">LN(SQRT(EXP(T66)/EXP(S66)))</f>
        <v>1.0698330417374655</v>
      </c>
      <c r="V66" s="9">
        <f t="shared" ref="V66:V129" si="36">L66-U66</f>
        <v>3.1610799632666544</v>
      </c>
      <c r="W66" s="9">
        <f t="shared" ref="W66:W129" si="37">LN((PI()^2*EXP(T66)*50)/(C66^2))</f>
        <v>4.5702706528014412</v>
      </c>
      <c r="X66" s="9">
        <f t="shared" ref="X66:X129" si="38">LN((PI()^2*50)/(EXP(V66)^2))</f>
        <v>-0.12067714940636229</v>
      </c>
      <c r="Y66">
        <f t="shared" ref="Y66:Y129" si="39">M66-L66</f>
        <v>-0.81253079858786359</v>
      </c>
      <c r="Z66">
        <f t="shared" ref="Z66:Z129" si="40">M66-N66</f>
        <v>1.4526694300647633</v>
      </c>
      <c r="AA66">
        <f t="shared" ref="AA66:AA129" si="41">N66-L66</f>
        <v>-2.2652002286526267</v>
      </c>
    </row>
    <row r="67" spans="1:27">
      <c r="A67" s="8" t="s">
        <v>77</v>
      </c>
      <c r="B67" s="8" t="s">
        <v>67</v>
      </c>
      <c r="C67" s="8">
        <v>74.040000000000006</v>
      </c>
      <c r="D67" s="8">
        <v>28.18</v>
      </c>
      <c r="E67" s="8">
        <v>7.8</v>
      </c>
      <c r="F67" s="8">
        <f t="shared" si="23"/>
        <v>109.902</v>
      </c>
      <c r="G67" s="8">
        <f t="shared" si="24"/>
        <v>5424.7627199999997</v>
      </c>
      <c r="H67" s="8">
        <f t="shared" si="25"/>
        <v>1577.7641828308967</v>
      </c>
      <c r="I67" s="8">
        <f t="shared" si="26"/>
        <v>79.221423870061813</v>
      </c>
      <c r="J67" s="8">
        <f t="shared" si="27"/>
        <v>16274.28816</v>
      </c>
      <c r="K67" s="8">
        <v>17.27</v>
      </c>
      <c r="L67" s="9">
        <f t="shared" si="28"/>
        <v>4.3046054877052971</v>
      </c>
      <c r="M67" s="9">
        <f t="shared" si="29"/>
        <v>3.3386125064705343</v>
      </c>
      <c r="N67" s="9">
        <f t="shared" si="30"/>
        <v>2.0541237336955462</v>
      </c>
      <c r="O67" s="9">
        <f t="shared" si="21"/>
        <v>9.6973417278713772</v>
      </c>
      <c r="P67" s="9">
        <f t="shared" si="22"/>
        <v>2.848970892158587</v>
      </c>
      <c r="Q67" s="9">
        <f t="shared" si="31"/>
        <v>7.3637640497003813</v>
      </c>
      <c r="R67" s="9">
        <f t="shared" si="32"/>
        <v>4.9977526682652424</v>
      </c>
      <c r="S67" s="9">
        <f t="shared" si="33"/>
        <v>4.6995890596061347</v>
      </c>
      <c r="T67" s="9">
        <f t="shared" si="34"/>
        <v>7.0160770577691718</v>
      </c>
      <c r="U67" s="9">
        <f t="shared" si="35"/>
        <v>1.1582439990815185</v>
      </c>
      <c r="V67" s="9">
        <f t="shared" si="36"/>
        <v>3.1463614886237785</v>
      </c>
      <c r="W67" s="9">
        <f t="shared" si="37"/>
        <v>4.608348859485524</v>
      </c>
      <c r="X67" s="9">
        <f t="shared" si="38"/>
        <v>-9.1240200120610612E-2</v>
      </c>
      <c r="Y67">
        <f t="shared" si="39"/>
        <v>-0.96599298123476274</v>
      </c>
      <c r="Z67">
        <f t="shared" si="40"/>
        <v>1.2844887727749881</v>
      </c>
      <c r="AA67">
        <f t="shared" si="41"/>
        <v>-2.2504817540097508</v>
      </c>
    </row>
    <row r="68" spans="1:27">
      <c r="A68" s="8" t="s">
        <v>77</v>
      </c>
      <c r="B68" s="8" t="s">
        <v>67</v>
      </c>
      <c r="C68" s="8">
        <v>68</v>
      </c>
      <c r="D68" s="8">
        <v>31.71</v>
      </c>
      <c r="E68" s="3">
        <v>8.4600000000000009</v>
      </c>
      <c r="F68" s="8">
        <f t="shared" si="23"/>
        <v>134.13330000000002</v>
      </c>
      <c r="G68" s="8">
        <f t="shared" si="24"/>
        <v>6080.7096000000001</v>
      </c>
      <c r="H68" s="8">
        <f t="shared" si="25"/>
        <v>1672.0959944975484</v>
      </c>
      <c r="I68" s="8">
        <f t="shared" si="26"/>
        <v>75.030154604665455</v>
      </c>
      <c r="J68" s="8">
        <f t="shared" si="27"/>
        <v>18242.128800000002</v>
      </c>
      <c r="K68" s="8">
        <v>18.75</v>
      </c>
      <c r="L68" s="9">
        <f t="shared" si="28"/>
        <v>4.219507705176107</v>
      </c>
      <c r="M68" s="9">
        <f t="shared" si="29"/>
        <v>3.4566320885502559</v>
      </c>
      <c r="N68" s="9">
        <f t="shared" si="30"/>
        <v>2.135349173618132</v>
      </c>
      <c r="O68" s="9">
        <f t="shared" si="21"/>
        <v>9.8114889673444949</v>
      </c>
      <c r="P68" s="9">
        <f t="shared" si="22"/>
        <v>2.9311937524164198</v>
      </c>
      <c r="Q68" s="9">
        <f t="shared" si="31"/>
        <v>7.4218332049735878</v>
      </c>
      <c r="R68" s="9">
        <f t="shared" si="32"/>
        <v>4.9126548857360524</v>
      </c>
      <c r="S68" s="9">
        <f t="shared" si="33"/>
        <v>4.8988340816084426</v>
      </c>
      <c r="T68" s="9">
        <f t="shared" si="34"/>
        <v>7.3777729596166521</v>
      </c>
      <c r="U68" s="9">
        <f t="shared" si="35"/>
        <v>1.2394694390041048</v>
      </c>
      <c r="V68" s="9">
        <f t="shared" si="36"/>
        <v>2.9800382661720022</v>
      </c>
      <c r="W68" s="9">
        <f t="shared" si="37"/>
        <v>5.1402403263913854</v>
      </c>
      <c r="X68" s="9">
        <f t="shared" si="38"/>
        <v>0.24140624478294184</v>
      </c>
      <c r="Y68">
        <f t="shared" si="39"/>
        <v>-0.76287561662585102</v>
      </c>
      <c r="Z68">
        <f t="shared" si="40"/>
        <v>1.3212829149321239</v>
      </c>
      <c r="AA68">
        <f t="shared" si="41"/>
        <v>-2.0841585315579749</v>
      </c>
    </row>
    <row r="69" spans="1:27">
      <c r="A69" s="8" t="s">
        <v>77</v>
      </c>
      <c r="B69" s="8" t="s">
        <v>67</v>
      </c>
      <c r="C69" s="8">
        <v>75.13</v>
      </c>
      <c r="D69" s="8">
        <v>33.6</v>
      </c>
      <c r="E69" s="8">
        <v>6.86</v>
      </c>
      <c r="F69" s="8">
        <f t="shared" si="23"/>
        <v>115.248</v>
      </c>
      <c r="G69" s="8">
        <f t="shared" si="24"/>
        <v>5772.3881599999995</v>
      </c>
      <c r="H69" s="8">
        <f t="shared" si="25"/>
        <v>1780.223528628846</v>
      </c>
      <c r="I69" s="8">
        <f t="shared" si="26"/>
        <v>82.301135472118489</v>
      </c>
      <c r="J69" s="8">
        <f t="shared" si="27"/>
        <v>17317.164479999999</v>
      </c>
      <c r="K69" s="8">
        <v>19.3</v>
      </c>
      <c r="L69" s="9">
        <f t="shared" si="28"/>
        <v>4.319219946381069</v>
      </c>
      <c r="M69" s="9">
        <f t="shared" si="29"/>
        <v>3.5145260669691587</v>
      </c>
      <c r="N69" s="9">
        <f t="shared" si="30"/>
        <v>1.925707441737794</v>
      </c>
      <c r="O69" s="9">
        <f t="shared" si="21"/>
        <v>9.7594534550880212</v>
      </c>
      <c r="P69" s="9">
        <f t="shared" si="22"/>
        <v>2.9601050959108397</v>
      </c>
      <c r="Q69" s="9">
        <f t="shared" si="31"/>
        <v>7.4844942132832628</v>
      </c>
      <c r="R69" s="9">
        <f t="shared" si="32"/>
        <v>5.0123671269410144</v>
      </c>
      <c r="S69" s="9">
        <f t="shared" si="33"/>
        <v>4.7470863281470068</v>
      </c>
      <c r="T69" s="9">
        <f t="shared" si="34"/>
        <v>6.8067417423945402</v>
      </c>
      <c r="U69" s="9">
        <f t="shared" si="35"/>
        <v>1.0298277071237667</v>
      </c>
      <c r="V69" s="9">
        <f t="shared" si="36"/>
        <v>3.2893922392573023</v>
      </c>
      <c r="W69" s="9">
        <f t="shared" si="37"/>
        <v>4.3697846267593485</v>
      </c>
      <c r="X69" s="9">
        <f t="shared" si="38"/>
        <v>-0.37730170138765801</v>
      </c>
      <c r="Y69">
        <f t="shared" si="39"/>
        <v>-0.80469387941191028</v>
      </c>
      <c r="Z69">
        <f t="shared" si="40"/>
        <v>1.5888186252313647</v>
      </c>
      <c r="AA69">
        <f t="shared" si="41"/>
        <v>-2.393512504643275</v>
      </c>
    </row>
    <row r="70" spans="1:27">
      <c r="A70" s="8" t="s">
        <v>77</v>
      </c>
      <c r="B70" s="8" t="s">
        <v>67</v>
      </c>
      <c r="C70" s="8">
        <v>80.92</v>
      </c>
      <c r="D70" s="8">
        <v>29.59</v>
      </c>
      <c r="E70" s="3">
        <v>8.1300000000000008</v>
      </c>
      <c r="F70" s="8">
        <f t="shared" si="23"/>
        <v>120.28335000000001</v>
      </c>
      <c r="G70" s="8">
        <f t="shared" si="24"/>
        <v>6488.8857880000005</v>
      </c>
      <c r="H70" s="8">
        <f t="shared" si="25"/>
        <v>1794.0473635854926</v>
      </c>
      <c r="I70" s="8">
        <f t="shared" si="26"/>
        <v>86.160399836583863</v>
      </c>
      <c r="J70" s="8">
        <f t="shared" si="27"/>
        <v>19466.657363999999</v>
      </c>
      <c r="K70" s="8">
        <v>20.6</v>
      </c>
      <c r="L70" s="9">
        <f t="shared" si="28"/>
        <v>4.3934610122995448</v>
      </c>
      <c r="M70" s="9">
        <f t="shared" si="29"/>
        <v>3.3874364664121184</v>
      </c>
      <c r="N70" s="9">
        <f t="shared" si="30"/>
        <v>2.0955609235597192</v>
      </c>
      <c r="O70" s="9">
        <f t="shared" si="21"/>
        <v>9.8764584022713819</v>
      </c>
      <c r="P70" s="9">
        <f t="shared" si="22"/>
        <v>3.0252910757955354</v>
      </c>
      <c r="Q70" s="9">
        <f t="shared" si="31"/>
        <v>7.4922294433769787</v>
      </c>
      <c r="R70" s="9">
        <f t="shared" si="32"/>
        <v>5.0866081928594893</v>
      </c>
      <c r="S70" s="9">
        <f t="shared" si="33"/>
        <v>4.7898502094118927</v>
      </c>
      <c r="T70" s="9">
        <f t="shared" si="34"/>
        <v>7.1892125873032757</v>
      </c>
      <c r="U70" s="9">
        <f t="shared" si="35"/>
        <v>1.1996811889456915</v>
      </c>
      <c r="V70" s="9">
        <f t="shared" si="36"/>
        <v>3.1937798233538532</v>
      </c>
      <c r="W70" s="9">
        <f t="shared" si="37"/>
        <v>4.6037733398311325</v>
      </c>
      <c r="X70" s="9">
        <f t="shared" si="38"/>
        <v>-0.18607686958076006</v>
      </c>
      <c r="Y70">
        <f t="shared" si="39"/>
        <v>-1.0060245458874264</v>
      </c>
      <c r="Z70">
        <f t="shared" si="40"/>
        <v>1.2918755428523991</v>
      </c>
      <c r="AA70">
        <f t="shared" si="41"/>
        <v>-2.2979000887398255</v>
      </c>
    </row>
    <row r="71" spans="1:27">
      <c r="A71" s="8" t="s">
        <v>77</v>
      </c>
      <c r="B71" s="8" t="s">
        <v>67</v>
      </c>
      <c r="C71" s="8">
        <v>104.55</v>
      </c>
      <c r="D71" s="8">
        <v>26.13</v>
      </c>
      <c r="E71" s="8">
        <v>6.8</v>
      </c>
      <c r="F71" s="8">
        <f t="shared" si="23"/>
        <v>88.841999999999999</v>
      </c>
      <c r="G71" s="8">
        <f t="shared" si="24"/>
        <v>6192.2873999999993</v>
      </c>
      <c r="H71" s="8">
        <f t="shared" si="25"/>
        <v>1912.9197770340106</v>
      </c>
      <c r="I71" s="8">
        <f t="shared" si="26"/>
        <v>107.7658545180244</v>
      </c>
      <c r="J71" s="8">
        <f t="shared" si="27"/>
        <v>18576.862199999996</v>
      </c>
      <c r="K71" s="8">
        <v>21.2</v>
      </c>
      <c r="L71" s="9">
        <f t="shared" si="28"/>
        <v>4.6496654258746428</v>
      </c>
      <c r="M71" s="9">
        <f t="shared" si="29"/>
        <v>3.2630840795325211</v>
      </c>
      <c r="N71" s="9">
        <f t="shared" si="30"/>
        <v>1.9169226121820611</v>
      </c>
      <c r="O71" s="9">
        <f t="shared" si="21"/>
        <v>9.8296721175892241</v>
      </c>
      <c r="P71" s="9">
        <f t="shared" si="22"/>
        <v>3.0540011816779669</v>
      </c>
      <c r="Q71" s="9">
        <f t="shared" si="31"/>
        <v>7.556386032875622</v>
      </c>
      <c r="R71" s="9">
        <f t="shared" si="32"/>
        <v>5.3428126064345873</v>
      </c>
      <c r="S71" s="9">
        <f t="shared" si="33"/>
        <v>4.4868595111546368</v>
      </c>
      <c r="T71" s="9">
        <f t="shared" si="34"/>
        <v>6.5289452662907035</v>
      </c>
      <c r="U71" s="9">
        <f t="shared" si="35"/>
        <v>1.0210428775680331</v>
      </c>
      <c r="V71" s="9">
        <f t="shared" si="36"/>
        <v>3.6286225483066099</v>
      </c>
      <c r="W71" s="9">
        <f t="shared" si="37"/>
        <v>3.4310971916683646</v>
      </c>
      <c r="X71" s="9">
        <f t="shared" si="38"/>
        <v>-1.0557623194862733</v>
      </c>
      <c r="Y71">
        <f t="shared" si="39"/>
        <v>-1.3865813463421217</v>
      </c>
      <c r="Z71">
        <f t="shared" si="40"/>
        <v>1.3461614673504601</v>
      </c>
      <c r="AA71">
        <f t="shared" si="41"/>
        <v>-2.7327428136925818</v>
      </c>
    </row>
    <row r="72" spans="1:27">
      <c r="A72" s="8" t="s">
        <v>77</v>
      </c>
      <c r="B72" s="8" t="s">
        <v>67</v>
      </c>
      <c r="C72" s="8">
        <v>78</v>
      </c>
      <c r="D72" s="8">
        <v>28.5</v>
      </c>
      <c r="E72" s="8">
        <v>9</v>
      </c>
      <c r="F72" s="8">
        <f t="shared" si="23"/>
        <v>128.25</v>
      </c>
      <c r="G72" s="8">
        <f t="shared" si="24"/>
        <v>6669</v>
      </c>
      <c r="H72" s="8">
        <f t="shared" si="25"/>
        <v>1749.0710585328484</v>
      </c>
      <c r="I72" s="8">
        <f t="shared" si="26"/>
        <v>83.043663213998457</v>
      </c>
      <c r="J72" s="8">
        <f t="shared" si="27"/>
        <v>20007</v>
      </c>
      <c r="K72" s="8">
        <v>21.3</v>
      </c>
      <c r="L72" s="9">
        <f t="shared" si="28"/>
        <v>4.3567088266895917</v>
      </c>
      <c r="M72" s="9">
        <f t="shared" si="29"/>
        <v>3.3499040872746049</v>
      </c>
      <c r="N72" s="9">
        <f t="shared" si="30"/>
        <v>2.1972245773362196</v>
      </c>
      <c r="O72" s="9">
        <f t="shared" si="21"/>
        <v>9.9038374913004166</v>
      </c>
      <c r="P72" s="9">
        <f t="shared" ref="P72:P102" si="42">LN(K72)</f>
        <v>3.0587070727153796</v>
      </c>
      <c r="Q72" s="9">
        <f t="shared" si="31"/>
        <v>7.4668401022852695</v>
      </c>
      <c r="R72" s="9">
        <f t="shared" si="32"/>
        <v>5.049856007249538</v>
      </c>
      <c r="S72" s="9">
        <f t="shared" si="33"/>
        <v>4.8539814840508786</v>
      </c>
      <c r="T72" s="9">
        <f t="shared" si="34"/>
        <v>7.4566711694952623</v>
      </c>
      <c r="U72" s="9">
        <f t="shared" si="35"/>
        <v>1.3013448427221919</v>
      </c>
      <c r="V72" s="9">
        <f t="shared" si="36"/>
        <v>3.0553639839673998</v>
      </c>
      <c r="W72" s="9">
        <f t="shared" si="37"/>
        <v>4.9447362932430252</v>
      </c>
      <c r="X72" s="9">
        <f t="shared" si="38"/>
        <v>9.0754809192146818E-2</v>
      </c>
      <c r="Y72">
        <f t="shared" si="39"/>
        <v>-1.0068047394149868</v>
      </c>
      <c r="Z72">
        <f t="shared" si="40"/>
        <v>1.1526795099383853</v>
      </c>
      <c r="AA72">
        <f t="shared" si="41"/>
        <v>-2.1594842493533721</v>
      </c>
    </row>
    <row r="73" spans="1:27">
      <c r="A73" s="8" t="s">
        <v>77</v>
      </c>
      <c r="B73" s="8" t="s">
        <v>67</v>
      </c>
      <c r="C73" s="8">
        <v>91.67</v>
      </c>
      <c r="D73" s="8">
        <v>30.67</v>
      </c>
      <c r="E73" s="8">
        <v>8.06</v>
      </c>
      <c r="F73" s="8">
        <f t="shared" si="23"/>
        <v>123.60010000000001</v>
      </c>
      <c r="G73" s="8">
        <f t="shared" si="24"/>
        <v>7553.6141113333333</v>
      </c>
      <c r="H73" s="8">
        <f t="shared" si="25"/>
        <v>2047.9410912766939</v>
      </c>
      <c r="I73" s="8">
        <f t="shared" si="26"/>
        <v>96.664563310450021</v>
      </c>
      <c r="J73" s="8">
        <f t="shared" si="27"/>
        <v>22660.842334000001</v>
      </c>
      <c r="K73" s="8">
        <v>22</v>
      </c>
      <c r="L73" s="9">
        <f t="shared" si="28"/>
        <v>4.5181951719736846</v>
      </c>
      <c r="M73" s="9">
        <f t="shared" si="29"/>
        <v>3.4232849781261603</v>
      </c>
      <c r="N73" s="9">
        <f t="shared" si="30"/>
        <v>2.086913556518537</v>
      </c>
      <c r="O73" s="9">
        <f t="shared" si="21"/>
        <v>10.028393706618381</v>
      </c>
      <c r="P73" s="9">
        <f t="shared" si="42"/>
        <v>3.0910424533583161</v>
      </c>
      <c r="Q73" s="9">
        <f t="shared" si="31"/>
        <v>7.6245902217206538</v>
      </c>
      <c r="R73" s="9">
        <f t="shared" si="32"/>
        <v>5.2113423525336291</v>
      </c>
      <c r="S73" s="9">
        <f t="shared" si="33"/>
        <v>4.8170513540847519</v>
      </c>
      <c r="T73" s="9">
        <f t="shared" si="34"/>
        <v>7.1991189978937706</v>
      </c>
      <c r="U73" s="9">
        <f t="shared" si="35"/>
        <v>1.1910338219045093</v>
      </c>
      <c r="V73" s="9">
        <f t="shared" si="36"/>
        <v>3.3271613500691752</v>
      </c>
      <c r="W73" s="9">
        <f t="shared" si="37"/>
        <v>4.3642114310733486</v>
      </c>
      <c r="X73" s="9">
        <f t="shared" si="38"/>
        <v>-0.45283992301140408</v>
      </c>
      <c r="Y73">
        <f t="shared" si="39"/>
        <v>-1.0949101938475243</v>
      </c>
      <c r="Z73">
        <f t="shared" si="40"/>
        <v>1.3363714216076232</v>
      </c>
      <c r="AA73">
        <f t="shared" si="41"/>
        <v>-2.4312816154551475</v>
      </c>
    </row>
    <row r="74" spans="1:27">
      <c r="A74" s="8" t="s">
        <v>77</v>
      </c>
      <c r="B74" s="8" t="s">
        <v>67</v>
      </c>
      <c r="C74" s="8">
        <v>79.86</v>
      </c>
      <c r="D74" s="8">
        <v>36.94</v>
      </c>
      <c r="E74" s="8">
        <v>7.29</v>
      </c>
      <c r="F74" s="8">
        <f t="shared" si="23"/>
        <v>134.6463</v>
      </c>
      <c r="G74" s="8">
        <f t="shared" si="24"/>
        <v>7168.569011999999</v>
      </c>
      <c r="H74" s="8">
        <f t="shared" si="25"/>
        <v>2071.1619986931387</v>
      </c>
      <c r="I74" s="8">
        <f t="shared" si="26"/>
        <v>87.989676667209082</v>
      </c>
      <c r="J74" s="8">
        <f t="shared" si="27"/>
        <v>21505.707035999996</v>
      </c>
      <c r="K74" s="8">
        <v>23.9</v>
      </c>
      <c r="L74" s="9">
        <f t="shared" si="28"/>
        <v>4.3802751016350756</v>
      </c>
      <c r="M74" s="9">
        <f t="shared" si="29"/>
        <v>3.6092949747710938</v>
      </c>
      <c r="N74" s="9">
        <f t="shared" si="30"/>
        <v>1.9865035460205669</v>
      </c>
      <c r="O74" s="9">
        <f t="shared" si="21"/>
        <v>9.9760736224267355</v>
      </c>
      <c r="P74" s="9">
        <f t="shared" si="42"/>
        <v>3.1738784589374651</v>
      </c>
      <c r="Q74" s="9">
        <f t="shared" si="31"/>
        <v>7.635865080785976</v>
      </c>
      <c r="R74" s="9">
        <f t="shared" si="32"/>
        <v>5.0734222821950201</v>
      </c>
      <c r="S74" s="9">
        <f t="shared" si="33"/>
        <v>4.9026513402317153</v>
      </c>
      <c r="T74" s="9">
        <f t="shared" si="34"/>
        <v>7.0838989630447937</v>
      </c>
      <c r="U74" s="9">
        <f t="shared" si="35"/>
        <v>1.0906238114065392</v>
      </c>
      <c r="V74" s="9">
        <f t="shared" si="36"/>
        <v>3.2896512902285364</v>
      </c>
      <c r="W74" s="9">
        <f t="shared" si="37"/>
        <v>4.5248315369015897</v>
      </c>
      <c r="X74" s="9">
        <f t="shared" si="38"/>
        <v>-0.37781980333012666</v>
      </c>
      <c r="Y74">
        <f t="shared" si="39"/>
        <v>-0.77098012686398176</v>
      </c>
      <c r="Z74">
        <f t="shared" si="40"/>
        <v>1.622791428750527</v>
      </c>
      <c r="AA74">
        <f t="shared" si="41"/>
        <v>-2.3937715556145087</v>
      </c>
    </row>
    <row r="75" spans="1:27">
      <c r="A75" s="8" t="s">
        <v>77</v>
      </c>
      <c r="B75" s="8" t="s">
        <v>67</v>
      </c>
      <c r="C75" s="8">
        <v>96.35</v>
      </c>
      <c r="D75" s="8">
        <v>29.97</v>
      </c>
      <c r="E75" s="8">
        <v>8.06</v>
      </c>
      <c r="F75" s="8">
        <f t="shared" si="23"/>
        <v>120.7791</v>
      </c>
      <c r="G75" s="8">
        <f t="shared" si="24"/>
        <v>7758.0441899999987</v>
      </c>
      <c r="H75" s="8">
        <f t="shared" si="25"/>
        <v>2097.0471773652339</v>
      </c>
      <c r="I75" s="8">
        <f t="shared" si="26"/>
        <v>100.90353512142178</v>
      </c>
      <c r="J75" s="8">
        <f t="shared" si="27"/>
        <v>23274.132569999998</v>
      </c>
      <c r="K75" s="8">
        <v>25.04</v>
      </c>
      <c r="L75" s="9">
        <f t="shared" si="28"/>
        <v>4.5679873948603751</v>
      </c>
      <c r="M75" s="9">
        <f t="shared" si="29"/>
        <v>3.4001968813285717</v>
      </c>
      <c r="N75" s="9">
        <f t="shared" si="30"/>
        <v>2.086913556518537</v>
      </c>
      <c r="O75" s="9">
        <f t="shared" si="21"/>
        <v>10.055097832707483</v>
      </c>
      <c r="P75" s="9">
        <f t="shared" si="42"/>
        <v>3.2204745462318978</v>
      </c>
      <c r="Q75" s="9">
        <f t="shared" si="31"/>
        <v>7.6482855282002289</v>
      </c>
      <c r="R75" s="9">
        <f t="shared" si="32"/>
        <v>5.2611345754203196</v>
      </c>
      <c r="S75" s="9">
        <f t="shared" si="33"/>
        <v>4.7939632572871638</v>
      </c>
      <c r="T75" s="9">
        <f t="shared" si="34"/>
        <v>7.1760309010961825</v>
      </c>
      <c r="U75" s="9">
        <f t="shared" si="35"/>
        <v>1.1910338219045093</v>
      </c>
      <c r="V75" s="9">
        <f t="shared" si="36"/>
        <v>3.3769535729558657</v>
      </c>
      <c r="W75" s="9">
        <f t="shared" si="37"/>
        <v>4.2415388885023777</v>
      </c>
      <c r="X75" s="9">
        <f t="shared" si="38"/>
        <v>-0.55242436878478507</v>
      </c>
      <c r="Y75">
        <f t="shared" si="39"/>
        <v>-1.1677905135318034</v>
      </c>
      <c r="Z75">
        <f t="shared" si="40"/>
        <v>1.3132833248100346</v>
      </c>
      <c r="AA75">
        <f t="shared" si="41"/>
        <v>-2.481073838341838</v>
      </c>
    </row>
    <row r="76" spans="1:27">
      <c r="A76" s="8" t="s">
        <v>77</v>
      </c>
      <c r="B76" s="8" t="s">
        <v>67</v>
      </c>
      <c r="C76" s="8">
        <v>82.67</v>
      </c>
      <c r="D76" s="8">
        <v>29.36</v>
      </c>
      <c r="E76" s="8">
        <v>9.77</v>
      </c>
      <c r="F76" s="8">
        <f t="shared" si="23"/>
        <v>143.42359999999999</v>
      </c>
      <c r="G76" s="8">
        <f t="shared" si="24"/>
        <v>7904.5526746666656</v>
      </c>
      <c r="H76" s="8">
        <f t="shared" si="25"/>
        <v>1937.4434459984286</v>
      </c>
      <c r="I76" s="8">
        <f t="shared" si="26"/>
        <v>87.728778060565745</v>
      </c>
      <c r="J76" s="8">
        <f t="shared" si="27"/>
        <v>23713.658024</v>
      </c>
      <c r="K76" s="8">
        <v>25.21</v>
      </c>
      <c r="L76" s="9">
        <f t="shared" si="28"/>
        <v>4.4148567792645839</v>
      </c>
      <c r="M76" s="9">
        <f t="shared" si="29"/>
        <v>3.3796332037463146</v>
      </c>
      <c r="N76" s="9">
        <f t="shared" si="30"/>
        <v>2.2793164660546914</v>
      </c>
      <c r="O76" s="9">
        <f t="shared" si="21"/>
        <v>10.073806449065591</v>
      </c>
      <c r="P76" s="9">
        <f t="shared" si="42"/>
        <v>3.2272407411998283</v>
      </c>
      <c r="Q76" s="9">
        <f t="shared" si="31"/>
        <v>7.5691245716393887</v>
      </c>
      <c r="R76" s="9">
        <f t="shared" si="32"/>
        <v>5.1080039598245301</v>
      </c>
      <c r="S76" s="9">
        <f t="shared" si="33"/>
        <v>4.965802489241061</v>
      </c>
      <c r="T76" s="9">
        <f t="shared" si="34"/>
        <v>7.7326759521223885</v>
      </c>
      <c r="U76" s="9">
        <f t="shared" si="35"/>
        <v>1.3834367314406637</v>
      </c>
      <c r="V76" s="9">
        <f t="shared" si="36"/>
        <v>3.0314200478239202</v>
      </c>
      <c r="W76" s="9">
        <f t="shared" si="37"/>
        <v>5.1044451707201661</v>
      </c>
      <c r="X76" s="9">
        <f t="shared" si="38"/>
        <v>0.13864268147910602</v>
      </c>
      <c r="Y76">
        <f t="shared" si="39"/>
        <v>-1.0352235755182693</v>
      </c>
      <c r="Z76">
        <f t="shared" si="40"/>
        <v>1.1003167376916232</v>
      </c>
      <c r="AA76">
        <f t="shared" si="41"/>
        <v>-2.1355403132098925</v>
      </c>
    </row>
    <row r="77" spans="1:27">
      <c r="A77" s="8" t="s">
        <v>77</v>
      </c>
      <c r="B77" s="8" t="s">
        <v>67</v>
      </c>
      <c r="C77" s="8">
        <v>71.78</v>
      </c>
      <c r="D77" s="8">
        <v>33.1</v>
      </c>
      <c r="E77" s="8">
        <v>9.68</v>
      </c>
      <c r="F77" s="8">
        <f t="shared" si="23"/>
        <v>160.20400000000001</v>
      </c>
      <c r="G77" s="8">
        <f t="shared" si="24"/>
        <v>7666.2954133333333</v>
      </c>
      <c r="H77" s="8">
        <f t="shared" si="25"/>
        <v>1901.6943131143503</v>
      </c>
      <c r="I77" s="8">
        <f t="shared" si="26"/>
        <v>79.044154749102105</v>
      </c>
      <c r="J77" s="8">
        <f t="shared" si="27"/>
        <v>22998.88624</v>
      </c>
      <c r="K77" s="8">
        <v>25.43</v>
      </c>
      <c r="L77" s="9">
        <f t="shared" si="28"/>
        <v>4.2736058857194612</v>
      </c>
      <c r="M77" s="9">
        <f t="shared" si="29"/>
        <v>3.4995332823830174</v>
      </c>
      <c r="N77" s="9">
        <f t="shared" si="30"/>
        <v>2.2700619012884857</v>
      </c>
      <c r="O77" s="9">
        <f t="shared" si="21"/>
        <v>10.043201069390964</v>
      </c>
      <c r="P77" s="9">
        <f t="shared" si="42"/>
        <v>3.2359295794340284</v>
      </c>
      <c r="Q77" s="9">
        <f t="shared" si="31"/>
        <v>7.5505005115316894</v>
      </c>
      <c r="R77" s="9">
        <f t="shared" si="32"/>
        <v>4.9667530662794066</v>
      </c>
      <c r="S77" s="9">
        <f t="shared" si="33"/>
        <v>5.0764480031115573</v>
      </c>
      <c r="T77" s="9">
        <f t="shared" si="34"/>
        <v>7.8248123364604742</v>
      </c>
      <c r="U77" s="9">
        <f t="shared" si="35"/>
        <v>1.3741821666744585</v>
      </c>
      <c r="V77" s="9">
        <f t="shared" si="36"/>
        <v>2.8994237190450027</v>
      </c>
      <c r="W77" s="9">
        <f t="shared" si="37"/>
        <v>5.4790833421484981</v>
      </c>
      <c r="X77" s="9">
        <f t="shared" si="38"/>
        <v>0.40263533903694088</v>
      </c>
      <c r="Y77">
        <f t="shared" si="39"/>
        <v>-0.77407260333644379</v>
      </c>
      <c r="Z77">
        <f t="shared" si="40"/>
        <v>1.2294713810945317</v>
      </c>
      <c r="AA77">
        <f t="shared" si="41"/>
        <v>-2.0035439844309755</v>
      </c>
    </row>
    <row r="78" spans="1:27">
      <c r="A78" s="8" t="s">
        <v>77</v>
      </c>
      <c r="B78" s="8" t="s">
        <v>67</v>
      </c>
      <c r="C78" s="8">
        <v>72.14</v>
      </c>
      <c r="D78" s="8">
        <v>35.92</v>
      </c>
      <c r="E78" s="8">
        <v>9.76</v>
      </c>
      <c r="F78" s="8">
        <f t="shared" si="23"/>
        <v>175.28960000000001</v>
      </c>
      <c r="G78" s="8">
        <f t="shared" si="24"/>
        <v>8430.2611626666676</v>
      </c>
      <c r="H78" s="8">
        <f t="shared" si="25"/>
        <v>2051.286960762975</v>
      </c>
      <c r="I78" s="8">
        <f t="shared" si="26"/>
        <v>80.588001588325795</v>
      </c>
      <c r="J78" s="8">
        <f t="shared" si="27"/>
        <v>25290.783488000001</v>
      </c>
      <c r="K78" s="8">
        <v>26.57</v>
      </c>
      <c r="L78" s="9">
        <f t="shared" si="28"/>
        <v>4.2786086754753931</v>
      </c>
      <c r="M78" s="9">
        <f t="shared" si="29"/>
        <v>3.5812942434339989</v>
      </c>
      <c r="N78" s="9">
        <f t="shared" si="30"/>
        <v>2.2782924004250011</v>
      </c>
      <c r="O78" s="9">
        <f t="shared" si="21"/>
        <v>10.138195319334393</v>
      </c>
      <c r="P78" s="9">
        <f t="shared" si="42"/>
        <v>3.279782759771722</v>
      </c>
      <c r="Q78" s="9">
        <f t="shared" si="31"/>
        <v>7.6262226608954586</v>
      </c>
      <c r="R78" s="9">
        <f t="shared" si="32"/>
        <v>4.9717558560353385</v>
      </c>
      <c r="S78" s="9">
        <f t="shared" si="33"/>
        <v>5.1664394632990547</v>
      </c>
      <c r="T78" s="9">
        <f t="shared" si="34"/>
        <v>7.9312647949210024</v>
      </c>
      <c r="U78" s="9">
        <f t="shared" si="35"/>
        <v>1.3824126658109739</v>
      </c>
      <c r="V78" s="9">
        <f t="shared" si="36"/>
        <v>2.8961960096644193</v>
      </c>
      <c r="W78" s="9">
        <f t="shared" si="37"/>
        <v>5.5755302210971633</v>
      </c>
      <c r="X78" s="9">
        <f t="shared" si="38"/>
        <v>0.40909075779810783</v>
      </c>
      <c r="Y78">
        <f t="shared" si="39"/>
        <v>-0.69731443204139421</v>
      </c>
      <c r="Z78">
        <f t="shared" si="40"/>
        <v>1.3030018430089978</v>
      </c>
      <c r="AA78">
        <f t="shared" si="41"/>
        <v>-2.000316275050392</v>
      </c>
    </row>
    <row r="79" spans="1:27">
      <c r="A79" s="8" t="s">
        <v>77</v>
      </c>
      <c r="B79" s="8" t="s">
        <v>67</v>
      </c>
      <c r="C79" s="8">
        <v>82.54</v>
      </c>
      <c r="D79" s="8">
        <v>37.729999999999997</v>
      </c>
      <c r="E79" s="8">
        <v>7.65</v>
      </c>
      <c r="F79" s="8">
        <f t="shared" si="23"/>
        <v>144.31725</v>
      </c>
      <c r="G79" s="8">
        <f t="shared" si="24"/>
        <v>7941.2972100000006</v>
      </c>
      <c r="H79" s="8">
        <f t="shared" si="25"/>
        <v>2199.5616233062256</v>
      </c>
      <c r="I79" s="8">
        <f t="shared" si="26"/>
        <v>90.754638999888044</v>
      </c>
      <c r="J79" s="8">
        <f t="shared" si="27"/>
        <v>23823.891630000002</v>
      </c>
      <c r="K79" s="8">
        <v>28</v>
      </c>
      <c r="L79" s="9">
        <f t="shared" si="28"/>
        <v>4.4132830243244356</v>
      </c>
      <c r="M79" s="9">
        <f t="shared" si="29"/>
        <v>3.6304555339762192</v>
      </c>
      <c r="N79" s="9">
        <f t="shared" si="30"/>
        <v>2.0347056478384444</v>
      </c>
      <c r="O79" s="9">
        <f t="shared" si="21"/>
        <v>10.0784442061391</v>
      </c>
      <c r="P79" s="9">
        <f t="shared" si="42"/>
        <v>3.3322045101752038</v>
      </c>
      <c r="Q79" s="9">
        <f t="shared" si="31"/>
        <v>7.6960133573575371</v>
      </c>
      <c r="R79" s="9">
        <f t="shared" si="32"/>
        <v>5.1064302048843819</v>
      </c>
      <c r="S79" s="9">
        <f t="shared" si="33"/>
        <v>4.9720140012547178</v>
      </c>
      <c r="T79" s="9">
        <f t="shared" si="34"/>
        <v>7.2496658277035522</v>
      </c>
      <c r="U79" s="9">
        <f t="shared" si="35"/>
        <v>1.1388259132244172</v>
      </c>
      <c r="V79" s="9">
        <f t="shared" si="36"/>
        <v>3.2744571111000185</v>
      </c>
      <c r="W79" s="9">
        <f t="shared" si="37"/>
        <v>4.6245825561816272</v>
      </c>
      <c r="X79" s="9">
        <f t="shared" si="38"/>
        <v>-0.34743144507309059</v>
      </c>
      <c r="Y79">
        <f t="shared" si="39"/>
        <v>-0.78282749034821641</v>
      </c>
      <c r="Z79">
        <f t="shared" si="40"/>
        <v>1.5957498861377748</v>
      </c>
      <c r="AA79">
        <f t="shared" si="41"/>
        <v>-2.3785773764859912</v>
      </c>
    </row>
    <row r="80" spans="1:27">
      <c r="A80" s="8" t="s">
        <v>77</v>
      </c>
      <c r="B80" s="8" t="s">
        <v>67</v>
      </c>
      <c r="C80" s="8">
        <v>90.51</v>
      </c>
      <c r="D80" s="8">
        <v>34.78</v>
      </c>
      <c r="E80" s="8">
        <v>8.57</v>
      </c>
      <c r="F80" s="8">
        <f t="shared" si="23"/>
        <v>149.03230000000002</v>
      </c>
      <c r="G80" s="8">
        <f t="shared" si="24"/>
        <v>8992.6089820000016</v>
      </c>
      <c r="H80" s="8">
        <f t="shared" si="25"/>
        <v>2294.5572848774445</v>
      </c>
      <c r="I80" s="8">
        <f t="shared" si="26"/>
        <v>96.962407664001418</v>
      </c>
      <c r="J80" s="8">
        <f t="shared" si="27"/>
        <v>26977.826946000001</v>
      </c>
      <c r="K80" s="8">
        <v>29.2</v>
      </c>
      <c r="L80" s="9">
        <f t="shared" si="28"/>
        <v>4.5054603418390791</v>
      </c>
      <c r="M80" s="9">
        <f t="shared" si="29"/>
        <v>3.5490425089261368</v>
      </c>
      <c r="N80" s="9">
        <f t="shared" si="30"/>
        <v>2.1482677326096886</v>
      </c>
      <c r="O80" s="9">
        <f t="shared" si="21"/>
        <v>10.202770583374905</v>
      </c>
      <c r="P80" s="9">
        <f t="shared" si="42"/>
        <v>3.3741687092742358</v>
      </c>
      <c r="Q80" s="9">
        <f t="shared" si="31"/>
        <v>7.738295199693404</v>
      </c>
      <c r="R80" s="9">
        <f t="shared" si="32"/>
        <v>5.1986075223990245</v>
      </c>
      <c r="S80" s="9">
        <f t="shared" si="33"/>
        <v>5.0041630609758805</v>
      </c>
      <c r="T80" s="9">
        <f t="shared" si="34"/>
        <v>7.5089390569672023</v>
      </c>
      <c r="U80" s="9">
        <f t="shared" si="35"/>
        <v>1.2523879979956609</v>
      </c>
      <c r="V80" s="9">
        <f t="shared" si="36"/>
        <v>3.2530723438434181</v>
      </c>
      <c r="W80" s="9">
        <f t="shared" si="37"/>
        <v>4.6995011504159896</v>
      </c>
      <c r="X80" s="9">
        <f t="shared" si="38"/>
        <v>-0.30466191055988989</v>
      </c>
      <c r="Y80">
        <f t="shared" si="39"/>
        <v>-0.95641783291294225</v>
      </c>
      <c r="Z80">
        <f t="shared" si="40"/>
        <v>1.4007747763164482</v>
      </c>
      <c r="AA80">
        <f t="shared" si="41"/>
        <v>-2.3571926092293904</v>
      </c>
    </row>
    <row r="81" spans="1:27">
      <c r="A81" s="8" t="s">
        <v>77</v>
      </c>
      <c r="B81" s="8" t="s">
        <v>67</v>
      </c>
      <c r="C81" s="8">
        <v>96.19</v>
      </c>
      <c r="D81" s="8">
        <v>33.61</v>
      </c>
      <c r="E81" s="8">
        <v>8.09</v>
      </c>
      <c r="F81" s="8">
        <f t="shared" si="23"/>
        <v>135.95245</v>
      </c>
      <c r="G81" s="8">
        <f t="shared" si="24"/>
        <v>8718.1774436666656</v>
      </c>
      <c r="H81" s="8">
        <f t="shared" si="25"/>
        <v>2306.2413589311564</v>
      </c>
      <c r="I81" s="8">
        <f t="shared" si="26"/>
        <v>101.89282702918787</v>
      </c>
      <c r="J81" s="8">
        <f t="shared" si="27"/>
        <v>26154.532330999999</v>
      </c>
      <c r="K81" s="8">
        <v>29.3</v>
      </c>
      <c r="L81" s="9">
        <f t="shared" si="28"/>
        <v>4.5663254021645239</v>
      </c>
      <c r="M81" s="9">
        <f t="shared" si="29"/>
        <v>3.5148236417370144</v>
      </c>
      <c r="N81" s="9">
        <f t="shared" si="30"/>
        <v>2.0906287310704004</v>
      </c>
      <c r="O81" s="9">
        <f t="shared" si="21"/>
        <v>10.17177777497194</v>
      </c>
      <c r="P81" s="9">
        <f t="shared" si="42"/>
        <v>3.3775875160230218</v>
      </c>
      <c r="Q81" s="9">
        <f t="shared" si="31"/>
        <v>7.7433743609768992</v>
      </c>
      <c r="R81" s="9">
        <f t="shared" si="32"/>
        <v>5.2594725827244702</v>
      </c>
      <c r="S81" s="9">
        <f t="shared" si="33"/>
        <v>4.9123051922474694</v>
      </c>
      <c r="T81" s="9">
        <f t="shared" si="34"/>
        <v>7.3018031851602148</v>
      </c>
      <c r="U81" s="9">
        <f t="shared" si="35"/>
        <v>1.1947489964563724</v>
      </c>
      <c r="V81" s="9">
        <f t="shared" si="36"/>
        <v>3.3715764057081516</v>
      </c>
      <c r="W81" s="9">
        <f t="shared" si="37"/>
        <v>4.3706351579581124</v>
      </c>
      <c r="X81" s="9">
        <f t="shared" si="38"/>
        <v>-0.54167003428935689</v>
      </c>
      <c r="Y81">
        <f t="shared" si="39"/>
        <v>-1.0515017604275094</v>
      </c>
      <c r="Z81">
        <f t="shared" si="40"/>
        <v>1.4241949106666141</v>
      </c>
      <c r="AA81">
        <f t="shared" si="41"/>
        <v>-2.4756966710941235</v>
      </c>
    </row>
    <row r="82" spans="1:27">
      <c r="A82" s="8" t="s">
        <v>77</v>
      </c>
      <c r="B82" s="8" t="s">
        <v>67</v>
      </c>
      <c r="C82" s="8">
        <v>83.1</v>
      </c>
      <c r="D82" s="8">
        <v>33.979999999999997</v>
      </c>
      <c r="E82" s="8">
        <v>9.6199999999999992</v>
      </c>
      <c r="F82" s="8">
        <f t="shared" si="23"/>
        <v>163.44379999999998</v>
      </c>
      <c r="G82" s="8">
        <f t="shared" si="24"/>
        <v>9054.786519999996</v>
      </c>
      <c r="H82" s="8">
        <f t="shared" si="25"/>
        <v>2180.0220763424873</v>
      </c>
      <c r="I82" s="8">
        <f t="shared" si="26"/>
        <v>89.778897297750319</v>
      </c>
      <c r="J82" s="8">
        <f t="shared" si="27"/>
        <v>27164.359559999994</v>
      </c>
      <c r="K82" s="8">
        <v>31.47</v>
      </c>
      <c r="L82" s="9">
        <f t="shared" si="28"/>
        <v>4.4200447018614026</v>
      </c>
      <c r="M82" s="9">
        <f t="shared" si="29"/>
        <v>3.5257721162437861</v>
      </c>
      <c r="N82" s="9">
        <f t="shared" si="30"/>
        <v>2.2638442646776151</v>
      </c>
      <c r="O82" s="9">
        <f t="shared" si="21"/>
        <v>10.209661082782803</v>
      </c>
      <c r="P82" s="9">
        <f t="shared" si="42"/>
        <v>3.4490347110763153</v>
      </c>
      <c r="Q82" s="9">
        <f t="shared" si="31"/>
        <v>7.6870902824944682</v>
      </c>
      <c r="R82" s="9">
        <f t="shared" si="32"/>
        <v>5.113191882421348</v>
      </c>
      <c r="S82" s="9">
        <f t="shared" si="33"/>
        <v>5.0964692003614553</v>
      </c>
      <c r="T82" s="9">
        <f t="shared" si="34"/>
        <v>7.8323982604886311</v>
      </c>
      <c r="U82" s="9">
        <f t="shared" si="35"/>
        <v>1.3679645300635879</v>
      </c>
      <c r="V82" s="9">
        <f t="shared" si="36"/>
        <v>3.0520801717978148</v>
      </c>
      <c r="W82" s="9">
        <f t="shared" si="37"/>
        <v>5.1937916338927721</v>
      </c>
      <c r="X82" s="9">
        <f t="shared" si="38"/>
        <v>9.7322433531316935E-2</v>
      </c>
      <c r="Y82">
        <f t="shared" si="39"/>
        <v>-0.89427258561761658</v>
      </c>
      <c r="Z82">
        <f t="shared" si="40"/>
        <v>1.2619278515661709</v>
      </c>
      <c r="AA82">
        <f t="shared" si="41"/>
        <v>-2.1562004371837875</v>
      </c>
    </row>
    <row r="83" spans="1:27">
      <c r="A83" s="8" t="s">
        <v>77</v>
      </c>
      <c r="B83" s="8" t="s">
        <v>67</v>
      </c>
      <c r="C83" s="8">
        <v>95.98</v>
      </c>
      <c r="D83" s="8">
        <v>36.61</v>
      </c>
      <c r="E83" s="8">
        <v>8.18</v>
      </c>
      <c r="F83" s="8">
        <f t="shared" si="23"/>
        <v>149.73489999999998</v>
      </c>
      <c r="G83" s="8">
        <f t="shared" si="24"/>
        <v>9581.037134666667</v>
      </c>
      <c r="H83" s="8">
        <f t="shared" si="25"/>
        <v>2482.8986003839495</v>
      </c>
      <c r="I83" s="8">
        <f t="shared" si="26"/>
        <v>102.72513081033289</v>
      </c>
      <c r="J83" s="8">
        <f t="shared" si="27"/>
        <v>28743.111403999999</v>
      </c>
      <c r="K83" s="8">
        <v>32.4</v>
      </c>
      <c r="L83" s="9">
        <f t="shared" si="28"/>
        <v>4.5641398364300994</v>
      </c>
      <c r="M83" s="9">
        <f t="shared" si="29"/>
        <v>3.6003214271321449</v>
      </c>
      <c r="N83" s="9">
        <f t="shared" si="30"/>
        <v>2.1016921506146558</v>
      </c>
      <c r="O83" s="9">
        <f t="shared" si="21"/>
        <v>10.2661534141769</v>
      </c>
      <c r="P83" s="9">
        <f t="shared" si="42"/>
        <v>3.4781584227982836</v>
      </c>
      <c r="Q83" s="9">
        <f t="shared" si="31"/>
        <v>7.8171819471325881</v>
      </c>
      <c r="R83" s="9">
        <f t="shared" si="32"/>
        <v>5.2572870169900447</v>
      </c>
      <c r="S83" s="9">
        <f t="shared" si="33"/>
        <v>5.0088663971868552</v>
      </c>
      <c r="T83" s="9">
        <f t="shared" si="34"/>
        <v>7.4204912291881113</v>
      </c>
      <c r="U83" s="9">
        <f t="shared" si="35"/>
        <v>1.2058124160006281</v>
      </c>
      <c r="V83" s="9">
        <f t="shared" si="36"/>
        <v>3.3583274204294713</v>
      </c>
      <c r="W83" s="9">
        <f t="shared" si="37"/>
        <v>4.4936943334548589</v>
      </c>
      <c r="X83" s="9">
        <f t="shared" si="38"/>
        <v>-0.5151720637319962</v>
      </c>
      <c r="Y83">
        <f t="shared" si="39"/>
        <v>-0.96381840929795448</v>
      </c>
      <c r="Z83">
        <f t="shared" si="40"/>
        <v>1.4986292765174891</v>
      </c>
      <c r="AA83">
        <f t="shared" si="41"/>
        <v>-2.4624476858154436</v>
      </c>
    </row>
    <row r="84" spans="1:27">
      <c r="A84" s="8" t="s">
        <v>77</v>
      </c>
      <c r="B84" s="8" t="s">
        <v>67</v>
      </c>
      <c r="C84" s="8">
        <v>95.98</v>
      </c>
      <c r="D84" s="8">
        <v>36.61</v>
      </c>
      <c r="E84" s="8">
        <v>8.18</v>
      </c>
      <c r="F84" s="8">
        <f t="shared" si="23"/>
        <v>149.73489999999998</v>
      </c>
      <c r="G84" s="8">
        <f t="shared" si="24"/>
        <v>9581.037134666667</v>
      </c>
      <c r="H84" s="8">
        <f t="shared" si="25"/>
        <v>2482.8986003839495</v>
      </c>
      <c r="I84" s="8">
        <f t="shared" si="26"/>
        <v>102.72513081033289</v>
      </c>
      <c r="J84" s="8">
        <f t="shared" si="27"/>
        <v>28743.111403999999</v>
      </c>
      <c r="K84" s="8">
        <v>32.4</v>
      </c>
      <c r="L84" s="9">
        <f t="shared" si="28"/>
        <v>4.5641398364300994</v>
      </c>
      <c r="M84" s="9">
        <f t="shared" si="29"/>
        <v>3.6003214271321449</v>
      </c>
      <c r="N84" s="9">
        <f t="shared" si="30"/>
        <v>2.1016921506146558</v>
      </c>
      <c r="O84" s="9">
        <f t="shared" si="21"/>
        <v>10.2661534141769</v>
      </c>
      <c r="P84" s="9">
        <f t="shared" si="42"/>
        <v>3.4781584227982836</v>
      </c>
      <c r="Q84" s="9">
        <f t="shared" si="31"/>
        <v>7.8171819471325881</v>
      </c>
      <c r="R84" s="9">
        <f t="shared" si="32"/>
        <v>5.2572870169900447</v>
      </c>
      <c r="S84" s="9">
        <f t="shared" si="33"/>
        <v>5.0088663971868552</v>
      </c>
      <c r="T84" s="9">
        <f t="shared" si="34"/>
        <v>7.4204912291881113</v>
      </c>
      <c r="U84" s="9">
        <f t="shared" si="35"/>
        <v>1.2058124160006281</v>
      </c>
      <c r="V84" s="9">
        <f t="shared" si="36"/>
        <v>3.3583274204294713</v>
      </c>
      <c r="W84" s="9">
        <f t="shared" si="37"/>
        <v>4.4936943334548589</v>
      </c>
      <c r="X84" s="9">
        <f t="shared" si="38"/>
        <v>-0.5151720637319962</v>
      </c>
      <c r="Y84">
        <f t="shared" si="39"/>
        <v>-0.96381840929795448</v>
      </c>
      <c r="Z84">
        <f t="shared" si="40"/>
        <v>1.4986292765174891</v>
      </c>
      <c r="AA84">
        <f t="shared" si="41"/>
        <v>-2.4624476858154436</v>
      </c>
    </row>
    <row r="85" spans="1:27">
      <c r="A85" s="8" t="s">
        <v>77</v>
      </c>
      <c r="B85" s="8" t="s">
        <v>67</v>
      </c>
      <c r="C85" s="8">
        <v>106.47</v>
      </c>
      <c r="D85" s="8">
        <v>37.799999999999997</v>
      </c>
      <c r="E85" s="8">
        <v>7.21</v>
      </c>
      <c r="F85" s="8">
        <f t="shared" si="23"/>
        <v>136.26899999999998</v>
      </c>
      <c r="G85" s="8">
        <f t="shared" si="24"/>
        <v>9672.3736199999985</v>
      </c>
      <c r="H85" s="8">
        <f t="shared" si="25"/>
        <v>2696.7261136411789</v>
      </c>
      <c r="I85" s="8">
        <f t="shared" si="26"/>
        <v>112.98097583221698</v>
      </c>
      <c r="J85" s="8">
        <f t="shared" si="27"/>
        <v>29017.120859999999</v>
      </c>
      <c r="K85" s="8">
        <v>32.6</v>
      </c>
      <c r="L85" s="9">
        <f t="shared" si="28"/>
        <v>4.6678632553265151</v>
      </c>
      <c r="M85" s="9">
        <f t="shared" si="29"/>
        <v>3.6323091026255421</v>
      </c>
      <c r="N85" s="9">
        <f t="shared" si="30"/>
        <v>1.9754689512968577</v>
      </c>
      <c r="O85" s="9">
        <f t="shared" si="21"/>
        <v>10.275641309248915</v>
      </c>
      <c r="P85" s="9">
        <f t="shared" si="42"/>
        <v>3.4843122883726618</v>
      </c>
      <c r="Q85" s="9">
        <f t="shared" si="31"/>
        <v>7.8997937657549882</v>
      </c>
      <c r="R85" s="9">
        <f t="shared" si="32"/>
        <v>5.3610104358864605</v>
      </c>
      <c r="S85" s="9">
        <f t="shared" si="33"/>
        <v>4.9146308733624542</v>
      </c>
      <c r="T85" s="9">
        <f t="shared" si="34"/>
        <v>7.0738093067281147</v>
      </c>
      <c r="U85" s="9">
        <f t="shared" si="35"/>
        <v>1.0795892166828303</v>
      </c>
      <c r="V85" s="9">
        <f t="shared" si="36"/>
        <v>3.5882740386436849</v>
      </c>
      <c r="W85" s="9">
        <f t="shared" si="37"/>
        <v>3.9395655732020316</v>
      </c>
      <c r="X85" s="9">
        <f t="shared" si="38"/>
        <v>-0.97506530016042348</v>
      </c>
      <c r="Y85">
        <f t="shared" si="39"/>
        <v>-1.0355541527009731</v>
      </c>
      <c r="Z85">
        <f t="shared" si="40"/>
        <v>1.6568401513286843</v>
      </c>
      <c r="AA85">
        <f t="shared" si="41"/>
        <v>-2.6923943040296576</v>
      </c>
    </row>
    <row r="86" spans="1:27">
      <c r="A86" s="8" t="s">
        <v>77</v>
      </c>
      <c r="B86" s="8" t="s">
        <v>67</v>
      </c>
      <c r="C86" s="8">
        <v>94.68</v>
      </c>
      <c r="D86" s="8">
        <v>31.26</v>
      </c>
      <c r="E86" s="8">
        <v>9.94</v>
      </c>
      <c r="F86" s="8">
        <f t="shared" si="23"/>
        <v>155.3622</v>
      </c>
      <c r="G86" s="8">
        <f t="shared" si="24"/>
        <v>9806.4620640000012</v>
      </c>
      <c r="H86" s="8">
        <f t="shared" si="25"/>
        <v>2294.2497114077851</v>
      </c>
      <c r="I86" s="8">
        <f t="shared" si="26"/>
        <v>99.707020815988685</v>
      </c>
      <c r="J86" s="8">
        <f t="shared" si="27"/>
        <v>29419.386192000002</v>
      </c>
      <c r="K86" s="8">
        <v>33.28</v>
      </c>
      <c r="L86" s="9">
        <f t="shared" si="28"/>
        <v>4.5505027846457828</v>
      </c>
      <c r="M86" s="9">
        <f t="shared" si="29"/>
        <v>3.4423393249933305</v>
      </c>
      <c r="N86" s="9">
        <f t="shared" si="30"/>
        <v>2.2965670206684825</v>
      </c>
      <c r="O86" s="9">
        <f t="shared" si="21"/>
        <v>10.289409130307597</v>
      </c>
      <c r="P86" s="9">
        <f t="shared" si="42"/>
        <v>3.5049566159530077</v>
      </c>
      <c r="Q86" s="9">
        <f t="shared" si="31"/>
        <v>7.738161145909765</v>
      </c>
      <c r="R86" s="9">
        <f t="shared" si="32"/>
        <v>5.2436499652057291</v>
      </c>
      <c r="S86" s="9">
        <f t="shared" si="33"/>
        <v>5.0457591651018676</v>
      </c>
      <c r="T86" s="9">
        <f t="shared" si="34"/>
        <v>7.8471337372107781</v>
      </c>
      <c r="U86" s="9">
        <f t="shared" si="35"/>
        <v>1.4006872860544552</v>
      </c>
      <c r="V86" s="9">
        <f t="shared" si="36"/>
        <v>3.1498154985913276</v>
      </c>
      <c r="W86" s="9">
        <f t="shared" si="37"/>
        <v>4.9476109450461578</v>
      </c>
      <c r="X86" s="9">
        <f t="shared" si="38"/>
        <v>-9.8148220055708765E-2</v>
      </c>
      <c r="Y86">
        <f t="shared" si="39"/>
        <v>-1.1081634596524523</v>
      </c>
      <c r="Z86">
        <f t="shared" si="40"/>
        <v>1.145772304324848</v>
      </c>
      <c r="AA86">
        <f t="shared" si="41"/>
        <v>-2.2539357639773003</v>
      </c>
    </row>
    <row r="87" spans="1:27">
      <c r="A87" s="8" t="s">
        <v>77</v>
      </c>
      <c r="B87" s="8" t="s">
        <v>67</v>
      </c>
      <c r="C87" s="8">
        <v>97.32</v>
      </c>
      <c r="D87" s="8">
        <v>34.119999999999997</v>
      </c>
      <c r="E87" s="8">
        <v>8.31</v>
      </c>
      <c r="F87" s="8">
        <f t="shared" si="23"/>
        <v>141.76859999999999</v>
      </c>
      <c r="G87" s="8">
        <f t="shared" si="24"/>
        <v>9197.9467679999998</v>
      </c>
      <c r="H87" s="8">
        <f t="shared" si="25"/>
        <v>2378.3543891611266</v>
      </c>
      <c r="I87" s="8">
        <f t="shared" si="26"/>
        <v>103.12786626319773</v>
      </c>
      <c r="J87" s="8">
        <f t="shared" si="27"/>
        <v>27593.840303999998</v>
      </c>
      <c r="K87" s="8">
        <v>33.4</v>
      </c>
      <c r="L87" s="9">
        <f t="shared" si="28"/>
        <v>4.5780045179153221</v>
      </c>
      <c r="M87" s="9">
        <f t="shared" si="29"/>
        <v>3.5298837226234783</v>
      </c>
      <c r="N87" s="9">
        <f t="shared" si="30"/>
        <v>2.1174596088673567</v>
      </c>
      <c r="O87" s="9">
        <f t="shared" si="21"/>
        <v>10.225347849406157</v>
      </c>
      <c r="P87" s="9">
        <f t="shared" si="42"/>
        <v>3.5085558999826545</v>
      </c>
      <c r="Q87" s="9">
        <f t="shared" si="31"/>
        <v>7.7741640943898158</v>
      </c>
      <c r="R87" s="9">
        <f t="shared" si="32"/>
        <v>5.2711516984752675</v>
      </c>
      <c r="S87" s="9">
        <f t="shared" si="33"/>
        <v>4.9541961509308896</v>
      </c>
      <c r="T87" s="9">
        <f t="shared" si="34"/>
        <v>7.3973558994375486</v>
      </c>
      <c r="U87" s="9">
        <f t="shared" si="35"/>
        <v>1.2215798742533295</v>
      </c>
      <c r="V87" s="9">
        <f t="shared" si="36"/>
        <v>3.3564246436619927</v>
      </c>
      <c r="W87" s="9">
        <f t="shared" si="37"/>
        <v>4.4428296407338514</v>
      </c>
      <c r="X87" s="9">
        <f t="shared" si="38"/>
        <v>-0.51136651019703894</v>
      </c>
      <c r="Y87">
        <f t="shared" si="39"/>
        <v>-1.0481207952918439</v>
      </c>
      <c r="Z87">
        <f t="shared" si="40"/>
        <v>1.4124241137561215</v>
      </c>
      <c r="AA87">
        <f t="shared" si="41"/>
        <v>-2.4605449090479654</v>
      </c>
    </row>
    <row r="88" spans="1:27">
      <c r="A88" s="8" t="s">
        <v>77</v>
      </c>
      <c r="B88" s="8" t="s">
        <v>67</v>
      </c>
      <c r="C88" s="8">
        <v>130.35</v>
      </c>
      <c r="D88" s="8">
        <v>27.85</v>
      </c>
      <c r="E88" s="8">
        <v>9.26</v>
      </c>
      <c r="F88" s="8">
        <f t="shared" si="23"/>
        <v>128.94550000000001</v>
      </c>
      <c r="G88" s="8">
        <f t="shared" si="24"/>
        <v>11205.363949999999</v>
      </c>
      <c r="H88" s="8">
        <f t="shared" si="25"/>
        <v>2694.7308455276543</v>
      </c>
      <c r="I88" s="8">
        <f t="shared" si="26"/>
        <v>133.29195399573072</v>
      </c>
      <c r="J88" s="8">
        <f t="shared" si="27"/>
        <v>33616.091849999997</v>
      </c>
      <c r="K88" s="8">
        <v>39.5</v>
      </c>
      <c r="L88" s="9">
        <f t="shared" si="28"/>
        <v>4.8702231403795109</v>
      </c>
      <c r="M88" s="9">
        <f t="shared" si="29"/>
        <v>3.326832966373293</v>
      </c>
      <c r="N88" s="9">
        <f t="shared" si="30"/>
        <v>2.2257040486580881</v>
      </c>
      <c r="O88" s="9">
        <f t="shared" si="21"/>
        <v>10.422760155410892</v>
      </c>
      <c r="P88" s="9">
        <f t="shared" si="42"/>
        <v>3.6763006719070761</v>
      </c>
      <c r="Q88" s="9">
        <f t="shared" si="31"/>
        <v>7.8990536065662109</v>
      </c>
      <c r="R88" s="9">
        <f t="shared" si="32"/>
        <v>5.5633703209394554</v>
      </c>
      <c r="S88" s="9">
        <f t="shared" si="33"/>
        <v>4.8593898344714361</v>
      </c>
      <c r="T88" s="9">
        <f t="shared" si="34"/>
        <v>7.519038462559557</v>
      </c>
      <c r="U88" s="9">
        <f t="shared" si="35"/>
        <v>1.3298243140440604</v>
      </c>
      <c r="V88" s="9">
        <f t="shared" si="36"/>
        <v>3.5403988263354504</v>
      </c>
      <c r="W88" s="9">
        <f t="shared" si="37"/>
        <v>3.980074958927482</v>
      </c>
      <c r="X88" s="9">
        <f t="shared" si="38"/>
        <v>-0.8793148755439546</v>
      </c>
      <c r="Y88">
        <f t="shared" si="39"/>
        <v>-1.5433901740062179</v>
      </c>
      <c r="Z88">
        <f t="shared" si="40"/>
        <v>1.1011289177152048</v>
      </c>
      <c r="AA88">
        <f t="shared" si="41"/>
        <v>-2.6445190917214227</v>
      </c>
    </row>
    <row r="89" spans="1:27">
      <c r="A89" s="8" t="s">
        <v>77</v>
      </c>
      <c r="B89" s="8" t="s">
        <v>67</v>
      </c>
      <c r="C89" s="8">
        <v>110.96</v>
      </c>
      <c r="D89" s="8">
        <v>36.6</v>
      </c>
      <c r="E89" s="8">
        <v>8.73</v>
      </c>
      <c r="F89" s="8">
        <f t="shared" si="23"/>
        <v>159.75900000000001</v>
      </c>
      <c r="G89" s="8">
        <f t="shared" si="24"/>
        <v>11817.90576</v>
      </c>
      <c r="H89" s="8">
        <f t="shared" si="25"/>
        <v>2866.3693770305508</v>
      </c>
      <c r="I89" s="8">
        <f t="shared" si="26"/>
        <v>116.84041081749071</v>
      </c>
      <c r="J89" s="8">
        <f t="shared" si="27"/>
        <v>35453.717280000004</v>
      </c>
      <c r="K89" s="8">
        <v>40.729999999999997</v>
      </c>
      <c r="L89" s="9">
        <f t="shared" si="28"/>
        <v>4.7091697760065765</v>
      </c>
      <c r="M89" s="9">
        <f t="shared" si="29"/>
        <v>3.6000482404073204</v>
      </c>
      <c r="N89" s="9">
        <f t="shared" si="30"/>
        <v>2.166765369851511</v>
      </c>
      <c r="O89" s="9">
        <f t="shared" si="21"/>
        <v>10.475983386265408</v>
      </c>
      <c r="P89" s="9">
        <f t="shared" si="42"/>
        <v>3.7069649216603211</v>
      </c>
      <c r="Q89" s="9">
        <f t="shared" si="31"/>
        <v>7.9608014825086659</v>
      </c>
      <c r="R89" s="9">
        <f t="shared" si="32"/>
        <v>5.4023169565665219</v>
      </c>
      <c r="S89" s="9">
        <f t="shared" si="33"/>
        <v>5.0736664296988865</v>
      </c>
      <c r="T89" s="9">
        <f t="shared" si="34"/>
        <v>7.6154377001738531</v>
      </c>
      <c r="U89" s="9">
        <f t="shared" si="35"/>
        <v>1.2708856352374833</v>
      </c>
      <c r="V89" s="9">
        <f t="shared" si="36"/>
        <v>3.4382841407690932</v>
      </c>
      <c r="W89" s="9">
        <f t="shared" si="37"/>
        <v>4.3985809252876473</v>
      </c>
      <c r="X89" s="9">
        <f t="shared" si="38"/>
        <v>-0.67508550441124004</v>
      </c>
      <c r="Y89">
        <f t="shared" si="39"/>
        <v>-1.1091215355992561</v>
      </c>
      <c r="Z89">
        <f t="shared" si="40"/>
        <v>1.4332828705558094</v>
      </c>
      <c r="AA89">
        <f t="shared" si="41"/>
        <v>-2.5424044061550655</v>
      </c>
    </row>
    <row r="90" spans="1:27">
      <c r="A90" s="8" t="s">
        <v>77</v>
      </c>
      <c r="B90" s="8" t="s">
        <v>67</v>
      </c>
      <c r="C90" s="8">
        <v>118.6</v>
      </c>
      <c r="D90" s="8">
        <v>37.659999999999997</v>
      </c>
      <c r="E90" s="8">
        <v>8.58</v>
      </c>
      <c r="F90" s="8">
        <f t="shared" si="23"/>
        <v>161.56139999999999</v>
      </c>
      <c r="G90" s="8">
        <f t="shared" si="24"/>
        <v>12774.121359999999</v>
      </c>
      <c r="H90" s="8">
        <f t="shared" si="25"/>
        <v>3096.0261915731835</v>
      </c>
      <c r="I90" s="8">
        <f t="shared" si="26"/>
        <v>124.43566851992236</v>
      </c>
      <c r="J90" s="8">
        <f t="shared" si="27"/>
        <v>38322.364079999999</v>
      </c>
      <c r="K90" s="8">
        <v>43.7</v>
      </c>
      <c r="L90" s="9">
        <f t="shared" si="28"/>
        <v>4.7757564865636253</v>
      </c>
      <c r="M90" s="9">
        <f t="shared" si="29"/>
        <v>3.6285985232290061</v>
      </c>
      <c r="N90" s="9">
        <f t="shared" si="30"/>
        <v>2.149433913499871</v>
      </c>
      <c r="O90" s="9">
        <f t="shared" si="21"/>
        <v>10.553788923292503</v>
      </c>
      <c r="P90" s="9">
        <f t="shared" si="42"/>
        <v>3.7773481021015445</v>
      </c>
      <c r="Q90" s="9">
        <f t="shared" si="31"/>
        <v>8.0378746944842927</v>
      </c>
      <c r="R90" s="9">
        <f t="shared" si="32"/>
        <v>5.4689036671235707</v>
      </c>
      <c r="S90" s="9">
        <f t="shared" si="33"/>
        <v>5.0848852561689322</v>
      </c>
      <c r="T90" s="9">
        <f t="shared" si="34"/>
        <v>7.5919936139406188</v>
      </c>
      <c r="U90" s="9">
        <f t="shared" si="35"/>
        <v>1.2535541788858433</v>
      </c>
      <c r="V90" s="9">
        <f t="shared" si="36"/>
        <v>3.522202307677782</v>
      </c>
      <c r="W90" s="9">
        <f t="shared" si="37"/>
        <v>4.2419634179403145</v>
      </c>
      <c r="X90" s="9">
        <f t="shared" si="38"/>
        <v>-0.84292183822861744</v>
      </c>
      <c r="Y90">
        <f t="shared" si="39"/>
        <v>-1.1471579633346192</v>
      </c>
      <c r="Z90">
        <f t="shared" si="40"/>
        <v>1.4791646097291351</v>
      </c>
      <c r="AA90">
        <f t="shared" si="41"/>
        <v>-2.6263225730637543</v>
      </c>
    </row>
    <row r="91" spans="1:27">
      <c r="A91" s="8" t="s">
        <v>77</v>
      </c>
      <c r="B91" s="8" t="s">
        <v>67</v>
      </c>
      <c r="C91" s="8">
        <v>117.24</v>
      </c>
      <c r="D91" s="8">
        <v>34.9</v>
      </c>
      <c r="E91" s="3">
        <v>9.68</v>
      </c>
      <c r="F91" s="8">
        <f t="shared" si="23"/>
        <v>168.916</v>
      </c>
      <c r="G91" s="8">
        <f t="shared" si="24"/>
        <v>13202.474559999999</v>
      </c>
      <c r="H91" s="8">
        <f t="shared" si="25"/>
        <v>2982.680965901955</v>
      </c>
      <c r="I91" s="8">
        <f t="shared" si="26"/>
        <v>122.32427232565088</v>
      </c>
      <c r="J91" s="8">
        <f t="shared" si="27"/>
        <v>39607.423679999993</v>
      </c>
      <c r="K91" s="8">
        <v>44.59</v>
      </c>
      <c r="L91" s="9">
        <f t="shared" si="28"/>
        <v>4.7642231158426913</v>
      </c>
      <c r="M91" s="9">
        <f t="shared" si="29"/>
        <v>3.5524868292083815</v>
      </c>
      <c r="N91" s="9">
        <f t="shared" si="30"/>
        <v>2.2700619012884857</v>
      </c>
      <c r="O91" s="9">
        <f t="shared" si="21"/>
        <v>10.586771846339559</v>
      </c>
      <c r="P91" s="9">
        <f t="shared" si="42"/>
        <v>3.7975096186393853</v>
      </c>
      <c r="Q91" s="9">
        <f t="shared" si="31"/>
        <v>8.0005778280414894</v>
      </c>
      <c r="R91" s="9">
        <f t="shared" si="32"/>
        <v>5.4573702964026376</v>
      </c>
      <c r="S91" s="9">
        <f t="shared" si="33"/>
        <v>5.1294015499369214</v>
      </c>
      <c r="T91" s="9">
        <f t="shared" si="34"/>
        <v>7.8777658832858384</v>
      </c>
      <c r="U91" s="9">
        <f t="shared" si="35"/>
        <v>1.3741821666744585</v>
      </c>
      <c r="V91" s="9">
        <f t="shared" si="36"/>
        <v>3.3900409491682328</v>
      </c>
      <c r="W91" s="9">
        <f t="shared" si="37"/>
        <v>4.5508024287274011</v>
      </c>
      <c r="X91" s="9">
        <f t="shared" si="38"/>
        <v>-0.57859912120951928</v>
      </c>
      <c r="Y91">
        <f t="shared" si="39"/>
        <v>-1.2117362866343098</v>
      </c>
      <c r="Z91">
        <f t="shared" si="40"/>
        <v>1.2824249279198958</v>
      </c>
      <c r="AA91">
        <f t="shared" si="41"/>
        <v>-2.4941612145542056</v>
      </c>
    </row>
    <row r="92" spans="1:27">
      <c r="A92" s="8" t="s">
        <v>77</v>
      </c>
      <c r="B92" s="8" t="s">
        <v>67</v>
      </c>
      <c r="C92" s="8">
        <v>151.5</v>
      </c>
      <c r="D92" s="8">
        <v>35.93</v>
      </c>
      <c r="E92" s="8">
        <v>7.94</v>
      </c>
      <c r="F92" s="8">
        <f t="shared" si="23"/>
        <v>142.6421</v>
      </c>
      <c r="G92" s="8">
        <f t="shared" si="24"/>
        <v>14406.8521</v>
      </c>
      <c r="H92" s="8">
        <f t="shared" si="25"/>
        <v>3628.855260465743</v>
      </c>
      <c r="I92" s="8">
        <f t="shared" si="26"/>
        <v>155.7023278567151</v>
      </c>
      <c r="J92" s="8">
        <f t="shared" si="27"/>
        <v>43220.556299999997</v>
      </c>
      <c r="K92" s="8">
        <v>49.8</v>
      </c>
      <c r="L92" s="9">
        <f t="shared" si="28"/>
        <v>5.0205856249494234</v>
      </c>
      <c r="M92" s="9">
        <f t="shared" si="29"/>
        <v>3.5815726011254272</v>
      </c>
      <c r="N92" s="9">
        <f t="shared" si="30"/>
        <v>2.0719132752590443</v>
      </c>
      <c r="O92" s="9">
        <f t="shared" si="21"/>
        <v>10.674071501333895</v>
      </c>
      <c r="P92" s="9">
        <f t="shared" si="42"/>
        <v>3.9080149840306073</v>
      </c>
      <c r="Q92" s="9">
        <f t="shared" si="31"/>
        <v>8.1966725222803785</v>
      </c>
      <c r="R92" s="9">
        <f t="shared" si="32"/>
        <v>5.7137328055093688</v>
      </c>
      <c r="S92" s="9">
        <f t="shared" si="33"/>
        <v>4.9603386958245261</v>
      </c>
      <c r="T92" s="9">
        <f t="shared" si="34"/>
        <v>7.3124057771145603</v>
      </c>
      <c r="U92" s="9">
        <f t="shared" si="35"/>
        <v>1.1760335406450171</v>
      </c>
      <c r="V92" s="9">
        <f t="shared" si="36"/>
        <v>3.8445520843044063</v>
      </c>
      <c r="W92" s="9">
        <f t="shared" si="37"/>
        <v>3.4727173043426589</v>
      </c>
      <c r="X92" s="9">
        <f t="shared" si="38"/>
        <v>-1.4876213914818663</v>
      </c>
      <c r="Y92">
        <f t="shared" si="39"/>
        <v>-1.4390130238239962</v>
      </c>
      <c r="Z92">
        <f t="shared" si="40"/>
        <v>1.5096593258663829</v>
      </c>
      <c r="AA92">
        <f t="shared" si="41"/>
        <v>-2.9486723496903791</v>
      </c>
    </row>
    <row r="93" spans="1:27">
      <c r="A93" s="8" t="s">
        <v>77</v>
      </c>
      <c r="B93" s="8" t="s">
        <v>67</v>
      </c>
      <c r="C93" s="8">
        <v>144.21</v>
      </c>
      <c r="D93" s="8">
        <v>34.4</v>
      </c>
      <c r="E93" s="8">
        <v>8.68</v>
      </c>
      <c r="F93" s="8">
        <f t="shared" si="23"/>
        <v>149.29599999999999</v>
      </c>
      <c r="G93" s="8">
        <f t="shared" si="24"/>
        <v>14353.317439999999</v>
      </c>
      <c r="H93" s="8">
        <f t="shared" si="25"/>
        <v>3426.9246641208983</v>
      </c>
      <c r="I93" s="8">
        <f t="shared" si="26"/>
        <v>148.25614354892684</v>
      </c>
      <c r="J93" s="8">
        <f t="shared" si="27"/>
        <v>43059.952319999997</v>
      </c>
      <c r="K93" s="8">
        <v>51.6</v>
      </c>
      <c r="L93" s="9">
        <f t="shared" si="28"/>
        <v>4.9712705705739788</v>
      </c>
      <c r="M93" s="9">
        <f t="shared" si="29"/>
        <v>3.5380565643793527</v>
      </c>
      <c r="N93" s="9">
        <f t="shared" si="30"/>
        <v>2.1610215286722587</v>
      </c>
      <c r="O93" s="9">
        <f t="shared" ref="O93:O156" si="43">LN(J93)</f>
        <v>10.670348663625591</v>
      </c>
      <c r="P93" s="9">
        <f t="shared" si="42"/>
        <v>3.9435216724875173</v>
      </c>
      <c r="Q93" s="9">
        <f t="shared" si="31"/>
        <v>8.1394185385926807</v>
      </c>
      <c r="R93" s="9">
        <f t="shared" si="32"/>
        <v>5.6644177511339242</v>
      </c>
      <c r="S93" s="9">
        <f t="shared" si="33"/>
        <v>5.0059309124916664</v>
      </c>
      <c r="T93" s="9">
        <f t="shared" si="34"/>
        <v>7.5362145006081285</v>
      </c>
      <c r="U93" s="9">
        <f t="shared" si="35"/>
        <v>1.265141794058231</v>
      </c>
      <c r="V93" s="9">
        <f t="shared" si="36"/>
        <v>3.7061287765157478</v>
      </c>
      <c r="W93" s="9">
        <f t="shared" si="37"/>
        <v>3.7951561365871167</v>
      </c>
      <c r="X93" s="9">
        <f t="shared" si="38"/>
        <v>-1.2107747759045491</v>
      </c>
      <c r="Y93">
        <f t="shared" si="39"/>
        <v>-1.4332140061946261</v>
      </c>
      <c r="Z93">
        <f t="shared" si="40"/>
        <v>1.377035035707094</v>
      </c>
      <c r="AA93">
        <f t="shared" si="41"/>
        <v>-2.8102490419017201</v>
      </c>
    </row>
    <row r="94" spans="1:27">
      <c r="A94" s="8" t="s">
        <v>77</v>
      </c>
      <c r="B94" s="8" t="s">
        <v>67</v>
      </c>
      <c r="C94" s="8">
        <v>159.69999999999999</v>
      </c>
      <c r="D94" s="8">
        <v>39.49</v>
      </c>
      <c r="E94" s="8">
        <v>8.1300000000000008</v>
      </c>
      <c r="F94" s="8">
        <f t="shared" si="23"/>
        <v>160.52685000000002</v>
      </c>
      <c r="G94" s="8">
        <f t="shared" si="24"/>
        <v>17090.75863</v>
      </c>
      <c r="H94" s="8">
        <f t="shared" si="25"/>
        <v>4147.1468762242293</v>
      </c>
      <c r="I94" s="8">
        <f t="shared" si="26"/>
        <v>164.51003039328634</v>
      </c>
      <c r="J94" s="8">
        <f t="shared" si="27"/>
        <v>51272.275890000004</v>
      </c>
      <c r="K94" s="8">
        <v>62.4</v>
      </c>
      <c r="L94" s="9">
        <f t="shared" si="28"/>
        <v>5.0732970552209666</v>
      </c>
      <c r="M94" s="9">
        <f t="shared" si="29"/>
        <v>3.6760474752985579</v>
      </c>
      <c r="N94" s="9">
        <f t="shared" si="30"/>
        <v>2.0955609235597192</v>
      </c>
      <c r="O94" s="9">
        <f t="shared" si="43"/>
        <v>10.844905454079244</v>
      </c>
      <c r="P94" s="9">
        <f t="shared" si="42"/>
        <v>4.133565275375382</v>
      </c>
      <c r="Q94" s="9">
        <f t="shared" si="31"/>
        <v>8.3301758770834446</v>
      </c>
      <c r="R94" s="9">
        <f t="shared" si="32"/>
        <v>5.766444235780912</v>
      </c>
      <c r="S94" s="9">
        <f t="shared" si="33"/>
        <v>5.0784612182983322</v>
      </c>
      <c r="T94" s="9">
        <f t="shared" si="34"/>
        <v>7.4778235961897161</v>
      </c>
      <c r="U94" s="9">
        <f t="shared" si="35"/>
        <v>1.199681188945692</v>
      </c>
      <c r="V94" s="9">
        <f t="shared" si="36"/>
        <v>3.8736158662752747</v>
      </c>
      <c r="W94" s="9">
        <f t="shared" si="37"/>
        <v>3.5327122628747292</v>
      </c>
      <c r="X94" s="9">
        <f t="shared" si="38"/>
        <v>-1.5457489554236028</v>
      </c>
      <c r="Y94">
        <f t="shared" si="39"/>
        <v>-1.3972495799224087</v>
      </c>
      <c r="Z94">
        <f t="shared" si="40"/>
        <v>1.5804865517388387</v>
      </c>
      <c r="AA94">
        <f t="shared" si="41"/>
        <v>-2.9777361316612474</v>
      </c>
    </row>
    <row r="95" spans="1:27">
      <c r="A95" s="8" t="s">
        <v>77</v>
      </c>
      <c r="B95" s="8" t="s">
        <v>67</v>
      </c>
      <c r="C95" s="8">
        <v>159.69999999999999</v>
      </c>
      <c r="D95" s="8">
        <v>39.49</v>
      </c>
      <c r="E95" s="8">
        <v>8.1300000000000008</v>
      </c>
      <c r="F95" s="8">
        <f t="shared" si="23"/>
        <v>160.52685000000002</v>
      </c>
      <c r="G95" s="8">
        <f t="shared" si="24"/>
        <v>17090.75863</v>
      </c>
      <c r="H95" s="8">
        <f t="shared" si="25"/>
        <v>4147.1468762242293</v>
      </c>
      <c r="I95" s="8">
        <f t="shared" si="26"/>
        <v>164.51003039328634</v>
      </c>
      <c r="J95" s="8">
        <f t="shared" si="27"/>
        <v>51272.275890000004</v>
      </c>
      <c r="K95" s="8">
        <v>62.4</v>
      </c>
      <c r="L95" s="9">
        <f t="shared" si="28"/>
        <v>5.0732970552209666</v>
      </c>
      <c r="M95" s="9">
        <f t="shared" si="29"/>
        <v>3.6760474752985579</v>
      </c>
      <c r="N95" s="9">
        <f t="shared" si="30"/>
        <v>2.0955609235597192</v>
      </c>
      <c r="O95" s="9">
        <f t="shared" si="43"/>
        <v>10.844905454079244</v>
      </c>
      <c r="P95" s="9">
        <f t="shared" si="42"/>
        <v>4.133565275375382</v>
      </c>
      <c r="Q95" s="9">
        <f t="shared" si="31"/>
        <v>8.3301758770834446</v>
      </c>
      <c r="R95" s="9">
        <f t="shared" si="32"/>
        <v>5.766444235780912</v>
      </c>
      <c r="S95" s="9">
        <f t="shared" si="33"/>
        <v>5.0784612182983322</v>
      </c>
      <c r="T95" s="9">
        <f t="shared" si="34"/>
        <v>7.4778235961897161</v>
      </c>
      <c r="U95" s="9">
        <f t="shared" si="35"/>
        <v>1.199681188945692</v>
      </c>
      <c r="V95" s="9">
        <f t="shared" si="36"/>
        <v>3.8736158662752747</v>
      </c>
      <c r="W95" s="9">
        <f t="shared" si="37"/>
        <v>3.5327122628747292</v>
      </c>
      <c r="X95" s="9">
        <f t="shared" si="38"/>
        <v>-1.5457489554236028</v>
      </c>
      <c r="Y95">
        <f t="shared" si="39"/>
        <v>-1.3972495799224087</v>
      </c>
      <c r="Z95">
        <f t="shared" si="40"/>
        <v>1.5804865517388387</v>
      </c>
      <c r="AA95">
        <f t="shared" si="41"/>
        <v>-2.9777361316612474</v>
      </c>
    </row>
    <row r="96" spans="1:27">
      <c r="A96" s="8" t="s">
        <v>77</v>
      </c>
      <c r="B96" s="8" t="s">
        <v>67</v>
      </c>
      <c r="C96" s="8">
        <v>150.47999999999999</v>
      </c>
      <c r="D96" s="8">
        <v>40.619999999999997</v>
      </c>
      <c r="E96" s="8">
        <v>8.56</v>
      </c>
      <c r="F96" s="8">
        <f t="shared" si="23"/>
        <v>173.8536</v>
      </c>
      <c r="G96" s="8">
        <f t="shared" si="24"/>
        <v>17440.993151999999</v>
      </c>
      <c r="H96" s="8">
        <f t="shared" si="25"/>
        <v>4076.0033521560172</v>
      </c>
      <c r="I96" s="8">
        <f t="shared" si="26"/>
        <v>155.86601553898782</v>
      </c>
      <c r="J96" s="8">
        <f t="shared" si="27"/>
        <v>52322.979455999994</v>
      </c>
      <c r="K96" s="8">
        <v>62.9</v>
      </c>
      <c r="L96" s="9">
        <f t="shared" si="28"/>
        <v>5.0138301849927744</v>
      </c>
      <c r="M96" s="9">
        <f t="shared" si="29"/>
        <v>3.7042605561522386</v>
      </c>
      <c r="N96" s="9">
        <f t="shared" si="30"/>
        <v>2.1471001901536506</v>
      </c>
      <c r="O96" s="9">
        <f t="shared" si="43"/>
        <v>10.865190931298665</v>
      </c>
      <c r="P96" s="9">
        <f t="shared" si="42"/>
        <v>4.1415461637063951</v>
      </c>
      <c r="Q96" s="9">
        <f t="shared" si="31"/>
        <v>8.3128722167554319</v>
      </c>
      <c r="R96" s="9">
        <f t="shared" si="32"/>
        <v>5.7069773655527207</v>
      </c>
      <c r="S96" s="9">
        <f t="shared" si="33"/>
        <v>5.1582135657459443</v>
      </c>
      <c r="T96" s="9">
        <f t="shared" si="34"/>
        <v>7.6606544768251901</v>
      </c>
      <c r="U96" s="9">
        <f t="shared" si="35"/>
        <v>1.2512204555396229</v>
      </c>
      <c r="V96" s="9">
        <f t="shared" si="36"/>
        <v>3.7626097294531515</v>
      </c>
      <c r="W96" s="9">
        <f t="shared" si="37"/>
        <v>3.8344768839665866</v>
      </c>
      <c r="X96" s="9">
        <f t="shared" si="38"/>
        <v>-1.3237366817793565</v>
      </c>
      <c r="Y96">
        <f t="shared" si="39"/>
        <v>-1.3095696288405358</v>
      </c>
      <c r="Z96">
        <f t="shared" si="40"/>
        <v>1.557160365998588</v>
      </c>
      <c r="AA96">
        <f t="shared" si="41"/>
        <v>-2.8667299948391238</v>
      </c>
    </row>
    <row r="97" spans="1:27">
      <c r="A97" s="8" t="s">
        <v>77</v>
      </c>
      <c r="B97" s="8" t="s">
        <v>67</v>
      </c>
      <c r="C97" s="8">
        <v>164.67</v>
      </c>
      <c r="D97" s="8">
        <v>39.53</v>
      </c>
      <c r="E97" s="8">
        <v>8.24</v>
      </c>
      <c r="F97" s="8">
        <f t="shared" si="23"/>
        <v>162.86360000000002</v>
      </c>
      <c r="G97" s="8">
        <f t="shared" si="24"/>
        <v>17879.166008</v>
      </c>
      <c r="H97" s="8">
        <f t="shared" si="25"/>
        <v>4282.2167970280479</v>
      </c>
      <c r="I97" s="8">
        <f t="shared" si="26"/>
        <v>169.34825006477035</v>
      </c>
      <c r="J97" s="8">
        <f t="shared" si="27"/>
        <v>53637.498024</v>
      </c>
      <c r="K97" s="8">
        <v>64.2</v>
      </c>
      <c r="L97" s="9">
        <f t="shared" si="28"/>
        <v>5.1039434712299077</v>
      </c>
      <c r="M97" s="9">
        <f t="shared" si="29"/>
        <v>3.6770598773085941</v>
      </c>
      <c r="N97" s="9">
        <f t="shared" si="30"/>
        <v>2.1090003439213802</v>
      </c>
      <c r="O97" s="9">
        <f t="shared" si="43"/>
        <v>10.890003692459882</v>
      </c>
      <c r="P97" s="9">
        <f t="shared" si="42"/>
        <v>4.1620032106959153</v>
      </c>
      <c r="Q97" s="9">
        <f t="shared" si="31"/>
        <v>8.3622260977203968</v>
      </c>
      <c r="R97" s="9">
        <f t="shared" si="32"/>
        <v>5.7970906517898522</v>
      </c>
      <c r="S97" s="9">
        <f t="shared" si="33"/>
        <v>5.0929130406700294</v>
      </c>
      <c r="T97" s="9">
        <f t="shared" si="34"/>
        <v>7.5191542592847354</v>
      </c>
      <c r="U97" s="9">
        <f t="shared" si="35"/>
        <v>1.213120609307353</v>
      </c>
      <c r="V97" s="9">
        <f t="shared" si="36"/>
        <v>3.8908228619225547</v>
      </c>
      <c r="W97" s="9">
        <f t="shared" si="37"/>
        <v>3.5127500939518668</v>
      </c>
      <c r="X97" s="9">
        <f t="shared" si="38"/>
        <v>-1.580162946718163</v>
      </c>
      <c r="Y97">
        <f t="shared" si="39"/>
        <v>-1.4268835939213136</v>
      </c>
      <c r="Z97">
        <f t="shared" si="40"/>
        <v>1.5680595333872138</v>
      </c>
      <c r="AA97">
        <f t="shared" si="41"/>
        <v>-2.9949431273085274</v>
      </c>
    </row>
    <row r="98" spans="1:27">
      <c r="A98" s="8" t="s">
        <v>77</v>
      </c>
      <c r="B98" s="8" t="s">
        <v>67</v>
      </c>
      <c r="C98" s="8">
        <v>183.63</v>
      </c>
      <c r="D98" s="8">
        <v>37.49</v>
      </c>
      <c r="E98" s="8">
        <v>9.07</v>
      </c>
      <c r="F98" s="8">
        <f t="shared" si="23"/>
        <v>170.01715000000002</v>
      </c>
      <c r="G98" s="8">
        <f t="shared" si="24"/>
        <v>20813.499502999999</v>
      </c>
      <c r="H98" s="8">
        <f t="shared" si="25"/>
        <v>4636.3151741993433</v>
      </c>
      <c r="I98" s="8">
        <f t="shared" si="26"/>
        <v>187.41792070130327</v>
      </c>
      <c r="J98" s="8">
        <f t="shared" si="27"/>
        <v>62440.498509000005</v>
      </c>
      <c r="K98" s="8">
        <v>72.099999999999994</v>
      </c>
      <c r="L98" s="9">
        <f t="shared" si="28"/>
        <v>5.2129228635310882</v>
      </c>
      <c r="M98" s="9">
        <f t="shared" si="29"/>
        <v>3.6240742307478206</v>
      </c>
      <c r="N98" s="9">
        <f t="shared" si="30"/>
        <v>2.2049722641270453</v>
      </c>
      <c r="O98" s="9">
        <f t="shared" si="43"/>
        <v>11.041969358405954</v>
      </c>
      <c r="P98" s="9">
        <f t="shared" si="42"/>
        <v>4.2780540442909034</v>
      </c>
      <c r="Q98" s="9">
        <f t="shared" si="31"/>
        <v>8.4416751862297925</v>
      </c>
      <c r="R98" s="9">
        <f t="shared" si="32"/>
        <v>5.9060700440910328</v>
      </c>
      <c r="S98" s="9">
        <f t="shared" si="33"/>
        <v>5.135899314314921</v>
      </c>
      <c r="T98" s="9">
        <f t="shared" si="34"/>
        <v>7.7540843733409561</v>
      </c>
      <c r="U98" s="9">
        <f t="shared" si="35"/>
        <v>1.3090925295130176</v>
      </c>
      <c r="V98" s="9">
        <f t="shared" si="36"/>
        <v>3.9038303340180707</v>
      </c>
      <c r="W98" s="9">
        <f t="shared" si="37"/>
        <v>3.5297214234057259</v>
      </c>
      <c r="X98" s="9">
        <f t="shared" si="38"/>
        <v>-1.606177890909195</v>
      </c>
      <c r="Y98">
        <f t="shared" si="39"/>
        <v>-1.5888486327832676</v>
      </c>
      <c r="Z98">
        <f t="shared" si="40"/>
        <v>1.4191019666207754</v>
      </c>
      <c r="AA98">
        <f t="shared" si="41"/>
        <v>-3.007950599404043</v>
      </c>
    </row>
    <row r="99" spans="1:27">
      <c r="A99" s="8" t="s">
        <v>77</v>
      </c>
      <c r="B99" s="8" t="s">
        <v>67</v>
      </c>
      <c r="C99" s="8">
        <v>183.63</v>
      </c>
      <c r="D99" s="8">
        <v>37.49</v>
      </c>
      <c r="E99" s="8">
        <v>9.07</v>
      </c>
      <c r="F99" s="8">
        <f t="shared" si="23"/>
        <v>170.01715000000002</v>
      </c>
      <c r="G99" s="8">
        <f t="shared" si="24"/>
        <v>20813.499502999999</v>
      </c>
      <c r="H99" s="8">
        <f t="shared" si="25"/>
        <v>4636.3151741993433</v>
      </c>
      <c r="I99" s="8">
        <f t="shared" si="26"/>
        <v>187.41792070130327</v>
      </c>
      <c r="J99" s="8">
        <f t="shared" si="27"/>
        <v>62440.498509000005</v>
      </c>
      <c r="K99" s="8">
        <v>72.099999999999994</v>
      </c>
      <c r="L99" s="9">
        <f t="shared" si="28"/>
        <v>5.2129228635310882</v>
      </c>
      <c r="M99" s="9">
        <f t="shared" si="29"/>
        <v>3.6240742307478206</v>
      </c>
      <c r="N99" s="9">
        <f t="shared" si="30"/>
        <v>2.2049722641270453</v>
      </c>
      <c r="O99" s="9">
        <f t="shared" si="43"/>
        <v>11.041969358405954</v>
      </c>
      <c r="P99" s="9">
        <f t="shared" si="42"/>
        <v>4.2780540442909034</v>
      </c>
      <c r="Q99" s="9">
        <f t="shared" si="31"/>
        <v>8.4416751862297925</v>
      </c>
      <c r="R99" s="9">
        <f t="shared" si="32"/>
        <v>5.9060700440910328</v>
      </c>
      <c r="S99" s="9">
        <f t="shared" si="33"/>
        <v>5.135899314314921</v>
      </c>
      <c r="T99" s="9">
        <f t="shared" si="34"/>
        <v>7.7540843733409561</v>
      </c>
      <c r="U99" s="9">
        <f t="shared" si="35"/>
        <v>1.3090925295130176</v>
      </c>
      <c r="V99" s="9">
        <f t="shared" si="36"/>
        <v>3.9038303340180707</v>
      </c>
      <c r="W99" s="9">
        <f t="shared" si="37"/>
        <v>3.5297214234057259</v>
      </c>
      <c r="X99" s="9">
        <f t="shared" si="38"/>
        <v>-1.606177890909195</v>
      </c>
      <c r="Y99">
        <f t="shared" si="39"/>
        <v>-1.5888486327832676</v>
      </c>
      <c r="Z99">
        <f t="shared" si="40"/>
        <v>1.4191019666207754</v>
      </c>
      <c r="AA99">
        <f t="shared" si="41"/>
        <v>-3.007950599404043</v>
      </c>
    </row>
    <row r="100" spans="1:27">
      <c r="A100" s="8" t="s">
        <v>77</v>
      </c>
      <c r="B100" s="8" t="s">
        <v>67</v>
      </c>
      <c r="C100" s="8">
        <v>183.86</v>
      </c>
      <c r="D100" s="8">
        <v>39.4</v>
      </c>
      <c r="E100" s="8">
        <v>8.7100000000000009</v>
      </c>
      <c r="F100" s="8">
        <f t="shared" si="23"/>
        <v>171.58700000000002</v>
      </c>
      <c r="G100" s="8">
        <f t="shared" si="24"/>
        <v>21031.990546666668</v>
      </c>
      <c r="H100" s="8">
        <f t="shared" si="25"/>
        <v>4788.1669499462814</v>
      </c>
      <c r="I100" s="8">
        <f t="shared" si="26"/>
        <v>188.03419795345741</v>
      </c>
      <c r="J100" s="8">
        <f t="shared" si="27"/>
        <v>63095.971640000003</v>
      </c>
      <c r="K100" s="8">
        <v>76.2</v>
      </c>
      <c r="L100" s="9">
        <f t="shared" si="28"/>
        <v>5.2141745984356085</v>
      </c>
      <c r="M100" s="9">
        <f t="shared" si="29"/>
        <v>3.673765816303888</v>
      </c>
      <c r="N100" s="9">
        <f t="shared" si="30"/>
        <v>2.1644717908644115</v>
      </c>
      <c r="O100" s="9">
        <f t="shared" si="43"/>
        <v>11.052412205603908</v>
      </c>
      <c r="P100" s="9">
        <f t="shared" si="42"/>
        <v>4.3333614626926007</v>
      </c>
      <c r="Q100" s="9">
        <f t="shared" si="31"/>
        <v>8.473902934479808</v>
      </c>
      <c r="R100" s="9">
        <f t="shared" si="32"/>
        <v>5.907321778995553</v>
      </c>
      <c r="S100" s="9">
        <f t="shared" si="33"/>
        <v>5.1450904266083546</v>
      </c>
      <c r="T100" s="9">
        <f t="shared" si="34"/>
        <v>7.6822745391091223</v>
      </c>
      <c r="U100" s="9">
        <f t="shared" si="35"/>
        <v>1.2685920562503838</v>
      </c>
      <c r="V100" s="9">
        <f t="shared" si="36"/>
        <v>3.9455825421852246</v>
      </c>
      <c r="W100" s="9">
        <f t="shared" si="37"/>
        <v>3.4554081193648511</v>
      </c>
      <c r="X100" s="9">
        <f t="shared" si="38"/>
        <v>-1.689682307243503</v>
      </c>
      <c r="Y100">
        <f t="shared" si="39"/>
        <v>-1.5404087821317205</v>
      </c>
      <c r="Z100">
        <f t="shared" si="40"/>
        <v>1.5092940254394764</v>
      </c>
      <c r="AA100">
        <f t="shared" si="41"/>
        <v>-3.0497028075711969</v>
      </c>
    </row>
    <row r="101" spans="1:27">
      <c r="A101" s="8" t="s">
        <v>77</v>
      </c>
      <c r="B101" s="8" t="s">
        <v>67</v>
      </c>
      <c r="C101" s="8">
        <v>183.86</v>
      </c>
      <c r="D101" s="8">
        <v>39.4</v>
      </c>
      <c r="E101" s="8">
        <v>8.7100000000000009</v>
      </c>
      <c r="F101" s="8">
        <f t="shared" si="23"/>
        <v>171.58700000000002</v>
      </c>
      <c r="G101" s="8">
        <f t="shared" si="24"/>
        <v>21031.990546666668</v>
      </c>
      <c r="H101" s="8">
        <f t="shared" si="25"/>
        <v>4788.1669499462814</v>
      </c>
      <c r="I101" s="8">
        <f t="shared" si="26"/>
        <v>188.03419795345741</v>
      </c>
      <c r="J101" s="8">
        <f t="shared" si="27"/>
        <v>63095.971640000003</v>
      </c>
      <c r="K101" s="8">
        <v>76.2</v>
      </c>
      <c r="L101" s="9">
        <f t="shared" si="28"/>
        <v>5.2141745984356085</v>
      </c>
      <c r="M101" s="9">
        <f t="shared" si="29"/>
        <v>3.673765816303888</v>
      </c>
      <c r="N101" s="9">
        <f t="shared" si="30"/>
        <v>2.1644717908644115</v>
      </c>
      <c r="O101" s="9">
        <f t="shared" si="43"/>
        <v>11.052412205603908</v>
      </c>
      <c r="P101" s="9">
        <f t="shared" si="42"/>
        <v>4.3333614626926007</v>
      </c>
      <c r="Q101" s="9">
        <f t="shared" si="31"/>
        <v>8.473902934479808</v>
      </c>
      <c r="R101" s="9">
        <f t="shared" si="32"/>
        <v>5.907321778995553</v>
      </c>
      <c r="S101" s="9">
        <f t="shared" si="33"/>
        <v>5.1450904266083546</v>
      </c>
      <c r="T101" s="9">
        <f t="shared" si="34"/>
        <v>7.6822745391091223</v>
      </c>
      <c r="U101" s="9">
        <f t="shared" si="35"/>
        <v>1.2685920562503838</v>
      </c>
      <c r="V101" s="9">
        <f t="shared" si="36"/>
        <v>3.9455825421852246</v>
      </c>
      <c r="W101" s="9">
        <f t="shared" si="37"/>
        <v>3.4554081193648511</v>
      </c>
      <c r="X101" s="9">
        <f t="shared" si="38"/>
        <v>-1.689682307243503</v>
      </c>
      <c r="Y101">
        <f t="shared" si="39"/>
        <v>-1.5404087821317205</v>
      </c>
      <c r="Z101">
        <f t="shared" si="40"/>
        <v>1.5092940254394764</v>
      </c>
      <c r="AA101">
        <f t="shared" si="41"/>
        <v>-3.0497028075711969</v>
      </c>
    </row>
    <row r="102" spans="1:27">
      <c r="A102" s="8" t="s">
        <v>77</v>
      </c>
      <c r="B102" s="8" t="s">
        <v>67</v>
      </c>
      <c r="C102" s="8">
        <v>153.03</v>
      </c>
      <c r="D102" s="8">
        <v>46.26</v>
      </c>
      <c r="E102" s="8">
        <v>9.2899999999999991</v>
      </c>
      <c r="F102" s="8">
        <f t="shared" si="23"/>
        <v>214.87769999999998</v>
      </c>
      <c r="G102" s="8">
        <f t="shared" si="24"/>
        <v>21921.822953999996</v>
      </c>
      <c r="H102" s="8">
        <f t="shared" si="25"/>
        <v>4718.4481389325447</v>
      </c>
      <c r="I102" s="8">
        <f t="shared" si="26"/>
        <v>159.86922311689639</v>
      </c>
      <c r="J102" s="8">
        <f t="shared" si="27"/>
        <v>65765.468861999994</v>
      </c>
      <c r="K102" s="8">
        <v>79.8</v>
      </c>
      <c r="L102" s="9">
        <f t="shared" si="28"/>
        <v>5.0306339806029445</v>
      </c>
      <c r="M102" s="9">
        <f t="shared" si="29"/>
        <v>3.8342776568032932</v>
      </c>
      <c r="N102" s="9">
        <f t="shared" si="30"/>
        <v>2.2289385528257473</v>
      </c>
      <c r="O102" s="9">
        <f t="shared" si="43"/>
        <v>11.093850190231985</v>
      </c>
      <c r="P102" s="9">
        <f t="shared" si="42"/>
        <v>4.3795235044557632</v>
      </c>
      <c r="Q102" s="9">
        <f t="shared" si="31"/>
        <v>8.4592352403937898</v>
      </c>
      <c r="R102" s="9">
        <f t="shared" si="32"/>
        <v>5.7237811611628899</v>
      </c>
      <c r="S102" s="9">
        <f t="shared" si="33"/>
        <v>5.3700690290690947</v>
      </c>
      <c r="T102" s="9">
        <f t="shared" si="34"/>
        <v>8.0361866654925347</v>
      </c>
      <c r="U102" s="9">
        <f t="shared" si="35"/>
        <v>1.33305881821172</v>
      </c>
      <c r="V102" s="9">
        <f t="shared" si="36"/>
        <v>3.6975751623912245</v>
      </c>
      <c r="W102" s="9">
        <f t="shared" si="37"/>
        <v>4.176401481413591</v>
      </c>
      <c r="X102" s="9">
        <f t="shared" si="38"/>
        <v>-1.1936675476555025</v>
      </c>
      <c r="Y102">
        <f t="shared" si="39"/>
        <v>-1.1963563237996513</v>
      </c>
      <c r="Z102">
        <f t="shared" si="40"/>
        <v>1.605339103977546</v>
      </c>
      <c r="AA102">
        <f t="shared" si="41"/>
        <v>-2.8016954277771973</v>
      </c>
    </row>
    <row r="103" spans="1:27">
      <c r="A103" s="8" t="s">
        <v>77</v>
      </c>
      <c r="B103" s="8" t="s">
        <v>67</v>
      </c>
      <c r="C103" s="8">
        <v>22</v>
      </c>
      <c r="D103" s="8">
        <v>13</v>
      </c>
      <c r="E103" s="8">
        <v>4</v>
      </c>
      <c r="F103" s="8">
        <f t="shared" si="23"/>
        <v>26</v>
      </c>
      <c r="G103" s="8">
        <f t="shared" si="24"/>
        <v>381.33333333333331</v>
      </c>
      <c r="H103" s="8">
        <f t="shared" si="25"/>
        <v>248.45214789420891</v>
      </c>
      <c r="I103" s="8">
        <f t="shared" si="26"/>
        <v>25.553864678361276</v>
      </c>
      <c r="J103" s="8">
        <f t="shared" si="27"/>
        <v>1144</v>
      </c>
      <c r="K103" s="8"/>
      <c r="L103" s="9">
        <f t="shared" si="28"/>
        <v>3.0910424533583161</v>
      </c>
      <c r="M103" s="9">
        <f t="shared" si="29"/>
        <v>2.5649493574615367</v>
      </c>
      <c r="N103" s="9">
        <f t="shared" si="30"/>
        <v>1.3862943611198906</v>
      </c>
      <c r="O103" s="9">
        <f t="shared" si="43"/>
        <v>7.0422861719397432</v>
      </c>
      <c r="P103" s="9"/>
      <c r="Q103" s="9">
        <f t="shared" si="31"/>
        <v>5.5152502631878928</v>
      </c>
      <c r="R103" s="9">
        <f t="shared" si="32"/>
        <v>3.784189633918261</v>
      </c>
      <c r="S103" s="9">
        <f t="shared" si="33"/>
        <v>3.2580965380214821</v>
      </c>
      <c r="T103" s="9">
        <f t="shared" si="34"/>
        <v>4.2389257910332079</v>
      </c>
      <c r="U103" s="9">
        <f t="shared" si="35"/>
        <v>0.49041462650586287</v>
      </c>
      <c r="V103" s="9">
        <f t="shared" si="36"/>
        <v>2.6006278268524534</v>
      </c>
      <c r="W103" s="9">
        <f t="shared" si="37"/>
        <v>4.258323661443522</v>
      </c>
      <c r="X103" s="9">
        <f t="shared" si="38"/>
        <v>1.0002271234220395</v>
      </c>
      <c r="Y103">
        <f t="shared" si="39"/>
        <v>-0.52609309589677933</v>
      </c>
      <c r="Z103">
        <f t="shared" si="40"/>
        <v>1.1786549963416462</v>
      </c>
      <c r="AA103">
        <f t="shared" si="41"/>
        <v>-1.7047480922384255</v>
      </c>
    </row>
    <row r="104" spans="1:27">
      <c r="A104" s="8" t="s">
        <v>77</v>
      </c>
      <c r="B104" s="8" t="s">
        <v>67</v>
      </c>
      <c r="C104" s="8">
        <v>26.8</v>
      </c>
      <c r="D104" s="8">
        <v>21.3</v>
      </c>
      <c r="E104" s="8">
        <v>5.5</v>
      </c>
      <c r="F104" s="8">
        <f t="shared" si="23"/>
        <v>58.575000000000003</v>
      </c>
      <c r="G104" s="8">
        <f t="shared" si="24"/>
        <v>1046.54</v>
      </c>
      <c r="H104" s="8">
        <f t="shared" si="25"/>
        <v>502.66053095649727</v>
      </c>
      <c r="I104" s="8">
        <f t="shared" si="26"/>
        <v>34.233463161065082</v>
      </c>
      <c r="J104" s="8">
        <f t="shared" si="27"/>
        <v>3139.6200000000003</v>
      </c>
      <c r="K104" s="8"/>
      <c r="L104" s="9">
        <f t="shared" si="28"/>
        <v>3.2884018875168111</v>
      </c>
      <c r="M104" s="9">
        <f t="shared" si="29"/>
        <v>3.0587070727153796</v>
      </c>
      <c r="N104" s="9">
        <f t="shared" si="30"/>
        <v>1.7047480922384253</v>
      </c>
      <c r="O104" s="9">
        <f t="shared" si="43"/>
        <v>8.0518570524706163</v>
      </c>
      <c r="P104" s="9"/>
      <c r="Q104" s="9">
        <f t="shared" si="31"/>
        <v>6.2199150535053285</v>
      </c>
      <c r="R104" s="9">
        <f t="shared" si="32"/>
        <v>3.9815490680767569</v>
      </c>
      <c r="S104" s="9">
        <f t="shared" si="33"/>
        <v>4.0703079843938594</v>
      </c>
      <c r="T104" s="9">
        <f t="shared" si="34"/>
        <v>5.6880446996426546</v>
      </c>
      <c r="U104" s="9">
        <f t="shared" si="35"/>
        <v>0.80886835762439757</v>
      </c>
      <c r="V104" s="9">
        <f t="shared" si="36"/>
        <v>2.4795335298924135</v>
      </c>
      <c r="W104" s="9">
        <f t="shared" si="37"/>
        <v>5.3127237017359787</v>
      </c>
      <c r="X104" s="9">
        <f t="shared" si="38"/>
        <v>1.2424157173421193</v>
      </c>
      <c r="Y104">
        <f t="shared" si="39"/>
        <v>-0.2296948148014315</v>
      </c>
      <c r="Z104">
        <f t="shared" si="40"/>
        <v>1.3539589804769543</v>
      </c>
      <c r="AA104">
        <f t="shared" si="41"/>
        <v>-1.5836537952783858</v>
      </c>
    </row>
    <row r="105" spans="1:27">
      <c r="A105" s="8" t="s">
        <v>77</v>
      </c>
      <c r="B105" s="8" t="s">
        <v>67</v>
      </c>
      <c r="C105" s="8">
        <v>28.4</v>
      </c>
      <c r="D105" s="8">
        <v>18</v>
      </c>
      <c r="E105" s="8">
        <v>6.6</v>
      </c>
      <c r="F105" s="8">
        <f t="shared" si="23"/>
        <v>59.4</v>
      </c>
      <c r="G105" s="8">
        <f t="shared" si="24"/>
        <v>1124.6399999999999</v>
      </c>
      <c r="H105" s="8">
        <f t="shared" si="25"/>
        <v>492.16990007133222</v>
      </c>
      <c r="I105" s="8">
        <f t="shared" si="26"/>
        <v>33.623801093868018</v>
      </c>
      <c r="J105" s="8">
        <f t="shared" si="27"/>
        <v>3373.9199999999996</v>
      </c>
      <c r="K105" s="8"/>
      <c r="L105" s="9">
        <f t="shared" si="28"/>
        <v>3.3463891451671604</v>
      </c>
      <c r="M105" s="9">
        <f t="shared" si="29"/>
        <v>2.8903717578961645</v>
      </c>
      <c r="N105" s="9">
        <f t="shared" si="30"/>
        <v>1.8870696490323797</v>
      </c>
      <c r="O105" s="9">
        <f t="shared" si="43"/>
        <v>8.1238305520957041</v>
      </c>
      <c r="P105" s="9"/>
      <c r="Q105" s="9">
        <f t="shared" si="31"/>
        <v>6.1988239822294693</v>
      </c>
      <c r="R105" s="9">
        <f t="shared" si="32"/>
        <v>4.0395363257271049</v>
      </c>
      <c r="S105" s="9">
        <f t="shared" si="33"/>
        <v>4.0842942263685993</v>
      </c>
      <c r="T105" s="9">
        <f t="shared" si="34"/>
        <v>6.0666740552053042</v>
      </c>
      <c r="U105" s="9">
        <f t="shared" si="35"/>
        <v>0.99118991441835247</v>
      </c>
      <c r="V105" s="9">
        <f t="shared" si="36"/>
        <v>2.3551992307488079</v>
      </c>
      <c r="W105" s="9">
        <f t="shared" si="37"/>
        <v>5.5753785419979298</v>
      </c>
      <c r="X105" s="9">
        <f t="shared" si="38"/>
        <v>1.4910843156293305</v>
      </c>
      <c r="Y105">
        <f t="shared" si="39"/>
        <v>-0.45601738727099583</v>
      </c>
      <c r="Z105">
        <f t="shared" si="40"/>
        <v>1.0033021088637848</v>
      </c>
      <c r="AA105">
        <f t="shared" si="41"/>
        <v>-1.4593194961347806</v>
      </c>
    </row>
    <row r="106" spans="1:27">
      <c r="A106" s="8" t="s">
        <v>77</v>
      </c>
      <c r="B106" s="8" t="s">
        <v>67</v>
      </c>
      <c r="C106" s="8">
        <v>29</v>
      </c>
      <c r="D106" s="8">
        <v>17.2</v>
      </c>
      <c r="E106" s="8">
        <v>5</v>
      </c>
      <c r="F106" s="8">
        <f t="shared" si="23"/>
        <v>43</v>
      </c>
      <c r="G106" s="8">
        <f t="shared" si="24"/>
        <v>831.33333333333326</v>
      </c>
      <c r="H106" s="8">
        <f t="shared" si="25"/>
        <v>423.37239526996785</v>
      </c>
      <c r="I106" s="8">
        <f t="shared" si="26"/>
        <v>33.717057997399472</v>
      </c>
      <c r="J106" s="8">
        <f t="shared" si="27"/>
        <v>2494</v>
      </c>
      <c r="K106" s="8"/>
      <c r="L106" s="9">
        <f t="shared" si="28"/>
        <v>3.3672958299864741</v>
      </c>
      <c r="M106" s="9">
        <f t="shared" si="29"/>
        <v>2.8449093838194073</v>
      </c>
      <c r="N106" s="9">
        <f t="shared" si="30"/>
        <v>1.6094379124341003</v>
      </c>
      <c r="O106" s="9">
        <f t="shared" si="43"/>
        <v>7.8216431262399819</v>
      </c>
      <c r="P106" s="9"/>
      <c r="Q106" s="9">
        <f t="shared" si="31"/>
        <v>6.0482521588189639</v>
      </c>
      <c r="R106" s="9">
        <f t="shared" si="32"/>
        <v>4.06044301054642</v>
      </c>
      <c r="S106" s="9">
        <f t="shared" si="33"/>
        <v>3.7612001156935624</v>
      </c>
      <c r="T106" s="9">
        <f t="shared" si="34"/>
        <v>5.1883164713337084</v>
      </c>
      <c r="U106" s="9">
        <f t="shared" si="35"/>
        <v>0.71355817782007291</v>
      </c>
      <c r="V106" s="9">
        <f t="shared" si="36"/>
        <v>2.6537376521664013</v>
      </c>
      <c r="W106" s="9">
        <f t="shared" si="37"/>
        <v>4.6552075884877064</v>
      </c>
      <c r="X106" s="9">
        <f t="shared" si="38"/>
        <v>0.8940074727941435</v>
      </c>
      <c r="Y106">
        <f t="shared" si="39"/>
        <v>-0.52238644616706686</v>
      </c>
      <c r="Z106">
        <f t="shared" si="40"/>
        <v>1.235471471385307</v>
      </c>
      <c r="AA106">
        <f t="shared" si="41"/>
        <v>-1.7578579175523739</v>
      </c>
    </row>
    <row r="107" spans="1:27">
      <c r="A107" s="8" t="s">
        <v>77</v>
      </c>
      <c r="B107" s="8" t="s">
        <v>67</v>
      </c>
      <c r="C107" s="8">
        <v>29.4</v>
      </c>
      <c r="D107" s="8">
        <v>18.100000000000001</v>
      </c>
      <c r="E107" s="8">
        <v>5.3</v>
      </c>
      <c r="F107" s="8">
        <f t="shared" si="23"/>
        <v>47.965000000000003</v>
      </c>
      <c r="G107" s="8">
        <f t="shared" si="24"/>
        <v>940.11399999999992</v>
      </c>
      <c r="H107" s="8">
        <f t="shared" si="25"/>
        <v>457.77984408729077</v>
      </c>
      <c r="I107" s="8">
        <f t="shared" si="26"/>
        <v>34.52491853719571</v>
      </c>
      <c r="J107" s="8">
        <f t="shared" si="27"/>
        <v>2820.3419999999996</v>
      </c>
      <c r="K107" s="8"/>
      <c r="L107" s="9">
        <f t="shared" si="28"/>
        <v>3.380994674344636</v>
      </c>
      <c r="M107" s="9">
        <f t="shared" si="29"/>
        <v>2.8959119382717802</v>
      </c>
      <c r="N107" s="9">
        <f t="shared" si="30"/>
        <v>1.6677068205580761</v>
      </c>
      <c r="O107" s="9">
        <f t="shared" si="43"/>
        <v>7.9446134331744922</v>
      </c>
      <c r="P107" s="9"/>
      <c r="Q107" s="9">
        <f t="shared" si="31"/>
        <v>6.1263883787800824</v>
      </c>
      <c r="R107" s="9">
        <f t="shared" si="32"/>
        <v>4.0741418549045818</v>
      </c>
      <c r="S107" s="9">
        <f t="shared" si="33"/>
        <v>3.8704715782699108</v>
      </c>
      <c r="T107" s="9">
        <f t="shared" si="34"/>
        <v>5.414125750158008</v>
      </c>
      <c r="U107" s="9">
        <f t="shared" si="35"/>
        <v>0.77182708594404859</v>
      </c>
      <c r="V107" s="9">
        <f t="shared" si="36"/>
        <v>2.6091675884005872</v>
      </c>
      <c r="W107" s="9">
        <f t="shared" si="37"/>
        <v>4.8536191785956824</v>
      </c>
      <c r="X107" s="9">
        <f t="shared" si="38"/>
        <v>0.98314760032577198</v>
      </c>
      <c r="Y107">
        <f t="shared" si="39"/>
        <v>-0.48508273607285579</v>
      </c>
      <c r="Z107">
        <f t="shared" si="40"/>
        <v>1.2282051177137041</v>
      </c>
      <c r="AA107">
        <f t="shared" si="41"/>
        <v>-1.7132878537865599</v>
      </c>
    </row>
    <row r="108" spans="1:27">
      <c r="A108" s="8" t="s">
        <v>77</v>
      </c>
      <c r="B108" s="8" t="s">
        <v>67</v>
      </c>
      <c r="C108" s="8">
        <v>30</v>
      </c>
      <c r="D108" s="8">
        <v>19</v>
      </c>
      <c r="E108" s="8">
        <v>4.8</v>
      </c>
      <c r="F108" s="8">
        <f t="shared" si="23"/>
        <v>45.6</v>
      </c>
      <c r="G108" s="8">
        <f t="shared" si="24"/>
        <v>912</v>
      </c>
      <c r="H108" s="8">
        <f t="shared" si="25"/>
        <v>465.05029528863588</v>
      </c>
      <c r="I108" s="8">
        <f t="shared" si="26"/>
        <v>35.510561809129406</v>
      </c>
      <c r="J108" s="8">
        <f t="shared" si="27"/>
        <v>2736</v>
      </c>
      <c r="K108" s="8"/>
      <c r="L108" s="9">
        <f t="shared" si="28"/>
        <v>3.4011973816621555</v>
      </c>
      <c r="M108" s="9">
        <f t="shared" si="29"/>
        <v>2.9444389791664403</v>
      </c>
      <c r="N108" s="9">
        <f t="shared" si="30"/>
        <v>1.5686159179138452</v>
      </c>
      <c r="O108" s="9">
        <f t="shared" si="43"/>
        <v>7.914252278742441</v>
      </c>
      <c r="P108" s="9"/>
      <c r="Q108" s="9">
        <f t="shared" si="31"/>
        <v>6.1421455616493237</v>
      </c>
      <c r="R108" s="9">
        <f t="shared" si="32"/>
        <v>4.0943445622221004</v>
      </c>
      <c r="S108" s="9">
        <f t="shared" si="33"/>
        <v>3.8199077165203406</v>
      </c>
      <c r="T108" s="9">
        <f t="shared" si="34"/>
        <v>5.1653800831199757</v>
      </c>
      <c r="U108" s="9">
        <f t="shared" si="35"/>
        <v>0.67273618329981755</v>
      </c>
      <c r="V108" s="9">
        <f t="shared" si="36"/>
        <v>2.7284611983623379</v>
      </c>
      <c r="W108" s="9">
        <f t="shared" si="37"/>
        <v>4.564468096922611</v>
      </c>
      <c r="X108" s="9">
        <f t="shared" si="38"/>
        <v>0.74456038040227035</v>
      </c>
      <c r="Y108">
        <f t="shared" si="39"/>
        <v>-0.4567584024957152</v>
      </c>
      <c r="Z108">
        <f t="shared" si="40"/>
        <v>1.375823061252595</v>
      </c>
      <c r="AA108">
        <f t="shared" si="41"/>
        <v>-1.8325814637483102</v>
      </c>
    </row>
    <row r="109" spans="1:27">
      <c r="A109" s="8" t="s">
        <v>77</v>
      </c>
      <c r="B109" s="8" t="s">
        <v>67</v>
      </c>
      <c r="C109" s="8">
        <v>30.6</v>
      </c>
      <c r="D109" s="8">
        <v>21.6</v>
      </c>
      <c r="E109" s="8">
        <v>5.6</v>
      </c>
      <c r="F109" s="8">
        <f t="shared" si="23"/>
        <v>60.48</v>
      </c>
      <c r="G109" s="8">
        <f t="shared" si="24"/>
        <v>1233.7919999999999</v>
      </c>
      <c r="H109" s="8">
        <f t="shared" si="25"/>
        <v>561.80414769974902</v>
      </c>
      <c r="I109" s="8">
        <f t="shared" si="26"/>
        <v>37.455573684032665</v>
      </c>
      <c r="J109" s="8">
        <f t="shared" si="27"/>
        <v>3701.3759999999997</v>
      </c>
      <c r="K109" s="8"/>
      <c r="L109" s="9">
        <f t="shared" si="28"/>
        <v>3.4210000089583352</v>
      </c>
      <c r="M109" s="9">
        <f t="shared" si="29"/>
        <v>3.0726933146901194</v>
      </c>
      <c r="N109" s="9">
        <f t="shared" si="30"/>
        <v>1.7227665977411035</v>
      </c>
      <c r="O109" s="9">
        <f t="shared" si="43"/>
        <v>8.2164599213895571</v>
      </c>
      <c r="P109" s="9"/>
      <c r="Q109" s="9">
        <f t="shared" si="31"/>
        <v>6.3311532975189113</v>
      </c>
      <c r="R109" s="9">
        <f t="shared" si="32"/>
        <v>4.1141471895182793</v>
      </c>
      <c r="S109" s="9">
        <f t="shared" si="33"/>
        <v>4.1023127318712778</v>
      </c>
      <c r="T109" s="9">
        <f t="shared" si="34"/>
        <v>5.756086458125429</v>
      </c>
      <c r="U109" s="9">
        <f t="shared" si="35"/>
        <v>0.8268868631270756</v>
      </c>
      <c r="V109" s="9">
        <f t="shared" si="36"/>
        <v>2.5941131458312596</v>
      </c>
      <c r="W109" s="9">
        <f t="shared" si="37"/>
        <v>5.1155692173357048</v>
      </c>
      <c r="X109" s="9">
        <f t="shared" si="38"/>
        <v>1.013256485464427</v>
      </c>
      <c r="Y109">
        <f t="shared" si="39"/>
        <v>-0.34830669426821581</v>
      </c>
      <c r="Z109">
        <f t="shared" si="40"/>
        <v>1.3499267169490159</v>
      </c>
      <c r="AA109">
        <f t="shared" si="41"/>
        <v>-1.6982334112172317</v>
      </c>
    </row>
    <row r="110" spans="1:27">
      <c r="A110" s="8" t="s">
        <v>77</v>
      </c>
      <c r="B110" s="8" t="s">
        <v>67</v>
      </c>
      <c r="C110" s="8">
        <v>32</v>
      </c>
      <c r="D110" s="8">
        <v>17</v>
      </c>
      <c r="E110" s="8">
        <v>5</v>
      </c>
      <c r="F110" s="8">
        <f t="shared" si="23"/>
        <v>42.5</v>
      </c>
      <c r="G110" s="8">
        <f t="shared" si="24"/>
        <v>906.66666666666652</v>
      </c>
      <c r="H110" s="8">
        <f t="shared" si="25"/>
        <v>450.88864525189518</v>
      </c>
      <c r="I110" s="8">
        <f t="shared" si="26"/>
        <v>36.235341863986875</v>
      </c>
      <c r="J110" s="8">
        <f t="shared" si="27"/>
        <v>2720</v>
      </c>
      <c r="K110" s="8"/>
      <c r="L110" s="9">
        <f t="shared" si="28"/>
        <v>3.4657359027997265</v>
      </c>
      <c r="M110" s="9">
        <f t="shared" si="29"/>
        <v>2.8332133440562162</v>
      </c>
      <c r="N110" s="9">
        <f t="shared" si="30"/>
        <v>1.6094379124341003</v>
      </c>
      <c r="O110" s="9">
        <f t="shared" si="43"/>
        <v>7.9083871592900428</v>
      </c>
      <c r="P110" s="9"/>
      <c r="Q110" s="9">
        <f t="shared" si="31"/>
        <v>6.1112204027012078</v>
      </c>
      <c r="R110" s="9">
        <f t="shared" si="32"/>
        <v>4.1588830833596715</v>
      </c>
      <c r="S110" s="9">
        <f t="shared" si="33"/>
        <v>3.7495040759303713</v>
      </c>
      <c r="T110" s="9">
        <f t="shared" si="34"/>
        <v>5.1766204315705169</v>
      </c>
      <c r="U110" s="9">
        <f t="shared" si="35"/>
        <v>0.71355817782007269</v>
      </c>
      <c r="V110" s="9">
        <f t="shared" si="36"/>
        <v>2.7521777249796537</v>
      </c>
      <c r="W110" s="9">
        <f t="shared" si="37"/>
        <v>4.4466314030980101</v>
      </c>
      <c r="X110" s="9">
        <f t="shared" si="38"/>
        <v>0.69712732716763892</v>
      </c>
      <c r="Y110">
        <f t="shared" si="39"/>
        <v>-0.63252255874351038</v>
      </c>
      <c r="Z110">
        <f t="shared" si="40"/>
        <v>1.2237754316221159</v>
      </c>
      <c r="AA110">
        <f t="shared" si="41"/>
        <v>-1.8562979903656263</v>
      </c>
    </row>
    <row r="111" spans="1:27">
      <c r="A111" s="8" t="s">
        <v>77</v>
      </c>
      <c r="B111" s="8" t="s">
        <v>67</v>
      </c>
      <c r="C111" s="8">
        <v>32</v>
      </c>
      <c r="D111" s="8">
        <v>18</v>
      </c>
      <c r="E111" s="8">
        <v>5</v>
      </c>
      <c r="F111" s="8">
        <f t="shared" si="23"/>
        <v>45</v>
      </c>
      <c r="G111" s="8">
        <f t="shared" si="24"/>
        <v>960</v>
      </c>
      <c r="H111" s="8">
        <f t="shared" si="25"/>
        <v>473.28222408605876</v>
      </c>
      <c r="I111" s="8">
        <f t="shared" si="26"/>
        <v>36.715119501371639</v>
      </c>
      <c r="J111" s="8">
        <f t="shared" si="27"/>
        <v>2880</v>
      </c>
      <c r="K111" s="8"/>
      <c r="L111" s="9">
        <f t="shared" si="28"/>
        <v>3.4657359027997265</v>
      </c>
      <c r="M111" s="9">
        <f t="shared" si="29"/>
        <v>2.8903717578961645</v>
      </c>
      <c r="N111" s="9">
        <f t="shared" si="30"/>
        <v>1.6094379124341003</v>
      </c>
      <c r="O111" s="9">
        <f t="shared" si="43"/>
        <v>7.965545573129992</v>
      </c>
      <c r="P111" s="9"/>
      <c r="Q111" s="9">
        <f t="shared" si="31"/>
        <v>6.1596918788142556</v>
      </c>
      <c r="R111" s="9">
        <f t="shared" si="32"/>
        <v>4.1588830833596724</v>
      </c>
      <c r="S111" s="9">
        <f t="shared" si="33"/>
        <v>3.8066624897703196</v>
      </c>
      <c r="T111" s="9">
        <f t="shared" si="34"/>
        <v>5.2337788454104652</v>
      </c>
      <c r="U111" s="9">
        <f t="shared" si="35"/>
        <v>0.71355817782007269</v>
      </c>
      <c r="V111" s="9">
        <f t="shared" si="36"/>
        <v>2.7521777249796537</v>
      </c>
      <c r="W111" s="9">
        <f t="shared" si="37"/>
        <v>4.5037898169379584</v>
      </c>
      <c r="X111" s="9">
        <f t="shared" si="38"/>
        <v>0.69712732716763892</v>
      </c>
      <c r="Y111">
        <f t="shared" si="39"/>
        <v>-0.57536414490356202</v>
      </c>
      <c r="Z111">
        <f t="shared" si="40"/>
        <v>1.2809338454620642</v>
      </c>
      <c r="AA111">
        <f t="shared" si="41"/>
        <v>-1.8562979903656263</v>
      </c>
    </row>
    <row r="112" spans="1:27">
      <c r="A112" s="8" t="s">
        <v>77</v>
      </c>
      <c r="B112" s="8" t="s">
        <v>67</v>
      </c>
      <c r="C112" s="8">
        <v>32</v>
      </c>
      <c r="D112" s="8">
        <v>23</v>
      </c>
      <c r="E112" s="8">
        <v>4</v>
      </c>
      <c r="F112" s="8">
        <f t="shared" si="23"/>
        <v>46</v>
      </c>
      <c r="G112" s="8">
        <f t="shared" si="24"/>
        <v>981.33333333333326</v>
      </c>
      <c r="H112" s="8">
        <f t="shared" si="25"/>
        <v>541.68009840268542</v>
      </c>
      <c r="I112" s="8">
        <f t="shared" si="26"/>
        <v>39.408120990476064</v>
      </c>
      <c r="J112" s="8">
        <f t="shared" si="27"/>
        <v>2944</v>
      </c>
      <c r="K112" s="8"/>
      <c r="L112" s="9">
        <f t="shared" si="28"/>
        <v>3.4657359027997265</v>
      </c>
      <c r="M112" s="9">
        <f t="shared" si="29"/>
        <v>3.1354942159291497</v>
      </c>
      <c r="N112" s="9">
        <f t="shared" si="30"/>
        <v>1.3862943611198906</v>
      </c>
      <c r="O112" s="9">
        <f t="shared" si="43"/>
        <v>7.9875244798487666</v>
      </c>
      <c r="P112" s="9"/>
      <c r="Q112" s="9">
        <f t="shared" si="31"/>
        <v>6.2946756028393978</v>
      </c>
      <c r="R112" s="9">
        <f t="shared" si="32"/>
        <v>4.1588830833596715</v>
      </c>
      <c r="S112" s="9">
        <f t="shared" si="33"/>
        <v>3.8286413964890951</v>
      </c>
      <c r="T112" s="9">
        <f t="shared" si="34"/>
        <v>4.8094706495008213</v>
      </c>
      <c r="U112" s="9">
        <f t="shared" si="35"/>
        <v>0.49041462650586309</v>
      </c>
      <c r="V112" s="9">
        <f t="shared" si="36"/>
        <v>2.9753212762938634</v>
      </c>
      <c r="W112" s="9">
        <f t="shared" si="37"/>
        <v>4.0794816210283145</v>
      </c>
      <c r="X112" s="9">
        <f t="shared" si="38"/>
        <v>0.25084022453921939</v>
      </c>
      <c r="Y112">
        <f t="shared" si="39"/>
        <v>-0.33024168687057687</v>
      </c>
      <c r="Z112">
        <f t="shared" si="40"/>
        <v>1.7491998548092591</v>
      </c>
      <c r="AA112">
        <f t="shared" si="41"/>
        <v>-2.0794415416798362</v>
      </c>
    </row>
    <row r="113" spans="1:27">
      <c r="A113" s="8" t="s">
        <v>77</v>
      </c>
      <c r="B113" s="8" t="s">
        <v>67</v>
      </c>
      <c r="C113" s="8">
        <v>32</v>
      </c>
      <c r="D113" s="8">
        <v>26</v>
      </c>
      <c r="E113" s="8">
        <v>6</v>
      </c>
      <c r="F113" s="8">
        <f t="shared" si="23"/>
        <v>78</v>
      </c>
      <c r="G113" s="8">
        <f t="shared" si="24"/>
        <v>1664</v>
      </c>
      <c r="H113" s="8">
        <f t="shared" si="25"/>
        <v>702.94250426712222</v>
      </c>
      <c r="I113" s="8">
        <f t="shared" si="26"/>
        <v>41.231056256176608</v>
      </c>
      <c r="J113" s="8">
        <f t="shared" si="27"/>
        <v>4992</v>
      </c>
      <c r="K113" s="8"/>
      <c r="L113" s="9">
        <f t="shared" si="28"/>
        <v>3.4657359027997265</v>
      </c>
      <c r="M113" s="9">
        <f t="shared" si="29"/>
        <v>3.2580965380214821</v>
      </c>
      <c r="N113" s="9">
        <f t="shared" si="30"/>
        <v>1.791759469228055</v>
      </c>
      <c r="O113" s="9">
        <f t="shared" si="43"/>
        <v>8.5155919100492632</v>
      </c>
      <c r="P113" s="9"/>
      <c r="Q113" s="9">
        <f t="shared" si="31"/>
        <v>6.5552751022172284</v>
      </c>
      <c r="R113" s="9">
        <f t="shared" si="32"/>
        <v>4.1588830833596715</v>
      </c>
      <c r="S113" s="9">
        <f t="shared" si="33"/>
        <v>4.3567088266895917</v>
      </c>
      <c r="T113" s="9">
        <f t="shared" si="34"/>
        <v>6.1484682959176471</v>
      </c>
      <c r="U113" s="9">
        <f t="shared" si="35"/>
        <v>0.89587973461402759</v>
      </c>
      <c r="V113" s="9">
        <f t="shared" si="36"/>
        <v>2.5698561681856988</v>
      </c>
      <c r="W113" s="9">
        <f t="shared" si="37"/>
        <v>5.4184792674451403</v>
      </c>
      <c r="X113" s="9">
        <f t="shared" si="38"/>
        <v>1.0617704407555488</v>
      </c>
      <c r="Y113">
        <f t="shared" si="39"/>
        <v>-0.20763936477824441</v>
      </c>
      <c r="Z113">
        <f t="shared" si="40"/>
        <v>1.4663370687934272</v>
      </c>
      <c r="AA113">
        <f t="shared" si="41"/>
        <v>-1.6739764335716716</v>
      </c>
    </row>
    <row r="114" spans="1:27">
      <c r="A114" s="8" t="s">
        <v>77</v>
      </c>
      <c r="B114" s="8" t="s">
        <v>67</v>
      </c>
      <c r="C114" s="8">
        <v>32.68</v>
      </c>
      <c r="D114" s="8">
        <v>23.25</v>
      </c>
      <c r="E114" s="8">
        <v>7.24</v>
      </c>
      <c r="F114" s="8">
        <f t="shared" si="23"/>
        <v>84.165000000000006</v>
      </c>
      <c r="G114" s="8">
        <f t="shared" si="24"/>
        <v>1833.6748</v>
      </c>
      <c r="H114" s="8">
        <f t="shared" si="25"/>
        <v>702.63252065727715</v>
      </c>
      <c r="I114" s="8">
        <f t="shared" si="26"/>
        <v>40.106669021498156</v>
      </c>
      <c r="J114" s="8">
        <f t="shared" si="27"/>
        <v>5501.0243999999993</v>
      </c>
      <c r="K114" s="8"/>
      <c r="L114" s="9">
        <f t="shared" si="28"/>
        <v>3.4867632699918021</v>
      </c>
      <c r="M114" s="9">
        <f t="shared" si="29"/>
        <v>3.1463051320333655</v>
      </c>
      <c r="N114" s="9">
        <f t="shared" si="30"/>
        <v>1.9796212063976251</v>
      </c>
      <c r="O114" s="9">
        <f t="shared" si="43"/>
        <v>8.6126896084227926</v>
      </c>
      <c r="P114" s="9"/>
      <c r="Q114" s="9">
        <f t="shared" si="31"/>
        <v>6.55483402492235</v>
      </c>
      <c r="R114" s="9">
        <f t="shared" si="32"/>
        <v>4.1799104505517475</v>
      </c>
      <c r="S114" s="9">
        <f t="shared" si="33"/>
        <v>4.4327791578710452</v>
      </c>
      <c r="T114" s="9">
        <f t="shared" si="34"/>
        <v>6.6002621014382399</v>
      </c>
      <c r="U114" s="9">
        <f t="shared" si="35"/>
        <v>1.0837414717835974</v>
      </c>
      <c r="V114" s="9">
        <f t="shared" si="36"/>
        <v>2.4030217982082047</v>
      </c>
      <c r="W114" s="9">
        <f t="shared" si="37"/>
        <v>5.828218338581582</v>
      </c>
      <c r="X114" s="9">
        <f t="shared" si="38"/>
        <v>1.3954391807105371</v>
      </c>
      <c r="Y114">
        <f t="shared" si="39"/>
        <v>-0.3404581379584366</v>
      </c>
      <c r="Z114">
        <f t="shared" si="40"/>
        <v>1.1666839256357404</v>
      </c>
      <c r="AA114">
        <f t="shared" si="41"/>
        <v>-1.507142063594177</v>
      </c>
    </row>
    <row r="115" spans="1:27">
      <c r="A115" s="8" t="s">
        <v>77</v>
      </c>
      <c r="B115" s="8" t="s">
        <v>67</v>
      </c>
      <c r="C115" s="8">
        <v>33</v>
      </c>
      <c r="D115" s="8">
        <v>19</v>
      </c>
      <c r="E115" s="8">
        <v>5</v>
      </c>
      <c r="F115" s="8">
        <f t="shared" si="23"/>
        <v>47.5</v>
      </c>
      <c r="G115" s="8">
        <f t="shared" si="24"/>
        <v>1045</v>
      </c>
      <c r="H115" s="8">
        <f t="shared" si="25"/>
        <v>507.27522992059295</v>
      </c>
      <c r="I115" s="8">
        <f t="shared" si="26"/>
        <v>38.078865529319543</v>
      </c>
      <c r="J115" s="8">
        <f t="shared" si="27"/>
        <v>3135</v>
      </c>
      <c r="K115" s="8"/>
      <c r="L115" s="9">
        <f t="shared" si="28"/>
        <v>3.4965075614664802</v>
      </c>
      <c r="M115" s="9">
        <f t="shared" si="29"/>
        <v>2.9444389791664403</v>
      </c>
      <c r="N115" s="9">
        <f t="shared" si="30"/>
        <v>1.6094379124341003</v>
      </c>
      <c r="O115" s="9">
        <f t="shared" si="43"/>
        <v>8.0503844530670214</v>
      </c>
      <c r="P115" s="9"/>
      <c r="Q115" s="9">
        <f t="shared" si="31"/>
        <v>6.2290537161000357</v>
      </c>
      <c r="R115" s="9">
        <f t="shared" si="32"/>
        <v>4.1896547420264261</v>
      </c>
      <c r="S115" s="9">
        <f t="shared" si="33"/>
        <v>3.8607297110405954</v>
      </c>
      <c r="T115" s="9">
        <f t="shared" si="34"/>
        <v>5.287846066680741</v>
      </c>
      <c r="U115" s="9">
        <f t="shared" si="35"/>
        <v>0.71355817782007269</v>
      </c>
      <c r="V115" s="9">
        <f t="shared" si="36"/>
        <v>2.7829493836464074</v>
      </c>
      <c r="W115" s="9">
        <f t="shared" si="37"/>
        <v>4.4963137208747268</v>
      </c>
      <c r="X115" s="9">
        <f t="shared" si="38"/>
        <v>0.63558400983413144</v>
      </c>
      <c r="Y115">
        <f t="shared" si="39"/>
        <v>-0.55206858230003997</v>
      </c>
      <c r="Z115">
        <f t="shared" si="40"/>
        <v>1.33500106673234</v>
      </c>
      <c r="AA115">
        <f t="shared" si="41"/>
        <v>-1.8870696490323799</v>
      </c>
    </row>
    <row r="116" spans="1:27">
      <c r="A116" s="8" t="s">
        <v>77</v>
      </c>
      <c r="B116" s="8" t="s">
        <v>67</v>
      </c>
      <c r="C116" s="8">
        <v>34</v>
      </c>
      <c r="D116" s="8">
        <v>25</v>
      </c>
      <c r="E116" s="8">
        <v>6</v>
      </c>
      <c r="F116" s="8">
        <f t="shared" si="23"/>
        <v>75</v>
      </c>
      <c r="G116" s="8">
        <f t="shared" si="24"/>
        <v>1700</v>
      </c>
      <c r="H116" s="8">
        <f t="shared" si="25"/>
        <v>708.17259961685681</v>
      </c>
      <c r="I116" s="8">
        <f t="shared" si="26"/>
        <v>42.201895692018383</v>
      </c>
      <c r="J116" s="8">
        <f t="shared" si="27"/>
        <v>5100</v>
      </c>
      <c r="K116" s="8"/>
      <c r="L116" s="9">
        <f t="shared" si="28"/>
        <v>3.5263605246161616</v>
      </c>
      <c r="M116" s="9">
        <f t="shared" si="29"/>
        <v>3.2188758248682006</v>
      </c>
      <c r="N116" s="9">
        <f t="shared" si="30"/>
        <v>1.791759469228055</v>
      </c>
      <c r="O116" s="9">
        <f t="shared" si="43"/>
        <v>8.536995818712418</v>
      </c>
      <c r="P116" s="9"/>
      <c r="Q116" s="9">
        <f t="shared" si="31"/>
        <v>6.5626878487526135</v>
      </c>
      <c r="R116" s="9">
        <f t="shared" si="32"/>
        <v>4.2195077051761078</v>
      </c>
      <c r="S116" s="9">
        <f t="shared" si="33"/>
        <v>4.3174881135363101</v>
      </c>
      <c r="T116" s="9">
        <f t="shared" si="34"/>
        <v>6.1092475827643655</v>
      </c>
      <c r="U116" s="9">
        <f t="shared" si="35"/>
        <v>0.89587973461402781</v>
      </c>
      <c r="V116" s="9">
        <f t="shared" si="36"/>
        <v>2.6304807900021339</v>
      </c>
      <c r="W116" s="9">
        <f t="shared" si="37"/>
        <v>5.2580093106589896</v>
      </c>
      <c r="X116" s="9">
        <f t="shared" si="38"/>
        <v>0.94052119712267845</v>
      </c>
      <c r="Y116">
        <f t="shared" si="39"/>
        <v>-0.307484699747961</v>
      </c>
      <c r="Z116">
        <f t="shared" si="40"/>
        <v>1.4271163556401456</v>
      </c>
      <c r="AA116">
        <f t="shared" si="41"/>
        <v>-1.7346010553881066</v>
      </c>
    </row>
    <row r="117" spans="1:27">
      <c r="A117" s="8" t="s">
        <v>77</v>
      </c>
      <c r="B117" s="8" t="s">
        <v>67</v>
      </c>
      <c r="C117" s="8">
        <v>34.799999999999997</v>
      </c>
      <c r="D117" s="8">
        <v>19</v>
      </c>
      <c r="E117" s="8">
        <v>5</v>
      </c>
      <c r="F117" s="8">
        <f t="shared" si="23"/>
        <v>47.5</v>
      </c>
      <c r="G117" s="8">
        <f t="shared" si="24"/>
        <v>1101.9999999999998</v>
      </c>
      <c r="H117" s="8">
        <f t="shared" si="25"/>
        <v>528.11732419429961</v>
      </c>
      <c r="I117" s="8">
        <f t="shared" si="26"/>
        <v>39.648959633261498</v>
      </c>
      <c r="J117" s="8">
        <f t="shared" si="27"/>
        <v>3305.9999999999995</v>
      </c>
      <c r="K117" s="8"/>
      <c r="L117" s="9">
        <f t="shared" si="28"/>
        <v>3.5496173867804286</v>
      </c>
      <c r="M117" s="9">
        <f t="shared" si="29"/>
        <v>2.9444389791664403</v>
      </c>
      <c r="N117" s="9">
        <f t="shared" si="30"/>
        <v>1.6094379124341003</v>
      </c>
      <c r="O117" s="9">
        <f t="shared" si="43"/>
        <v>8.1034942783809694</v>
      </c>
      <c r="P117" s="9"/>
      <c r="Q117" s="9">
        <f t="shared" si="31"/>
        <v>6.2693184639358526</v>
      </c>
      <c r="R117" s="9">
        <f t="shared" si="32"/>
        <v>4.242764567340374</v>
      </c>
      <c r="S117" s="9">
        <f t="shared" si="33"/>
        <v>3.8607297110405954</v>
      </c>
      <c r="T117" s="9">
        <f t="shared" si="34"/>
        <v>5.287846066680741</v>
      </c>
      <c r="U117" s="9">
        <f t="shared" si="35"/>
        <v>0.71355817782007269</v>
      </c>
      <c r="V117" s="9">
        <f t="shared" si="36"/>
        <v>2.8360592089603558</v>
      </c>
      <c r="W117" s="9">
        <f t="shared" si="37"/>
        <v>4.3900940702468301</v>
      </c>
      <c r="X117" s="9">
        <f t="shared" si="38"/>
        <v>0.52936435920623492</v>
      </c>
      <c r="Y117">
        <f t="shared" si="39"/>
        <v>-0.60517840761398833</v>
      </c>
      <c r="Z117">
        <f t="shared" si="40"/>
        <v>1.33500106673234</v>
      </c>
      <c r="AA117">
        <f t="shared" si="41"/>
        <v>-1.9401794743463283</v>
      </c>
    </row>
    <row r="118" spans="1:27">
      <c r="A118" s="8" t="s">
        <v>77</v>
      </c>
      <c r="B118" s="8" t="s">
        <v>67</v>
      </c>
      <c r="C118" s="8">
        <v>34.9</v>
      </c>
      <c r="D118" s="8">
        <v>21.4</v>
      </c>
      <c r="E118" s="8">
        <v>4.8</v>
      </c>
      <c r="F118" s="8">
        <f t="shared" si="23"/>
        <v>51.359999999999992</v>
      </c>
      <c r="G118" s="8">
        <f t="shared" si="24"/>
        <v>1194.9759999999999</v>
      </c>
      <c r="H118" s="8">
        <f t="shared" si="25"/>
        <v>577.91804355602608</v>
      </c>
      <c r="I118" s="8">
        <f t="shared" si="26"/>
        <v>40.938612580301253</v>
      </c>
      <c r="J118" s="8">
        <f t="shared" si="27"/>
        <v>3584.9279999999994</v>
      </c>
      <c r="K118" s="8"/>
      <c r="L118" s="9">
        <f t="shared" si="28"/>
        <v>3.5524868292083815</v>
      </c>
      <c r="M118" s="9">
        <f t="shared" si="29"/>
        <v>3.0633909220278057</v>
      </c>
      <c r="N118" s="9">
        <f t="shared" si="30"/>
        <v>1.5686159179138452</v>
      </c>
      <c r="O118" s="9">
        <f t="shared" si="43"/>
        <v>8.184493669150033</v>
      </c>
      <c r="P118" s="9"/>
      <c r="Q118" s="9">
        <f t="shared" si="31"/>
        <v>6.3594320654631131</v>
      </c>
      <c r="R118" s="9">
        <f t="shared" si="32"/>
        <v>4.2456340097683274</v>
      </c>
      <c r="S118" s="9">
        <f t="shared" si="33"/>
        <v>3.9388596593817056</v>
      </c>
      <c r="T118" s="9">
        <f t="shared" si="34"/>
        <v>5.2843320259813416</v>
      </c>
      <c r="U118" s="9">
        <f t="shared" si="35"/>
        <v>0.67273618329981799</v>
      </c>
      <c r="V118" s="9">
        <f t="shared" si="36"/>
        <v>2.8797506459085636</v>
      </c>
      <c r="W118" s="9">
        <f t="shared" si="37"/>
        <v>4.3808411446915247</v>
      </c>
      <c r="X118" s="9">
        <f t="shared" si="38"/>
        <v>0.4419814853098194</v>
      </c>
      <c r="Y118">
        <f t="shared" si="39"/>
        <v>-0.48909590718057583</v>
      </c>
      <c r="Z118">
        <f t="shared" si="40"/>
        <v>1.4947750041139605</v>
      </c>
      <c r="AA118">
        <f t="shared" si="41"/>
        <v>-1.9838709112945363</v>
      </c>
    </row>
    <row r="119" spans="1:27">
      <c r="A119" s="8" t="s">
        <v>77</v>
      </c>
      <c r="B119" s="8" t="s">
        <v>67</v>
      </c>
      <c r="C119" s="8">
        <v>35</v>
      </c>
      <c r="D119" s="8">
        <v>21</v>
      </c>
      <c r="E119" s="8">
        <v>6</v>
      </c>
      <c r="F119" s="8">
        <f t="shared" si="23"/>
        <v>63</v>
      </c>
      <c r="G119" s="8">
        <f t="shared" si="24"/>
        <v>1470</v>
      </c>
      <c r="H119" s="8">
        <f t="shared" si="25"/>
        <v>621.31088878761011</v>
      </c>
      <c r="I119" s="8">
        <f t="shared" si="26"/>
        <v>40.8166632639171</v>
      </c>
      <c r="J119" s="8">
        <f t="shared" si="27"/>
        <v>4410</v>
      </c>
      <c r="K119" s="8"/>
      <c r="L119" s="9">
        <f t="shared" si="28"/>
        <v>3.5553480614894135</v>
      </c>
      <c r="M119" s="9">
        <f t="shared" si="29"/>
        <v>3.044522437723423</v>
      </c>
      <c r="N119" s="9">
        <f t="shared" si="30"/>
        <v>1.791759469228055</v>
      </c>
      <c r="O119" s="9">
        <f t="shared" si="43"/>
        <v>8.3916299684408919</v>
      </c>
      <c r="P119" s="9"/>
      <c r="Q119" s="9">
        <f t="shared" si="31"/>
        <v>6.4318315827290622</v>
      </c>
      <c r="R119" s="9">
        <f t="shared" si="32"/>
        <v>4.2484952420493594</v>
      </c>
      <c r="S119" s="9">
        <f t="shared" si="33"/>
        <v>4.1431347263915326</v>
      </c>
      <c r="T119" s="9">
        <f t="shared" si="34"/>
        <v>5.934894195619588</v>
      </c>
      <c r="U119" s="9">
        <f t="shared" si="35"/>
        <v>0.89587973461402781</v>
      </c>
      <c r="V119" s="9">
        <f t="shared" si="36"/>
        <v>2.6594683268753858</v>
      </c>
      <c r="W119" s="9">
        <f t="shared" si="37"/>
        <v>5.0256808497677072</v>
      </c>
      <c r="X119" s="9">
        <f t="shared" si="38"/>
        <v>0.88254612337617477</v>
      </c>
      <c r="Y119">
        <f t="shared" si="39"/>
        <v>-0.5108256237659905</v>
      </c>
      <c r="Z119">
        <f t="shared" si="40"/>
        <v>1.2527629684953681</v>
      </c>
      <c r="AA119">
        <f t="shared" si="41"/>
        <v>-1.7635885922613586</v>
      </c>
    </row>
    <row r="120" spans="1:27">
      <c r="A120" s="8" t="s">
        <v>77</v>
      </c>
      <c r="B120" s="8" t="s">
        <v>67</v>
      </c>
      <c r="C120" s="11">
        <v>35</v>
      </c>
      <c r="D120" s="11">
        <v>23</v>
      </c>
      <c r="E120" s="11">
        <v>7</v>
      </c>
      <c r="F120" s="8">
        <f t="shared" si="23"/>
        <v>80.5</v>
      </c>
      <c r="G120" s="8">
        <f t="shared" si="24"/>
        <v>1878.3333333333333</v>
      </c>
      <c r="H120" s="8">
        <f t="shared" si="25"/>
        <v>718.0538119838227</v>
      </c>
      <c r="I120" s="8">
        <f t="shared" si="26"/>
        <v>41.880783182743848</v>
      </c>
      <c r="J120" s="8">
        <f t="shared" si="27"/>
        <v>5635</v>
      </c>
      <c r="K120" s="8"/>
      <c r="L120" s="9">
        <f t="shared" si="28"/>
        <v>3.5553480614894135</v>
      </c>
      <c r="M120" s="9">
        <f t="shared" si="29"/>
        <v>3.1354942159291497</v>
      </c>
      <c r="N120" s="9">
        <f t="shared" si="30"/>
        <v>1.9459101490553132</v>
      </c>
      <c r="O120" s="9">
        <f t="shared" si="43"/>
        <v>8.6367524264738762</v>
      </c>
      <c r="P120" s="9"/>
      <c r="Q120" s="9">
        <f t="shared" si="31"/>
        <v>6.5765445132925118</v>
      </c>
      <c r="R120" s="9">
        <f t="shared" si="32"/>
        <v>4.2484952420493585</v>
      </c>
      <c r="S120" s="9">
        <f t="shared" si="33"/>
        <v>4.3882571844245177</v>
      </c>
      <c r="T120" s="9">
        <f t="shared" si="34"/>
        <v>6.4883180133070892</v>
      </c>
      <c r="U120" s="9">
        <f t="shared" si="35"/>
        <v>1.0500304144412858</v>
      </c>
      <c r="V120" s="9">
        <f t="shared" si="36"/>
        <v>2.5053176470481278</v>
      </c>
      <c r="W120" s="9">
        <f t="shared" si="37"/>
        <v>5.5791046674552085</v>
      </c>
      <c r="X120" s="9">
        <f t="shared" si="38"/>
        <v>1.190847483030691</v>
      </c>
      <c r="Y120">
        <f t="shared" si="39"/>
        <v>-0.41985384556026384</v>
      </c>
      <c r="Z120">
        <f t="shared" si="40"/>
        <v>1.1895840668738364</v>
      </c>
      <c r="AA120">
        <f t="shared" si="41"/>
        <v>-1.6094379124341003</v>
      </c>
    </row>
    <row r="121" spans="1:27">
      <c r="A121" s="8" t="s">
        <v>77</v>
      </c>
      <c r="B121" s="8" t="s">
        <v>67</v>
      </c>
      <c r="C121" s="8">
        <v>35.479999999999997</v>
      </c>
      <c r="D121" s="8">
        <v>22.66</v>
      </c>
      <c r="E121" s="8">
        <v>6.47</v>
      </c>
      <c r="F121" s="8">
        <f t="shared" si="23"/>
        <v>73.305099999999996</v>
      </c>
      <c r="G121" s="8">
        <f t="shared" si="24"/>
        <v>1733.909965333333</v>
      </c>
      <c r="H121" s="8">
        <f t="shared" si="25"/>
        <v>691.41726553871217</v>
      </c>
      <c r="I121" s="8">
        <f t="shared" si="26"/>
        <v>42.098764827486328</v>
      </c>
      <c r="J121" s="8">
        <f t="shared" si="27"/>
        <v>5201.7298959999989</v>
      </c>
      <c r="K121" s="8"/>
      <c r="L121" s="9">
        <f t="shared" si="28"/>
        <v>3.5689691574413787</v>
      </c>
      <c r="M121" s="9">
        <f t="shared" si="29"/>
        <v>3.1206012555998601</v>
      </c>
      <c r="N121" s="9">
        <f t="shared" si="30"/>
        <v>1.8671761085128091</v>
      </c>
      <c r="O121" s="9">
        <f t="shared" si="43"/>
        <v>8.5567465215540484</v>
      </c>
      <c r="P121" s="9"/>
      <c r="Q121" s="9">
        <f t="shared" si="31"/>
        <v>6.5387434990280786</v>
      </c>
      <c r="R121" s="9">
        <f t="shared" si="32"/>
        <v>4.2621163380013245</v>
      </c>
      <c r="S121" s="9">
        <f t="shared" si="33"/>
        <v>4.2946301835527239</v>
      </c>
      <c r="T121" s="9">
        <f t="shared" si="34"/>
        <v>6.2372229313502876</v>
      </c>
      <c r="U121" s="9">
        <f t="shared" si="35"/>
        <v>0.97129637389878187</v>
      </c>
      <c r="V121" s="9">
        <f t="shared" si="36"/>
        <v>2.5976727835425968</v>
      </c>
      <c r="W121" s="9">
        <f t="shared" si="37"/>
        <v>5.3007673935944766</v>
      </c>
      <c r="X121" s="9">
        <f t="shared" si="38"/>
        <v>1.0061372100417527</v>
      </c>
      <c r="Y121">
        <f t="shared" si="39"/>
        <v>-0.44836790184151853</v>
      </c>
      <c r="Z121">
        <f t="shared" si="40"/>
        <v>1.253425147087051</v>
      </c>
      <c r="AA121">
        <f t="shared" si="41"/>
        <v>-1.7017930489285695</v>
      </c>
    </row>
    <row r="122" spans="1:27">
      <c r="A122" s="8" t="s">
        <v>77</v>
      </c>
      <c r="B122" s="8" t="s">
        <v>67</v>
      </c>
      <c r="C122" s="8">
        <v>36</v>
      </c>
      <c r="D122" s="8">
        <v>19</v>
      </c>
      <c r="E122" s="8">
        <v>6</v>
      </c>
      <c r="F122" s="8">
        <f t="shared" si="23"/>
        <v>57</v>
      </c>
      <c r="G122" s="8">
        <f t="shared" si="24"/>
        <v>1368</v>
      </c>
      <c r="H122" s="8">
        <f t="shared" si="25"/>
        <v>582.83625884928426</v>
      </c>
      <c r="I122" s="8">
        <f t="shared" si="26"/>
        <v>40.70626487409524</v>
      </c>
      <c r="J122" s="8">
        <f t="shared" si="27"/>
        <v>4104</v>
      </c>
      <c r="K122" s="8"/>
      <c r="L122" s="9">
        <f t="shared" si="28"/>
        <v>3.5835189384561099</v>
      </c>
      <c r="M122" s="9">
        <f t="shared" si="29"/>
        <v>2.9444389791664403</v>
      </c>
      <c r="N122" s="9">
        <f t="shared" si="30"/>
        <v>1.791759469228055</v>
      </c>
      <c r="O122" s="9">
        <f t="shared" si="43"/>
        <v>8.3197173868506056</v>
      </c>
      <c r="P122" s="9"/>
      <c r="Q122" s="9">
        <f t="shared" si="31"/>
        <v>6.3679062872953303</v>
      </c>
      <c r="R122" s="9">
        <f t="shared" si="32"/>
        <v>4.2766661190160553</v>
      </c>
      <c r="S122" s="9">
        <f t="shared" si="33"/>
        <v>4.0430512678345503</v>
      </c>
      <c r="T122" s="9">
        <f t="shared" si="34"/>
        <v>5.8348107370626048</v>
      </c>
      <c r="U122" s="9">
        <f t="shared" si="35"/>
        <v>0.89587973461402726</v>
      </c>
      <c r="V122" s="9">
        <f t="shared" si="36"/>
        <v>2.6876392038420827</v>
      </c>
      <c r="W122" s="9">
        <f t="shared" si="37"/>
        <v>4.8692556372773312</v>
      </c>
      <c r="X122" s="9">
        <f t="shared" si="38"/>
        <v>0.82620436944278108</v>
      </c>
      <c r="Y122">
        <f t="shared" si="39"/>
        <v>-0.63907995928966965</v>
      </c>
      <c r="Z122">
        <f t="shared" si="40"/>
        <v>1.1526795099383853</v>
      </c>
      <c r="AA122">
        <f t="shared" si="41"/>
        <v>-1.791759469228055</v>
      </c>
    </row>
    <row r="123" spans="1:27">
      <c r="A123" s="8" t="s">
        <v>77</v>
      </c>
      <c r="B123" s="8" t="s">
        <v>67</v>
      </c>
      <c r="C123" s="8">
        <v>36</v>
      </c>
      <c r="D123" s="8">
        <v>21</v>
      </c>
      <c r="E123" s="8">
        <v>5.7</v>
      </c>
      <c r="F123" s="8">
        <f t="shared" si="23"/>
        <v>59.85</v>
      </c>
      <c r="G123" s="8">
        <f t="shared" si="24"/>
        <v>1436.4</v>
      </c>
      <c r="H123" s="8">
        <f t="shared" si="25"/>
        <v>621.18919206306362</v>
      </c>
      <c r="I123" s="8">
        <f t="shared" si="26"/>
        <v>41.677331968349414</v>
      </c>
      <c r="J123" s="8">
        <f t="shared" si="27"/>
        <v>4309.2</v>
      </c>
      <c r="K123" s="8"/>
      <c r="L123" s="9">
        <f t="shared" si="28"/>
        <v>3.5835189384561099</v>
      </c>
      <c r="M123" s="9">
        <f t="shared" si="29"/>
        <v>3.044522437723423</v>
      </c>
      <c r="N123" s="9">
        <f t="shared" si="30"/>
        <v>1.7404661748405046</v>
      </c>
      <c r="O123" s="9">
        <f t="shared" si="43"/>
        <v>8.3685075510200377</v>
      </c>
      <c r="P123" s="9"/>
      <c r="Q123" s="9">
        <f t="shared" si="31"/>
        <v>6.4316356926413087</v>
      </c>
      <c r="R123" s="9">
        <f t="shared" si="32"/>
        <v>4.2766661190160553</v>
      </c>
      <c r="S123" s="9">
        <f t="shared" si="33"/>
        <v>4.0918414320039824</v>
      </c>
      <c r="T123" s="9">
        <f t="shared" si="34"/>
        <v>5.7810143124569358</v>
      </c>
      <c r="U123" s="9">
        <f t="shared" si="35"/>
        <v>0.84458644022647678</v>
      </c>
      <c r="V123" s="9">
        <f t="shared" si="36"/>
        <v>2.7389324982296333</v>
      </c>
      <c r="W123" s="9">
        <f t="shared" si="37"/>
        <v>4.8154592126716622</v>
      </c>
      <c r="X123" s="9">
        <f t="shared" si="38"/>
        <v>0.72361778066767979</v>
      </c>
      <c r="Y123">
        <f t="shared" si="39"/>
        <v>-0.5389965007326869</v>
      </c>
      <c r="Z123">
        <f t="shared" si="40"/>
        <v>1.3040562628829184</v>
      </c>
      <c r="AA123">
        <f t="shared" si="41"/>
        <v>-1.8430527636156053</v>
      </c>
    </row>
    <row r="124" spans="1:27">
      <c r="A124" s="8" t="s">
        <v>77</v>
      </c>
      <c r="B124" s="8" t="s">
        <v>67</v>
      </c>
      <c r="C124" s="8">
        <v>36.4</v>
      </c>
      <c r="D124" s="8">
        <v>17.7</v>
      </c>
      <c r="E124" s="8">
        <v>5.9</v>
      </c>
      <c r="F124" s="8">
        <f t="shared" si="23"/>
        <v>52.215000000000003</v>
      </c>
      <c r="G124" s="8">
        <f t="shared" si="24"/>
        <v>1267.0840000000001</v>
      </c>
      <c r="H124" s="8">
        <f t="shared" si="25"/>
        <v>550.17641327607589</v>
      </c>
      <c r="I124" s="8">
        <f t="shared" si="26"/>
        <v>40.475301110677357</v>
      </c>
      <c r="J124" s="8">
        <f t="shared" si="27"/>
        <v>3801.252</v>
      </c>
      <c r="K124" s="8"/>
      <c r="L124" s="9">
        <f t="shared" si="28"/>
        <v>3.5945687746426951</v>
      </c>
      <c r="M124" s="9">
        <f t="shared" si="29"/>
        <v>2.8735646395797834</v>
      </c>
      <c r="N124" s="9">
        <f t="shared" si="30"/>
        <v>1.7749523509116738</v>
      </c>
      <c r="O124" s="9">
        <f t="shared" si="43"/>
        <v>8.2430857651341523</v>
      </c>
      <c r="P124" s="9"/>
      <c r="Q124" s="9">
        <f t="shared" si="31"/>
        <v>6.3102389782078268</v>
      </c>
      <c r="R124" s="9">
        <f t="shared" si="32"/>
        <v>4.2877159552026409</v>
      </c>
      <c r="S124" s="9">
        <f t="shared" si="33"/>
        <v>3.9553698099315118</v>
      </c>
      <c r="T124" s="9">
        <f t="shared" si="34"/>
        <v>5.7135150425268044</v>
      </c>
      <c r="U124" s="9">
        <f t="shared" si="35"/>
        <v>0.87907261629764655</v>
      </c>
      <c r="V124" s="9">
        <f t="shared" si="36"/>
        <v>2.7154961583450485</v>
      </c>
      <c r="W124" s="9">
        <f t="shared" si="37"/>
        <v>4.7258602703683614</v>
      </c>
      <c r="X124" s="9">
        <f t="shared" si="38"/>
        <v>0.77049046043684921</v>
      </c>
      <c r="Y124">
        <f t="shared" si="39"/>
        <v>-0.72100413506291172</v>
      </c>
      <c r="Z124">
        <f t="shared" si="40"/>
        <v>1.0986122886681096</v>
      </c>
      <c r="AA124">
        <f t="shared" si="41"/>
        <v>-1.8196164237310213</v>
      </c>
    </row>
    <row r="125" spans="1:27">
      <c r="A125" s="8" t="s">
        <v>77</v>
      </c>
      <c r="B125" s="8" t="s">
        <v>67</v>
      </c>
      <c r="C125" s="8">
        <v>36.6</v>
      </c>
      <c r="D125" s="8">
        <v>18.8</v>
      </c>
      <c r="E125" s="8">
        <v>5.8</v>
      </c>
      <c r="F125" s="8">
        <f t="shared" si="23"/>
        <v>54.52</v>
      </c>
      <c r="G125" s="8">
        <f t="shared" si="24"/>
        <v>1330.2879999999998</v>
      </c>
      <c r="H125" s="8">
        <f t="shared" si="25"/>
        <v>576.69674049046148</v>
      </c>
      <c r="I125" s="8">
        <f t="shared" si="26"/>
        <v>41.146081222881968</v>
      </c>
      <c r="J125" s="8">
        <f t="shared" si="27"/>
        <v>3990.864</v>
      </c>
      <c r="K125" s="8"/>
      <c r="L125" s="9">
        <f t="shared" si="28"/>
        <v>3.6000482404073204</v>
      </c>
      <c r="M125" s="9">
        <f t="shared" si="29"/>
        <v>2.9338568698359038</v>
      </c>
      <c r="N125" s="9">
        <f t="shared" si="30"/>
        <v>1.7578579175523736</v>
      </c>
      <c r="O125" s="9">
        <f t="shared" si="43"/>
        <v>8.2917630277955983</v>
      </c>
      <c r="P125" s="9"/>
      <c r="Q125" s="9">
        <f t="shared" si="31"/>
        <v>6.3573165486034204</v>
      </c>
      <c r="R125" s="9">
        <f t="shared" si="32"/>
        <v>4.2931954209672663</v>
      </c>
      <c r="S125" s="9">
        <f t="shared" si="33"/>
        <v>3.998567606828332</v>
      </c>
      <c r="T125" s="9">
        <f t="shared" si="34"/>
        <v>5.7225239727050239</v>
      </c>
      <c r="U125" s="9">
        <f t="shared" si="35"/>
        <v>0.86197818293834594</v>
      </c>
      <c r="V125" s="9">
        <f t="shared" si="36"/>
        <v>2.7380700574689745</v>
      </c>
      <c r="W125" s="9">
        <f t="shared" si="37"/>
        <v>4.7239102690173294</v>
      </c>
      <c r="X125" s="9">
        <f t="shared" si="38"/>
        <v>0.72534266218899746</v>
      </c>
      <c r="Y125">
        <f t="shared" si="39"/>
        <v>-0.66619137057141664</v>
      </c>
      <c r="Z125">
        <f t="shared" si="40"/>
        <v>1.1759989522835301</v>
      </c>
      <c r="AA125">
        <f t="shared" si="41"/>
        <v>-1.8421903228549468</v>
      </c>
    </row>
    <row r="126" spans="1:27">
      <c r="A126" s="8" t="s">
        <v>77</v>
      </c>
      <c r="B126" s="8" t="s">
        <v>67</v>
      </c>
      <c r="C126" s="8">
        <v>37</v>
      </c>
      <c r="D126" s="8">
        <v>21</v>
      </c>
      <c r="E126" s="8">
        <v>6</v>
      </c>
      <c r="F126" s="8">
        <f t="shared" si="23"/>
        <v>63</v>
      </c>
      <c r="G126" s="8">
        <f t="shared" si="24"/>
        <v>1554</v>
      </c>
      <c r="H126" s="8">
        <f t="shared" si="25"/>
        <v>647.20724541091352</v>
      </c>
      <c r="I126" s="8">
        <f t="shared" si="26"/>
        <v>42.544094772365298</v>
      </c>
      <c r="J126" s="8">
        <f t="shared" si="27"/>
        <v>4662</v>
      </c>
      <c r="K126" s="8"/>
      <c r="L126" s="9">
        <f t="shared" si="28"/>
        <v>3.6109179126442243</v>
      </c>
      <c r="M126" s="9">
        <f t="shared" si="29"/>
        <v>3.044522437723423</v>
      </c>
      <c r="N126" s="9">
        <f t="shared" si="30"/>
        <v>1.791759469228055</v>
      </c>
      <c r="O126" s="9">
        <f t="shared" si="43"/>
        <v>8.4471998195957028</v>
      </c>
      <c r="P126" s="9"/>
      <c r="Q126" s="9">
        <f t="shared" si="31"/>
        <v>6.4726665606923008</v>
      </c>
      <c r="R126" s="9">
        <f t="shared" si="32"/>
        <v>4.3040650932041702</v>
      </c>
      <c r="S126" s="9">
        <f t="shared" si="33"/>
        <v>4.1431347263915326</v>
      </c>
      <c r="T126" s="9">
        <f t="shared" si="34"/>
        <v>5.934894195619588</v>
      </c>
      <c r="U126" s="9">
        <f t="shared" si="35"/>
        <v>0.89587973461402781</v>
      </c>
      <c r="V126" s="9">
        <f t="shared" si="36"/>
        <v>2.7150381780301966</v>
      </c>
      <c r="W126" s="9">
        <f t="shared" si="37"/>
        <v>4.9145411474580856</v>
      </c>
      <c r="X126" s="9">
        <f t="shared" si="38"/>
        <v>0.77140642106655322</v>
      </c>
      <c r="Y126">
        <f t="shared" si="39"/>
        <v>-0.56639547492080133</v>
      </c>
      <c r="Z126">
        <f t="shared" si="40"/>
        <v>1.2527629684953681</v>
      </c>
      <c r="AA126">
        <f t="shared" si="41"/>
        <v>-1.8191584434161694</v>
      </c>
    </row>
    <row r="127" spans="1:27">
      <c r="A127" s="8" t="s">
        <v>77</v>
      </c>
      <c r="B127" s="8" t="s">
        <v>67</v>
      </c>
      <c r="C127" s="8">
        <v>37</v>
      </c>
      <c r="D127" s="8">
        <v>21</v>
      </c>
      <c r="E127" s="8">
        <v>6</v>
      </c>
      <c r="F127" s="8">
        <f t="shared" si="23"/>
        <v>63</v>
      </c>
      <c r="G127" s="8">
        <f t="shared" si="24"/>
        <v>1554</v>
      </c>
      <c r="H127" s="8">
        <f t="shared" si="25"/>
        <v>647.20724541091352</v>
      </c>
      <c r="I127" s="8">
        <f t="shared" si="26"/>
        <v>42.544094772365298</v>
      </c>
      <c r="J127" s="8">
        <f t="shared" si="27"/>
        <v>4662</v>
      </c>
      <c r="K127" s="8"/>
      <c r="L127" s="9">
        <f t="shared" si="28"/>
        <v>3.6109179126442243</v>
      </c>
      <c r="M127" s="9">
        <f t="shared" si="29"/>
        <v>3.044522437723423</v>
      </c>
      <c r="N127" s="9">
        <f t="shared" si="30"/>
        <v>1.791759469228055</v>
      </c>
      <c r="O127" s="9">
        <f t="shared" si="43"/>
        <v>8.4471998195957028</v>
      </c>
      <c r="P127" s="9"/>
      <c r="Q127" s="9">
        <f t="shared" si="31"/>
        <v>6.4726665606923008</v>
      </c>
      <c r="R127" s="9">
        <f t="shared" si="32"/>
        <v>4.3040650932041702</v>
      </c>
      <c r="S127" s="9">
        <f t="shared" si="33"/>
        <v>4.1431347263915326</v>
      </c>
      <c r="T127" s="9">
        <f t="shared" si="34"/>
        <v>5.934894195619588</v>
      </c>
      <c r="U127" s="9">
        <f t="shared" si="35"/>
        <v>0.89587973461402781</v>
      </c>
      <c r="V127" s="9">
        <f t="shared" si="36"/>
        <v>2.7150381780301966</v>
      </c>
      <c r="W127" s="9">
        <f t="shared" si="37"/>
        <v>4.9145411474580856</v>
      </c>
      <c r="X127" s="9">
        <f t="shared" si="38"/>
        <v>0.77140642106655322</v>
      </c>
      <c r="Y127">
        <f t="shared" si="39"/>
        <v>-0.56639547492080133</v>
      </c>
      <c r="Z127">
        <f t="shared" si="40"/>
        <v>1.2527629684953681</v>
      </c>
      <c r="AA127">
        <f t="shared" si="41"/>
        <v>-1.8191584434161694</v>
      </c>
    </row>
    <row r="128" spans="1:27">
      <c r="A128" s="8" t="s">
        <v>77</v>
      </c>
      <c r="B128" s="8" t="s">
        <v>67</v>
      </c>
      <c r="C128" s="8">
        <v>37</v>
      </c>
      <c r="D128" s="8">
        <v>23</v>
      </c>
      <c r="E128" s="8">
        <v>6</v>
      </c>
      <c r="F128" s="8">
        <f t="shared" si="23"/>
        <v>69</v>
      </c>
      <c r="G128" s="8">
        <f t="shared" si="24"/>
        <v>1701.9999999999998</v>
      </c>
      <c r="H128" s="8">
        <f t="shared" si="25"/>
        <v>699.75641618655197</v>
      </c>
      <c r="I128" s="8">
        <f t="shared" si="26"/>
        <v>43.56604182158393</v>
      </c>
      <c r="J128" s="8">
        <f t="shared" si="27"/>
        <v>5106</v>
      </c>
      <c r="K128" s="8"/>
      <c r="L128" s="9">
        <f t="shared" si="28"/>
        <v>3.6109179126442243</v>
      </c>
      <c r="M128" s="9">
        <f t="shared" si="29"/>
        <v>3.1354942159291497</v>
      </c>
      <c r="N128" s="9">
        <f t="shared" si="30"/>
        <v>1.791759469228055</v>
      </c>
      <c r="O128" s="9">
        <f t="shared" si="43"/>
        <v>8.5381715978014299</v>
      </c>
      <c r="P128" s="9"/>
      <c r="Q128" s="9">
        <f t="shared" si="31"/>
        <v>6.5507322976090485</v>
      </c>
      <c r="R128" s="9">
        <f t="shared" si="32"/>
        <v>4.3040650932041702</v>
      </c>
      <c r="S128" s="9">
        <f t="shared" si="33"/>
        <v>4.2341065045972597</v>
      </c>
      <c r="T128" s="9">
        <f t="shared" si="34"/>
        <v>6.0258659738253142</v>
      </c>
      <c r="U128" s="9">
        <f t="shared" si="35"/>
        <v>0.89587973461402737</v>
      </c>
      <c r="V128" s="9">
        <f t="shared" si="36"/>
        <v>2.7150381780301971</v>
      </c>
      <c r="W128" s="9">
        <f t="shared" si="37"/>
        <v>5.0055129256638118</v>
      </c>
      <c r="X128" s="9">
        <f t="shared" si="38"/>
        <v>0.77140642106655211</v>
      </c>
      <c r="Y128">
        <f t="shared" si="39"/>
        <v>-0.47542369671507467</v>
      </c>
      <c r="Z128">
        <f t="shared" si="40"/>
        <v>1.3437347467010947</v>
      </c>
      <c r="AA128">
        <f t="shared" si="41"/>
        <v>-1.8191584434161694</v>
      </c>
    </row>
    <row r="129" spans="1:27">
      <c r="A129" s="8" t="s">
        <v>77</v>
      </c>
      <c r="B129" s="8" t="s">
        <v>67</v>
      </c>
      <c r="C129" s="8">
        <v>37</v>
      </c>
      <c r="D129" s="8">
        <v>24</v>
      </c>
      <c r="E129" s="8">
        <v>6</v>
      </c>
      <c r="F129" s="8">
        <f t="shared" si="23"/>
        <v>72</v>
      </c>
      <c r="G129" s="8">
        <f t="shared" si="24"/>
        <v>1776</v>
      </c>
      <c r="H129" s="8">
        <f t="shared" si="25"/>
        <v>726.10641796299115</v>
      </c>
      <c r="I129" s="8">
        <f t="shared" si="26"/>
        <v>44.10215414239989</v>
      </c>
      <c r="J129" s="8">
        <f t="shared" si="27"/>
        <v>5328</v>
      </c>
      <c r="K129" s="8"/>
      <c r="L129" s="9">
        <f t="shared" si="28"/>
        <v>3.6109179126442243</v>
      </c>
      <c r="M129" s="9">
        <f t="shared" si="29"/>
        <v>3.1780538303479458</v>
      </c>
      <c r="N129" s="9">
        <f t="shared" si="30"/>
        <v>1.791759469228055</v>
      </c>
      <c r="O129" s="9">
        <f t="shared" si="43"/>
        <v>8.5807312122202255</v>
      </c>
      <c r="P129" s="9"/>
      <c r="Q129" s="9">
        <f t="shared" si="31"/>
        <v>6.587696585299061</v>
      </c>
      <c r="R129" s="9">
        <f t="shared" si="32"/>
        <v>4.3040650932041702</v>
      </c>
      <c r="S129" s="9">
        <f t="shared" si="33"/>
        <v>4.2766661190160553</v>
      </c>
      <c r="T129" s="9">
        <f t="shared" si="34"/>
        <v>6.0684255882441107</v>
      </c>
      <c r="U129" s="9">
        <f t="shared" si="35"/>
        <v>0.89587973461402781</v>
      </c>
      <c r="V129" s="9">
        <f t="shared" si="36"/>
        <v>2.7150381780301966</v>
      </c>
      <c r="W129" s="9">
        <f t="shared" si="37"/>
        <v>5.0480725400826083</v>
      </c>
      <c r="X129" s="9">
        <f t="shared" si="38"/>
        <v>0.77140642106655322</v>
      </c>
      <c r="Y129">
        <f t="shared" si="39"/>
        <v>-0.4328640822962786</v>
      </c>
      <c r="Z129">
        <f t="shared" si="40"/>
        <v>1.3862943611198908</v>
      </c>
      <c r="AA129">
        <f t="shared" si="41"/>
        <v>-1.8191584434161694</v>
      </c>
    </row>
    <row r="130" spans="1:27">
      <c r="A130" s="8" t="s">
        <v>77</v>
      </c>
      <c r="B130" s="8" t="s">
        <v>67</v>
      </c>
      <c r="C130" s="8">
        <v>37.200000000000003</v>
      </c>
      <c r="D130" s="8">
        <v>16.5</v>
      </c>
      <c r="E130" s="8">
        <v>4.4000000000000004</v>
      </c>
      <c r="F130" s="8">
        <f t="shared" ref="F130:F193" si="44">(D130*E130)/2</f>
        <v>36.300000000000004</v>
      </c>
      <c r="G130" s="8">
        <f t="shared" ref="G130:G193" si="45">(2/3)*C130/2*D130*E130</f>
        <v>900.24</v>
      </c>
      <c r="H130" s="8">
        <f t="shared" ref="H130:H193" si="46">(E130*D130)+(D130*SQRT((E130/2)^2+(C130/2)^2))+(E130*SQRT((D130/2)^2+(C130/2)^2))</f>
        <v>471.16850642337607</v>
      </c>
      <c r="I130" s="8">
        <f t="shared" ref="I130:I193" si="47">2*SQRT((C130/2)^2+(D130/2)^2)</f>
        <v>40.695085698398522</v>
      </c>
      <c r="J130" s="8">
        <f t="shared" ref="J130:J193" si="48">C130*D130*E130</f>
        <v>2700.7200000000007</v>
      </c>
      <c r="K130" s="8"/>
      <c r="L130" s="9">
        <f t="shared" ref="L130:L193" si="49">LN(C130)</f>
        <v>3.6163087612791012</v>
      </c>
      <c r="M130" s="9">
        <f t="shared" ref="M130:M193" si="50">LN(D130)</f>
        <v>2.8033603809065348</v>
      </c>
      <c r="N130" s="9">
        <f t="shared" ref="N130:N193" si="51">LN(E130)</f>
        <v>1.4816045409242156</v>
      </c>
      <c r="O130" s="9">
        <f t="shared" si="43"/>
        <v>7.9012736831098511</v>
      </c>
      <c r="P130" s="9"/>
      <c r="Q130" s="9">
        <f t="shared" ref="Q130:Q193" si="52">LN(H130)</f>
        <v>6.1552157931414131</v>
      </c>
      <c r="R130" s="9">
        <f t="shared" ref="R130:R193" si="53">O130-S130</f>
        <v>4.3094559418390457</v>
      </c>
      <c r="S130" s="9">
        <f t="shared" ref="S130:S193" si="54">LN(F130)</f>
        <v>3.591817741270805</v>
      </c>
      <c r="T130" s="9">
        <f t="shared" ref="T130:T193" si="55">LN((D130*E130^3)/12)</f>
        <v>4.7632673538911812</v>
      </c>
      <c r="U130" s="9">
        <f t="shared" ref="U130:U193" si="56">LN(SQRT(EXP(T130)/EXP(S130)))</f>
        <v>0.58572480631018808</v>
      </c>
      <c r="V130" s="9">
        <f t="shared" ref="V130:V193" si="57">L130-U130</f>
        <v>3.0305839549689129</v>
      </c>
      <c r="W130" s="9">
        <f t="shared" ref="W130:W193" si="58">LN((PI()^2*EXP(T130)*50)/(C130^2))</f>
        <v>3.7321326084599256</v>
      </c>
      <c r="X130" s="9">
        <f t="shared" ref="X130:X193" si="59">LN((PI()^2*50)/(EXP(V130)^2))</f>
        <v>0.14031486718912062</v>
      </c>
      <c r="Y130">
        <f t="shared" ref="Y130:Y193" si="60">M130-L130</f>
        <v>-0.81294838037256634</v>
      </c>
      <c r="Z130">
        <f t="shared" ref="Z130:Z193" si="61">M130-N130</f>
        <v>1.3217558399823193</v>
      </c>
      <c r="AA130">
        <f t="shared" ref="AA130:AA193" si="62">N130-L130</f>
        <v>-2.1347042203548856</v>
      </c>
    </row>
    <row r="131" spans="1:27">
      <c r="A131" s="8" t="s">
        <v>77</v>
      </c>
      <c r="B131" s="8" t="s">
        <v>67</v>
      </c>
      <c r="C131" s="8">
        <v>37.85</v>
      </c>
      <c r="D131" s="8">
        <v>15.75</v>
      </c>
      <c r="E131" s="8">
        <v>5.28</v>
      </c>
      <c r="F131" s="8">
        <f t="shared" si="44"/>
        <v>41.580000000000005</v>
      </c>
      <c r="G131" s="8">
        <f t="shared" si="45"/>
        <v>1049.202</v>
      </c>
      <c r="H131" s="8">
        <f t="shared" si="46"/>
        <v>492.3447984205643</v>
      </c>
      <c r="I131" s="8">
        <f t="shared" si="47"/>
        <v>40.996158356607026</v>
      </c>
      <c r="J131" s="8">
        <f t="shared" si="48"/>
        <v>3147.6060000000002</v>
      </c>
      <c r="K131" s="8"/>
      <c r="L131" s="9">
        <f t="shared" si="49"/>
        <v>3.6336309798834576</v>
      </c>
      <c r="M131" s="9">
        <f t="shared" si="50"/>
        <v>2.7568403652716422</v>
      </c>
      <c r="N131" s="9">
        <f t="shared" si="51"/>
        <v>1.6639260977181702</v>
      </c>
      <c r="O131" s="9">
        <f t="shared" si="43"/>
        <v>8.0543974428732703</v>
      </c>
      <c r="P131" s="9"/>
      <c r="Q131" s="9">
        <f t="shared" si="52"/>
        <v>6.1991792808376873</v>
      </c>
      <c r="R131" s="9">
        <f t="shared" si="53"/>
        <v>4.3267781604434035</v>
      </c>
      <c r="S131" s="9">
        <f t="shared" si="54"/>
        <v>3.7276192824298668</v>
      </c>
      <c r="T131" s="9">
        <f t="shared" si="55"/>
        <v>5.2637120086381524</v>
      </c>
      <c r="U131" s="9">
        <f t="shared" si="56"/>
        <v>0.76804636310414276</v>
      </c>
      <c r="V131" s="9">
        <f t="shared" si="57"/>
        <v>2.8655846167793149</v>
      </c>
      <c r="W131" s="9">
        <f t="shared" si="58"/>
        <v>4.1979328259981834</v>
      </c>
      <c r="X131" s="9">
        <f t="shared" si="59"/>
        <v>0.47031354356831678</v>
      </c>
      <c r="Y131">
        <f t="shared" si="60"/>
        <v>-0.8767906146118154</v>
      </c>
      <c r="Z131">
        <f t="shared" si="61"/>
        <v>1.092914267553472</v>
      </c>
      <c r="AA131">
        <f t="shared" si="62"/>
        <v>-1.9697048821652874</v>
      </c>
    </row>
    <row r="132" spans="1:27">
      <c r="A132" s="8" t="s">
        <v>77</v>
      </c>
      <c r="B132" s="8" t="s">
        <v>67</v>
      </c>
      <c r="C132" s="8">
        <v>38.5</v>
      </c>
      <c r="D132" s="8">
        <v>23.2</v>
      </c>
      <c r="E132" s="8">
        <v>6.4</v>
      </c>
      <c r="F132" s="8">
        <f t="shared" si="44"/>
        <v>74.239999999999995</v>
      </c>
      <c r="G132" s="8">
        <f t="shared" si="45"/>
        <v>1905.4933333333331</v>
      </c>
      <c r="H132" s="8">
        <f t="shared" si="46"/>
        <v>745.04810242634903</v>
      </c>
      <c r="I132" s="8">
        <f t="shared" si="47"/>
        <v>44.949860956403413</v>
      </c>
      <c r="J132" s="8">
        <f t="shared" si="48"/>
        <v>5716.48</v>
      </c>
      <c r="K132" s="8"/>
      <c r="L132" s="9">
        <f t="shared" si="49"/>
        <v>3.6506582412937387</v>
      </c>
      <c r="M132" s="9">
        <f t="shared" si="50"/>
        <v>3.1441522786722644</v>
      </c>
      <c r="N132" s="9">
        <f t="shared" si="51"/>
        <v>1.8562979903656263</v>
      </c>
      <c r="O132" s="9">
        <f t="shared" si="43"/>
        <v>8.6511085103316283</v>
      </c>
      <c r="P132" s="9"/>
      <c r="Q132" s="9">
        <f t="shared" si="52"/>
        <v>6.6134487833104334</v>
      </c>
      <c r="R132" s="9">
        <f t="shared" si="53"/>
        <v>4.3438054218536832</v>
      </c>
      <c r="S132" s="9">
        <f t="shared" si="54"/>
        <v>4.3073030884779451</v>
      </c>
      <c r="T132" s="9">
        <f t="shared" si="55"/>
        <v>6.2281395999811426</v>
      </c>
      <c r="U132" s="9">
        <f t="shared" si="56"/>
        <v>0.96041825575159878</v>
      </c>
      <c r="V132" s="9">
        <f t="shared" si="57"/>
        <v>2.6902399855421399</v>
      </c>
      <c r="W132" s="9">
        <f t="shared" si="58"/>
        <v>5.1283058945206115</v>
      </c>
      <c r="X132" s="9">
        <f t="shared" si="59"/>
        <v>0.8210028060426664</v>
      </c>
      <c r="Y132">
        <f t="shared" si="60"/>
        <v>-0.50650596262147429</v>
      </c>
      <c r="Z132">
        <f t="shared" si="61"/>
        <v>1.2878542883066382</v>
      </c>
      <c r="AA132">
        <f t="shared" si="62"/>
        <v>-1.7943602509281125</v>
      </c>
    </row>
    <row r="133" spans="1:27">
      <c r="A133" s="8" t="s">
        <v>77</v>
      </c>
      <c r="B133" s="8" t="s">
        <v>67</v>
      </c>
      <c r="C133" s="8">
        <v>39</v>
      </c>
      <c r="D133" s="8">
        <v>18</v>
      </c>
      <c r="E133" s="8">
        <v>6</v>
      </c>
      <c r="F133" s="8">
        <f t="shared" si="44"/>
        <v>54</v>
      </c>
      <c r="G133" s="8">
        <f t="shared" si="45"/>
        <v>1404</v>
      </c>
      <c r="H133" s="8">
        <f t="shared" si="46"/>
        <v>591.98994339456669</v>
      </c>
      <c r="I133" s="8">
        <f t="shared" si="47"/>
        <v>42.953463189829058</v>
      </c>
      <c r="J133" s="8">
        <f t="shared" si="48"/>
        <v>4212</v>
      </c>
      <c r="K133" s="8"/>
      <c r="L133" s="9">
        <f t="shared" si="49"/>
        <v>3.6635616461296463</v>
      </c>
      <c r="M133" s="9">
        <f t="shared" si="50"/>
        <v>2.8903717578961645</v>
      </c>
      <c r="N133" s="9">
        <f t="shared" si="51"/>
        <v>1.791759469228055</v>
      </c>
      <c r="O133" s="9">
        <f t="shared" si="43"/>
        <v>8.3456928732538653</v>
      </c>
      <c r="P133" s="9"/>
      <c r="Q133" s="9">
        <f t="shared" si="52"/>
        <v>6.3834896472305385</v>
      </c>
      <c r="R133" s="9">
        <f t="shared" si="53"/>
        <v>4.3567088266895908</v>
      </c>
      <c r="S133" s="9">
        <f t="shared" si="54"/>
        <v>3.9889840465642745</v>
      </c>
      <c r="T133" s="9">
        <f t="shared" si="55"/>
        <v>5.780743515792329</v>
      </c>
      <c r="U133" s="9">
        <f t="shared" si="56"/>
        <v>0.89587973461402726</v>
      </c>
      <c r="V133" s="9">
        <f t="shared" si="57"/>
        <v>2.767681911515619</v>
      </c>
      <c r="W133" s="9">
        <f t="shared" si="58"/>
        <v>4.6551030006599827</v>
      </c>
      <c r="X133" s="9">
        <f t="shared" si="59"/>
        <v>0.6661189540957082</v>
      </c>
      <c r="Y133">
        <f t="shared" si="60"/>
        <v>-0.77318988823348178</v>
      </c>
      <c r="Z133">
        <f t="shared" si="61"/>
        <v>1.0986122886681096</v>
      </c>
      <c r="AA133">
        <f t="shared" si="62"/>
        <v>-1.8718021769015913</v>
      </c>
    </row>
    <row r="134" spans="1:27">
      <c r="A134" s="8" t="s">
        <v>77</v>
      </c>
      <c r="B134" s="8" t="s">
        <v>67</v>
      </c>
      <c r="C134" s="8">
        <v>39</v>
      </c>
      <c r="D134" s="8">
        <v>18</v>
      </c>
      <c r="E134" s="8">
        <v>6</v>
      </c>
      <c r="F134" s="8">
        <f t="shared" si="44"/>
        <v>54</v>
      </c>
      <c r="G134" s="8">
        <f t="shared" si="45"/>
        <v>1404</v>
      </c>
      <c r="H134" s="8">
        <f t="shared" si="46"/>
        <v>591.98994339456669</v>
      </c>
      <c r="I134" s="8">
        <f t="shared" si="47"/>
        <v>42.953463189829058</v>
      </c>
      <c r="J134" s="8">
        <f t="shared" si="48"/>
        <v>4212</v>
      </c>
      <c r="K134" s="8"/>
      <c r="L134" s="9">
        <f t="shared" si="49"/>
        <v>3.6635616461296463</v>
      </c>
      <c r="M134" s="9">
        <f t="shared" si="50"/>
        <v>2.8903717578961645</v>
      </c>
      <c r="N134" s="9">
        <f t="shared" si="51"/>
        <v>1.791759469228055</v>
      </c>
      <c r="O134" s="9">
        <f t="shared" si="43"/>
        <v>8.3456928732538653</v>
      </c>
      <c r="P134" s="9"/>
      <c r="Q134" s="9">
        <f t="shared" si="52"/>
        <v>6.3834896472305385</v>
      </c>
      <c r="R134" s="9">
        <f t="shared" si="53"/>
        <v>4.3567088266895908</v>
      </c>
      <c r="S134" s="9">
        <f t="shared" si="54"/>
        <v>3.9889840465642745</v>
      </c>
      <c r="T134" s="9">
        <f t="shared" si="55"/>
        <v>5.780743515792329</v>
      </c>
      <c r="U134" s="9">
        <f t="shared" si="56"/>
        <v>0.89587973461402726</v>
      </c>
      <c r="V134" s="9">
        <f t="shared" si="57"/>
        <v>2.767681911515619</v>
      </c>
      <c r="W134" s="9">
        <f t="shared" si="58"/>
        <v>4.6551030006599827</v>
      </c>
      <c r="X134" s="9">
        <f t="shared" si="59"/>
        <v>0.6661189540957082</v>
      </c>
      <c r="Y134">
        <f t="shared" si="60"/>
        <v>-0.77318988823348178</v>
      </c>
      <c r="Z134">
        <f t="shared" si="61"/>
        <v>1.0986122886681096</v>
      </c>
      <c r="AA134">
        <f t="shared" si="62"/>
        <v>-1.8718021769015913</v>
      </c>
    </row>
    <row r="135" spans="1:27">
      <c r="A135" s="8" t="s">
        <v>77</v>
      </c>
      <c r="B135" s="8" t="s">
        <v>67</v>
      </c>
      <c r="C135" s="8">
        <v>39</v>
      </c>
      <c r="D135" s="8">
        <v>19</v>
      </c>
      <c r="E135" s="8">
        <v>5</v>
      </c>
      <c r="F135" s="8">
        <f t="shared" si="44"/>
        <v>47.5</v>
      </c>
      <c r="G135" s="8">
        <f t="shared" si="45"/>
        <v>1235</v>
      </c>
      <c r="H135" s="8">
        <f t="shared" si="46"/>
        <v>576.98752159283185</v>
      </c>
      <c r="I135" s="8">
        <f t="shared" si="47"/>
        <v>43.382023926967726</v>
      </c>
      <c r="J135" s="8">
        <f t="shared" si="48"/>
        <v>3705</v>
      </c>
      <c r="K135" s="8"/>
      <c r="L135" s="9">
        <f t="shared" si="49"/>
        <v>3.6635616461296463</v>
      </c>
      <c r="M135" s="9">
        <f t="shared" si="50"/>
        <v>2.9444389791664403</v>
      </c>
      <c r="N135" s="9">
        <f t="shared" si="51"/>
        <v>1.6094379124341003</v>
      </c>
      <c r="O135" s="9">
        <f t="shared" si="43"/>
        <v>8.2174385377301871</v>
      </c>
      <c r="P135" s="9"/>
      <c r="Q135" s="9">
        <f t="shared" si="52"/>
        <v>6.3578206399186694</v>
      </c>
      <c r="R135" s="9">
        <f t="shared" si="53"/>
        <v>4.3567088266895917</v>
      </c>
      <c r="S135" s="9">
        <f t="shared" si="54"/>
        <v>3.8607297110405954</v>
      </c>
      <c r="T135" s="9">
        <f t="shared" si="55"/>
        <v>5.287846066680741</v>
      </c>
      <c r="U135" s="9">
        <f t="shared" si="56"/>
        <v>0.71355817782007269</v>
      </c>
      <c r="V135" s="9">
        <f t="shared" si="57"/>
        <v>2.9500034683095735</v>
      </c>
      <c r="W135" s="9">
        <f t="shared" si="58"/>
        <v>4.1622055515483947</v>
      </c>
      <c r="X135" s="9">
        <f t="shared" si="59"/>
        <v>0.30147584050779935</v>
      </c>
      <c r="Y135">
        <f t="shared" si="60"/>
        <v>-0.71912266696320604</v>
      </c>
      <c r="Z135">
        <f t="shared" si="61"/>
        <v>1.33500106673234</v>
      </c>
      <c r="AA135">
        <f t="shared" si="62"/>
        <v>-2.0541237336955458</v>
      </c>
    </row>
    <row r="136" spans="1:27">
      <c r="A136" s="8" t="s">
        <v>77</v>
      </c>
      <c r="B136" s="8" t="s">
        <v>67</v>
      </c>
      <c r="C136" s="8">
        <v>39</v>
      </c>
      <c r="D136" s="8">
        <v>20</v>
      </c>
      <c r="E136" s="8">
        <v>5</v>
      </c>
      <c r="F136" s="8">
        <f t="shared" si="44"/>
        <v>50</v>
      </c>
      <c r="G136" s="8">
        <f t="shared" si="45"/>
        <v>1300</v>
      </c>
      <c r="H136" s="8">
        <f t="shared" si="46"/>
        <v>602.76510003080568</v>
      </c>
      <c r="I136" s="8">
        <f t="shared" si="47"/>
        <v>43.829214001622255</v>
      </c>
      <c r="J136" s="8">
        <f t="shared" si="48"/>
        <v>3900</v>
      </c>
      <c r="K136" s="8"/>
      <c r="L136" s="9">
        <f t="shared" si="49"/>
        <v>3.6635616461296463</v>
      </c>
      <c r="M136" s="9">
        <f t="shared" si="50"/>
        <v>2.9957322735539909</v>
      </c>
      <c r="N136" s="9">
        <f t="shared" si="51"/>
        <v>1.6094379124341003</v>
      </c>
      <c r="O136" s="9">
        <f t="shared" si="43"/>
        <v>8.2687318321177372</v>
      </c>
      <c r="P136" s="9"/>
      <c r="Q136" s="9">
        <f t="shared" si="52"/>
        <v>6.4015275686443029</v>
      </c>
      <c r="R136" s="9">
        <f t="shared" si="53"/>
        <v>4.3567088266895908</v>
      </c>
      <c r="S136" s="9">
        <f t="shared" si="54"/>
        <v>3.912023005428146</v>
      </c>
      <c r="T136" s="9">
        <f t="shared" si="55"/>
        <v>5.339139361068292</v>
      </c>
      <c r="U136" s="9">
        <f t="shared" si="56"/>
        <v>0.71355817782007291</v>
      </c>
      <c r="V136" s="9">
        <f t="shared" si="57"/>
        <v>2.9500034683095735</v>
      </c>
      <c r="W136" s="9">
        <f t="shared" si="58"/>
        <v>4.2134988459359457</v>
      </c>
      <c r="X136" s="9">
        <f t="shared" si="59"/>
        <v>0.30147584050779935</v>
      </c>
      <c r="Y136">
        <f t="shared" si="60"/>
        <v>-0.66782937257565544</v>
      </c>
      <c r="Z136">
        <f t="shared" si="61"/>
        <v>1.3862943611198906</v>
      </c>
      <c r="AA136">
        <f t="shared" si="62"/>
        <v>-2.0541237336955458</v>
      </c>
    </row>
    <row r="137" spans="1:27">
      <c r="A137" s="8" t="s">
        <v>77</v>
      </c>
      <c r="B137" s="8" t="s">
        <v>67</v>
      </c>
      <c r="C137" s="8">
        <v>39</v>
      </c>
      <c r="D137" s="8">
        <v>21</v>
      </c>
      <c r="E137" s="8">
        <v>6.8</v>
      </c>
      <c r="F137" s="8">
        <f t="shared" si="44"/>
        <v>71.399999999999991</v>
      </c>
      <c r="G137" s="8">
        <f t="shared" si="45"/>
        <v>1856.3999999999999</v>
      </c>
      <c r="H137" s="8">
        <f t="shared" si="46"/>
        <v>709.07920762302376</v>
      </c>
      <c r="I137" s="8">
        <f t="shared" si="47"/>
        <v>44.294469180700204</v>
      </c>
      <c r="J137" s="8">
        <f t="shared" si="48"/>
        <v>5569.2</v>
      </c>
      <c r="K137" s="8"/>
      <c r="L137" s="9">
        <f t="shared" si="49"/>
        <v>3.6635616461296463</v>
      </c>
      <c r="M137" s="9">
        <f t="shared" si="50"/>
        <v>3.044522437723423</v>
      </c>
      <c r="N137" s="9">
        <f t="shared" si="51"/>
        <v>1.9169226121820611</v>
      </c>
      <c r="O137" s="9">
        <f t="shared" si="43"/>
        <v>8.6250066960351308</v>
      </c>
      <c r="P137" s="9"/>
      <c r="Q137" s="9">
        <f t="shared" si="52"/>
        <v>6.5639672376730571</v>
      </c>
      <c r="R137" s="9">
        <f t="shared" si="53"/>
        <v>4.3567088266895926</v>
      </c>
      <c r="S137" s="9">
        <f t="shared" si="54"/>
        <v>4.2682978693455382</v>
      </c>
      <c r="T137" s="9">
        <f t="shared" si="55"/>
        <v>6.3103836244816058</v>
      </c>
      <c r="U137" s="9">
        <f t="shared" si="56"/>
        <v>1.0210428775680338</v>
      </c>
      <c r="V137" s="9">
        <f t="shared" si="57"/>
        <v>2.6425187685616125</v>
      </c>
      <c r="W137" s="9">
        <f t="shared" si="58"/>
        <v>5.1847431093492595</v>
      </c>
      <c r="X137" s="9">
        <f t="shared" si="59"/>
        <v>0.91644524000372152</v>
      </c>
      <c r="Y137">
        <f t="shared" si="60"/>
        <v>-0.61903920840622328</v>
      </c>
      <c r="Z137">
        <f t="shared" si="61"/>
        <v>1.127599825541362</v>
      </c>
      <c r="AA137">
        <f t="shared" si="62"/>
        <v>-1.7466390339475852</v>
      </c>
    </row>
    <row r="138" spans="1:27">
      <c r="A138" s="8" t="s">
        <v>77</v>
      </c>
      <c r="B138" s="8" t="s">
        <v>67</v>
      </c>
      <c r="C138" s="8">
        <v>39</v>
      </c>
      <c r="D138" s="8">
        <v>21</v>
      </c>
      <c r="E138" s="8">
        <v>7</v>
      </c>
      <c r="F138" s="8">
        <f t="shared" si="44"/>
        <v>73.5</v>
      </c>
      <c r="G138" s="8">
        <f t="shared" si="45"/>
        <v>1911</v>
      </c>
      <c r="H138" s="8">
        <f t="shared" si="46"/>
        <v>718.07451001178868</v>
      </c>
      <c r="I138" s="8">
        <f t="shared" si="47"/>
        <v>44.294469180700204</v>
      </c>
      <c r="J138" s="8">
        <f t="shared" si="48"/>
        <v>5733</v>
      </c>
      <c r="K138" s="8"/>
      <c r="L138" s="9">
        <f t="shared" si="49"/>
        <v>3.6635616461296463</v>
      </c>
      <c r="M138" s="9">
        <f t="shared" si="50"/>
        <v>3.044522437723423</v>
      </c>
      <c r="N138" s="9">
        <f t="shared" si="51"/>
        <v>1.9459101490553132</v>
      </c>
      <c r="O138" s="9">
        <f t="shared" si="43"/>
        <v>8.6539942329083832</v>
      </c>
      <c r="P138" s="9"/>
      <c r="Q138" s="9">
        <f t="shared" si="52"/>
        <v>6.5765733380537128</v>
      </c>
      <c r="R138" s="9">
        <f t="shared" si="53"/>
        <v>4.3567088266895926</v>
      </c>
      <c r="S138" s="9">
        <f t="shared" si="54"/>
        <v>4.2972854062187906</v>
      </c>
      <c r="T138" s="9">
        <f t="shared" si="55"/>
        <v>6.397346235101363</v>
      </c>
      <c r="U138" s="9">
        <f t="shared" si="56"/>
        <v>1.0500304144412862</v>
      </c>
      <c r="V138" s="9">
        <f t="shared" si="57"/>
        <v>2.6135312316883601</v>
      </c>
      <c r="W138" s="9">
        <f t="shared" si="58"/>
        <v>5.2717057199690167</v>
      </c>
      <c r="X138" s="9">
        <f t="shared" si="59"/>
        <v>0.9744203137502262</v>
      </c>
      <c r="Y138">
        <f t="shared" si="60"/>
        <v>-0.61903920840622328</v>
      </c>
      <c r="Z138">
        <f t="shared" si="61"/>
        <v>1.0986122886681098</v>
      </c>
      <c r="AA138">
        <f t="shared" si="62"/>
        <v>-1.7176514970743331</v>
      </c>
    </row>
    <row r="139" spans="1:27">
      <c r="A139" s="8" t="s">
        <v>77</v>
      </c>
      <c r="B139" s="8" t="s">
        <v>67</v>
      </c>
      <c r="C139" s="8">
        <v>39</v>
      </c>
      <c r="D139" s="8">
        <v>23</v>
      </c>
      <c r="E139" s="8">
        <v>7</v>
      </c>
      <c r="F139" s="8">
        <f t="shared" si="44"/>
        <v>80.5</v>
      </c>
      <c r="G139" s="8">
        <f t="shared" si="45"/>
        <v>2093</v>
      </c>
      <c r="H139" s="8">
        <f t="shared" si="46"/>
        <v>775.13633330906066</v>
      </c>
      <c r="I139" s="8">
        <f t="shared" si="47"/>
        <v>45.276925690687087</v>
      </c>
      <c r="J139" s="8">
        <f t="shared" si="48"/>
        <v>6279</v>
      </c>
      <c r="K139" s="8"/>
      <c r="L139" s="9">
        <f t="shared" si="49"/>
        <v>3.6635616461296463</v>
      </c>
      <c r="M139" s="9">
        <f t="shared" si="50"/>
        <v>3.1354942159291497</v>
      </c>
      <c r="N139" s="9">
        <f t="shared" si="51"/>
        <v>1.9459101490553132</v>
      </c>
      <c r="O139" s="9">
        <f t="shared" si="43"/>
        <v>8.7449660111141085</v>
      </c>
      <c r="P139" s="9"/>
      <c r="Q139" s="9">
        <f t="shared" si="52"/>
        <v>6.6530389278294777</v>
      </c>
      <c r="R139" s="9">
        <f t="shared" si="53"/>
        <v>4.3567088266895908</v>
      </c>
      <c r="S139" s="9">
        <f t="shared" si="54"/>
        <v>4.3882571844245177</v>
      </c>
      <c r="T139" s="9">
        <f t="shared" si="55"/>
        <v>6.4883180133070892</v>
      </c>
      <c r="U139" s="9">
        <f t="shared" si="56"/>
        <v>1.0500304144412858</v>
      </c>
      <c r="V139" s="9">
        <f t="shared" si="57"/>
        <v>2.6135312316883605</v>
      </c>
      <c r="W139" s="9">
        <f t="shared" si="58"/>
        <v>5.3626774981747429</v>
      </c>
      <c r="X139" s="9">
        <f t="shared" si="59"/>
        <v>0.9744203137502252</v>
      </c>
      <c r="Y139">
        <f t="shared" si="60"/>
        <v>-0.52806743020049662</v>
      </c>
      <c r="Z139">
        <f t="shared" si="61"/>
        <v>1.1895840668738364</v>
      </c>
      <c r="AA139">
        <f t="shared" si="62"/>
        <v>-1.7176514970743331</v>
      </c>
    </row>
    <row r="140" spans="1:27">
      <c r="A140" s="8" t="s">
        <v>77</v>
      </c>
      <c r="B140" s="8" t="s">
        <v>67</v>
      </c>
      <c r="C140" s="8">
        <v>40</v>
      </c>
      <c r="D140" s="8">
        <v>22.7</v>
      </c>
      <c r="E140" s="8">
        <v>5.6</v>
      </c>
      <c r="F140" s="8">
        <f t="shared" si="44"/>
        <v>63.559999999999995</v>
      </c>
      <c r="G140" s="8">
        <f t="shared" si="45"/>
        <v>1694.9333333333329</v>
      </c>
      <c r="H140" s="8">
        <f t="shared" si="46"/>
        <v>714.32599948015763</v>
      </c>
      <c r="I140" s="8">
        <f t="shared" si="47"/>
        <v>45.992281961216058</v>
      </c>
      <c r="J140" s="8">
        <f t="shared" si="48"/>
        <v>5084.7999999999993</v>
      </c>
      <c r="K140" s="8"/>
      <c r="L140" s="9">
        <f t="shared" si="49"/>
        <v>3.6888794541139363</v>
      </c>
      <c r="M140" s="9">
        <f t="shared" si="50"/>
        <v>3.122364924487357</v>
      </c>
      <c r="N140" s="9">
        <f t="shared" si="51"/>
        <v>1.7227665977411035</v>
      </c>
      <c r="O140" s="9">
        <f t="shared" si="43"/>
        <v>8.5340109763423975</v>
      </c>
      <c r="P140" s="9"/>
      <c r="Q140" s="9">
        <f t="shared" si="52"/>
        <v>6.5713394400427658</v>
      </c>
      <c r="R140" s="9">
        <f t="shared" si="53"/>
        <v>4.3820266346738821</v>
      </c>
      <c r="S140" s="9">
        <f t="shared" si="54"/>
        <v>4.1519843416685154</v>
      </c>
      <c r="T140" s="9">
        <f t="shared" si="55"/>
        <v>5.8057580679226666</v>
      </c>
      <c r="U140" s="9">
        <f t="shared" si="56"/>
        <v>0.8268868631270756</v>
      </c>
      <c r="V140" s="9">
        <f t="shared" si="57"/>
        <v>2.8619925909868607</v>
      </c>
      <c r="W140" s="9">
        <f t="shared" si="58"/>
        <v>4.6294819368217404</v>
      </c>
      <c r="X140" s="9">
        <f t="shared" si="59"/>
        <v>0.4774975951532251</v>
      </c>
      <c r="Y140">
        <f t="shared" si="60"/>
        <v>-0.56651452962657922</v>
      </c>
      <c r="Z140">
        <f t="shared" si="61"/>
        <v>1.3995983267462535</v>
      </c>
      <c r="AA140">
        <f t="shared" si="62"/>
        <v>-1.9661128563728327</v>
      </c>
    </row>
    <row r="141" spans="1:27">
      <c r="A141" s="8" t="s">
        <v>77</v>
      </c>
      <c r="B141" s="8" t="s">
        <v>67</v>
      </c>
      <c r="C141" s="8">
        <v>40.299999999999997</v>
      </c>
      <c r="D141" s="8">
        <v>23</v>
      </c>
      <c r="E141" s="8">
        <v>4.7</v>
      </c>
      <c r="F141" s="8">
        <f t="shared" si="44"/>
        <v>54.050000000000004</v>
      </c>
      <c r="G141" s="8">
        <f t="shared" si="45"/>
        <v>1452.1433333333332</v>
      </c>
      <c r="H141" s="8">
        <f t="shared" si="46"/>
        <v>683.7344459857577</v>
      </c>
      <c r="I141" s="8">
        <f t="shared" si="47"/>
        <v>46.401400840922889</v>
      </c>
      <c r="J141" s="8">
        <f t="shared" si="48"/>
        <v>4356.43</v>
      </c>
      <c r="K141" s="8"/>
      <c r="L141" s="9">
        <f t="shared" si="49"/>
        <v>3.6963514689526371</v>
      </c>
      <c r="M141" s="9">
        <f t="shared" si="50"/>
        <v>3.1354942159291497</v>
      </c>
      <c r="N141" s="9">
        <f t="shared" si="51"/>
        <v>1.547562508716013</v>
      </c>
      <c r="O141" s="9">
        <f t="shared" si="43"/>
        <v>8.3794081935978006</v>
      </c>
      <c r="P141" s="9"/>
      <c r="Q141" s="9">
        <f t="shared" si="52"/>
        <v>6.5275696053761809</v>
      </c>
      <c r="R141" s="9">
        <f t="shared" si="53"/>
        <v>4.3894986495125838</v>
      </c>
      <c r="S141" s="9">
        <f t="shared" si="54"/>
        <v>3.9899095440852173</v>
      </c>
      <c r="T141" s="9">
        <f t="shared" si="55"/>
        <v>5.2932750922891882</v>
      </c>
      <c r="U141" s="9">
        <f t="shared" si="56"/>
        <v>0.65168277410198538</v>
      </c>
      <c r="V141" s="9">
        <f t="shared" si="57"/>
        <v>3.0446686948506518</v>
      </c>
      <c r="W141" s="9">
        <f t="shared" si="58"/>
        <v>4.1020549315108603</v>
      </c>
      <c r="X141" s="9">
        <f t="shared" si="59"/>
        <v>0.1121453874256428</v>
      </c>
      <c r="Y141">
        <f t="shared" si="60"/>
        <v>-0.56085725302348743</v>
      </c>
      <c r="Z141">
        <f t="shared" si="61"/>
        <v>1.5879317072131367</v>
      </c>
      <c r="AA141">
        <f t="shared" si="62"/>
        <v>-2.1487889602366241</v>
      </c>
    </row>
    <row r="142" spans="1:27">
      <c r="A142" s="8" t="s">
        <v>77</v>
      </c>
      <c r="B142" s="8" t="s">
        <v>67</v>
      </c>
      <c r="C142" s="8">
        <v>40.9</v>
      </c>
      <c r="D142" s="8">
        <v>25.5</v>
      </c>
      <c r="E142" s="8">
        <v>7</v>
      </c>
      <c r="F142" s="8">
        <f t="shared" si="44"/>
        <v>89.25</v>
      </c>
      <c r="G142" s="8">
        <f t="shared" si="45"/>
        <v>2433.5499999999997</v>
      </c>
      <c r="H142" s="8">
        <f t="shared" si="46"/>
        <v>876.2508699247112</v>
      </c>
      <c r="I142" s="8">
        <f t="shared" si="47"/>
        <v>48.198132743914471</v>
      </c>
      <c r="J142" s="8">
        <f t="shared" si="48"/>
        <v>7300.6500000000005</v>
      </c>
      <c r="K142" s="8"/>
      <c r="L142" s="9">
        <f t="shared" si="49"/>
        <v>3.7111300630487558</v>
      </c>
      <c r="M142" s="9">
        <f t="shared" si="50"/>
        <v>3.2386784521643803</v>
      </c>
      <c r="N142" s="9">
        <f t="shared" si="51"/>
        <v>1.9459101490553132</v>
      </c>
      <c r="O142" s="9">
        <f t="shared" si="43"/>
        <v>8.8957186642684505</v>
      </c>
      <c r="P142" s="9"/>
      <c r="Q142" s="9">
        <f t="shared" si="52"/>
        <v>6.7756524311297177</v>
      </c>
      <c r="R142" s="9">
        <f t="shared" si="53"/>
        <v>4.4042772436087017</v>
      </c>
      <c r="S142" s="9">
        <f t="shared" si="54"/>
        <v>4.4914414206597488</v>
      </c>
      <c r="T142" s="9">
        <f t="shared" si="55"/>
        <v>6.5915022495423203</v>
      </c>
      <c r="U142" s="9">
        <f t="shared" si="56"/>
        <v>1.0500304144412858</v>
      </c>
      <c r="V142" s="9">
        <f t="shared" si="57"/>
        <v>2.6610996486074701</v>
      </c>
      <c r="W142" s="9">
        <f t="shared" si="58"/>
        <v>5.370724900571755</v>
      </c>
      <c r="X142" s="9">
        <f t="shared" si="59"/>
        <v>0.87928347991200639</v>
      </c>
      <c r="Y142">
        <f t="shared" si="60"/>
        <v>-0.47245161088437548</v>
      </c>
      <c r="Z142">
        <f t="shared" si="61"/>
        <v>1.2927683031090671</v>
      </c>
      <c r="AA142">
        <f t="shared" si="62"/>
        <v>-1.7652199139934426</v>
      </c>
    </row>
    <row r="143" spans="1:27">
      <c r="A143" s="8" t="s">
        <v>77</v>
      </c>
      <c r="B143" s="8" t="s">
        <v>67</v>
      </c>
      <c r="C143" s="8">
        <v>41</v>
      </c>
      <c r="D143" s="8">
        <v>17.5</v>
      </c>
      <c r="E143" s="8">
        <v>6.45</v>
      </c>
      <c r="F143" s="8">
        <f t="shared" si="44"/>
        <v>56.4375</v>
      </c>
      <c r="G143" s="8">
        <f t="shared" si="45"/>
        <v>1542.625</v>
      </c>
      <c r="H143" s="8">
        <f t="shared" si="46"/>
        <v>619.80308716520926</v>
      </c>
      <c r="I143" s="8">
        <f t="shared" si="47"/>
        <v>44.578582301369792</v>
      </c>
      <c r="J143" s="8">
        <f t="shared" si="48"/>
        <v>4627.875</v>
      </c>
      <c r="K143" s="8"/>
      <c r="L143" s="9">
        <f t="shared" si="49"/>
        <v>3.713572066704308</v>
      </c>
      <c r="M143" s="9">
        <f t="shared" si="50"/>
        <v>2.8622008809294686</v>
      </c>
      <c r="N143" s="9">
        <f t="shared" si="51"/>
        <v>1.8640801308076811</v>
      </c>
      <c r="O143" s="9">
        <f t="shared" si="43"/>
        <v>8.4398530784414572</v>
      </c>
      <c r="P143" s="9"/>
      <c r="Q143" s="9">
        <f t="shared" si="52"/>
        <v>6.4294018262467114</v>
      </c>
      <c r="R143" s="9">
        <f t="shared" si="53"/>
        <v>4.4067192472642533</v>
      </c>
      <c r="S143" s="9">
        <f t="shared" si="54"/>
        <v>4.0331338311772038</v>
      </c>
      <c r="T143" s="9">
        <f t="shared" si="55"/>
        <v>5.9695346235645115</v>
      </c>
      <c r="U143" s="9">
        <f t="shared" si="56"/>
        <v>0.96820039619365383</v>
      </c>
      <c r="V143" s="9">
        <f t="shared" si="57"/>
        <v>2.7453716705106541</v>
      </c>
      <c r="W143" s="9">
        <f t="shared" si="58"/>
        <v>4.7438732672828419</v>
      </c>
      <c r="X143" s="9">
        <f t="shared" si="59"/>
        <v>0.71073943610563806</v>
      </c>
      <c r="Y143">
        <f t="shared" si="60"/>
        <v>-0.85137118577483939</v>
      </c>
      <c r="Z143">
        <f t="shared" si="61"/>
        <v>0.99812075012178747</v>
      </c>
      <c r="AA143">
        <f t="shared" si="62"/>
        <v>-1.8494919358966269</v>
      </c>
    </row>
    <row r="144" spans="1:27">
      <c r="A144" s="8" t="s">
        <v>77</v>
      </c>
      <c r="B144" s="8" t="s">
        <v>67</v>
      </c>
      <c r="C144" s="8">
        <v>41</v>
      </c>
      <c r="D144" s="8">
        <v>20</v>
      </c>
      <c r="E144" s="8">
        <v>6</v>
      </c>
      <c r="F144" s="8">
        <f t="shared" si="44"/>
        <v>60</v>
      </c>
      <c r="G144" s="8">
        <f t="shared" si="45"/>
        <v>1640</v>
      </c>
      <c r="H144" s="8">
        <f t="shared" si="46"/>
        <v>671.22092383749759</v>
      </c>
      <c r="I144" s="8">
        <f t="shared" si="47"/>
        <v>45.617978911828175</v>
      </c>
      <c r="J144" s="8">
        <f t="shared" si="48"/>
        <v>4920</v>
      </c>
      <c r="K144" s="8"/>
      <c r="L144" s="9">
        <f t="shared" si="49"/>
        <v>3.713572066704308</v>
      </c>
      <c r="M144" s="9">
        <f t="shared" si="50"/>
        <v>2.9957322735539909</v>
      </c>
      <c r="N144" s="9">
        <f t="shared" si="51"/>
        <v>1.791759469228055</v>
      </c>
      <c r="O144" s="9">
        <f t="shared" si="43"/>
        <v>8.5010638094863538</v>
      </c>
      <c r="P144" s="9"/>
      <c r="Q144" s="9">
        <f t="shared" si="52"/>
        <v>6.5090983284416835</v>
      </c>
      <c r="R144" s="9">
        <f t="shared" si="53"/>
        <v>4.4067192472642533</v>
      </c>
      <c r="S144" s="9">
        <f t="shared" si="54"/>
        <v>4.0943445622221004</v>
      </c>
      <c r="T144" s="9">
        <f t="shared" si="55"/>
        <v>5.8861040314501558</v>
      </c>
      <c r="U144" s="9">
        <f t="shared" si="56"/>
        <v>0.89587973461402781</v>
      </c>
      <c r="V144" s="9">
        <f t="shared" si="57"/>
        <v>2.8176923320902802</v>
      </c>
      <c r="W144" s="9">
        <f t="shared" si="58"/>
        <v>4.6604426751684862</v>
      </c>
      <c r="X144" s="9">
        <f t="shared" si="59"/>
        <v>0.56609811294638612</v>
      </c>
      <c r="Y144">
        <f t="shared" si="60"/>
        <v>-0.7178397931503171</v>
      </c>
      <c r="Z144">
        <f t="shared" si="61"/>
        <v>1.2039728043259359</v>
      </c>
      <c r="AA144">
        <f t="shared" si="62"/>
        <v>-1.921812597476253</v>
      </c>
    </row>
    <row r="145" spans="1:27">
      <c r="A145" s="8" t="s">
        <v>77</v>
      </c>
      <c r="B145" s="8" t="s">
        <v>67</v>
      </c>
      <c r="C145" s="8">
        <v>41</v>
      </c>
      <c r="D145" s="8">
        <v>21</v>
      </c>
      <c r="E145" s="8">
        <v>5.9</v>
      </c>
      <c r="F145" s="8">
        <f t="shared" si="44"/>
        <v>61.95</v>
      </c>
      <c r="G145" s="8">
        <f t="shared" si="45"/>
        <v>1693.3000000000002</v>
      </c>
      <c r="H145" s="8">
        <f t="shared" si="46"/>
        <v>694.72679329198945</v>
      </c>
      <c r="I145" s="8">
        <f t="shared" si="47"/>
        <v>46.065171225124082</v>
      </c>
      <c r="J145" s="8">
        <f t="shared" si="48"/>
        <v>5079.9000000000005</v>
      </c>
      <c r="K145" s="8"/>
      <c r="L145" s="9">
        <f t="shared" si="49"/>
        <v>3.713572066704308</v>
      </c>
      <c r="M145" s="9">
        <f t="shared" si="50"/>
        <v>3.044522437723423</v>
      </c>
      <c r="N145" s="9">
        <f t="shared" si="51"/>
        <v>1.7749523509116738</v>
      </c>
      <c r="O145" s="9">
        <f t="shared" si="43"/>
        <v>8.5330468553394052</v>
      </c>
      <c r="P145" s="9"/>
      <c r="Q145" s="9">
        <f t="shared" si="52"/>
        <v>6.5435186651024901</v>
      </c>
      <c r="R145" s="9">
        <f t="shared" si="53"/>
        <v>4.4067192472642533</v>
      </c>
      <c r="S145" s="9">
        <f t="shared" si="54"/>
        <v>4.1263276080751519</v>
      </c>
      <c r="T145" s="9">
        <f t="shared" si="55"/>
        <v>5.8844728406704441</v>
      </c>
      <c r="U145" s="9">
        <f t="shared" si="56"/>
        <v>0.8790726162976461</v>
      </c>
      <c r="V145" s="9">
        <f t="shared" si="57"/>
        <v>2.8344994504066618</v>
      </c>
      <c r="W145" s="9">
        <f t="shared" si="58"/>
        <v>4.6588114843887745</v>
      </c>
      <c r="X145" s="9">
        <f t="shared" si="59"/>
        <v>0.53248387631362248</v>
      </c>
      <c r="Y145">
        <f t="shared" si="60"/>
        <v>-0.66904962898088494</v>
      </c>
      <c r="Z145">
        <f t="shared" si="61"/>
        <v>1.2695700868117492</v>
      </c>
      <c r="AA145">
        <f t="shared" si="62"/>
        <v>-1.9386197157926341</v>
      </c>
    </row>
    <row r="146" spans="1:27">
      <c r="A146" s="8" t="s">
        <v>77</v>
      </c>
      <c r="B146" s="8" t="s">
        <v>67</v>
      </c>
      <c r="C146" s="13">
        <v>41</v>
      </c>
      <c r="D146" s="13">
        <v>21</v>
      </c>
      <c r="E146" s="13">
        <v>6</v>
      </c>
      <c r="F146" s="8">
        <f t="shared" si="44"/>
        <v>63</v>
      </c>
      <c r="G146" s="8">
        <f t="shared" si="45"/>
        <v>1722</v>
      </c>
      <c r="H146" s="8">
        <f t="shared" si="46"/>
        <v>699.28085013248608</v>
      </c>
      <c r="I146" s="8">
        <f t="shared" si="47"/>
        <v>46.065171225124082</v>
      </c>
      <c r="J146" s="8">
        <f t="shared" si="48"/>
        <v>5166</v>
      </c>
      <c r="K146" s="8"/>
      <c r="L146" s="9">
        <f t="shared" si="49"/>
        <v>3.713572066704308</v>
      </c>
      <c r="M146" s="9">
        <f t="shared" si="50"/>
        <v>3.044522437723423</v>
      </c>
      <c r="N146" s="9">
        <f t="shared" si="51"/>
        <v>1.791759469228055</v>
      </c>
      <c r="O146" s="9">
        <f t="shared" si="43"/>
        <v>8.5498539736557859</v>
      </c>
      <c r="P146" s="9"/>
      <c r="Q146" s="9">
        <f t="shared" si="52"/>
        <v>6.5500524499969339</v>
      </c>
      <c r="R146" s="9">
        <f t="shared" si="53"/>
        <v>4.4067192472642533</v>
      </c>
      <c r="S146" s="9">
        <f t="shared" si="54"/>
        <v>4.1431347263915326</v>
      </c>
      <c r="T146" s="9">
        <f t="shared" si="55"/>
        <v>5.934894195619588</v>
      </c>
      <c r="U146" s="9">
        <f t="shared" si="56"/>
        <v>0.89587973461402781</v>
      </c>
      <c r="V146" s="9">
        <f t="shared" si="57"/>
        <v>2.8176923320902802</v>
      </c>
      <c r="W146" s="9">
        <f t="shared" si="58"/>
        <v>4.7092328393379184</v>
      </c>
      <c r="X146" s="9">
        <f t="shared" si="59"/>
        <v>0.56609811294638612</v>
      </c>
      <c r="Y146">
        <f t="shared" si="60"/>
        <v>-0.66904962898088494</v>
      </c>
      <c r="Z146">
        <f t="shared" si="61"/>
        <v>1.2527629684953681</v>
      </c>
      <c r="AA146">
        <f t="shared" si="62"/>
        <v>-1.921812597476253</v>
      </c>
    </row>
    <row r="147" spans="1:27">
      <c r="A147" s="8" t="s">
        <v>77</v>
      </c>
      <c r="B147" s="8" t="s">
        <v>67</v>
      </c>
      <c r="C147" s="8">
        <v>41</v>
      </c>
      <c r="D147" s="8">
        <v>24</v>
      </c>
      <c r="E147" s="8">
        <v>8</v>
      </c>
      <c r="F147" s="8">
        <f t="shared" si="44"/>
        <v>96</v>
      </c>
      <c r="G147" s="8">
        <f t="shared" si="45"/>
        <v>2624</v>
      </c>
      <c r="H147" s="8">
        <f t="shared" si="46"/>
        <v>883.30994210444533</v>
      </c>
      <c r="I147" s="8">
        <f t="shared" si="47"/>
        <v>47.507894080878813</v>
      </c>
      <c r="J147" s="8">
        <f t="shared" si="48"/>
        <v>7872</v>
      </c>
      <c r="K147" s="8"/>
      <c r="L147" s="9">
        <f t="shared" si="49"/>
        <v>3.713572066704308</v>
      </c>
      <c r="M147" s="9">
        <f t="shared" si="50"/>
        <v>3.1780538303479458</v>
      </c>
      <c r="N147" s="9">
        <f t="shared" si="51"/>
        <v>2.0794415416798357</v>
      </c>
      <c r="O147" s="9">
        <f t="shared" si="43"/>
        <v>8.9710674387320886</v>
      </c>
      <c r="P147" s="9"/>
      <c r="Q147" s="9">
        <f t="shared" si="52"/>
        <v>6.7836761493250632</v>
      </c>
      <c r="R147" s="9">
        <f t="shared" si="53"/>
        <v>4.4067192472642525</v>
      </c>
      <c r="S147" s="9">
        <f t="shared" si="54"/>
        <v>4.5643481914678361</v>
      </c>
      <c r="T147" s="9">
        <f t="shared" si="55"/>
        <v>6.9314718055994531</v>
      </c>
      <c r="U147" s="9">
        <f t="shared" si="56"/>
        <v>1.1835618070658085</v>
      </c>
      <c r="V147" s="9">
        <f t="shared" si="57"/>
        <v>2.5300102596384995</v>
      </c>
      <c r="W147" s="9">
        <f t="shared" si="58"/>
        <v>5.7058104493177844</v>
      </c>
      <c r="X147" s="9">
        <f t="shared" si="59"/>
        <v>1.1414622578499476</v>
      </c>
      <c r="Y147">
        <f t="shared" si="60"/>
        <v>-0.5355182363563622</v>
      </c>
      <c r="Z147">
        <f t="shared" si="61"/>
        <v>1.09861228866811</v>
      </c>
      <c r="AA147">
        <f t="shared" si="62"/>
        <v>-1.6341305250244722</v>
      </c>
    </row>
    <row r="148" spans="1:27">
      <c r="A148" s="8" t="s">
        <v>77</v>
      </c>
      <c r="B148" s="8" t="s">
        <v>67</v>
      </c>
      <c r="C148" s="8">
        <v>42</v>
      </c>
      <c r="D148" s="8">
        <v>21</v>
      </c>
      <c r="E148" s="8">
        <v>5</v>
      </c>
      <c r="F148" s="8">
        <f t="shared" si="44"/>
        <v>52.5</v>
      </c>
      <c r="G148" s="8">
        <f t="shared" si="45"/>
        <v>1470</v>
      </c>
      <c r="H148" s="8">
        <f t="shared" si="46"/>
        <v>666.50757445242755</v>
      </c>
      <c r="I148" s="8">
        <f t="shared" si="47"/>
        <v>46.957427527495582</v>
      </c>
      <c r="J148" s="8">
        <f t="shared" si="48"/>
        <v>4410</v>
      </c>
      <c r="K148" s="8"/>
      <c r="L148" s="9">
        <f t="shared" si="49"/>
        <v>3.7376696182833684</v>
      </c>
      <c r="M148" s="9">
        <f t="shared" si="50"/>
        <v>3.044522437723423</v>
      </c>
      <c r="N148" s="9">
        <f t="shared" si="51"/>
        <v>1.6094379124341003</v>
      </c>
      <c r="O148" s="9">
        <f t="shared" si="43"/>
        <v>8.3916299684408919</v>
      </c>
      <c r="P148" s="9"/>
      <c r="Q148" s="9">
        <f t="shared" si="52"/>
        <v>6.5020515040739593</v>
      </c>
      <c r="R148" s="9">
        <f t="shared" si="53"/>
        <v>4.4308167988433134</v>
      </c>
      <c r="S148" s="9">
        <f t="shared" si="54"/>
        <v>3.9608131695975781</v>
      </c>
      <c r="T148" s="9">
        <f t="shared" si="55"/>
        <v>5.3879295252377242</v>
      </c>
      <c r="U148" s="9">
        <f t="shared" si="56"/>
        <v>0.71355817782007291</v>
      </c>
      <c r="V148" s="9">
        <f t="shared" si="57"/>
        <v>3.0241114404632956</v>
      </c>
      <c r="W148" s="9">
        <f t="shared" si="58"/>
        <v>4.1140730657979336</v>
      </c>
      <c r="X148" s="9">
        <f t="shared" si="59"/>
        <v>0.15325989620035507</v>
      </c>
      <c r="Y148">
        <f t="shared" si="60"/>
        <v>-0.6931471805599454</v>
      </c>
      <c r="Z148">
        <f t="shared" si="61"/>
        <v>1.4350845252893227</v>
      </c>
      <c r="AA148">
        <f t="shared" si="62"/>
        <v>-2.1282317058492684</v>
      </c>
    </row>
    <row r="149" spans="1:27">
      <c r="A149" s="8" t="s">
        <v>77</v>
      </c>
      <c r="B149" s="8" t="s">
        <v>67</v>
      </c>
      <c r="C149" s="8">
        <v>42</v>
      </c>
      <c r="D149" s="8">
        <v>22</v>
      </c>
      <c r="E149" s="8">
        <v>6</v>
      </c>
      <c r="F149" s="8">
        <f t="shared" si="44"/>
        <v>66</v>
      </c>
      <c r="G149" s="8">
        <f t="shared" si="45"/>
        <v>1848</v>
      </c>
      <c r="H149" s="8">
        <f t="shared" si="46"/>
        <v>740.92971067667781</v>
      </c>
      <c r="I149" s="8">
        <f t="shared" si="47"/>
        <v>47.413078364518789</v>
      </c>
      <c r="J149" s="8">
        <f t="shared" si="48"/>
        <v>5544</v>
      </c>
      <c r="K149" s="8"/>
      <c r="L149" s="9">
        <f t="shared" si="49"/>
        <v>3.7376696182833684</v>
      </c>
      <c r="M149" s="9">
        <f t="shared" si="50"/>
        <v>3.0910424533583161</v>
      </c>
      <c r="N149" s="9">
        <f t="shared" si="51"/>
        <v>1.791759469228055</v>
      </c>
      <c r="O149" s="9">
        <f t="shared" si="43"/>
        <v>8.6204715408697385</v>
      </c>
      <c r="P149" s="9"/>
      <c r="Q149" s="9">
        <f t="shared" si="52"/>
        <v>6.6079057634104403</v>
      </c>
      <c r="R149" s="9">
        <f t="shared" si="53"/>
        <v>4.4308167988433134</v>
      </c>
      <c r="S149" s="9">
        <f t="shared" si="54"/>
        <v>4.1896547420264252</v>
      </c>
      <c r="T149" s="9">
        <f t="shared" si="55"/>
        <v>5.9814142112544806</v>
      </c>
      <c r="U149" s="9">
        <f t="shared" si="56"/>
        <v>0.89587973461402781</v>
      </c>
      <c r="V149" s="9">
        <f t="shared" si="57"/>
        <v>2.8417898836693407</v>
      </c>
      <c r="W149" s="9">
        <f t="shared" si="58"/>
        <v>4.7075577518146901</v>
      </c>
      <c r="X149" s="9">
        <f t="shared" si="59"/>
        <v>0.51790300978826487</v>
      </c>
      <c r="Y149">
        <f t="shared" si="60"/>
        <v>-0.64662716492505234</v>
      </c>
      <c r="Z149">
        <f t="shared" si="61"/>
        <v>1.2992829841302611</v>
      </c>
      <c r="AA149">
        <f t="shared" si="62"/>
        <v>-1.9459101490553135</v>
      </c>
    </row>
    <row r="150" spans="1:27">
      <c r="A150" s="8" t="s">
        <v>77</v>
      </c>
      <c r="B150" s="8" t="s">
        <v>67</v>
      </c>
      <c r="C150" s="8">
        <v>42</v>
      </c>
      <c r="D150" s="8">
        <v>23</v>
      </c>
      <c r="E150" s="8">
        <v>6</v>
      </c>
      <c r="F150" s="8">
        <f t="shared" si="44"/>
        <v>69</v>
      </c>
      <c r="G150" s="8">
        <f t="shared" si="45"/>
        <v>1932</v>
      </c>
      <c r="H150" s="8">
        <f t="shared" si="46"/>
        <v>769.55951774447249</v>
      </c>
      <c r="I150" s="8">
        <f t="shared" si="47"/>
        <v>47.885279575251516</v>
      </c>
      <c r="J150" s="8">
        <f t="shared" si="48"/>
        <v>5796</v>
      </c>
      <c r="K150" s="8"/>
      <c r="L150" s="9">
        <f t="shared" si="49"/>
        <v>3.7376696182833684</v>
      </c>
      <c r="M150" s="9">
        <f t="shared" si="50"/>
        <v>3.1354942159291497</v>
      </c>
      <c r="N150" s="9">
        <f t="shared" si="51"/>
        <v>1.791759469228055</v>
      </c>
      <c r="O150" s="9">
        <f t="shared" si="43"/>
        <v>8.6649233034405722</v>
      </c>
      <c r="P150" s="9"/>
      <c r="Q150" s="9">
        <f t="shared" si="52"/>
        <v>6.6458182962846015</v>
      </c>
      <c r="R150" s="9">
        <f t="shared" si="53"/>
        <v>4.4308167988433125</v>
      </c>
      <c r="S150" s="9">
        <f t="shared" si="54"/>
        <v>4.2341065045972597</v>
      </c>
      <c r="T150" s="9">
        <f t="shared" si="55"/>
        <v>6.0258659738253142</v>
      </c>
      <c r="U150" s="9">
        <f t="shared" si="56"/>
        <v>0.89587973461402737</v>
      </c>
      <c r="V150" s="9">
        <f t="shared" si="57"/>
        <v>2.8417898836693412</v>
      </c>
      <c r="W150" s="9">
        <f t="shared" si="58"/>
        <v>4.7520095143855237</v>
      </c>
      <c r="X150" s="9">
        <f t="shared" si="59"/>
        <v>0.51790300978826409</v>
      </c>
      <c r="Y150">
        <f t="shared" si="60"/>
        <v>-0.60217540235421874</v>
      </c>
      <c r="Z150">
        <f t="shared" si="61"/>
        <v>1.3437347467010947</v>
      </c>
      <c r="AA150">
        <f t="shared" si="62"/>
        <v>-1.9459101490553135</v>
      </c>
    </row>
    <row r="151" spans="1:27">
      <c r="A151" s="8" t="s">
        <v>77</v>
      </c>
      <c r="B151" s="8" t="s">
        <v>67</v>
      </c>
      <c r="C151" s="13">
        <v>42</v>
      </c>
      <c r="D151" s="13">
        <v>24</v>
      </c>
      <c r="E151" s="13">
        <v>6</v>
      </c>
      <c r="F151" s="8">
        <f t="shared" si="44"/>
        <v>72</v>
      </c>
      <c r="G151" s="8">
        <f t="shared" si="45"/>
        <v>2016</v>
      </c>
      <c r="H151" s="8">
        <f t="shared" si="46"/>
        <v>798.23752192368806</v>
      </c>
      <c r="I151" s="8">
        <f t="shared" si="47"/>
        <v>48.373546489791295</v>
      </c>
      <c r="J151" s="8">
        <f t="shared" si="48"/>
        <v>6048</v>
      </c>
      <c r="K151" s="8"/>
      <c r="L151" s="9">
        <f t="shared" si="49"/>
        <v>3.7376696182833684</v>
      </c>
      <c r="M151" s="9">
        <f t="shared" si="50"/>
        <v>3.1780538303479458</v>
      </c>
      <c r="N151" s="9">
        <f t="shared" si="51"/>
        <v>1.791759469228055</v>
      </c>
      <c r="O151" s="9">
        <f t="shared" si="43"/>
        <v>8.7074829178593696</v>
      </c>
      <c r="P151" s="9"/>
      <c r="Q151" s="9">
        <f t="shared" si="52"/>
        <v>6.6824061996827835</v>
      </c>
      <c r="R151" s="9">
        <f t="shared" si="53"/>
        <v>4.4308167988433143</v>
      </c>
      <c r="S151" s="9">
        <f t="shared" si="54"/>
        <v>4.2766661190160553</v>
      </c>
      <c r="T151" s="9">
        <f t="shared" si="55"/>
        <v>6.0684255882441107</v>
      </c>
      <c r="U151" s="9">
        <f t="shared" si="56"/>
        <v>0.89587973461402781</v>
      </c>
      <c r="V151" s="9">
        <f t="shared" si="57"/>
        <v>2.8417898836693407</v>
      </c>
      <c r="W151" s="9">
        <f t="shared" si="58"/>
        <v>4.7945691288043202</v>
      </c>
      <c r="X151" s="9">
        <f t="shared" si="59"/>
        <v>0.51790300978826487</v>
      </c>
      <c r="Y151">
        <f t="shared" si="60"/>
        <v>-0.55961578793542266</v>
      </c>
      <c r="Z151">
        <f t="shared" si="61"/>
        <v>1.3862943611198908</v>
      </c>
      <c r="AA151">
        <f t="shared" si="62"/>
        <v>-1.9459101490553135</v>
      </c>
    </row>
    <row r="152" spans="1:27">
      <c r="A152" s="8" t="s">
        <v>77</v>
      </c>
      <c r="B152" s="8" t="s">
        <v>67</v>
      </c>
      <c r="C152" s="8">
        <v>42</v>
      </c>
      <c r="D152" s="8">
        <v>24</v>
      </c>
      <c r="E152" s="8">
        <v>8</v>
      </c>
      <c r="F152" s="8">
        <f t="shared" si="44"/>
        <v>96</v>
      </c>
      <c r="G152" s="8">
        <f t="shared" si="45"/>
        <v>2688</v>
      </c>
      <c r="H152" s="8">
        <f t="shared" si="46"/>
        <v>898.55558579353192</v>
      </c>
      <c r="I152" s="8">
        <f t="shared" si="47"/>
        <v>48.373546489791295</v>
      </c>
      <c r="J152" s="8">
        <f t="shared" si="48"/>
        <v>8064</v>
      </c>
      <c r="K152" s="8"/>
      <c r="L152" s="9">
        <f t="shared" si="49"/>
        <v>3.7376696182833684</v>
      </c>
      <c r="M152" s="9">
        <f t="shared" si="50"/>
        <v>3.1780538303479458</v>
      </c>
      <c r="N152" s="9">
        <f t="shared" si="51"/>
        <v>2.0794415416798357</v>
      </c>
      <c r="O152" s="9">
        <f t="shared" si="43"/>
        <v>8.9951649903111495</v>
      </c>
      <c r="P152" s="9"/>
      <c r="Q152" s="9">
        <f t="shared" si="52"/>
        <v>6.8007885694113623</v>
      </c>
      <c r="R152" s="9">
        <f t="shared" si="53"/>
        <v>4.4308167988433134</v>
      </c>
      <c r="S152" s="9">
        <f t="shared" si="54"/>
        <v>4.5643481914678361</v>
      </c>
      <c r="T152" s="9">
        <f t="shared" si="55"/>
        <v>6.9314718055994531</v>
      </c>
      <c r="U152" s="9">
        <f t="shared" si="56"/>
        <v>1.1835618070658085</v>
      </c>
      <c r="V152" s="9">
        <f t="shared" si="57"/>
        <v>2.5541078112175599</v>
      </c>
      <c r="W152" s="9">
        <f t="shared" si="58"/>
        <v>5.6576153461596626</v>
      </c>
      <c r="X152" s="9">
        <f t="shared" si="59"/>
        <v>1.0932671546918267</v>
      </c>
      <c r="Y152">
        <f t="shared" si="60"/>
        <v>-0.55961578793542266</v>
      </c>
      <c r="Z152">
        <f t="shared" si="61"/>
        <v>1.09861228866811</v>
      </c>
      <c r="AA152">
        <f t="shared" si="62"/>
        <v>-1.6582280766035327</v>
      </c>
    </row>
    <row r="153" spans="1:27">
      <c r="A153" s="8" t="s">
        <v>77</v>
      </c>
      <c r="B153" s="8" t="s">
        <v>67</v>
      </c>
      <c r="C153" s="13">
        <v>42</v>
      </c>
      <c r="D153" s="13">
        <v>25</v>
      </c>
      <c r="E153" s="13">
        <v>6</v>
      </c>
      <c r="F153" s="8">
        <f t="shared" si="44"/>
        <v>75</v>
      </c>
      <c r="G153" s="8">
        <f t="shared" si="45"/>
        <v>2100</v>
      </c>
      <c r="H153" s="8">
        <f t="shared" si="46"/>
        <v>826.96227880810989</v>
      </c>
      <c r="I153" s="8">
        <f t="shared" si="47"/>
        <v>48.877397639399746</v>
      </c>
      <c r="J153" s="8">
        <f t="shared" si="48"/>
        <v>6300</v>
      </c>
      <c r="K153" s="8"/>
      <c r="L153" s="9">
        <f t="shared" si="49"/>
        <v>3.7376696182833684</v>
      </c>
      <c r="M153" s="9">
        <f t="shared" si="50"/>
        <v>3.2188758248682006</v>
      </c>
      <c r="N153" s="9">
        <f t="shared" si="51"/>
        <v>1.791759469228055</v>
      </c>
      <c r="O153" s="9">
        <f t="shared" si="43"/>
        <v>8.7483049123796235</v>
      </c>
      <c r="P153" s="9"/>
      <c r="Q153" s="9">
        <f t="shared" si="52"/>
        <v>6.7177590819013364</v>
      </c>
      <c r="R153" s="9">
        <f t="shared" si="53"/>
        <v>4.4308167988433134</v>
      </c>
      <c r="S153" s="9">
        <f t="shared" si="54"/>
        <v>4.3174881135363101</v>
      </c>
      <c r="T153" s="9">
        <f t="shared" si="55"/>
        <v>6.1092475827643655</v>
      </c>
      <c r="U153" s="9">
        <f t="shared" si="56"/>
        <v>0.89587973461402781</v>
      </c>
      <c r="V153" s="9">
        <f t="shared" si="57"/>
        <v>2.8417898836693407</v>
      </c>
      <c r="W153" s="9">
        <f t="shared" si="58"/>
        <v>4.835391123324575</v>
      </c>
      <c r="X153" s="9">
        <f t="shared" si="59"/>
        <v>0.51790300978826487</v>
      </c>
      <c r="Y153">
        <f t="shared" si="60"/>
        <v>-0.51879379341516785</v>
      </c>
      <c r="Z153">
        <f t="shared" si="61"/>
        <v>1.4271163556401456</v>
      </c>
      <c r="AA153">
        <f t="shared" si="62"/>
        <v>-1.9459101490553135</v>
      </c>
    </row>
    <row r="154" spans="1:27">
      <c r="A154" s="8" t="s">
        <v>77</v>
      </c>
      <c r="B154" s="8" t="s">
        <v>67</v>
      </c>
      <c r="C154" s="8">
        <v>42.3</v>
      </c>
      <c r="D154" s="8">
        <v>25.8</v>
      </c>
      <c r="E154" s="8">
        <v>6.7</v>
      </c>
      <c r="F154" s="8">
        <f t="shared" si="44"/>
        <v>86.43</v>
      </c>
      <c r="G154" s="8">
        <f t="shared" si="45"/>
        <v>2437.326</v>
      </c>
      <c r="H154" s="8">
        <f t="shared" si="46"/>
        <v>891.31581573227209</v>
      </c>
      <c r="I154" s="8">
        <f t="shared" si="47"/>
        <v>49.547250175968394</v>
      </c>
      <c r="J154" s="8">
        <f t="shared" si="48"/>
        <v>7311.9780000000001</v>
      </c>
      <c r="K154" s="8"/>
      <c r="L154" s="9">
        <f t="shared" si="49"/>
        <v>3.7447870860522321</v>
      </c>
      <c r="M154" s="9">
        <f t="shared" si="50"/>
        <v>3.2503744919275719</v>
      </c>
      <c r="N154" s="9">
        <f t="shared" si="51"/>
        <v>1.9021075263969205</v>
      </c>
      <c r="O154" s="9">
        <f t="shared" si="43"/>
        <v>8.8972691043767238</v>
      </c>
      <c r="P154" s="9"/>
      <c r="Q154" s="9">
        <f t="shared" si="52"/>
        <v>6.7926988155459078</v>
      </c>
      <c r="R154" s="9">
        <f t="shared" si="53"/>
        <v>4.437934266612177</v>
      </c>
      <c r="S154" s="9">
        <f t="shared" si="54"/>
        <v>4.4593348377645468</v>
      </c>
      <c r="T154" s="9">
        <f t="shared" si="55"/>
        <v>6.4717904213303328</v>
      </c>
      <c r="U154" s="9">
        <f t="shared" si="56"/>
        <v>1.006227791782893</v>
      </c>
      <c r="V154" s="9">
        <f t="shared" si="57"/>
        <v>2.7385592942693391</v>
      </c>
      <c r="W154" s="9">
        <f t="shared" si="58"/>
        <v>5.1836990263528149</v>
      </c>
      <c r="X154" s="9">
        <f t="shared" si="59"/>
        <v>0.72436418858826823</v>
      </c>
      <c r="Y154">
        <f t="shared" si="60"/>
        <v>-0.49441259412466021</v>
      </c>
      <c r="Z154">
        <f t="shared" si="61"/>
        <v>1.3482669655306514</v>
      </c>
      <c r="AA154">
        <f t="shared" si="62"/>
        <v>-1.8426795596553116</v>
      </c>
    </row>
    <row r="155" spans="1:27">
      <c r="A155" s="8" t="s">
        <v>77</v>
      </c>
      <c r="B155" s="8" t="s">
        <v>67</v>
      </c>
      <c r="C155" s="8">
        <v>42.7</v>
      </c>
      <c r="D155" s="8">
        <v>24.1</v>
      </c>
      <c r="E155" s="8">
        <v>5.7</v>
      </c>
      <c r="F155" s="8">
        <f t="shared" si="44"/>
        <v>68.685000000000002</v>
      </c>
      <c r="G155" s="8">
        <f t="shared" si="45"/>
        <v>1955.2330000000002</v>
      </c>
      <c r="H155" s="8">
        <f t="shared" si="46"/>
        <v>796.20924307981272</v>
      </c>
      <c r="I155" s="8">
        <f t="shared" si="47"/>
        <v>49.031622449190891</v>
      </c>
      <c r="J155" s="8">
        <f t="shared" si="48"/>
        <v>5865.6990000000014</v>
      </c>
      <c r="K155" s="8"/>
      <c r="L155" s="9">
        <f t="shared" si="49"/>
        <v>3.7541989202345789</v>
      </c>
      <c r="M155" s="9">
        <f t="shared" si="50"/>
        <v>3.1822118404966093</v>
      </c>
      <c r="N155" s="9">
        <f t="shared" si="51"/>
        <v>1.7404661748405046</v>
      </c>
      <c r="O155" s="9">
        <f t="shared" si="43"/>
        <v>8.676876935571693</v>
      </c>
      <c r="P155" s="9"/>
      <c r="Q155" s="9">
        <f t="shared" si="52"/>
        <v>6.6798620194913134</v>
      </c>
      <c r="R155" s="9">
        <f t="shared" si="53"/>
        <v>4.4473461007945243</v>
      </c>
      <c r="S155" s="9">
        <f t="shared" si="54"/>
        <v>4.2295308347771687</v>
      </c>
      <c r="T155" s="9">
        <f t="shared" si="55"/>
        <v>5.9187037152301221</v>
      </c>
      <c r="U155" s="9">
        <f t="shared" si="56"/>
        <v>0.84458644022647655</v>
      </c>
      <c r="V155" s="9">
        <f t="shared" si="57"/>
        <v>2.9096124800081022</v>
      </c>
      <c r="W155" s="9">
        <f t="shared" si="58"/>
        <v>4.6117886518879105</v>
      </c>
      <c r="X155" s="9">
        <f t="shared" si="59"/>
        <v>0.38225781711074186</v>
      </c>
      <c r="Y155">
        <f t="shared" si="60"/>
        <v>-0.57198707973796958</v>
      </c>
      <c r="Z155">
        <f t="shared" si="61"/>
        <v>1.4417456656561047</v>
      </c>
      <c r="AA155">
        <f t="shared" si="62"/>
        <v>-2.0137327453940745</v>
      </c>
    </row>
    <row r="156" spans="1:27">
      <c r="A156" s="8" t="s">
        <v>77</v>
      </c>
      <c r="B156" s="8" t="s">
        <v>67</v>
      </c>
      <c r="C156" s="8">
        <v>42.7</v>
      </c>
      <c r="D156" s="8">
        <v>24.1</v>
      </c>
      <c r="E156" s="8">
        <v>5.8</v>
      </c>
      <c r="F156" s="8">
        <f t="shared" si="44"/>
        <v>69.89</v>
      </c>
      <c r="G156" s="8">
        <f t="shared" si="45"/>
        <v>1989.5353333333335</v>
      </c>
      <c r="H156" s="8">
        <f t="shared" si="46"/>
        <v>801.23163839714539</v>
      </c>
      <c r="I156" s="8">
        <f t="shared" si="47"/>
        <v>49.031622449190891</v>
      </c>
      <c r="J156" s="8">
        <f t="shared" si="48"/>
        <v>5968.6060000000007</v>
      </c>
      <c r="K156" s="8"/>
      <c r="L156" s="9">
        <f t="shared" si="49"/>
        <v>3.7541989202345789</v>
      </c>
      <c r="M156" s="9">
        <f t="shared" si="50"/>
        <v>3.1822118404966093</v>
      </c>
      <c r="N156" s="9">
        <f t="shared" si="51"/>
        <v>1.7578579175523736</v>
      </c>
      <c r="O156" s="9">
        <f t="shared" si="43"/>
        <v>8.6942686782835619</v>
      </c>
      <c r="P156" s="9"/>
      <c r="Q156" s="9">
        <f t="shared" si="52"/>
        <v>6.6861500917752892</v>
      </c>
      <c r="R156" s="9">
        <f t="shared" si="53"/>
        <v>4.4473461007945243</v>
      </c>
      <c r="S156" s="9">
        <f t="shared" si="54"/>
        <v>4.2469225774890376</v>
      </c>
      <c r="T156" s="9">
        <f t="shared" si="55"/>
        <v>5.9708789433657303</v>
      </c>
      <c r="U156" s="9">
        <f t="shared" si="56"/>
        <v>0.86197818293834638</v>
      </c>
      <c r="V156" s="9">
        <f t="shared" si="57"/>
        <v>2.8922207372962325</v>
      </c>
      <c r="W156" s="9">
        <f t="shared" si="58"/>
        <v>4.6639638800235188</v>
      </c>
      <c r="X156" s="9">
        <f t="shared" si="59"/>
        <v>0.41704130253448157</v>
      </c>
      <c r="Y156">
        <f t="shared" si="60"/>
        <v>-0.57198707973796958</v>
      </c>
      <c r="Z156">
        <f t="shared" si="61"/>
        <v>1.4243539229442357</v>
      </c>
      <c r="AA156">
        <f t="shared" si="62"/>
        <v>-1.9963410026822053</v>
      </c>
    </row>
    <row r="157" spans="1:27">
      <c r="A157" s="8" t="s">
        <v>77</v>
      </c>
      <c r="B157" s="8" t="s">
        <v>67</v>
      </c>
      <c r="C157" s="8">
        <v>42.9</v>
      </c>
      <c r="D157" s="8">
        <v>24.1</v>
      </c>
      <c r="E157" s="8">
        <v>7.8</v>
      </c>
      <c r="F157" s="8">
        <f t="shared" si="44"/>
        <v>93.990000000000009</v>
      </c>
      <c r="G157" s="8">
        <f t="shared" si="45"/>
        <v>2688.114</v>
      </c>
      <c r="H157" s="8">
        <f t="shared" si="46"/>
        <v>905.3030594410518</v>
      </c>
      <c r="I157" s="8">
        <f t="shared" si="47"/>
        <v>49.205893955907356</v>
      </c>
      <c r="J157" s="8">
        <f t="shared" si="48"/>
        <v>8064.3420000000006</v>
      </c>
      <c r="K157" s="8"/>
      <c r="L157" s="9">
        <f t="shared" si="49"/>
        <v>3.7588718259339711</v>
      </c>
      <c r="M157" s="9">
        <f t="shared" si="50"/>
        <v>3.1822118404966093</v>
      </c>
      <c r="N157" s="9">
        <f t="shared" si="51"/>
        <v>2.0541237336955462</v>
      </c>
      <c r="O157" s="9">
        <f t="shared" ref="O157:O220" si="63">LN(J157)</f>
        <v>8.9952074001261266</v>
      </c>
      <c r="P157" s="9"/>
      <c r="Q157" s="9">
        <f t="shared" si="52"/>
        <v>6.8082697599532631</v>
      </c>
      <c r="R157" s="9">
        <f t="shared" si="53"/>
        <v>4.4520190064939165</v>
      </c>
      <c r="S157" s="9">
        <f t="shared" si="54"/>
        <v>4.5431883936322102</v>
      </c>
      <c r="T157" s="9">
        <f t="shared" si="55"/>
        <v>6.8596763917952472</v>
      </c>
      <c r="U157" s="9">
        <f t="shared" si="56"/>
        <v>1.1582439990815185</v>
      </c>
      <c r="V157" s="9">
        <f t="shared" si="57"/>
        <v>2.6006278268524525</v>
      </c>
      <c r="W157" s="9">
        <f t="shared" si="58"/>
        <v>5.5434155170542514</v>
      </c>
      <c r="X157" s="9">
        <f t="shared" si="59"/>
        <v>1.0002271234220415</v>
      </c>
      <c r="Y157">
        <f t="shared" si="60"/>
        <v>-0.57665998543736174</v>
      </c>
      <c r="Z157">
        <f t="shared" si="61"/>
        <v>1.1280881068010631</v>
      </c>
      <c r="AA157">
        <f t="shared" si="62"/>
        <v>-1.7047480922384248</v>
      </c>
    </row>
    <row r="158" spans="1:27">
      <c r="A158" s="8" t="s">
        <v>77</v>
      </c>
      <c r="B158" s="8" t="s">
        <v>67</v>
      </c>
      <c r="C158" s="8">
        <v>42.9</v>
      </c>
      <c r="D158" s="8">
        <v>25.7</v>
      </c>
      <c r="E158" s="8">
        <v>5.3</v>
      </c>
      <c r="F158" s="8">
        <f t="shared" si="44"/>
        <v>68.10499999999999</v>
      </c>
      <c r="G158" s="8">
        <f t="shared" si="45"/>
        <v>1947.8029999999997</v>
      </c>
      <c r="H158" s="8">
        <f t="shared" si="46"/>
        <v>824.18986884024662</v>
      </c>
      <c r="I158" s="8">
        <f t="shared" si="47"/>
        <v>50.008999190145765</v>
      </c>
      <c r="J158" s="8">
        <f t="shared" si="48"/>
        <v>5843.4089999999997</v>
      </c>
      <c r="K158" s="8"/>
      <c r="L158" s="9">
        <f t="shared" si="49"/>
        <v>3.7588718259339711</v>
      </c>
      <c r="M158" s="9">
        <f t="shared" si="50"/>
        <v>3.2464909919011742</v>
      </c>
      <c r="N158" s="9">
        <f t="shared" si="51"/>
        <v>1.6677068205580761</v>
      </c>
      <c r="O158" s="9">
        <f t="shared" si="63"/>
        <v>8.6730696383932209</v>
      </c>
      <c r="P158" s="9"/>
      <c r="Q158" s="9">
        <f t="shared" si="52"/>
        <v>6.7144009267159026</v>
      </c>
      <c r="R158" s="9">
        <f t="shared" si="53"/>
        <v>4.4520190064939165</v>
      </c>
      <c r="S158" s="9">
        <f t="shared" si="54"/>
        <v>4.2210506318993044</v>
      </c>
      <c r="T158" s="9">
        <f t="shared" si="55"/>
        <v>5.764704803787402</v>
      </c>
      <c r="U158" s="9">
        <f t="shared" si="56"/>
        <v>0.77182708594404881</v>
      </c>
      <c r="V158" s="9">
        <f t="shared" si="57"/>
        <v>2.9870447399899223</v>
      </c>
      <c r="W158" s="9">
        <f t="shared" si="58"/>
        <v>4.4484439290464062</v>
      </c>
      <c r="X158" s="9">
        <f t="shared" si="59"/>
        <v>0.22739329714710194</v>
      </c>
      <c r="Y158">
        <f t="shared" si="60"/>
        <v>-0.51238083403279688</v>
      </c>
      <c r="Z158">
        <f t="shared" si="61"/>
        <v>1.5787841713430981</v>
      </c>
      <c r="AA158">
        <f t="shared" si="62"/>
        <v>-2.091165005375895</v>
      </c>
    </row>
    <row r="159" spans="1:27">
      <c r="A159" s="8" t="s">
        <v>77</v>
      </c>
      <c r="B159" s="8" t="s">
        <v>67</v>
      </c>
      <c r="C159" s="8">
        <v>43</v>
      </c>
      <c r="D159" s="8">
        <v>18</v>
      </c>
      <c r="E159" s="8">
        <v>7</v>
      </c>
      <c r="F159" s="8">
        <f t="shared" si="44"/>
        <v>63</v>
      </c>
      <c r="G159" s="8">
        <f t="shared" si="45"/>
        <v>1806</v>
      </c>
      <c r="H159" s="8">
        <f t="shared" si="46"/>
        <v>681.24844468554875</v>
      </c>
      <c r="I159" s="8">
        <f t="shared" si="47"/>
        <v>46.61544808322666</v>
      </c>
      <c r="J159" s="8">
        <f t="shared" si="48"/>
        <v>5418</v>
      </c>
      <c r="K159" s="8"/>
      <c r="L159" s="9">
        <f t="shared" si="49"/>
        <v>3.7612001156935624</v>
      </c>
      <c r="M159" s="9">
        <f t="shared" si="50"/>
        <v>2.8903717578961645</v>
      </c>
      <c r="N159" s="9">
        <f t="shared" si="51"/>
        <v>1.9459101490553132</v>
      </c>
      <c r="O159" s="9">
        <f t="shared" si="63"/>
        <v>8.5974820226450408</v>
      </c>
      <c r="P159" s="9"/>
      <c r="Q159" s="9">
        <f t="shared" si="52"/>
        <v>6.5239270629444608</v>
      </c>
      <c r="R159" s="9">
        <f t="shared" si="53"/>
        <v>4.4543472962535082</v>
      </c>
      <c r="S159" s="9">
        <f t="shared" si="54"/>
        <v>4.1431347263915326</v>
      </c>
      <c r="T159" s="9">
        <f t="shared" si="55"/>
        <v>6.2431955552741041</v>
      </c>
      <c r="U159" s="9">
        <f t="shared" si="56"/>
        <v>1.0500304144412858</v>
      </c>
      <c r="V159" s="9">
        <f t="shared" si="57"/>
        <v>2.7111697012522766</v>
      </c>
      <c r="W159" s="9">
        <f t="shared" si="58"/>
        <v>4.9222781010139256</v>
      </c>
      <c r="X159" s="9">
        <f t="shared" si="59"/>
        <v>0.77914337462239314</v>
      </c>
      <c r="Y159">
        <f t="shared" si="60"/>
        <v>-0.87082835779739787</v>
      </c>
      <c r="Z159">
        <f t="shared" si="61"/>
        <v>0.94446160884085129</v>
      </c>
      <c r="AA159">
        <f t="shared" si="62"/>
        <v>-1.8152899666382492</v>
      </c>
    </row>
    <row r="160" spans="1:27">
      <c r="A160" s="8" t="s">
        <v>77</v>
      </c>
      <c r="B160" s="8" t="s">
        <v>67</v>
      </c>
      <c r="C160" s="8">
        <v>43</v>
      </c>
      <c r="D160" s="8">
        <v>23</v>
      </c>
      <c r="E160" s="8">
        <v>6</v>
      </c>
      <c r="F160" s="8">
        <f t="shared" si="44"/>
        <v>69</v>
      </c>
      <c r="G160" s="8">
        <f t="shared" si="45"/>
        <v>1977.9999999999998</v>
      </c>
      <c r="H160" s="8">
        <f t="shared" si="46"/>
        <v>783.58497104296475</v>
      </c>
      <c r="I160" s="8">
        <f t="shared" si="47"/>
        <v>48.764741360946438</v>
      </c>
      <c r="J160" s="8">
        <f t="shared" si="48"/>
        <v>5934</v>
      </c>
      <c r="K160" s="8"/>
      <c r="L160" s="9">
        <f t="shared" si="49"/>
        <v>3.7612001156935624</v>
      </c>
      <c r="M160" s="9">
        <f t="shared" si="50"/>
        <v>3.1354942159291497</v>
      </c>
      <c r="N160" s="9">
        <f t="shared" si="51"/>
        <v>1.791759469228055</v>
      </c>
      <c r="O160" s="9">
        <f t="shared" si="63"/>
        <v>8.6884538008507679</v>
      </c>
      <c r="P160" s="9"/>
      <c r="Q160" s="9">
        <f t="shared" si="52"/>
        <v>6.663879506513009</v>
      </c>
      <c r="R160" s="9">
        <f t="shared" si="53"/>
        <v>4.4543472962535082</v>
      </c>
      <c r="S160" s="9">
        <f t="shared" si="54"/>
        <v>4.2341065045972597</v>
      </c>
      <c r="T160" s="9">
        <f t="shared" si="55"/>
        <v>6.0258659738253142</v>
      </c>
      <c r="U160" s="9">
        <f t="shared" si="56"/>
        <v>0.89587973461402737</v>
      </c>
      <c r="V160" s="9">
        <f t="shared" si="57"/>
        <v>2.8653203810795351</v>
      </c>
      <c r="W160" s="9">
        <f t="shared" si="58"/>
        <v>4.7049485195651357</v>
      </c>
      <c r="X160" s="9">
        <f t="shared" si="59"/>
        <v>0.47084201496787587</v>
      </c>
      <c r="Y160">
        <f t="shared" si="60"/>
        <v>-0.62570589976441271</v>
      </c>
      <c r="Z160">
        <f t="shared" si="61"/>
        <v>1.3437347467010947</v>
      </c>
      <c r="AA160">
        <f t="shared" si="62"/>
        <v>-1.9694406464655074</v>
      </c>
    </row>
    <row r="161" spans="1:27">
      <c r="A161" s="8" t="s">
        <v>77</v>
      </c>
      <c r="B161" s="8" t="s">
        <v>67</v>
      </c>
      <c r="C161" s="8">
        <v>43</v>
      </c>
      <c r="D161" s="8">
        <v>23</v>
      </c>
      <c r="E161" s="8">
        <v>7</v>
      </c>
      <c r="F161" s="8">
        <f t="shared" si="44"/>
        <v>80.5</v>
      </c>
      <c r="G161" s="8">
        <f t="shared" si="45"/>
        <v>2307.6666666666665</v>
      </c>
      <c r="H161" s="8">
        <f t="shared" si="46"/>
        <v>832.68607571152779</v>
      </c>
      <c r="I161" s="8">
        <f t="shared" si="47"/>
        <v>48.764741360946438</v>
      </c>
      <c r="J161" s="8">
        <f t="shared" si="48"/>
        <v>6923</v>
      </c>
      <c r="K161" s="8"/>
      <c r="L161" s="9">
        <f t="shared" si="49"/>
        <v>3.7612001156935624</v>
      </c>
      <c r="M161" s="9">
        <f t="shared" si="50"/>
        <v>3.1354942159291497</v>
      </c>
      <c r="N161" s="9">
        <f t="shared" si="51"/>
        <v>1.9459101490553132</v>
      </c>
      <c r="O161" s="9">
        <f t="shared" si="63"/>
        <v>8.8426044806780251</v>
      </c>
      <c r="P161" s="9"/>
      <c r="Q161" s="9">
        <f t="shared" si="52"/>
        <v>6.724656711247186</v>
      </c>
      <c r="R161" s="9">
        <f t="shared" si="53"/>
        <v>4.4543472962535073</v>
      </c>
      <c r="S161" s="9">
        <f t="shared" si="54"/>
        <v>4.3882571844245177</v>
      </c>
      <c r="T161" s="9">
        <f t="shared" si="55"/>
        <v>6.4883180133070892</v>
      </c>
      <c r="U161" s="9">
        <f t="shared" si="56"/>
        <v>1.0500304144412858</v>
      </c>
      <c r="V161" s="9">
        <f t="shared" si="57"/>
        <v>2.7111697012522766</v>
      </c>
      <c r="W161" s="9">
        <f t="shared" si="58"/>
        <v>5.1674005590469108</v>
      </c>
      <c r="X161" s="9">
        <f t="shared" si="59"/>
        <v>0.77914337462239314</v>
      </c>
      <c r="Y161">
        <f t="shared" si="60"/>
        <v>-0.62570589976441271</v>
      </c>
      <c r="Z161">
        <f t="shared" si="61"/>
        <v>1.1895840668738364</v>
      </c>
      <c r="AA161">
        <f t="shared" si="62"/>
        <v>-1.8152899666382492</v>
      </c>
    </row>
    <row r="162" spans="1:27">
      <c r="A162" s="8" t="s">
        <v>77</v>
      </c>
      <c r="B162" s="8" t="s">
        <v>67</v>
      </c>
      <c r="C162" s="8">
        <v>43</v>
      </c>
      <c r="D162" s="8">
        <v>23</v>
      </c>
      <c r="E162" s="8">
        <v>7</v>
      </c>
      <c r="F162" s="8">
        <f t="shared" si="44"/>
        <v>80.5</v>
      </c>
      <c r="G162" s="8">
        <f t="shared" si="45"/>
        <v>2307.6666666666665</v>
      </c>
      <c r="H162" s="8">
        <f t="shared" si="46"/>
        <v>832.68607571152779</v>
      </c>
      <c r="I162" s="8">
        <f t="shared" si="47"/>
        <v>48.764741360946438</v>
      </c>
      <c r="J162" s="8">
        <f t="shared" si="48"/>
        <v>6923</v>
      </c>
      <c r="K162" s="8"/>
      <c r="L162" s="9">
        <f t="shared" si="49"/>
        <v>3.7612001156935624</v>
      </c>
      <c r="M162" s="9">
        <f t="shared" si="50"/>
        <v>3.1354942159291497</v>
      </c>
      <c r="N162" s="9">
        <f t="shared" si="51"/>
        <v>1.9459101490553132</v>
      </c>
      <c r="O162" s="9">
        <f t="shared" si="63"/>
        <v>8.8426044806780251</v>
      </c>
      <c r="P162" s="9"/>
      <c r="Q162" s="9">
        <f t="shared" si="52"/>
        <v>6.724656711247186</v>
      </c>
      <c r="R162" s="9">
        <f t="shared" si="53"/>
        <v>4.4543472962535073</v>
      </c>
      <c r="S162" s="9">
        <f t="shared" si="54"/>
        <v>4.3882571844245177</v>
      </c>
      <c r="T162" s="9">
        <f t="shared" si="55"/>
        <v>6.4883180133070892</v>
      </c>
      <c r="U162" s="9">
        <f t="shared" si="56"/>
        <v>1.0500304144412858</v>
      </c>
      <c r="V162" s="9">
        <f t="shared" si="57"/>
        <v>2.7111697012522766</v>
      </c>
      <c r="W162" s="9">
        <f t="shared" si="58"/>
        <v>5.1674005590469108</v>
      </c>
      <c r="X162" s="9">
        <f t="shared" si="59"/>
        <v>0.77914337462239314</v>
      </c>
      <c r="Y162">
        <f t="shared" si="60"/>
        <v>-0.62570589976441271</v>
      </c>
      <c r="Z162">
        <f t="shared" si="61"/>
        <v>1.1895840668738364</v>
      </c>
      <c r="AA162">
        <f t="shared" si="62"/>
        <v>-1.8152899666382492</v>
      </c>
    </row>
    <row r="163" spans="1:27">
      <c r="A163" s="8" t="s">
        <v>77</v>
      </c>
      <c r="B163" s="8" t="s">
        <v>67</v>
      </c>
      <c r="C163" s="8">
        <v>43</v>
      </c>
      <c r="D163" s="8">
        <v>23.4</v>
      </c>
      <c r="E163" s="8">
        <v>5.8</v>
      </c>
      <c r="F163" s="8">
        <f t="shared" si="44"/>
        <v>67.86</v>
      </c>
      <c r="G163" s="8">
        <f t="shared" si="45"/>
        <v>1945.3199999999997</v>
      </c>
      <c r="H163" s="8">
        <f t="shared" si="46"/>
        <v>785.34452708418758</v>
      </c>
      <c r="I163" s="8">
        <f t="shared" si="47"/>
        <v>48.954672912807823</v>
      </c>
      <c r="J163" s="8">
        <f t="shared" si="48"/>
        <v>5835.9599999999991</v>
      </c>
      <c r="K163" s="8"/>
      <c r="L163" s="9">
        <f t="shared" si="49"/>
        <v>3.7612001156935624</v>
      </c>
      <c r="M163" s="9">
        <f t="shared" si="50"/>
        <v>3.1527360223636558</v>
      </c>
      <c r="N163" s="9">
        <f t="shared" si="51"/>
        <v>1.7578579175523736</v>
      </c>
      <c r="O163" s="9">
        <f t="shared" si="63"/>
        <v>8.6717940556095918</v>
      </c>
      <c r="P163" s="9"/>
      <c r="Q163" s="9">
        <f t="shared" si="52"/>
        <v>6.6661225095045733</v>
      </c>
      <c r="R163" s="9">
        <f t="shared" si="53"/>
        <v>4.4543472962535073</v>
      </c>
      <c r="S163" s="9">
        <f t="shared" si="54"/>
        <v>4.2174467593560845</v>
      </c>
      <c r="T163" s="9">
        <f t="shared" si="55"/>
        <v>5.9414031252327764</v>
      </c>
      <c r="U163" s="9">
        <f t="shared" si="56"/>
        <v>0.86197818293834594</v>
      </c>
      <c r="V163" s="9">
        <f t="shared" si="57"/>
        <v>2.8992219327552164</v>
      </c>
      <c r="W163" s="9">
        <f t="shared" si="58"/>
        <v>4.6204856709725979</v>
      </c>
      <c r="X163" s="9">
        <f t="shared" si="59"/>
        <v>0.40303891161651373</v>
      </c>
      <c r="Y163">
        <f t="shared" si="60"/>
        <v>-0.60846409332990659</v>
      </c>
      <c r="Z163">
        <f t="shared" si="61"/>
        <v>1.3948781048112822</v>
      </c>
      <c r="AA163">
        <f t="shared" si="62"/>
        <v>-2.0033421981411887</v>
      </c>
    </row>
    <row r="164" spans="1:27">
      <c r="A164" s="8" t="s">
        <v>77</v>
      </c>
      <c r="B164" s="8" t="s">
        <v>67</v>
      </c>
      <c r="C164" s="8">
        <v>43</v>
      </c>
      <c r="D164" s="8">
        <v>25</v>
      </c>
      <c r="E164" s="8">
        <v>6</v>
      </c>
      <c r="F164" s="8">
        <f t="shared" si="44"/>
        <v>75</v>
      </c>
      <c r="G164" s="8">
        <f t="shared" si="45"/>
        <v>2150</v>
      </c>
      <c r="H164" s="8">
        <f t="shared" si="46"/>
        <v>841.92529503766082</v>
      </c>
      <c r="I164" s="8">
        <f t="shared" si="47"/>
        <v>49.739320461783549</v>
      </c>
      <c r="J164" s="8">
        <f t="shared" si="48"/>
        <v>6450</v>
      </c>
      <c r="K164" s="8"/>
      <c r="L164" s="9">
        <f t="shared" si="49"/>
        <v>3.7612001156935624</v>
      </c>
      <c r="M164" s="9">
        <f t="shared" si="50"/>
        <v>3.2188758248682006</v>
      </c>
      <c r="N164" s="9">
        <f t="shared" si="51"/>
        <v>1.791759469228055</v>
      </c>
      <c r="O164" s="9">
        <f t="shared" si="63"/>
        <v>8.7718354097898175</v>
      </c>
      <c r="P164" s="9"/>
      <c r="Q164" s="9">
        <f t="shared" si="52"/>
        <v>6.7356912870730064</v>
      </c>
      <c r="R164" s="9">
        <f t="shared" si="53"/>
        <v>4.4543472962535073</v>
      </c>
      <c r="S164" s="9">
        <f t="shared" si="54"/>
        <v>4.3174881135363101</v>
      </c>
      <c r="T164" s="9">
        <f t="shared" si="55"/>
        <v>6.1092475827643655</v>
      </c>
      <c r="U164" s="9">
        <f t="shared" si="56"/>
        <v>0.89587973461402781</v>
      </c>
      <c r="V164" s="9">
        <f t="shared" si="57"/>
        <v>2.8653203810795347</v>
      </c>
      <c r="W164" s="9">
        <f t="shared" si="58"/>
        <v>4.788330128504187</v>
      </c>
      <c r="X164" s="9">
        <f t="shared" si="59"/>
        <v>0.47084201496787725</v>
      </c>
      <c r="Y164">
        <f t="shared" si="60"/>
        <v>-0.54232429082536182</v>
      </c>
      <c r="Z164">
        <f t="shared" si="61"/>
        <v>1.4271163556401456</v>
      </c>
      <c r="AA164">
        <f t="shared" si="62"/>
        <v>-1.9694406464655074</v>
      </c>
    </row>
    <row r="165" spans="1:27">
      <c r="A165" s="8" t="s">
        <v>77</v>
      </c>
      <c r="B165" s="8" t="s">
        <v>67</v>
      </c>
      <c r="C165" s="8">
        <v>43.1</v>
      </c>
      <c r="D165" s="8">
        <v>21.3</v>
      </c>
      <c r="E165" s="8">
        <v>7</v>
      </c>
      <c r="F165" s="8">
        <f t="shared" si="44"/>
        <v>74.55</v>
      </c>
      <c r="G165" s="8">
        <f t="shared" si="45"/>
        <v>2142.0700000000002</v>
      </c>
      <c r="H165" s="8">
        <f t="shared" si="46"/>
        <v>782.39547497859417</v>
      </c>
      <c r="I165" s="8">
        <f t="shared" si="47"/>
        <v>48.075981529241815</v>
      </c>
      <c r="J165" s="8">
        <f t="shared" si="48"/>
        <v>6426.2100000000009</v>
      </c>
      <c r="K165" s="8"/>
      <c r="L165" s="9">
        <f t="shared" si="49"/>
        <v>3.763522997109702</v>
      </c>
      <c r="M165" s="9">
        <f t="shared" si="50"/>
        <v>3.0587070727153796</v>
      </c>
      <c r="N165" s="9">
        <f t="shared" si="51"/>
        <v>1.9459101490553132</v>
      </c>
      <c r="O165" s="9">
        <f t="shared" si="63"/>
        <v>8.7681402188803954</v>
      </c>
      <c r="P165" s="9"/>
      <c r="Q165" s="9">
        <f t="shared" si="52"/>
        <v>6.662360335189816</v>
      </c>
      <c r="R165" s="9">
        <f t="shared" si="53"/>
        <v>4.4566701776696478</v>
      </c>
      <c r="S165" s="9">
        <f t="shared" si="54"/>
        <v>4.3114700412107476</v>
      </c>
      <c r="T165" s="9">
        <f t="shared" si="55"/>
        <v>6.4115308700933191</v>
      </c>
      <c r="U165" s="9">
        <f t="shared" si="56"/>
        <v>1.0500304144412858</v>
      </c>
      <c r="V165" s="9">
        <f t="shared" si="57"/>
        <v>2.7134925826684162</v>
      </c>
      <c r="W165" s="9">
        <f t="shared" si="58"/>
        <v>5.0859676530008615</v>
      </c>
      <c r="X165" s="9">
        <f t="shared" si="59"/>
        <v>0.77449761179011378</v>
      </c>
      <c r="Y165">
        <f t="shared" si="60"/>
        <v>-0.70481592439432239</v>
      </c>
      <c r="Z165">
        <f t="shared" si="61"/>
        <v>1.1127969236600663</v>
      </c>
      <c r="AA165">
        <f t="shared" si="62"/>
        <v>-1.8176128480543887</v>
      </c>
    </row>
    <row r="166" spans="1:27">
      <c r="A166" s="8" t="s">
        <v>77</v>
      </c>
      <c r="B166" s="8" t="s">
        <v>67</v>
      </c>
      <c r="C166" s="8">
        <v>43.12</v>
      </c>
      <c r="D166" s="8">
        <v>21.97</v>
      </c>
      <c r="E166" s="8">
        <v>5.41</v>
      </c>
      <c r="F166" s="8">
        <f t="shared" si="44"/>
        <v>59.428849999999997</v>
      </c>
      <c r="G166" s="8">
        <f t="shared" si="45"/>
        <v>1708.381341333333</v>
      </c>
      <c r="H166" s="8">
        <f t="shared" si="46"/>
        <v>727.15120646682851</v>
      </c>
      <c r="I166" s="8">
        <f t="shared" si="47"/>
        <v>48.394372606740134</v>
      </c>
      <c r="J166" s="8">
        <f t="shared" si="48"/>
        <v>5125.1440239999993</v>
      </c>
      <c r="K166" s="8"/>
      <c r="L166" s="9">
        <f t="shared" si="49"/>
        <v>3.7639869266007415</v>
      </c>
      <c r="M166" s="9">
        <f t="shared" si="50"/>
        <v>3.0896778863965189</v>
      </c>
      <c r="N166" s="9">
        <f t="shared" si="51"/>
        <v>1.6882490928583902</v>
      </c>
      <c r="O166" s="9">
        <f t="shared" si="63"/>
        <v>8.541913905855651</v>
      </c>
      <c r="P166" s="9"/>
      <c r="Q166" s="9">
        <f t="shared" si="52"/>
        <v>6.5891344427942169</v>
      </c>
      <c r="R166" s="9">
        <f t="shared" si="53"/>
        <v>4.4571341071606874</v>
      </c>
      <c r="S166" s="9">
        <f t="shared" si="54"/>
        <v>4.0847797986949637</v>
      </c>
      <c r="T166" s="9">
        <f t="shared" si="55"/>
        <v>5.6695185151836895</v>
      </c>
      <c r="U166" s="9">
        <f t="shared" si="56"/>
        <v>0.79236935824436294</v>
      </c>
      <c r="V166" s="9">
        <f t="shared" si="57"/>
        <v>2.9716175683563786</v>
      </c>
      <c r="W166" s="9">
        <f t="shared" si="58"/>
        <v>4.3430274391091528</v>
      </c>
      <c r="X166" s="9">
        <f t="shared" si="59"/>
        <v>0.25824764041418918</v>
      </c>
      <c r="Y166">
        <f t="shared" si="60"/>
        <v>-0.67430904020422266</v>
      </c>
      <c r="Z166">
        <f t="shared" si="61"/>
        <v>1.4014287935381287</v>
      </c>
      <c r="AA166">
        <f t="shared" si="62"/>
        <v>-2.0757378337423513</v>
      </c>
    </row>
    <row r="167" spans="1:27">
      <c r="A167" s="8" t="s">
        <v>77</v>
      </c>
      <c r="B167" s="8" t="s">
        <v>67</v>
      </c>
      <c r="C167" s="8">
        <v>43.3</v>
      </c>
      <c r="D167" s="8">
        <v>21.7</v>
      </c>
      <c r="E167" s="8">
        <v>5.6</v>
      </c>
      <c r="F167" s="8">
        <f t="shared" si="44"/>
        <v>60.759999999999991</v>
      </c>
      <c r="G167" s="8">
        <f t="shared" si="45"/>
        <v>1753.9386666666662</v>
      </c>
      <c r="H167" s="8">
        <f t="shared" si="46"/>
        <v>730.85086796798214</v>
      </c>
      <c r="I167" s="8">
        <f t="shared" si="47"/>
        <v>48.433253039621441</v>
      </c>
      <c r="J167" s="8">
        <f t="shared" si="48"/>
        <v>5261.8159999999989</v>
      </c>
      <c r="K167" s="8"/>
      <c r="L167" s="9">
        <f t="shared" si="49"/>
        <v>3.7681526350084442</v>
      </c>
      <c r="M167" s="9">
        <f t="shared" si="50"/>
        <v>3.0773122605464138</v>
      </c>
      <c r="N167" s="9">
        <f t="shared" si="51"/>
        <v>1.7227665977411035</v>
      </c>
      <c r="O167" s="9">
        <f t="shared" si="63"/>
        <v>8.5682314932959613</v>
      </c>
      <c r="P167" s="9"/>
      <c r="Q167" s="9">
        <f t="shared" si="52"/>
        <v>6.5942094279489938</v>
      </c>
      <c r="R167" s="9">
        <f t="shared" si="53"/>
        <v>4.4612998155683892</v>
      </c>
      <c r="S167" s="9">
        <f t="shared" si="54"/>
        <v>4.1069316777275722</v>
      </c>
      <c r="T167" s="9">
        <f t="shared" si="55"/>
        <v>5.7607054039817243</v>
      </c>
      <c r="U167" s="9">
        <f t="shared" si="56"/>
        <v>0.82688686312707593</v>
      </c>
      <c r="V167" s="9">
        <f t="shared" si="57"/>
        <v>2.9412657718813682</v>
      </c>
      <c r="W167" s="9">
        <f t="shared" si="58"/>
        <v>4.425882911091783</v>
      </c>
      <c r="X167" s="9">
        <f t="shared" si="59"/>
        <v>0.31895123336420989</v>
      </c>
      <c r="Y167">
        <f t="shared" si="60"/>
        <v>-0.69084037446203039</v>
      </c>
      <c r="Z167">
        <f t="shared" si="61"/>
        <v>1.3545456628053103</v>
      </c>
      <c r="AA167">
        <f t="shared" si="62"/>
        <v>-2.0453860372673409</v>
      </c>
    </row>
    <row r="168" spans="1:27">
      <c r="A168" s="8" t="s">
        <v>77</v>
      </c>
      <c r="B168" s="8" t="s">
        <v>67</v>
      </c>
      <c r="C168" s="13">
        <v>44</v>
      </c>
      <c r="D168" s="13">
        <v>18</v>
      </c>
      <c r="E168" s="13">
        <v>4</v>
      </c>
      <c r="F168" s="8">
        <f t="shared" si="44"/>
        <v>36</v>
      </c>
      <c r="G168" s="8">
        <f t="shared" si="45"/>
        <v>1056</v>
      </c>
      <c r="H168" s="8">
        <f t="shared" si="46"/>
        <v>564.71191121077914</v>
      </c>
      <c r="I168" s="8">
        <f t="shared" si="47"/>
        <v>47.539457296018853</v>
      </c>
      <c r="J168" s="8">
        <f t="shared" si="48"/>
        <v>3168</v>
      </c>
      <c r="K168" s="8"/>
      <c r="L168" s="9">
        <f t="shared" si="49"/>
        <v>3.784189633918261</v>
      </c>
      <c r="M168" s="9">
        <f t="shared" si="50"/>
        <v>2.8903717578961645</v>
      </c>
      <c r="N168" s="9">
        <f t="shared" si="51"/>
        <v>1.3862943611198906</v>
      </c>
      <c r="O168" s="9">
        <f t="shared" si="63"/>
        <v>8.0608557529343159</v>
      </c>
      <c r="P168" s="9"/>
      <c r="Q168" s="9">
        <f t="shared" si="52"/>
        <v>6.3363157094451434</v>
      </c>
      <c r="R168" s="9">
        <f t="shared" si="53"/>
        <v>4.477336814478206</v>
      </c>
      <c r="S168" s="9">
        <f t="shared" si="54"/>
        <v>3.5835189384561099</v>
      </c>
      <c r="T168" s="9">
        <f t="shared" si="55"/>
        <v>4.5643481914678361</v>
      </c>
      <c r="U168" s="9">
        <f t="shared" si="56"/>
        <v>0.49041462650586298</v>
      </c>
      <c r="V168" s="9">
        <f t="shared" si="57"/>
        <v>3.2937750074123979</v>
      </c>
      <c r="W168" s="9">
        <f t="shared" si="58"/>
        <v>3.1974517007582599</v>
      </c>
      <c r="X168" s="9">
        <f t="shared" si="59"/>
        <v>-0.38606723769784945</v>
      </c>
      <c r="Y168">
        <f t="shared" si="60"/>
        <v>-0.8938178760220965</v>
      </c>
      <c r="Z168">
        <f t="shared" si="61"/>
        <v>1.5040773967762739</v>
      </c>
      <c r="AA168">
        <f t="shared" si="62"/>
        <v>-2.3978952727983707</v>
      </c>
    </row>
    <row r="169" spans="1:27">
      <c r="A169" s="8" t="s">
        <v>77</v>
      </c>
      <c r="B169" s="8" t="s">
        <v>67</v>
      </c>
      <c r="C169" s="8">
        <v>44</v>
      </c>
      <c r="D169" s="8">
        <v>21</v>
      </c>
      <c r="E169" s="8">
        <v>6</v>
      </c>
      <c r="F169" s="8">
        <f t="shared" si="44"/>
        <v>63</v>
      </c>
      <c r="G169" s="8">
        <f t="shared" si="45"/>
        <v>1848</v>
      </c>
      <c r="H169" s="8">
        <f t="shared" si="46"/>
        <v>738.53913045365175</v>
      </c>
      <c r="I169" s="8">
        <f t="shared" si="47"/>
        <v>48.754486972995622</v>
      </c>
      <c r="J169" s="8">
        <f t="shared" si="48"/>
        <v>5544</v>
      </c>
      <c r="K169" s="8"/>
      <c r="L169" s="9">
        <f t="shared" si="49"/>
        <v>3.784189633918261</v>
      </c>
      <c r="M169" s="9">
        <f t="shared" si="50"/>
        <v>3.044522437723423</v>
      </c>
      <c r="N169" s="9">
        <f t="shared" si="51"/>
        <v>1.791759469228055</v>
      </c>
      <c r="O169" s="9">
        <f t="shared" si="63"/>
        <v>8.6204715408697385</v>
      </c>
      <c r="P169" s="9"/>
      <c r="Q169" s="9">
        <f t="shared" si="52"/>
        <v>6.6046740869639837</v>
      </c>
      <c r="R169" s="9">
        <f t="shared" si="53"/>
        <v>4.477336814478206</v>
      </c>
      <c r="S169" s="9">
        <f t="shared" si="54"/>
        <v>4.1431347263915326</v>
      </c>
      <c r="T169" s="9">
        <f t="shared" si="55"/>
        <v>5.934894195619588</v>
      </c>
      <c r="U169" s="9">
        <f t="shared" si="56"/>
        <v>0.89587973461402781</v>
      </c>
      <c r="V169" s="9">
        <f t="shared" si="57"/>
        <v>2.8883098993042333</v>
      </c>
      <c r="W169" s="9">
        <f t="shared" si="58"/>
        <v>4.5679977049100122</v>
      </c>
      <c r="X169" s="9">
        <f t="shared" si="59"/>
        <v>0.42486297851847965</v>
      </c>
      <c r="Y169">
        <f t="shared" si="60"/>
        <v>-0.73966719619483801</v>
      </c>
      <c r="Z169">
        <f t="shared" si="61"/>
        <v>1.2527629684953681</v>
      </c>
      <c r="AA169">
        <f t="shared" si="62"/>
        <v>-1.9924301646902061</v>
      </c>
    </row>
    <row r="170" spans="1:27">
      <c r="A170" s="8" t="s">
        <v>77</v>
      </c>
      <c r="B170" s="8" t="s">
        <v>67</v>
      </c>
      <c r="C170" s="8">
        <v>44</v>
      </c>
      <c r="D170" s="8">
        <v>23</v>
      </c>
      <c r="E170" s="8">
        <v>5</v>
      </c>
      <c r="F170" s="8">
        <f t="shared" si="44"/>
        <v>57.5</v>
      </c>
      <c r="G170" s="8">
        <f t="shared" si="45"/>
        <v>1686.6666666666665</v>
      </c>
      <c r="H170" s="8">
        <f t="shared" si="46"/>
        <v>748.37848185920825</v>
      </c>
      <c r="I170" s="8">
        <f t="shared" si="47"/>
        <v>49.648766349225639</v>
      </c>
      <c r="J170" s="8">
        <f t="shared" si="48"/>
        <v>5060</v>
      </c>
      <c r="K170" s="8"/>
      <c r="L170" s="9">
        <f t="shared" si="49"/>
        <v>3.784189633918261</v>
      </c>
      <c r="M170" s="9">
        <f t="shared" si="50"/>
        <v>3.1354942159291497</v>
      </c>
      <c r="N170" s="9">
        <f t="shared" si="51"/>
        <v>1.6094379124341003</v>
      </c>
      <c r="O170" s="9">
        <f t="shared" si="63"/>
        <v>8.5291217622815108</v>
      </c>
      <c r="P170" s="9"/>
      <c r="Q170" s="9">
        <f t="shared" si="52"/>
        <v>6.6179088417941827</v>
      </c>
      <c r="R170" s="9">
        <f t="shared" si="53"/>
        <v>4.477336814478206</v>
      </c>
      <c r="S170" s="9">
        <f t="shared" si="54"/>
        <v>4.0517849478033048</v>
      </c>
      <c r="T170" s="9">
        <f t="shared" si="55"/>
        <v>5.4789013034434504</v>
      </c>
      <c r="U170" s="9">
        <f t="shared" si="56"/>
        <v>0.71355817782007269</v>
      </c>
      <c r="V170" s="9">
        <f t="shared" si="57"/>
        <v>3.0706314560981882</v>
      </c>
      <c r="W170" s="9">
        <f t="shared" si="58"/>
        <v>4.1120048127338746</v>
      </c>
      <c r="X170" s="9">
        <f t="shared" si="59"/>
        <v>6.0219864930569772E-2</v>
      </c>
      <c r="Y170">
        <f t="shared" si="60"/>
        <v>-0.64869541798911134</v>
      </c>
      <c r="Z170">
        <f t="shared" si="61"/>
        <v>1.5260563034950494</v>
      </c>
      <c r="AA170">
        <f t="shared" si="62"/>
        <v>-2.174751721484161</v>
      </c>
    </row>
    <row r="171" spans="1:27">
      <c r="A171" s="8" t="s">
        <v>77</v>
      </c>
      <c r="B171" s="8" t="s">
        <v>67</v>
      </c>
      <c r="C171" s="8">
        <v>44</v>
      </c>
      <c r="D171" s="8">
        <v>23</v>
      </c>
      <c r="E171" s="8">
        <v>6</v>
      </c>
      <c r="F171" s="8">
        <f t="shared" si="44"/>
        <v>69</v>
      </c>
      <c r="G171" s="8">
        <f t="shared" si="45"/>
        <v>2024</v>
      </c>
      <c r="H171" s="8">
        <f t="shared" si="46"/>
        <v>797.6291752046908</v>
      </c>
      <c r="I171" s="8">
        <f t="shared" si="47"/>
        <v>49.648766349225639</v>
      </c>
      <c r="J171" s="8">
        <f t="shared" si="48"/>
        <v>6072</v>
      </c>
      <c r="K171" s="8"/>
      <c r="L171" s="9">
        <f t="shared" si="49"/>
        <v>3.784189633918261</v>
      </c>
      <c r="M171" s="9">
        <f t="shared" si="50"/>
        <v>3.1354942159291497</v>
      </c>
      <c r="N171" s="9">
        <f t="shared" si="51"/>
        <v>1.791759469228055</v>
      </c>
      <c r="O171" s="9">
        <f t="shared" si="63"/>
        <v>8.7114433190754657</v>
      </c>
      <c r="P171" s="9"/>
      <c r="Q171" s="9">
        <f t="shared" si="52"/>
        <v>6.6816437967207323</v>
      </c>
      <c r="R171" s="9">
        <f t="shared" si="53"/>
        <v>4.477336814478206</v>
      </c>
      <c r="S171" s="9">
        <f t="shared" si="54"/>
        <v>4.2341065045972597</v>
      </c>
      <c r="T171" s="9">
        <f t="shared" si="55"/>
        <v>6.0258659738253142</v>
      </c>
      <c r="U171" s="9">
        <f t="shared" si="56"/>
        <v>0.89587973461402737</v>
      </c>
      <c r="V171" s="9">
        <f t="shared" si="57"/>
        <v>2.8883098993042338</v>
      </c>
      <c r="W171" s="9">
        <f t="shared" si="58"/>
        <v>4.6589694831157384</v>
      </c>
      <c r="X171" s="9">
        <f t="shared" si="59"/>
        <v>0.42486297851847876</v>
      </c>
      <c r="Y171">
        <f t="shared" si="60"/>
        <v>-0.64869541798911134</v>
      </c>
      <c r="Z171">
        <f t="shared" si="61"/>
        <v>1.3437347467010947</v>
      </c>
      <c r="AA171">
        <f t="shared" si="62"/>
        <v>-1.9924301646902061</v>
      </c>
    </row>
    <row r="172" spans="1:27">
      <c r="A172" s="8" t="s">
        <v>77</v>
      </c>
      <c r="B172" s="8" t="s">
        <v>67</v>
      </c>
      <c r="C172" s="8">
        <v>44</v>
      </c>
      <c r="D172" s="8">
        <v>23</v>
      </c>
      <c r="E172" s="8">
        <v>7</v>
      </c>
      <c r="F172" s="8">
        <f t="shared" si="44"/>
        <v>80.5</v>
      </c>
      <c r="G172" s="8">
        <f t="shared" si="45"/>
        <v>2361.333333333333</v>
      </c>
      <c r="H172" s="8">
        <f t="shared" si="46"/>
        <v>847.13407865103545</v>
      </c>
      <c r="I172" s="8">
        <f t="shared" si="47"/>
        <v>49.648766349225639</v>
      </c>
      <c r="J172" s="8">
        <f t="shared" si="48"/>
        <v>7084</v>
      </c>
      <c r="K172" s="8"/>
      <c r="L172" s="9">
        <f t="shared" si="49"/>
        <v>3.784189633918261</v>
      </c>
      <c r="M172" s="9">
        <f t="shared" si="50"/>
        <v>3.1354942159291497</v>
      </c>
      <c r="N172" s="9">
        <f t="shared" si="51"/>
        <v>1.9459101490553132</v>
      </c>
      <c r="O172" s="9">
        <f t="shared" si="63"/>
        <v>8.8655939989027246</v>
      </c>
      <c r="P172" s="9"/>
      <c r="Q172" s="9">
        <f t="shared" si="52"/>
        <v>6.7418589804135003</v>
      </c>
      <c r="R172" s="9">
        <f t="shared" si="53"/>
        <v>4.4773368144782069</v>
      </c>
      <c r="S172" s="9">
        <f t="shared" si="54"/>
        <v>4.3882571844245177</v>
      </c>
      <c r="T172" s="9">
        <f t="shared" si="55"/>
        <v>6.4883180133070892</v>
      </c>
      <c r="U172" s="9">
        <f t="shared" si="56"/>
        <v>1.0500304144412858</v>
      </c>
      <c r="V172" s="9">
        <f t="shared" si="57"/>
        <v>2.7341592194769753</v>
      </c>
      <c r="W172" s="9">
        <f t="shared" si="58"/>
        <v>5.1214215225975135</v>
      </c>
      <c r="X172" s="9">
        <f t="shared" si="59"/>
        <v>0.73316433817299576</v>
      </c>
      <c r="Y172">
        <f t="shared" si="60"/>
        <v>-0.64869541798911134</v>
      </c>
      <c r="Z172">
        <f t="shared" si="61"/>
        <v>1.1895840668738364</v>
      </c>
      <c r="AA172">
        <f t="shared" si="62"/>
        <v>-1.8382794848629478</v>
      </c>
    </row>
    <row r="173" spans="1:27">
      <c r="A173" s="8" t="s">
        <v>77</v>
      </c>
      <c r="B173" s="8" t="s">
        <v>67</v>
      </c>
      <c r="C173" s="8">
        <v>44</v>
      </c>
      <c r="D173" s="8">
        <v>24</v>
      </c>
      <c r="E173" s="8">
        <v>7</v>
      </c>
      <c r="F173" s="8">
        <f t="shared" si="44"/>
        <v>84</v>
      </c>
      <c r="G173" s="8">
        <f t="shared" si="45"/>
        <v>2464</v>
      </c>
      <c r="H173" s="8">
        <f t="shared" si="46"/>
        <v>878.05956304467441</v>
      </c>
      <c r="I173" s="8">
        <f t="shared" si="47"/>
        <v>50.119856344566671</v>
      </c>
      <c r="J173" s="8">
        <f t="shared" si="48"/>
        <v>7392</v>
      </c>
      <c r="K173" s="8"/>
      <c r="L173" s="9">
        <f t="shared" si="49"/>
        <v>3.784189633918261</v>
      </c>
      <c r="M173" s="9">
        <f t="shared" si="50"/>
        <v>3.1780538303479458</v>
      </c>
      <c r="N173" s="9">
        <f t="shared" si="51"/>
        <v>1.9459101490553132</v>
      </c>
      <c r="O173" s="9">
        <f t="shared" si="63"/>
        <v>8.9081536133215202</v>
      </c>
      <c r="P173" s="9"/>
      <c r="Q173" s="9">
        <f t="shared" si="52"/>
        <v>6.7777144307927513</v>
      </c>
      <c r="R173" s="9">
        <f t="shared" si="53"/>
        <v>4.4773368144782069</v>
      </c>
      <c r="S173" s="9">
        <f t="shared" si="54"/>
        <v>4.4308167988433134</v>
      </c>
      <c r="T173" s="9">
        <f t="shared" si="55"/>
        <v>6.5308776277258849</v>
      </c>
      <c r="U173" s="9">
        <f t="shared" si="56"/>
        <v>1.0500304144412858</v>
      </c>
      <c r="V173" s="9">
        <f t="shared" si="57"/>
        <v>2.7341592194769753</v>
      </c>
      <c r="W173" s="9">
        <f t="shared" si="58"/>
        <v>5.1639811370163091</v>
      </c>
      <c r="X173" s="9">
        <f t="shared" si="59"/>
        <v>0.73316433817299576</v>
      </c>
      <c r="Y173">
        <f t="shared" si="60"/>
        <v>-0.60613580357031527</v>
      </c>
      <c r="Z173">
        <f t="shared" si="61"/>
        <v>1.2321436812926325</v>
      </c>
      <c r="AA173">
        <f t="shared" si="62"/>
        <v>-1.8382794848629478</v>
      </c>
    </row>
    <row r="174" spans="1:27">
      <c r="A174" s="8" t="s">
        <v>77</v>
      </c>
      <c r="B174" s="8" t="s">
        <v>67</v>
      </c>
      <c r="C174" s="8">
        <v>44</v>
      </c>
      <c r="D174" s="8">
        <v>25.7</v>
      </c>
      <c r="E174" s="8">
        <v>6.9</v>
      </c>
      <c r="F174" s="8">
        <f t="shared" si="44"/>
        <v>88.665000000000006</v>
      </c>
      <c r="G174" s="8">
        <f t="shared" si="45"/>
        <v>2600.8399999999997</v>
      </c>
      <c r="H174" s="8">
        <f t="shared" si="46"/>
        <v>925.43730768492685</v>
      </c>
      <c r="I174" s="8">
        <f t="shared" si="47"/>
        <v>50.955765130159705</v>
      </c>
      <c r="J174" s="8">
        <f t="shared" si="48"/>
        <v>7802.52</v>
      </c>
      <c r="K174" s="8"/>
      <c r="L174" s="9">
        <f t="shared" si="49"/>
        <v>3.784189633918261</v>
      </c>
      <c r="M174" s="9">
        <f t="shared" si="50"/>
        <v>3.2464909919011742</v>
      </c>
      <c r="N174" s="9">
        <f t="shared" si="51"/>
        <v>1.9315214116032138</v>
      </c>
      <c r="O174" s="9">
        <f t="shared" si="63"/>
        <v>8.9622020374226494</v>
      </c>
      <c r="P174" s="9"/>
      <c r="Q174" s="9">
        <f t="shared" si="52"/>
        <v>6.8302663908590171</v>
      </c>
      <c r="R174" s="9">
        <f t="shared" si="53"/>
        <v>4.4773368144782069</v>
      </c>
      <c r="S174" s="9">
        <f t="shared" si="54"/>
        <v>4.4848652229444426</v>
      </c>
      <c r="T174" s="9">
        <f t="shared" si="55"/>
        <v>6.5561485769228147</v>
      </c>
      <c r="U174" s="9">
        <f t="shared" si="56"/>
        <v>1.0356416769891861</v>
      </c>
      <c r="V174" s="9">
        <f t="shared" si="57"/>
        <v>2.7485479569290749</v>
      </c>
      <c r="W174" s="9">
        <f t="shared" si="58"/>
        <v>5.189252086213239</v>
      </c>
      <c r="X174" s="9">
        <f t="shared" si="59"/>
        <v>0.70438686326879663</v>
      </c>
      <c r="Y174">
        <f t="shared" si="60"/>
        <v>-0.53769864201708684</v>
      </c>
      <c r="Z174">
        <f t="shared" si="61"/>
        <v>1.3149695802979604</v>
      </c>
      <c r="AA174">
        <f t="shared" si="62"/>
        <v>-1.8526682223150472</v>
      </c>
    </row>
    <row r="175" spans="1:27">
      <c r="A175" s="8" t="s">
        <v>77</v>
      </c>
      <c r="B175" s="8" t="s">
        <v>67</v>
      </c>
      <c r="C175" s="8">
        <v>44</v>
      </c>
      <c r="D175" s="8">
        <v>27</v>
      </c>
      <c r="E175" s="8">
        <v>6</v>
      </c>
      <c r="F175" s="8">
        <f t="shared" si="44"/>
        <v>81</v>
      </c>
      <c r="G175" s="8">
        <f t="shared" si="45"/>
        <v>2376</v>
      </c>
      <c r="H175" s="8">
        <f t="shared" si="46"/>
        <v>916.3682033913957</v>
      </c>
      <c r="I175" s="8">
        <f t="shared" si="47"/>
        <v>51.623637996561229</v>
      </c>
      <c r="J175" s="8">
        <f t="shared" si="48"/>
        <v>7128</v>
      </c>
      <c r="K175" s="8"/>
      <c r="L175" s="9">
        <f t="shared" si="49"/>
        <v>3.784189633918261</v>
      </c>
      <c r="M175" s="9">
        <f t="shared" si="50"/>
        <v>3.2958368660043291</v>
      </c>
      <c r="N175" s="9">
        <f t="shared" si="51"/>
        <v>1.791759469228055</v>
      </c>
      <c r="O175" s="9">
        <f t="shared" si="63"/>
        <v>8.8717859691506451</v>
      </c>
      <c r="P175" s="9"/>
      <c r="Q175" s="9">
        <f t="shared" si="52"/>
        <v>6.8204182526742274</v>
      </c>
      <c r="R175" s="9">
        <f t="shared" si="53"/>
        <v>4.477336814478206</v>
      </c>
      <c r="S175" s="9">
        <f t="shared" si="54"/>
        <v>4.3944491546724391</v>
      </c>
      <c r="T175" s="9">
        <f t="shared" si="55"/>
        <v>6.1862086239004936</v>
      </c>
      <c r="U175" s="9">
        <f t="shared" si="56"/>
        <v>0.89587973461402726</v>
      </c>
      <c r="V175" s="9">
        <f t="shared" si="57"/>
        <v>2.8883098993042338</v>
      </c>
      <c r="W175" s="9">
        <f t="shared" si="58"/>
        <v>4.8193121331909179</v>
      </c>
      <c r="X175" s="9">
        <f t="shared" si="59"/>
        <v>0.42486297851847876</v>
      </c>
      <c r="Y175">
        <f t="shared" si="60"/>
        <v>-0.4883527679139319</v>
      </c>
      <c r="Z175">
        <f t="shared" si="61"/>
        <v>1.5040773967762742</v>
      </c>
      <c r="AA175">
        <f t="shared" si="62"/>
        <v>-1.9924301646902061</v>
      </c>
    </row>
    <row r="176" spans="1:27">
      <c r="A176" s="8" t="s">
        <v>77</v>
      </c>
      <c r="B176" s="8" t="s">
        <v>67</v>
      </c>
      <c r="C176" s="8">
        <v>44.2</v>
      </c>
      <c r="D176" s="8">
        <v>24.3</v>
      </c>
      <c r="E176" s="8">
        <v>6.5</v>
      </c>
      <c r="F176" s="8">
        <f t="shared" si="44"/>
        <v>78.975000000000009</v>
      </c>
      <c r="G176" s="8">
        <f t="shared" si="45"/>
        <v>2327.13</v>
      </c>
      <c r="H176" s="8">
        <f t="shared" si="46"/>
        <v>864.68387538243917</v>
      </c>
      <c r="I176" s="8">
        <f t="shared" si="47"/>
        <v>50.439369544037724</v>
      </c>
      <c r="J176" s="8">
        <f t="shared" si="48"/>
        <v>6981.3900000000012</v>
      </c>
      <c r="K176" s="12"/>
      <c r="L176" s="9">
        <f t="shared" si="49"/>
        <v>3.7887247890836524</v>
      </c>
      <c r="M176" s="9">
        <f t="shared" si="50"/>
        <v>3.1904763503465028</v>
      </c>
      <c r="N176" s="9">
        <f t="shared" si="51"/>
        <v>1.8718021769015913</v>
      </c>
      <c r="O176" s="9">
        <f t="shared" si="63"/>
        <v>8.851003316331747</v>
      </c>
      <c r="P176" s="9"/>
      <c r="Q176" s="9">
        <f t="shared" si="52"/>
        <v>6.7623639781487537</v>
      </c>
      <c r="R176" s="9">
        <f t="shared" si="53"/>
        <v>4.4818719696435982</v>
      </c>
      <c r="S176" s="9">
        <f t="shared" si="54"/>
        <v>4.3691313466881487</v>
      </c>
      <c r="T176" s="9">
        <f t="shared" si="55"/>
        <v>6.3209762312632769</v>
      </c>
      <c r="U176" s="9">
        <f t="shared" si="56"/>
        <v>0.97592244228756408</v>
      </c>
      <c r="V176" s="9">
        <f t="shared" si="57"/>
        <v>2.8128023467960883</v>
      </c>
      <c r="W176" s="9">
        <f t="shared" si="58"/>
        <v>4.9450094302229184</v>
      </c>
      <c r="X176" s="9">
        <f t="shared" si="59"/>
        <v>0.57587808353476955</v>
      </c>
      <c r="Y176">
        <f t="shared" si="60"/>
        <v>-0.59824843873714961</v>
      </c>
      <c r="Z176">
        <f t="shared" si="61"/>
        <v>1.3186741734449114</v>
      </c>
      <c r="AA176">
        <f t="shared" si="62"/>
        <v>-1.9169226121820611</v>
      </c>
    </row>
    <row r="177" spans="1:27">
      <c r="A177" s="8" t="s">
        <v>77</v>
      </c>
      <c r="B177" s="8" t="s">
        <v>67</v>
      </c>
      <c r="C177" s="8">
        <v>44.2</v>
      </c>
      <c r="D177" s="8">
        <v>25.7</v>
      </c>
      <c r="E177" s="8">
        <v>5.5</v>
      </c>
      <c r="F177" s="8">
        <f t="shared" si="44"/>
        <v>70.674999999999997</v>
      </c>
      <c r="G177" s="8">
        <f t="shared" si="45"/>
        <v>2082.5566666666668</v>
      </c>
      <c r="H177" s="8">
        <f t="shared" si="46"/>
        <v>854.30385874819945</v>
      </c>
      <c r="I177" s="8">
        <f t="shared" si="47"/>
        <v>51.128563445494926</v>
      </c>
      <c r="J177" s="8">
        <f t="shared" si="48"/>
        <v>6247.67</v>
      </c>
      <c r="K177" s="8"/>
      <c r="L177" s="9">
        <f t="shared" si="49"/>
        <v>3.7887247890836524</v>
      </c>
      <c r="M177" s="9">
        <f t="shared" si="50"/>
        <v>3.2464909919011742</v>
      </c>
      <c r="N177" s="9">
        <f t="shared" si="51"/>
        <v>1.7047480922384253</v>
      </c>
      <c r="O177" s="9">
        <f t="shared" si="63"/>
        <v>8.7399638732232514</v>
      </c>
      <c r="P177" s="9"/>
      <c r="Q177" s="9">
        <f t="shared" si="52"/>
        <v>6.75028693700117</v>
      </c>
      <c r="R177" s="9">
        <f t="shared" si="53"/>
        <v>4.4818719696435974</v>
      </c>
      <c r="S177" s="9">
        <f t="shared" si="54"/>
        <v>4.2580919035796541</v>
      </c>
      <c r="T177" s="9">
        <f t="shared" si="55"/>
        <v>5.8758286188284492</v>
      </c>
      <c r="U177" s="9">
        <f t="shared" si="56"/>
        <v>0.80886835762439757</v>
      </c>
      <c r="V177" s="9">
        <f t="shared" si="57"/>
        <v>2.9798564314592548</v>
      </c>
      <c r="W177" s="9">
        <f t="shared" si="58"/>
        <v>4.4998618177880907</v>
      </c>
      <c r="X177" s="9">
        <f t="shared" si="59"/>
        <v>0.24176991420843666</v>
      </c>
      <c r="Y177">
        <f t="shared" si="60"/>
        <v>-0.54223379718247822</v>
      </c>
      <c r="Z177">
        <f t="shared" si="61"/>
        <v>1.5417428996627489</v>
      </c>
      <c r="AA177">
        <f t="shared" si="62"/>
        <v>-2.0839766968452271</v>
      </c>
    </row>
    <row r="178" spans="1:27">
      <c r="A178" s="8" t="s">
        <v>77</v>
      </c>
      <c r="B178" s="8" t="s">
        <v>67</v>
      </c>
      <c r="C178" s="8">
        <v>44.4</v>
      </c>
      <c r="D178" s="8">
        <v>25.3</v>
      </c>
      <c r="E178" s="8">
        <v>6.4</v>
      </c>
      <c r="F178" s="8">
        <f t="shared" si="44"/>
        <v>80.960000000000008</v>
      </c>
      <c r="G178" s="8">
        <f t="shared" si="45"/>
        <v>2396.4160000000002</v>
      </c>
      <c r="H178" s="8">
        <f t="shared" si="46"/>
        <v>892.91247130794216</v>
      </c>
      <c r="I178" s="8">
        <f t="shared" si="47"/>
        <v>51.102348282637656</v>
      </c>
      <c r="J178" s="8">
        <f t="shared" si="48"/>
        <v>7189.2479999999996</v>
      </c>
      <c r="K178" s="8"/>
      <c r="L178" s="9">
        <f t="shared" si="49"/>
        <v>3.7932394694381792</v>
      </c>
      <c r="M178" s="9">
        <f t="shared" si="50"/>
        <v>3.2308043957334744</v>
      </c>
      <c r="N178" s="9">
        <f t="shared" si="51"/>
        <v>1.8562979903656263</v>
      </c>
      <c r="O178" s="9">
        <f t="shared" si="63"/>
        <v>8.8803418555372797</v>
      </c>
      <c r="P178" s="9"/>
      <c r="Q178" s="9">
        <f t="shared" si="52"/>
        <v>6.7944885596200999</v>
      </c>
      <c r="R178" s="9">
        <f t="shared" si="53"/>
        <v>4.4863866499981242</v>
      </c>
      <c r="S178" s="9">
        <f t="shared" si="54"/>
        <v>4.3939552055391555</v>
      </c>
      <c r="T178" s="9">
        <f t="shared" si="55"/>
        <v>6.3147917170423531</v>
      </c>
      <c r="U178" s="9">
        <f t="shared" si="56"/>
        <v>0.96041825575159878</v>
      </c>
      <c r="V178" s="9">
        <f t="shared" si="57"/>
        <v>2.8328212136865805</v>
      </c>
      <c r="W178" s="9">
        <f t="shared" si="58"/>
        <v>4.9297955552929418</v>
      </c>
      <c r="X178" s="9">
        <f t="shared" si="59"/>
        <v>0.53584034975378536</v>
      </c>
      <c r="Y178">
        <f t="shared" si="60"/>
        <v>-0.5624350737047048</v>
      </c>
      <c r="Z178">
        <f t="shared" si="61"/>
        <v>1.3745064053678482</v>
      </c>
      <c r="AA178">
        <f t="shared" si="62"/>
        <v>-1.936941479072553</v>
      </c>
    </row>
    <row r="179" spans="1:27">
      <c r="A179" s="8" t="s">
        <v>77</v>
      </c>
      <c r="B179" s="8" t="s">
        <v>67</v>
      </c>
      <c r="C179" s="8">
        <v>44.5</v>
      </c>
      <c r="D179" s="8">
        <v>21.6</v>
      </c>
      <c r="E179" s="8">
        <v>5.5</v>
      </c>
      <c r="F179" s="8">
        <f t="shared" si="44"/>
        <v>59.400000000000006</v>
      </c>
      <c r="G179" s="8">
        <f t="shared" si="45"/>
        <v>1762.1999999999998</v>
      </c>
      <c r="H179" s="8">
        <f t="shared" si="46"/>
        <v>739.08628486557279</v>
      </c>
      <c r="I179" s="8">
        <f t="shared" si="47"/>
        <v>49.465240320855614</v>
      </c>
      <c r="J179" s="8">
        <f t="shared" si="48"/>
        <v>5286.6</v>
      </c>
      <c r="K179" s="12"/>
      <c r="L179" s="9">
        <f t="shared" si="49"/>
        <v>3.7954891891721947</v>
      </c>
      <c r="M179" s="9">
        <f t="shared" si="50"/>
        <v>3.0726933146901194</v>
      </c>
      <c r="N179" s="9">
        <f t="shared" si="51"/>
        <v>1.7047480922384253</v>
      </c>
      <c r="O179" s="9">
        <f t="shared" si="63"/>
        <v>8.5729305961007398</v>
      </c>
      <c r="P179" s="9"/>
      <c r="Q179" s="9">
        <f t="shared" si="52"/>
        <v>6.6054146730844661</v>
      </c>
      <c r="R179" s="9">
        <f t="shared" si="53"/>
        <v>4.4886363697321405</v>
      </c>
      <c r="S179" s="9">
        <f t="shared" si="54"/>
        <v>4.0842942263685993</v>
      </c>
      <c r="T179" s="9">
        <f t="shared" si="55"/>
        <v>5.7020309416173944</v>
      </c>
      <c r="U179" s="9">
        <f t="shared" si="56"/>
        <v>0.80886835762439746</v>
      </c>
      <c r="V179" s="9">
        <f t="shared" si="57"/>
        <v>2.9866208315477971</v>
      </c>
      <c r="W179" s="9">
        <f t="shared" si="58"/>
        <v>4.3125353403999522</v>
      </c>
      <c r="X179" s="9">
        <f t="shared" si="59"/>
        <v>0.22824111403135225</v>
      </c>
      <c r="Y179">
        <f t="shared" si="60"/>
        <v>-0.72279587448207527</v>
      </c>
      <c r="Z179">
        <f t="shared" si="61"/>
        <v>1.3679452224516941</v>
      </c>
      <c r="AA179">
        <f t="shared" si="62"/>
        <v>-2.0907410969337694</v>
      </c>
    </row>
    <row r="180" spans="1:27">
      <c r="A180" s="8" t="s">
        <v>77</v>
      </c>
      <c r="B180" s="8" t="s">
        <v>67</v>
      </c>
      <c r="C180" s="8">
        <v>44.8</v>
      </c>
      <c r="D180" s="8">
        <v>16.2</v>
      </c>
      <c r="E180" s="8">
        <v>5.0999999999999996</v>
      </c>
      <c r="F180" s="8">
        <f t="shared" si="44"/>
        <v>41.309999999999995</v>
      </c>
      <c r="G180" s="8">
        <f t="shared" si="45"/>
        <v>1233.7919999999997</v>
      </c>
      <c r="H180" s="8">
        <f t="shared" si="46"/>
        <v>569.32338339128796</v>
      </c>
      <c r="I180" s="8">
        <f t="shared" si="47"/>
        <v>47.639059604488409</v>
      </c>
      <c r="J180" s="8">
        <f t="shared" si="48"/>
        <v>3701.3759999999993</v>
      </c>
      <c r="K180" s="14"/>
      <c r="L180" s="9">
        <f t="shared" si="49"/>
        <v>3.8022081394209395</v>
      </c>
      <c r="M180" s="9">
        <f t="shared" si="50"/>
        <v>2.7850112422383382</v>
      </c>
      <c r="N180" s="9">
        <f t="shared" si="51"/>
        <v>1.62924053973028</v>
      </c>
      <c r="O180" s="9">
        <f t="shared" si="63"/>
        <v>8.2164599213895571</v>
      </c>
      <c r="P180" s="9"/>
      <c r="Q180" s="9">
        <f t="shared" si="52"/>
        <v>6.3444486090486878</v>
      </c>
      <c r="R180" s="9">
        <f t="shared" si="53"/>
        <v>4.4953553199808844</v>
      </c>
      <c r="S180" s="9">
        <f t="shared" si="54"/>
        <v>3.7211046014086731</v>
      </c>
      <c r="T180" s="9">
        <f t="shared" si="55"/>
        <v>5.1878262116411777</v>
      </c>
      <c r="U180" s="9">
        <f t="shared" si="56"/>
        <v>0.73336080511625246</v>
      </c>
      <c r="V180" s="9">
        <f t="shared" si="57"/>
        <v>3.0688473343046869</v>
      </c>
      <c r="W180" s="9">
        <f t="shared" si="58"/>
        <v>3.7848927099262455</v>
      </c>
      <c r="X180" s="9">
        <f t="shared" si="59"/>
        <v>6.3788108517572648E-2</v>
      </c>
      <c r="Y180">
        <f t="shared" si="60"/>
        <v>-1.0171968971826013</v>
      </c>
      <c r="Z180">
        <f t="shared" si="61"/>
        <v>1.1557707025080581</v>
      </c>
      <c r="AA180">
        <f t="shared" si="62"/>
        <v>-2.1729675996906597</v>
      </c>
    </row>
    <row r="181" spans="1:27">
      <c r="A181" s="8" t="s">
        <v>77</v>
      </c>
      <c r="B181" s="8" t="s">
        <v>67</v>
      </c>
      <c r="C181" s="8">
        <v>45</v>
      </c>
      <c r="D181" s="8">
        <v>21</v>
      </c>
      <c r="E181" s="8">
        <v>6</v>
      </c>
      <c r="F181" s="8">
        <f t="shared" si="44"/>
        <v>63</v>
      </c>
      <c r="G181" s="8">
        <f t="shared" si="45"/>
        <v>1890</v>
      </c>
      <c r="H181" s="8">
        <f t="shared" si="46"/>
        <v>751.6580056535006</v>
      </c>
      <c r="I181" s="8">
        <f t="shared" si="47"/>
        <v>49.658836071740545</v>
      </c>
      <c r="J181" s="8">
        <f t="shared" si="48"/>
        <v>5670</v>
      </c>
      <c r="K181" s="8"/>
      <c r="L181" s="9">
        <f t="shared" si="49"/>
        <v>3.8066624897703196</v>
      </c>
      <c r="M181" s="9">
        <f t="shared" si="50"/>
        <v>3.044522437723423</v>
      </c>
      <c r="N181" s="9">
        <f t="shared" si="51"/>
        <v>1.791759469228055</v>
      </c>
      <c r="O181" s="9">
        <f t="shared" si="63"/>
        <v>8.6429443967217985</v>
      </c>
      <c r="P181" s="9"/>
      <c r="Q181" s="9">
        <f t="shared" si="52"/>
        <v>6.6222814407900916</v>
      </c>
      <c r="R181" s="9">
        <f t="shared" si="53"/>
        <v>4.4998096703302659</v>
      </c>
      <c r="S181" s="9">
        <f t="shared" si="54"/>
        <v>4.1431347263915326</v>
      </c>
      <c r="T181" s="9">
        <f t="shared" si="55"/>
        <v>5.934894195619588</v>
      </c>
      <c r="U181" s="9">
        <f t="shared" si="56"/>
        <v>0.89587973461402781</v>
      </c>
      <c r="V181" s="9">
        <f t="shared" si="57"/>
        <v>2.9107827551562919</v>
      </c>
      <c r="W181" s="9">
        <f t="shared" si="58"/>
        <v>4.523051993205895</v>
      </c>
      <c r="X181" s="9">
        <f t="shared" si="59"/>
        <v>0.37991726681436261</v>
      </c>
      <c r="Y181">
        <f t="shared" si="60"/>
        <v>-0.76214005204689661</v>
      </c>
      <c r="Z181">
        <f t="shared" si="61"/>
        <v>1.2527629684953681</v>
      </c>
      <c r="AA181">
        <f t="shared" si="62"/>
        <v>-2.0149030205422647</v>
      </c>
    </row>
    <row r="182" spans="1:27">
      <c r="A182" s="8" t="s">
        <v>77</v>
      </c>
      <c r="B182" s="8" t="s">
        <v>67</v>
      </c>
      <c r="C182" s="8">
        <v>45</v>
      </c>
      <c r="D182" s="8">
        <v>21</v>
      </c>
      <c r="E182" s="8">
        <v>6</v>
      </c>
      <c r="F182" s="8">
        <f t="shared" si="44"/>
        <v>63</v>
      </c>
      <c r="G182" s="8">
        <f t="shared" si="45"/>
        <v>1890</v>
      </c>
      <c r="H182" s="8">
        <f t="shared" si="46"/>
        <v>751.6580056535006</v>
      </c>
      <c r="I182" s="8">
        <f t="shared" si="47"/>
        <v>49.658836071740545</v>
      </c>
      <c r="J182" s="8">
        <f t="shared" si="48"/>
        <v>5670</v>
      </c>
      <c r="K182" s="8"/>
      <c r="L182" s="9">
        <f t="shared" si="49"/>
        <v>3.8066624897703196</v>
      </c>
      <c r="M182" s="9">
        <f t="shared" si="50"/>
        <v>3.044522437723423</v>
      </c>
      <c r="N182" s="9">
        <f t="shared" si="51"/>
        <v>1.791759469228055</v>
      </c>
      <c r="O182" s="9">
        <f t="shared" si="63"/>
        <v>8.6429443967217985</v>
      </c>
      <c r="P182" s="9"/>
      <c r="Q182" s="9">
        <f t="shared" si="52"/>
        <v>6.6222814407900916</v>
      </c>
      <c r="R182" s="9">
        <f t="shared" si="53"/>
        <v>4.4998096703302659</v>
      </c>
      <c r="S182" s="9">
        <f t="shared" si="54"/>
        <v>4.1431347263915326</v>
      </c>
      <c r="T182" s="9">
        <f t="shared" si="55"/>
        <v>5.934894195619588</v>
      </c>
      <c r="U182" s="9">
        <f t="shared" si="56"/>
        <v>0.89587973461402781</v>
      </c>
      <c r="V182" s="9">
        <f t="shared" si="57"/>
        <v>2.9107827551562919</v>
      </c>
      <c r="W182" s="9">
        <f t="shared" si="58"/>
        <v>4.523051993205895</v>
      </c>
      <c r="X182" s="9">
        <f t="shared" si="59"/>
        <v>0.37991726681436261</v>
      </c>
      <c r="Y182">
        <f t="shared" si="60"/>
        <v>-0.76214005204689661</v>
      </c>
      <c r="Z182">
        <f t="shared" si="61"/>
        <v>1.2527629684953681</v>
      </c>
      <c r="AA182">
        <f t="shared" si="62"/>
        <v>-2.0149030205422647</v>
      </c>
    </row>
    <row r="183" spans="1:27">
      <c r="A183" s="8" t="s">
        <v>77</v>
      </c>
      <c r="B183" s="8" t="s">
        <v>67</v>
      </c>
      <c r="C183" s="8">
        <v>45</v>
      </c>
      <c r="D183" s="8">
        <v>21</v>
      </c>
      <c r="E183" s="8">
        <v>7</v>
      </c>
      <c r="F183" s="8">
        <f t="shared" si="44"/>
        <v>73.5</v>
      </c>
      <c r="G183" s="8">
        <f t="shared" si="45"/>
        <v>2205</v>
      </c>
      <c r="H183" s="8">
        <f t="shared" si="46"/>
        <v>798.98842279399139</v>
      </c>
      <c r="I183" s="8">
        <f t="shared" si="47"/>
        <v>49.658836071740545</v>
      </c>
      <c r="J183" s="8">
        <f t="shared" si="48"/>
        <v>6615</v>
      </c>
      <c r="K183" s="8"/>
      <c r="L183" s="9">
        <f t="shared" si="49"/>
        <v>3.8066624897703196</v>
      </c>
      <c r="M183" s="9">
        <f t="shared" si="50"/>
        <v>3.044522437723423</v>
      </c>
      <c r="N183" s="9">
        <f t="shared" si="51"/>
        <v>1.9459101490553132</v>
      </c>
      <c r="O183" s="9">
        <f t="shared" si="63"/>
        <v>8.7970950765490556</v>
      </c>
      <c r="P183" s="9"/>
      <c r="Q183" s="9">
        <f t="shared" si="52"/>
        <v>6.6833464560417637</v>
      </c>
      <c r="R183" s="9">
        <f t="shared" si="53"/>
        <v>4.499809670330265</v>
      </c>
      <c r="S183" s="9">
        <f t="shared" si="54"/>
        <v>4.2972854062187906</v>
      </c>
      <c r="T183" s="9">
        <f t="shared" si="55"/>
        <v>6.397346235101363</v>
      </c>
      <c r="U183" s="9">
        <f t="shared" si="56"/>
        <v>1.0500304144412862</v>
      </c>
      <c r="V183" s="9">
        <f t="shared" si="57"/>
        <v>2.7566320753290334</v>
      </c>
      <c r="W183" s="9">
        <f t="shared" si="58"/>
        <v>4.9855040326876701</v>
      </c>
      <c r="X183" s="9">
        <f t="shared" si="59"/>
        <v>0.68821862646887955</v>
      </c>
      <c r="Y183">
        <f t="shared" si="60"/>
        <v>-0.76214005204689661</v>
      </c>
      <c r="Z183">
        <f t="shared" si="61"/>
        <v>1.0986122886681098</v>
      </c>
      <c r="AA183">
        <f t="shared" si="62"/>
        <v>-1.8607523407150064</v>
      </c>
    </row>
    <row r="184" spans="1:27">
      <c r="A184" s="8" t="s">
        <v>77</v>
      </c>
      <c r="B184" s="8" t="s">
        <v>67</v>
      </c>
      <c r="C184" s="8">
        <v>45</v>
      </c>
      <c r="D184" s="8">
        <v>21</v>
      </c>
      <c r="E184" s="8">
        <v>7</v>
      </c>
      <c r="F184" s="8">
        <f t="shared" si="44"/>
        <v>73.5</v>
      </c>
      <c r="G184" s="8">
        <f t="shared" si="45"/>
        <v>2205</v>
      </c>
      <c r="H184" s="8">
        <f t="shared" si="46"/>
        <v>798.98842279399139</v>
      </c>
      <c r="I184" s="8">
        <f t="shared" si="47"/>
        <v>49.658836071740545</v>
      </c>
      <c r="J184" s="8">
        <f t="shared" si="48"/>
        <v>6615</v>
      </c>
      <c r="K184" s="12"/>
      <c r="L184" s="9">
        <f t="shared" si="49"/>
        <v>3.8066624897703196</v>
      </c>
      <c r="M184" s="9">
        <f t="shared" si="50"/>
        <v>3.044522437723423</v>
      </c>
      <c r="N184" s="9">
        <f t="shared" si="51"/>
        <v>1.9459101490553132</v>
      </c>
      <c r="O184" s="9">
        <f t="shared" si="63"/>
        <v>8.7970950765490556</v>
      </c>
      <c r="P184" s="9"/>
      <c r="Q184" s="9">
        <f t="shared" si="52"/>
        <v>6.6833464560417637</v>
      </c>
      <c r="R184" s="9">
        <f t="shared" si="53"/>
        <v>4.499809670330265</v>
      </c>
      <c r="S184" s="9">
        <f t="shared" si="54"/>
        <v>4.2972854062187906</v>
      </c>
      <c r="T184" s="9">
        <f t="shared" si="55"/>
        <v>6.397346235101363</v>
      </c>
      <c r="U184" s="9">
        <f t="shared" si="56"/>
        <v>1.0500304144412862</v>
      </c>
      <c r="V184" s="9">
        <f t="shared" si="57"/>
        <v>2.7566320753290334</v>
      </c>
      <c r="W184" s="9">
        <f t="shared" si="58"/>
        <v>4.9855040326876701</v>
      </c>
      <c r="X184" s="9">
        <f t="shared" si="59"/>
        <v>0.68821862646887955</v>
      </c>
      <c r="Y184">
        <f t="shared" si="60"/>
        <v>-0.76214005204689661</v>
      </c>
      <c r="Z184">
        <f t="shared" si="61"/>
        <v>1.0986122886681098</v>
      </c>
      <c r="AA184">
        <f t="shared" si="62"/>
        <v>-1.8607523407150064</v>
      </c>
    </row>
    <row r="185" spans="1:27">
      <c r="A185" s="8" t="s">
        <v>77</v>
      </c>
      <c r="B185" s="8" t="s">
        <v>67</v>
      </c>
      <c r="C185" s="8">
        <v>45</v>
      </c>
      <c r="D185" s="8">
        <v>22</v>
      </c>
      <c r="E185" s="8">
        <v>6</v>
      </c>
      <c r="F185" s="8">
        <f t="shared" si="44"/>
        <v>66</v>
      </c>
      <c r="G185" s="8">
        <f t="shared" si="45"/>
        <v>1980</v>
      </c>
      <c r="H185" s="8">
        <f t="shared" si="46"/>
        <v>781.6503738003297</v>
      </c>
      <c r="I185" s="8">
        <f t="shared" si="47"/>
        <v>50.089919145472777</v>
      </c>
      <c r="J185" s="8">
        <f t="shared" si="48"/>
        <v>5940</v>
      </c>
      <c r="K185" s="8"/>
      <c r="L185" s="9">
        <f t="shared" si="49"/>
        <v>3.8066624897703196</v>
      </c>
      <c r="M185" s="9">
        <f t="shared" si="50"/>
        <v>3.0910424533583161</v>
      </c>
      <c r="N185" s="9">
        <f t="shared" si="51"/>
        <v>1.791759469228055</v>
      </c>
      <c r="O185" s="9">
        <f t="shared" si="63"/>
        <v>8.6894644123566902</v>
      </c>
      <c r="P185" s="9"/>
      <c r="Q185" s="9">
        <f t="shared" si="52"/>
        <v>6.6614075482427921</v>
      </c>
      <c r="R185" s="9">
        <f t="shared" si="53"/>
        <v>4.499809670330265</v>
      </c>
      <c r="S185" s="9">
        <f t="shared" si="54"/>
        <v>4.1896547420264252</v>
      </c>
      <c r="T185" s="9">
        <f t="shared" si="55"/>
        <v>5.9814142112544806</v>
      </c>
      <c r="U185" s="9">
        <f t="shared" si="56"/>
        <v>0.89587973461402781</v>
      </c>
      <c r="V185" s="9">
        <f t="shared" si="57"/>
        <v>2.9107827551562919</v>
      </c>
      <c r="W185" s="9">
        <f t="shared" si="58"/>
        <v>4.5695720088407876</v>
      </c>
      <c r="X185" s="9">
        <f t="shared" si="59"/>
        <v>0.37991726681436261</v>
      </c>
      <c r="Y185">
        <f t="shared" si="60"/>
        <v>-0.71562003641200356</v>
      </c>
      <c r="Z185">
        <f t="shared" si="61"/>
        <v>1.2992829841302611</v>
      </c>
      <c r="AA185">
        <f t="shared" si="62"/>
        <v>-2.0149030205422647</v>
      </c>
    </row>
    <row r="186" spans="1:27">
      <c r="A186" s="8" t="s">
        <v>77</v>
      </c>
      <c r="B186" s="8" t="s">
        <v>67</v>
      </c>
      <c r="C186" s="8">
        <v>45</v>
      </c>
      <c r="D186" s="8">
        <v>23</v>
      </c>
      <c r="E186" s="8">
        <v>6</v>
      </c>
      <c r="F186" s="8">
        <f t="shared" si="44"/>
        <v>69</v>
      </c>
      <c r="G186" s="8">
        <f t="shared" si="45"/>
        <v>2070</v>
      </c>
      <c r="H186" s="8">
        <f t="shared" si="46"/>
        <v>811.69108051146304</v>
      </c>
      <c r="I186" s="8">
        <f t="shared" si="47"/>
        <v>50.537115073973112</v>
      </c>
      <c r="J186" s="8">
        <f t="shared" si="48"/>
        <v>6210</v>
      </c>
      <c r="K186" s="8"/>
      <c r="L186" s="9">
        <f t="shared" si="49"/>
        <v>3.8066624897703196</v>
      </c>
      <c r="M186" s="9">
        <f t="shared" si="50"/>
        <v>3.1354942159291497</v>
      </c>
      <c r="N186" s="9">
        <f t="shared" si="51"/>
        <v>1.791759469228055</v>
      </c>
      <c r="O186" s="9">
        <f t="shared" si="63"/>
        <v>8.7339161749275238</v>
      </c>
      <c r="P186" s="9"/>
      <c r="Q186" s="9">
        <f t="shared" si="52"/>
        <v>6.6991198250551136</v>
      </c>
      <c r="R186" s="9">
        <f t="shared" si="53"/>
        <v>4.4998096703302641</v>
      </c>
      <c r="S186" s="9">
        <f t="shared" si="54"/>
        <v>4.2341065045972597</v>
      </c>
      <c r="T186" s="9">
        <f t="shared" si="55"/>
        <v>6.0258659738253142</v>
      </c>
      <c r="U186" s="9">
        <f t="shared" si="56"/>
        <v>0.89587973461402737</v>
      </c>
      <c r="V186" s="9">
        <f t="shared" si="57"/>
        <v>2.9107827551562924</v>
      </c>
      <c r="W186" s="9">
        <f t="shared" si="58"/>
        <v>4.6140237714116212</v>
      </c>
      <c r="X186" s="9">
        <f t="shared" si="59"/>
        <v>0.37991726681436166</v>
      </c>
      <c r="Y186">
        <f t="shared" si="60"/>
        <v>-0.67116827384116995</v>
      </c>
      <c r="Z186">
        <f t="shared" si="61"/>
        <v>1.3437347467010947</v>
      </c>
      <c r="AA186">
        <f t="shared" si="62"/>
        <v>-2.0149030205422647</v>
      </c>
    </row>
    <row r="187" spans="1:27">
      <c r="A187" s="8" t="s">
        <v>77</v>
      </c>
      <c r="B187" s="8" t="s">
        <v>67</v>
      </c>
      <c r="C187" s="8">
        <v>45</v>
      </c>
      <c r="D187" s="8">
        <v>28</v>
      </c>
      <c r="E187" s="8">
        <v>9</v>
      </c>
      <c r="F187" s="8">
        <f t="shared" si="44"/>
        <v>126</v>
      </c>
      <c r="G187" s="8">
        <f t="shared" si="45"/>
        <v>3780</v>
      </c>
      <c r="H187" s="8">
        <f t="shared" si="46"/>
        <v>1132.9764587126908</v>
      </c>
      <c r="I187" s="8">
        <f t="shared" si="47"/>
        <v>53</v>
      </c>
      <c r="J187" s="8">
        <f t="shared" si="48"/>
        <v>11340</v>
      </c>
      <c r="K187" s="8"/>
      <c r="L187" s="9">
        <f t="shared" si="49"/>
        <v>3.8066624897703196</v>
      </c>
      <c r="M187" s="9">
        <f t="shared" si="50"/>
        <v>3.3322045101752038</v>
      </c>
      <c r="N187" s="9">
        <f t="shared" si="51"/>
        <v>2.1972245773362196</v>
      </c>
      <c r="O187" s="9">
        <f t="shared" si="63"/>
        <v>9.3360915772817439</v>
      </c>
      <c r="P187" s="9"/>
      <c r="Q187" s="9">
        <f t="shared" si="52"/>
        <v>7.0326034829769197</v>
      </c>
      <c r="R187" s="9">
        <f t="shared" si="53"/>
        <v>4.4998096703302659</v>
      </c>
      <c r="S187" s="9">
        <f t="shared" si="54"/>
        <v>4.836281906951478</v>
      </c>
      <c r="T187" s="9">
        <f t="shared" si="55"/>
        <v>7.4389715923958617</v>
      </c>
      <c r="U187" s="9">
        <f t="shared" si="56"/>
        <v>1.3013448427221919</v>
      </c>
      <c r="V187" s="9">
        <f t="shared" si="57"/>
        <v>2.5053176470481278</v>
      </c>
      <c r="W187" s="9">
        <f t="shared" si="58"/>
        <v>6.0271293899821687</v>
      </c>
      <c r="X187" s="9">
        <f t="shared" si="59"/>
        <v>1.190847483030691</v>
      </c>
      <c r="Y187">
        <f t="shared" si="60"/>
        <v>-0.47445797959511582</v>
      </c>
      <c r="Z187">
        <f t="shared" si="61"/>
        <v>1.1349799328389842</v>
      </c>
      <c r="AA187">
        <f t="shared" si="62"/>
        <v>-1.6094379124341001</v>
      </c>
    </row>
    <row r="188" spans="1:27">
      <c r="A188" s="8" t="s">
        <v>77</v>
      </c>
      <c r="B188" s="8" t="s">
        <v>67</v>
      </c>
      <c r="C188" s="8">
        <v>45</v>
      </c>
      <c r="D188" s="8">
        <v>30</v>
      </c>
      <c r="E188" s="8">
        <v>7</v>
      </c>
      <c r="F188" s="8">
        <f t="shared" si="44"/>
        <v>105</v>
      </c>
      <c r="G188" s="8">
        <f t="shared" si="45"/>
        <v>3150</v>
      </c>
      <c r="H188" s="8">
        <f t="shared" si="46"/>
        <v>1082.4092941660015</v>
      </c>
      <c r="I188" s="8">
        <f t="shared" si="47"/>
        <v>54.083269131959838</v>
      </c>
      <c r="J188" s="8">
        <f t="shared" si="48"/>
        <v>9450</v>
      </c>
      <c r="K188" s="8"/>
      <c r="L188" s="9">
        <f t="shared" si="49"/>
        <v>3.8066624897703196</v>
      </c>
      <c r="M188" s="9">
        <f t="shared" si="50"/>
        <v>3.4011973816621555</v>
      </c>
      <c r="N188" s="9">
        <f t="shared" si="51"/>
        <v>1.9459101490553132</v>
      </c>
      <c r="O188" s="9">
        <f t="shared" si="63"/>
        <v>9.153770020487789</v>
      </c>
      <c r="P188" s="9"/>
      <c r="Q188" s="9">
        <f t="shared" si="52"/>
        <v>6.9869446634475789</v>
      </c>
      <c r="R188" s="9">
        <f t="shared" si="53"/>
        <v>4.4998096703302659</v>
      </c>
      <c r="S188" s="9">
        <f t="shared" si="54"/>
        <v>4.6539603501575231</v>
      </c>
      <c r="T188" s="9">
        <f t="shared" si="55"/>
        <v>6.7540211790400946</v>
      </c>
      <c r="U188" s="9">
        <f t="shared" si="56"/>
        <v>1.0500304144412858</v>
      </c>
      <c r="V188" s="9">
        <f t="shared" si="57"/>
        <v>2.7566320753290339</v>
      </c>
      <c r="W188" s="9">
        <f t="shared" si="58"/>
        <v>5.3421789766264016</v>
      </c>
      <c r="X188" s="9">
        <f t="shared" si="59"/>
        <v>0.68821862646887877</v>
      </c>
      <c r="Y188">
        <f t="shared" si="60"/>
        <v>-0.40546510810816416</v>
      </c>
      <c r="Z188">
        <f t="shared" si="61"/>
        <v>1.4552872326068422</v>
      </c>
      <c r="AA188">
        <f t="shared" si="62"/>
        <v>-1.8607523407150064</v>
      </c>
    </row>
    <row r="189" spans="1:27">
      <c r="A189" s="8" t="s">
        <v>77</v>
      </c>
      <c r="B189" s="8" t="s">
        <v>67</v>
      </c>
      <c r="C189" s="8">
        <v>45.1</v>
      </c>
      <c r="D189" s="8">
        <v>27.4</v>
      </c>
      <c r="E189" s="8">
        <v>6.5</v>
      </c>
      <c r="F189" s="8">
        <f t="shared" si="44"/>
        <v>89.05</v>
      </c>
      <c r="G189" s="8">
        <f t="shared" si="45"/>
        <v>2677.4366666666665</v>
      </c>
      <c r="H189" s="8">
        <f t="shared" si="46"/>
        <v>973.85963655449928</v>
      </c>
      <c r="I189" s="8">
        <f t="shared" si="47"/>
        <v>52.77092002230016</v>
      </c>
      <c r="J189" s="8">
        <f t="shared" si="48"/>
        <v>8032.31</v>
      </c>
      <c r="K189" s="8"/>
      <c r="L189" s="9">
        <f t="shared" si="49"/>
        <v>3.8088822465086327</v>
      </c>
      <c r="M189" s="9">
        <f t="shared" si="50"/>
        <v>3.3105430133940246</v>
      </c>
      <c r="N189" s="9">
        <f t="shared" si="51"/>
        <v>1.8718021769015913</v>
      </c>
      <c r="O189" s="9">
        <f t="shared" si="63"/>
        <v>8.9912274368042482</v>
      </c>
      <c r="P189" s="9"/>
      <c r="Q189" s="9">
        <f t="shared" si="52"/>
        <v>6.88126718294399</v>
      </c>
      <c r="R189" s="9">
        <f t="shared" si="53"/>
        <v>4.5020294270685772</v>
      </c>
      <c r="S189" s="9">
        <f t="shared" si="54"/>
        <v>4.489198009735671</v>
      </c>
      <c r="T189" s="9">
        <f t="shared" si="55"/>
        <v>6.4410428943107982</v>
      </c>
      <c r="U189" s="9">
        <f t="shared" si="56"/>
        <v>0.97592244228756375</v>
      </c>
      <c r="V189" s="9">
        <f t="shared" si="57"/>
        <v>2.8329598042210691</v>
      </c>
      <c r="W189" s="9">
        <f t="shared" si="58"/>
        <v>5.0247611784204791</v>
      </c>
      <c r="X189" s="9">
        <f t="shared" si="59"/>
        <v>0.53556316868480802</v>
      </c>
      <c r="Y189">
        <f t="shared" si="60"/>
        <v>-0.49833923311460815</v>
      </c>
      <c r="Z189">
        <f t="shared" si="61"/>
        <v>1.4387408364924332</v>
      </c>
      <c r="AA189">
        <f t="shared" si="62"/>
        <v>-1.9370800696070414</v>
      </c>
    </row>
    <row r="190" spans="1:27">
      <c r="A190" s="8" t="s">
        <v>77</v>
      </c>
      <c r="B190" s="8" t="s">
        <v>67</v>
      </c>
      <c r="C190" s="8">
        <v>45.2</v>
      </c>
      <c r="D190" s="8">
        <v>24.8</v>
      </c>
      <c r="E190" s="8">
        <v>5.7</v>
      </c>
      <c r="F190" s="8">
        <f t="shared" si="44"/>
        <v>70.680000000000007</v>
      </c>
      <c r="G190" s="8">
        <f t="shared" si="45"/>
        <v>2129.8240000000001</v>
      </c>
      <c r="H190" s="8">
        <f t="shared" si="46"/>
        <v>853.21524135585787</v>
      </c>
      <c r="I190" s="8">
        <f t="shared" si="47"/>
        <v>51.556570871228438</v>
      </c>
      <c r="J190" s="8">
        <f t="shared" si="48"/>
        <v>6389.4720000000007</v>
      </c>
      <c r="K190" s="8"/>
      <c r="L190" s="9">
        <f t="shared" si="49"/>
        <v>3.8110970868381857</v>
      </c>
      <c r="M190" s="9">
        <f t="shared" si="50"/>
        <v>3.2108436531709366</v>
      </c>
      <c r="N190" s="9">
        <f t="shared" si="51"/>
        <v>1.7404661748405046</v>
      </c>
      <c r="O190" s="9">
        <f t="shared" si="63"/>
        <v>8.7624069148496257</v>
      </c>
      <c r="P190" s="9"/>
      <c r="Q190" s="9">
        <f t="shared" si="52"/>
        <v>6.7490118501927485</v>
      </c>
      <c r="R190" s="9">
        <f t="shared" si="53"/>
        <v>4.5042442673981302</v>
      </c>
      <c r="S190" s="9">
        <f t="shared" si="54"/>
        <v>4.2581626474514955</v>
      </c>
      <c r="T190" s="9">
        <f t="shared" si="55"/>
        <v>5.9473355279044497</v>
      </c>
      <c r="U190" s="9">
        <f t="shared" si="56"/>
        <v>0.84458644022647711</v>
      </c>
      <c r="V190" s="9">
        <f t="shared" si="57"/>
        <v>2.9665106466117086</v>
      </c>
      <c r="W190" s="9">
        <f t="shared" si="58"/>
        <v>4.5266241313550246</v>
      </c>
      <c r="X190" s="9">
        <f t="shared" si="59"/>
        <v>0.26846148390352914</v>
      </c>
      <c r="Y190">
        <f t="shared" si="60"/>
        <v>-0.60025343366724915</v>
      </c>
      <c r="Z190">
        <f t="shared" si="61"/>
        <v>1.470377478330432</v>
      </c>
      <c r="AA190">
        <f t="shared" si="62"/>
        <v>-2.0706309119976813</v>
      </c>
    </row>
    <row r="191" spans="1:27">
      <c r="A191" s="8" t="s">
        <v>77</v>
      </c>
      <c r="B191" s="8" t="s">
        <v>67</v>
      </c>
      <c r="C191" s="8">
        <v>45.2</v>
      </c>
      <c r="D191" s="8">
        <v>26</v>
      </c>
      <c r="E191" s="8">
        <v>5.4</v>
      </c>
      <c r="F191" s="8">
        <f t="shared" si="44"/>
        <v>70.2</v>
      </c>
      <c r="G191" s="8">
        <f t="shared" si="45"/>
        <v>2115.36</v>
      </c>
      <c r="H191" s="8">
        <f t="shared" si="46"/>
        <v>872.96842595551334</v>
      </c>
      <c r="I191" s="8">
        <f t="shared" si="47"/>
        <v>52.144414849531103</v>
      </c>
      <c r="J191" s="8">
        <f t="shared" si="48"/>
        <v>6346.0800000000008</v>
      </c>
      <c r="K191" s="8"/>
      <c r="L191" s="9">
        <f t="shared" si="49"/>
        <v>3.8110970868381857</v>
      </c>
      <c r="M191" s="9">
        <f t="shared" si="50"/>
        <v>3.2580965380214821</v>
      </c>
      <c r="N191" s="9">
        <f t="shared" si="51"/>
        <v>1.6863989535702288</v>
      </c>
      <c r="O191" s="9">
        <f t="shared" si="63"/>
        <v>8.755592578429896</v>
      </c>
      <c r="P191" s="9"/>
      <c r="Q191" s="9">
        <f t="shared" si="52"/>
        <v>6.7718993878951874</v>
      </c>
      <c r="R191" s="9">
        <f t="shared" si="53"/>
        <v>4.5042442673981302</v>
      </c>
      <c r="S191" s="9">
        <f t="shared" si="54"/>
        <v>4.2513483110317658</v>
      </c>
      <c r="T191" s="9">
        <f t="shared" si="55"/>
        <v>5.8323867489441676</v>
      </c>
      <c r="U191" s="9">
        <f t="shared" si="56"/>
        <v>0.79051921895620081</v>
      </c>
      <c r="V191" s="9">
        <f t="shared" si="57"/>
        <v>3.0205778678819848</v>
      </c>
      <c r="W191" s="9">
        <f t="shared" si="58"/>
        <v>4.4116753523947434</v>
      </c>
      <c r="X191" s="9">
        <f t="shared" si="59"/>
        <v>0.16032704136297674</v>
      </c>
      <c r="Y191">
        <f t="shared" si="60"/>
        <v>-0.55300054881670357</v>
      </c>
      <c r="Z191">
        <f t="shared" si="61"/>
        <v>1.5716975844512533</v>
      </c>
      <c r="AA191">
        <f t="shared" si="62"/>
        <v>-2.1246981332679571</v>
      </c>
    </row>
    <row r="192" spans="1:27">
      <c r="A192" s="8" t="s">
        <v>77</v>
      </c>
      <c r="B192" s="8" t="s">
        <v>67</v>
      </c>
      <c r="C192" s="8">
        <v>45.2</v>
      </c>
      <c r="D192" s="8">
        <v>26.1</v>
      </c>
      <c r="E192" s="8">
        <v>6.5</v>
      </c>
      <c r="F192" s="8">
        <f t="shared" si="44"/>
        <v>84.825000000000003</v>
      </c>
      <c r="G192" s="8">
        <f t="shared" si="45"/>
        <v>2556.06</v>
      </c>
      <c r="H192" s="8">
        <f t="shared" si="46"/>
        <v>935.20956422059305</v>
      </c>
      <c r="I192" s="8">
        <f t="shared" si="47"/>
        <v>52.194348353054473</v>
      </c>
      <c r="J192" s="8">
        <f t="shared" si="48"/>
        <v>7668.18</v>
      </c>
      <c r="K192" s="8"/>
      <c r="L192" s="9">
        <f t="shared" si="49"/>
        <v>3.8110970868381857</v>
      </c>
      <c r="M192" s="9">
        <f t="shared" si="50"/>
        <v>3.2619353143286478</v>
      </c>
      <c r="N192" s="9">
        <f t="shared" si="51"/>
        <v>1.8718021769015913</v>
      </c>
      <c r="O192" s="9">
        <f t="shared" si="63"/>
        <v>8.9448345780684253</v>
      </c>
      <c r="P192" s="9"/>
      <c r="Q192" s="9">
        <f t="shared" si="52"/>
        <v>6.8407706370309205</v>
      </c>
      <c r="R192" s="9">
        <f t="shared" si="53"/>
        <v>4.5042442673981311</v>
      </c>
      <c r="S192" s="9">
        <f t="shared" si="54"/>
        <v>4.4405903106702942</v>
      </c>
      <c r="T192" s="9">
        <f t="shared" si="55"/>
        <v>6.3924351952454215</v>
      </c>
      <c r="U192" s="9">
        <f t="shared" si="56"/>
        <v>0.97592244228756353</v>
      </c>
      <c r="V192" s="9">
        <f t="shared" si="57"/>
        <v>2.8351746445506221</v>
      </c>
      <c r="W192" s="9">
        <f t="shared" si="58"/>
        <v>4.9717237986959963</v>
      </c>
      <c r="X192" s="9">
        <f t="shared" si="59"/>
        <v>0.53113348802570226</v>
      </c>
      <c r="Y192">
        <f t="shared" si="60"/>
        <v>-0.5491617725095379</v>
      </c>
      <c r="Z192">
        <f t="shared" si="61"/>
        <v>1.3901331374270565</v>
      </c>
      <c r="AA192">
        <f t="shared" si="62"/>
        <v>-1.9392949099365944</v>
      </c>
    </row>
    <row r="193" spans="1:27">
      <c r="A193" s="8" t="s">
        <v>77</v>
      </c>
      <c r="B193" s="8" t="s">
        <v>67</v>
      </c>
      <c r="C193" s="8">
        <v>45.2</v>
      </c>
      <c r="D193" s="8">
        <v>29</v>
      </c>
      <c r="E193" s="8">
        <v>7.8</v>
      </c>
      <c r="F193" s="8">
        <f t="shared" si="44"/>
        <v>113.1</v>
      </c>
      <c r="G193" s="8">
        <f t="shared" si="45"/>
        <v>3408.08</v>
      </c>
      <c r="H193" s="8">
        <f t="shared" si="46"/>
        <v>1100.7297485282315</v>
      </c>
      <c r="I193" s="8">
        <f t="shared" si="47"/>
        <v>53.703258746560252</v>
      </c>
      <c r="J193" s="8">
        <f t="shared" si="48"/>
        <v>10224.240000000002</v>
      </c>
      <c r="K193" s="8"/>
      <c r="L193" s="9">
        <f t="shared" si="49"/>
        <v>3.8110970868381857</v>
      </c>
      <c r="M193" s="9">
        <f t="shared" si="50"/>
        <v>3.3672958299864741</v>
      </c>
      <c r="N193" s="9">
        <f t="shared" si="51"/>
        <v>2.0541237336955462</v>
      </c>
      <c r="O193" s="9">
        <f t="shared" si="63"/>
        <v>9.2325166505202052</v>
      </c>
      <c r="P193" s="9"/>
      <c r="Q193" s="9">
        <f t="shared" si="52"/>
        <v>7.0037286465817523</v>
      </c>
      <c r="R193" s="9">
        <f t="shared" si="53"/>
        <v>4.5042442673981302</v>
      </c>
      <c r="S193" s="9">
        <f t="shared" si="54"/>
        <v>4.728272383122075</v>
      </c>
      <c r="T193" s="9">
        <f t="shared" si="55"/>
        <v>7.0447603812851121</v>
      </c>
      <c r="U193" s="9">
        <f t="shared" si="56"/>
        <v>1.1582439990815185</v>
      </c>
      <c r="V193" s="9">
        <f t="shared" si="57"/>
        <v>2.6528530877566672</v>
      </c>
      <c r="W193" s="9">
        <f t="shared" si="58"/>
        <v>5.6240489847356878</v>
      </c>
      <c r="X193" s="9">
        <f t="shared" si="59"/>
        <v>0.89577660161361194</v>
      </c>
      <c r="Y193">
        <f t="shared" si="60"/>
        <v>-0.44380125685171157</v>
      </c>
      <c r="Z193">
        <f t="shared" si="61"/>
        <v>1.3131720962909279</v>
      </c>
      <c r="AA193">
        <f t="shared" si="62"/>
        <v>-1.7569733531426395</v>
      </c>
    </row>
    <row r="194" spans="1:27">
      <c r="A194" s="8" t="s">
        <v>77</v>
      </c>
      <c r="B194" s="8" t="s">
        <v>67</v>
      </c>
      <c r="C194" s="8">
        <v>45.22</v>
      </c>
      <c r="D194" s="8">
        <v>22.43</v>
      </c>
      <c r="E194" s="8">
        <v>7.38</v>
      </c>
      <c r="F194" s="8">
        <f t="shared" ref="F194:F257" si="64">(D194*E194)/2</f>
        <v>82.7667</v>
      </c>
      <c r="G194" s="8">
        <f t="shared" ref="G194:G257" si="65">(2/3)*C194/2*D194*E194</f>
        <v>2495.1401159999996</v>
      </c>
      <c r="H194" s="8">
        <f t="shared" ref="H194:H257" si="66">(E194*D194)+(D194*SQRT((E194/2)^2+(C194/2)^2))+(E194*SQRT((D194/2)^2+(C194/2)^2))</f>
        <v>865.64623957338347</v>
      </c>
      <c r="I194" s="8">
        <f t="shared" ref="I194:I257" si="67">2*SQRT((C194/2)^2+(D194/2)^2)</f>
        <v>50.477255274034064</v>
      </c>
      <c r="J194" s="8">
        <f t="shared" ref="J194:J257" si="68">C194*D194*E194</f>
        <v>7485.4203479999996</v>
      </c>
      <c r="K194" s="8"/>
      <c r="L194" s="9">
        <f t="shared" ref="L194:L257" si="69">LN(C194)</f>
        <v>3.8115394668498239</v>
      </c>
      <c r="M194" s="9">
        <f t="shared" ref="M194:M257" si="70">LN(D194)</f>
        <v>3.1103993485321171</v>
      </c>
      <c r="N194" s="9">
        <f t="shared" ref="N194:N257" si="71">LN(E194)</f>
        <v>1.9987736386123811</v>
      </c>
      <c r="O194" s="9">
        <f t="shared" si="63"/>
        <v>8.9207124539943212</v>
      </c>
      <c r="P194" s="9"/>
      <c r="Q194" s="9">
        <f t="shared" ref="Q194:Q257" si="72">LN(H194)</f>
        <v>6.7634763257659571</v>
      </c>
      <c r="R194" s="9">
        <f t="shared" ref="R194:R257" si="73">O194-S194</f>
        <v>4.5046866474097689</v>
      </c>
      <c r="S194" s="9">
        <f t="shared" ref="S194:S257" si="74">LN(F194)</f>
        <v>4.4160258065845523</v>
      </c>
      <c r="T194" s="9">
        <f t="shared" ref="T194:T257" si="75">LN((D194*E194^3)/12)</f>
        <v>6.6218136145812601</v>
      </c>
      <c r="U194" s="9">
        <f t="shared" ref="U194:U257" si="76">LN(SQRT(EXP(T194)/EXP(S194)))</f>
        <v>1.1028939039983539</v>
      </c>
      <c r="V194" s="9">
        <f t="shared" ref="V194:V257" si="77">L194-U194</f>
        <v>2.7086455628514701</v>
      </c>
      <c r="W194" s="9">
        <f t="shared" ref="W194:W257" si="78">LN((PI()^2*EXP(T194)*50)/(C194^2))</f>
        <v>5.2002174580085594</v>
      </c>
      <c r="X194" s="9">
        <f t="shared" ref="X194:X257" si="79">LN((PI()^2*50)/(EXP(V194)^2))</f>
        <v>0.78419165142400626</v>
      </c>
      <c r="Y194">
        <f t="shared" ref="Y194:Y257" si="80">M194-L194</f>
        <v>-0.70114011831770684</v>
      </c>
      <c r="Z194">
        <f t="shared" ref="Z194:Z257" si="81">M194-N194</f>
        <v>1.111625709919736</v>
      </c>
      <c r="AA194">
        <f t="shared" ref="AA194:AA257" si="82">N194-L194</f>
        <v>-1.8127658282374428</v>
      </c>
    </row>
    <row r="195" spans="1:27">
      <c r="A195" s="8" t="s">
        <v>77</v>
      </c>
      <c r="B195" s="8" t="s">
        <v>67</v>
      </c>
      <c r="C195" s="8">
        <v>45.3</v>
      </c>
      <c r="D195" s="8">
        <v>25.5</v>
      </c>
      <c r="E195" s="8">
        <v>5.5</v>
      </c>
      <c r="F195" s="8">
        <f t="shared" si="64"/>
        <v>70.125</v>
      </c>
      <c r="G195" s="8">
        <f t="shared" si="65"/>
        <v>2117.7749999999996</v>
      </c>
      <c r="H195" s="8">
        <f t="shared" si="66"/>
        <v>865.02256171433135</v>
      </c>
      <c r="I195" s="8">
        <f t="shared" si="67"/>
        <v>51.984036011067857</v>
      </c>
      <c r="J195" s="8">
        <f t="shared" si="68"/>
        <v>6353.3249999999989</v>
      </c>
      <c r="K195" s="8"/>
      <c r="L195" s="9">
        <f t="shared" si="69"/>
        <v>3.8133070324889884</v>
      </c>
      <c r="M195" s="9">
        <f t="shared" si="70"/>
        <v>3.2386784521643803</v>
      </c>
      <c r="N195" s="9">
        <f t="shared" si="71"/>
        <v>1.7047480922384253</v>
      </c>
      <c r="O195" s="9">
        <f t="shared" si="63"/>
        <v>8.7567335768917935</v>
      </c>
      <c r="P195" s="9"/>
      <c r="Q195" s="9">
        <f t="shared" si="72"/>
        <v>6.7627555894984672</v>
      </c>
      <c r="R195" s="9">
        <f t="shared" si="73"/>
        <v>4.5064542130489329</v>
      </c>
      <c r="S195" s="9">
        <f t="shared" si="74"/>
        <v>4.2502793638428606</v>
      </c>
      <c r="T195" s="9">
        <f t="shared" si="75"/>
        <v>5.8680160790916558</v>
      </c>
      <c r="U195" s="9">
        <f t="shared" si="76"/>
        <v>0.80886835762439757</v>
      </c>
      <c r="V195" s="9">
        <f t="shared" si="77"/>
        <v>3.0044386748645908</v>
      </c>
      <c r="W195" s="9">
        <f t="shared" si="78"/>
        <v>4.4428847912406253</v>
      </c>
      <c r="X195" s="9">
        <f t="shared" si="79"/>
        <v>0.19260542739776468</v>
      </c>
      <c r="Y195">
        <f t="shared" si="80"/>
        <v>-0.57462858032460806</v>
      </c>
      <c r="Z195">
        <f t="shared" si="81"/>
        <v>1.5339303599259551</v>
      </c>
      <c r="AA195">
        <f t="shared" si="82"/>
        <v>-2.1085589402505631</v>
      </c>
    </row>
    <row r="196" spans="1:27">
      <c r="A196" s="8" t="s">
        <v>77</v>
      </c>
      <c r="B196" s="8" t="s">
        <v>67</v>
      </c>
      <c r="C196" s="8">
        <v>45.36</v>
      </c>
      <c r="D196" s="8">
        <v>22.03</v>
      </c>
      <c r="E196" s="8">
        <v>5.83</v>
      </c>
      <c r="F196" s="8">
        <f t="shared" si="64"/>
        <v>64.217449999999999</v>
      </c>
      <c r="G196" s="8">
        <f t="shared" si="65"/>
        <v>1941.9356879999998</v>
      </c>
      <c r="H196" s="8">
        <f t="shared" si="66"/>
        <v>779.17903014645185</v>
      </c>
      <c r="I196" s="8">
        <f t="shared" si="67"/>
        <v>50.426684404192194</v>
      </c>
      <c r="J196" s="8">
        <f t="shared" si="68"/>
        <v>5825.8070639999996</v>
      </c>
      <c r="K196" s="8"/>
      <c r="L196" s="9">
        <f t="shared" si="69"/>
        <v>3.8146306594194965</v>
      </c>
      <c r="M196" s="9">
        <f t="shared" si="70"/>
        <v>3.092405160814252</v>
      </c>
      <c r="N196" s="9">
        <f t="shared" si="71"/>
        <v>1.7630170003624011</v>
      </c>
      <c r="O196" s="9">
        <f t="shared" si="63"/>
        <v>8.6700528205961493</v>
      </c>
      <c r="P196" s="9"/>
      <c r="Q196" s="9">
        <f t="shared" si="72"/>
        <v>6.6582408399364823</v>
      </c>
      <c r="R196" s="9">
        <f t="shared" si="73"/>
        <v>4.5077778399794415</v>
      </c>
      <c r="S196" s="9">
        <f t="shared" si="74"/>
        <v>4.1622749806167079</v>
      </c>
      <c r="T196" s="9">
        <f t="shared" si="75"/>
        <v>5.8965495121134541</v>
      </c>
      <c r="U196" s="9">
        <f t="shared" si="76"/>
        <v>0.86713726574837302</v>
      </c>
      <c r="V196" s="9">
        <f t="shared" si="77"/>
        <v>2.9474933936711234</v>
      </c>
      <c r="W196" s="9">
        <f t="shared" si="78"/>
        <v>4.4687709704014074</v>
      </c>
      <c r="X196" s="9">
        <f t="shared" si="79"/>
        <v>0.3064959897846995</v>
      </c>
      <c r="Y196">
        <f t="shared" si="80"/>
        <v>-0.72222549860524454</v>
      </c>
      <c r="Z196">
        <f t="shared" si="81"/>
        <v>1.3293881604518509</v>
      </c>
      <c r="AA196">
        <f t="shared" si="82"/>
        <v>-2.0516136590570957</v>
      </c>
    </row>
    <row r="197" spans="1:27">
      <c r="A197" s="8" t="s">
        <v>77</v>
      </c>
      <c r="B197" s="8" t="s">
        <v>67</v>
      </c>
      <c r="C197" s="8">
        <v>45.5</v>
      </c>
      <c r="D197" s="8">
        <v>26.1</v>
      </c>
      <c r="E197" s="8">
        <v>5.9</v>
      </c>
      <c r="F197" s="8">
        <f t="shared" si="64"/>
        <v>76.995000000000005</v>
      </c>
      <c r="G197" s="8">
        <f t="shared" si="65"/>
        <v>2335.5150000000003</v>
      </c>
      <c r="H197" s="8">
        <f t="shared" si="66"/>
        <v>907.47653909796702</v>
      </c>
      <c r="I197" s="8">
        <f t="shared" si="67"/>
        <v>52.454361115163721</v>
      </c>
      <c r="J197" s="8">
        <f t="shared" si="68"/>
        <v>7006.5450000000001</v>
      </c>
      <c r="K197" s="8"/>
      <c r="L197" s="9">
        <f t="shared" si="69"/>
        <v>3.8177123259569048</v>
      </c>
      <c r="M197" s="9">
        <f t="shared" si="70"/>
        <v>3.2619353143286478</v>
      </c>
      <c r="N197" s="9">
        <f t="shared" si="71"/>
        <v>1.7749523509116738</v>
      </c>
      <c r="O197" s="9">
        <f t="shared" si="63"/>
        <v>8.854599991197226</v>
      </c>
      <c r="P197" s="9"/>
      <c r="Q197" s="9">
        <f t="shared" si="72"/>
        <v>6.8106677135711857</v>
      </c>
      <c r="R197" s="9">
        <f t="shared" si="73"/>
        <v>4.5108595065168497</v>
      </c>
      <c r="S197" s="9">
        <f t="shared" si="74"/>
        <v>4.3437404846803762</v>
      </c>
      <c r="T197" s="9">
        <f t="shared" si="75"/>
        <v>6.1018857172756684</v>
      </c>
      <c r="U197" s="9">
        <f t="shared" si="76"/>
        <v>0.8790726162976461</v>
      </c>
      <c r="V197" s="9">
        <f t="shared" si="77"/>
        <v>2.9386397096592587</v>
      </c>
      <c r="W197" s="9">
        <f t="shared" si="78"/>
        <v>4.6679438424888051</v>
      </c>
      <c r="X197" s="9">
        <f t="shared" si="79"/>
        <v>0.32420335780842902</v>
      </c>
      <c r="Y197">
        <f t="shared" si="80"/>
        <v>-0.55577701162825699</v>
      </c>
      <c r="Z197">
        <f t="shared" si="81"/>
        <v>1.486982963416974</v>
      </c>
      <c r="AA197">
        <f t="shared" si="82"/>
        <v>-2.042759975045231</v>
      </c>
    </row>
    <row r="198" spans="1:27">
      <c r="A198" s="8" t="s">
        <v>77</v>
      </c>
      <c r="B198" s="8" t="s">
        <v>67</v>
      </c>
      <c r="C198" s="8">
        <v>45.9</v>
      </c>
      <c r="D198" s="8">
        <v>21.1</v>
      </c>
      <c r="E198" s="8">
        <v>6.3</v>
      </c>
      <c r="F198" s="8">
        <f t="shared" si="64"/>
        <v>66.465000000000003</v>
      </c>
      <c r="G198" s="8">
        <f t="shared" si="65"/>
        <v>2033.829</v>
      </c>
      <c r="H198" s="8">
        <f t="shared" si="66"/>
        <v>780.8452343385776</v>
      </c>
      <c r="I198" s="8">
        <f t="shared" si="67"/>
        <v>50.517521712768136</v>
      </c>
      <c r="J198" s="8">
        <f t="shared" si="68"/>
        <v>6101.4870000000001</v>
      </c>
      <c r="K198" s="8"/>
      <c r="L198" s="9">
        <f t="shared" si="69"/>
        <v>3.8264651170664994</v>
      </c>
      <c r="M198" s="9">
        <f t="shared" si="70"/>
        <v>3.0492730404820207</v>
      </c>
      <c r="N198" s="9">
        <f t="shared" si="71"/>
        <v>1.8405496333974869</v>
      </c>
      <c r="O198" s="9">
        <f t="shared" si="63"/>
        <v>8.7162877909460068</v>
      </c>
      <c r="P198" s="9"/>
      <c r="Q198" s="9">
        <f t="shared" si="72"/>
        <v>6.6603769667437858</v>
      </c>
      <c r="R198" s="9">
        <f t="shared" si="73"/>
        <v>4.5196122976264439</v>
      </c>
      <c r="S198" s="9">
        <f t="shared" si="74"/>
        <v>4.1966754933195629</v>
      </c>
      <c r="T198" s="9">
        <f t="shared" si="75"/>
        <v>6.0860152908864817</v>
      </c>
      <c r="U198" s="9">
        <f t="shared" si="76"/>
        <v>0.94466989878345942</v>
      </c>
      <c r="V198" s="9">
        <f t="shared" si="77"/>
        <v>2.88179521828304</v>
      </c>
      <c r="W198" s="9">
        <f t="shared" si="78"/>
        <v>4.6345678338804293</v>
      </c>
      <c r="X198" s="9">
        <f t="shared" si="79"/>
        <v>0.43789234056086618</v>
      </c>
      <c r="Y198">
        <f t="shared" si="80"/>
        <v>-0.77719207658447864</v>
      </c>
      <c r="Z198">
        <f t="shared" si="81"/>
        <v>1.2087234070845339</v>
      </c>
      <c r="AA198">
        <f t="shared" si="82"/>
        <v>-1.9859154836690125</v>
      </c>
    </row>
    <row r="199" spans="1:27">
      <c r="A199" s="8" t="s">
        <v>77</v>
      </c>
      <c r="B199" s="8" t="s">
        <v>67</v>
      </c>
      <c r="C199" s="8">
        <v>46</v>
      </c>
      <c r="D199" s="8">
        <v>22</v>
      </c>
      <c r="E199" s="8">
        <v>7</v>
      </c>
      <c r="F199" s="8">
        <f t="shared" si="64"/>
        <v>77</v>
      </c>
      <c r="G199" s="8">
        <f t="shared" si="65"/>
        <v>2361.333333333333</v>
      </c>
      <c r="H199" s="8">
        <f t="shared" si="66"/>
        <v>844.29084843754845</v>
      </c>
      <c r="I199" s="8">
        <f t="shared" si="67"/>
        <v>50.990195135927848</v>
      </c>
      <c r="J199" s="8">
        <f t="shared" si="68"/>
        <v>7084</v>
      </c>
      <c r="K199" s="8"/>
      <c r="L199" s="9">
        <f t="shared" si="69"/>
        <v>3.8286413964890951</v>
      </c>
      <c r="M199" s="9">
        <f t="shared" si="70"/>
        <v>3.0910424533583161</v>
      </c>
      <c r="N199" s="9">
        <f t="shared" si="71"/>
        <v>1.9459101490553132</v>
      </c>
      <c r="O199" s="9">
        <f t="shared" si="63"/>
        <v>8.8655939989027246</v>
      </c>
      <c r="P199" s="9"/>
      <c r="Q199" s="9">
        <f t="shared" si="72"/>
        <v>6.7384970423860429</v>
      </c>
      <c r="R199" s="9">
        <f t="shared" si="73"/>
        <v>4.5217885770490405</v>
      </c>
      <c r="S199" s="9">
        <f t="shared" si="74"/>
        <v>4.3438054218536841</v>
      </c>
      <c r="T199" s="9">
        <f t="shared" si="75"/>
        <v>6.4438662507362556</v>
      </c>
      <c r="U199" s="9">
        <f t="shared" si="76"/>
        <v>1.050030414441286</v>
      </c>
      <c r="V199" s="9">
        <f t="shared" si="77"/>
        <v>2.7786109820478089</v>
      </c>
      <c r="W199" s="9">
        <f t="shared" si="78"/>
        <v>4.9880662348850118</v>
      </c>
      <c r="X199" s="9">
        <f t="shared" si="79"/>
        <v>0.64426081303132865</v>
      </c>
      <c r="Y199">
        <f t="shared" si="80"/>
        <v>-0.73759894313077901</v>
      </c>
      <c r="Z199">
        <f t="shared" si="81"/>
        <v>1.1451323043030028</v>
      </c>
      <c r="AA199">
        <f t="shared" si="82"/>
        <v>-1.8827312474337818</v>
      </c>
    </row>
    <row r="200" spans="1:27">
      <c r="A200" s="8" t="s">
        <v>77</v>
      </c>
      <c r="B200" s="8" t="s">
        <v>67</v>
      </c>
      <c r="C200" s="8">
        <v>46</v>
      </c>
      <c r="D200" s="8">
        <v>23</v>
      </c>
      <c r="E200" s="8">
        <v>6</v>
      </c>
      <c r="F200" s="8">
        <f t="shared" si="64"/>
        <v>69</v>
      </c>
      <c r="G200" s="8">
        <f t="shared" si="65"/>
        <v>2116</v>
      </c>
      <c r="H200" s="8">
        <f t="shared" si="66"/>
        <v>825.76971166567273</v>
      </c>
      <c r="I200" s="8">
        <f t="shared" si="67"/>
        <v>51.429563482495162</v>
      </c>
      <c r="J200" s="8">
        <f t="shared" si="68"/>
        <v>6348</v>
      </c>
      <c r="K200" s="8"/>
      <c r="L200" s="9">
        <f t="shared" si="69"/>
        <v>3.8286413964890951</v>
      </c>
      <c r="M200" s="9">
        <f t="shared" si="70"/>
        <v>3.1354942159291497</v>
      </c>
      <c r="N200" s="9">
        <f t="shared" si="71"/>
        <v>1.791759469228055</v>
      </c>
      <c r="O200" s="9">
        <f t="shared" si="63"/>
        <v>8.7558950816462993</v>
      </c>
      <c r="P200" s="9"/>
      <c r="Q200" s="9">
        <f t="shared" si="72"/>
        <v>6.7163159352129584</v>
      </c>
      <c r="R200" s="9">
        <f t="shared" si="73"/>
        <v>4.5217885770490396</v>
      </c>
      <c r="S200" s="9">
        <f t="shared" si="74"/>
        <v>4.2341065045972597</v>
      </c>
      <c r="T200" s="9">
        <f t="shared" si="75"/>
        <v>6.0258659738253142</v>
      </c>
      <c r="U200" s="9">
        <f t="shared" si="76"/>
        <v>0.89587973461402737</v>
      </c>
      <c r="V200" s="9">
        <f t="shared" si="77"/>
        <v>2.9327616618750678</v>
      </c>
      <c r="W200" s="9">
        <f t="shared" si="78"/>
        <v>4.5700659579740703</v>
      </c>
      <c r="X200" s="9">
        <f t="shared" si="79"/>
        <v>0.33595945337681082</v>
      </c>
      <c r="Y200">
        <f t="shared" si="80"/>
        <v>-0.6931471805599454</v>
      </c>
      <c r="Z200">
        <f t="shared" si="81"/>
        <v>1.3437347467010947</v>
      </c>
      <c r="AA200">
        <f t="shared" si="82"/>
        <v>-2.0368819272610401</v>
      </c>
    </row>
    <row r="201" spans="1:27">
      <c r="A201" s="8" t="s">
        <v>77</v>
      </c>
      <c r="B201" s="8" t="s">
        <v>67</v>
      </c>
      <c r="C201" s="8">
        <v>46</v>
      </c>
      <c r="D201" s="8">
        <v>24</v>
      </c>
      <c r="E201" s="8">
        <v>9</v>
      </c>
      <c r="F201" s="8">
        <f t="shared" si="64"/>
        <v>108</v>
      </c>
      <c r="G201" s="8">
        <f t="shared" si="65"/>
        <v>3312</v>
      </c>
      <c r="H201" s="8">
        <f t="shared" si="66"/>
        <v>1011.9461908516935</v>
      </c>
      <c r="I201" s="8">
        <f t="shared" si="67"/>
        <v>51.884487084291386</v>
      </c>
      <c r="J201" s="8">
        <f t="shared" si="68"/>
        <v>9936</v>
      </c>
      <c r="K201" s="8"/>
      <c r="L201" s="9">
        <f t="shared" si="69"/>
        <v>3.8286413964890951</v>
      </c>
      <c r="M201" s="9">
        <f t="shared" si="70"/>
        <v>3.1780538303479458</v>
      </c>
      <c r="N201" s="9">
        <f t="shared" si="71"/>
        <v>2.1972245773362196</v>
      </c>
      <c r="O201" s="9">
        <f t="shared" si="63"/>
        <v>9.2039198041732604</v>
      </c>
      <c r="P201" s="9"/>
      <c r="Q201" s="9">
        <f t="shared" si="72"/>
        <v>6.9196306773386134</v>
      </c>
      <c r="R201" s="9">
        <f t="shared" si="73"/>
        <v>4.5217885770490405</v>
      </c>
      <c r="S201" s="9">
        <f t="shared" si="74"/>
        <v>4.6821312271242199</v>
      </c>
      <c r="T201" s="9">
        <f t="shared" si="75"/>
        <v>7.2848209125686036</v>
      </c>
      <c r="U201" s="9">
        <f t="shared" si="76"/>
        <v>1.3013448427221919</v>
      </c>
      <c r="V201" s="9">
        <f t="shared" si="77"/>
        <v>2.5272965537669032</v>
      </c>
      <c r="W201" s="9">
        <f t="shared" si="78"/>
        <v>5.8290208967173598</v>
      </c>
      <c r="X201" s="9">
        <f t="shared" si="79"/>
        <v>1.1468896695931401</v>
      </c>
      <c r="Y201">
        <f t="shared" si="80"/>
        <v>-0.65058756614114932</v>
      </c>
      <c r="Z201">
        <f t="shared" si="81"/>
        <v>0.98082925301172619</v>
      </c>
      <c r="AA201">
        <f t="shared" si="82"/>
        <v>-1.6314168191528755</v>
      </c>
    </row>
    <row r="202" spans="1:27">
      <c r="A202" s="8" t="s">
        <v>77</v>
      </c>
      <c r="B202" s="8" t="s">
        <v>67</v>
      </c>
      <c r="C202" s="8">
        <v>46</v>
      </c>
      <c r="D202" s="8">
        <v>25</v>
      </c>
      <c r="E202" s="8">
        <v>6</v>
      </c>
      <c r="F202" s="8">
        <f t="shared" si="64"/>
        <v>75</v>
      </c>
      <c r="G202" s="8">
        <f t="shared" si="65"/>
        <v>2300</v>
      </c>
      <c r="H202" s="8">
        <f t="shared" si="66"/>
        <v>886.93435658966109</v>
      </c>
      <c r="I202" s="8">
        <f t="shared" si="67"/>
        <v>52.354560450833695</v>
      </c>
      <c r="J202" s="8">
        <f t="shared" si="68"/>
        <v>6900</v>
      </c>
      <c r="K202" s="8"/>
      <c r="L202" s="9">
        <f t="shared" si="69"/>
        <v>3.8286413964890951</v>
      </c>
      <c r="M202" s="9">
        <f t="shared" si="70"/>
        <v>3.2188758248682006</v>
      </c>
      <c r="N202" s="9">
        <f t="shared" si="71"/>
        <v>1.791759469228055</v>
      </c>
      <c r="O202" s="9">
        <f t="shared" si="63"/>
        <v>8.8392766905853506</v>
      </c>
      <c r="P202" s="9"/>
      <c r="Q202" s="9">
        <f t="shared" si="72"/>
        <v>6.7877709734714005</v>
      </c>
      <c r="R202" s="9">
        <f t="shared" si="73"/>
        <v>4.5217885770490405</v>
      </c>
      <c r="S202" s="9">
        <f t="shared" si="74"/>
        <v>4.3174881135363101</v>
      </c>
      <c r="T202" s="9">
        <f t="shared" si="75"/>
        <v>6.1092475827643655</v>
      </c>
      <c r="U202" s="9">
        <f t="shared" si="76"/>
        <v>0.89587973461402781</v>
      </c>
      <c r="V202" s="9">
        <f t="shared" si="77"/>
        <v>2.9327616618750674</v>
      </c>
      <c r="W202" s="9">
        <f t="shared" si="78"/>
        <v>4.6534475669131217</v>
      </c>
      <c r="X202" s="9">
        <f t="shared" si="79"/>
        <v>0.33595945337681166</v>
      </c>
      <c r="Y202">
        <f t="shared" si="80"/>
        <v>-0.60976557162089451</v>
      </c>
      <c r="Z202">
        <f t="shared" si="81"/>
        <v>1.4271163556401456</v>
      </c>
      <c r="AA202">
        <f t="shared" si="82"/>
        <v>-2.0368819272610401</v>
      </c>
    </row>
    <row r="203" spans="1:27">
      <c r="A203" s="8" t="s">
        <v>77</v>
      </c>
      <c r="B203" s="8" t="s">
        <v>67</v>
      </c>
      <c r="C203" s="8">
        <v>46</v>
      </c>
      <c r="D203" s="8">
        <v>25</v>
      </c>
      <c r="E203" s="8">
        <v>7</v>
      </c>
      <c r="F203" s="8">
        <f t="shared" si="64"/>
        <v>87.5</v>
      </c>
      <c r="G203" s="8">
        <f t="shared" si="65"/>
        <v>2683.333333333333</v>
      </c>
      <c r="H203" s="8">
        <f t="shared" si="66"/>
        <v>939.86046778450998</v>
      </c>
      <c r="I203" s="8">
        <f t="shared" si="67"/>
        <v>52.354560450833695</v>
      </c>
      <c r="J203" s="8">
        <f t="shared" si="68"/>
        <v>8050</v>
      </c>
      <c r="K203" s="8"/>
      <c r="L203" s="9">
        <f t="shared" si="69"/>
        <v>3.8286413964890951</v>
      </c>
      <c r="M203" s="9">
        <f t="shared" si="70"/>
        <v>3.2188758248682006</v>
      </c>
      <c r="N203" s="9">
        <f t="shared" si="71"/>
        <v>1.9459101490553132</v>
      </c>
      <c r="O203" s="9">
        <f t="shared" si="63"/>
        <v>8.9934273704126095</v>
      </c>
      <c r="P203" s="9"/>
      <c r="Q203" s="9">
        <f t="shared" si="72"/>
        <v>6.845731425718844</v>
      </c>
      <c r="R203" s="9">
        <f t="shared" si="73"/>
        <v>4.5217885770490405</v>
      </c>
      <c r="S203" s="9">
        <f t="shared" si="74"/>
        <v>4.4716387933635691</v>
      </c>
      <c r="T203" s="9">
        <f t="shared" si="75"/>
        <v>6.5716996222461406</v>
      </c>
      <c r="U203" s="9">
        <f t="shared" si="76"/>
        <v>1.0500304144412858</v>
      </c>
      <c r="V203" s="9">
        <f t="shared" si="77"/>
        <v>2.7786109820478093</v>
      </c>
      <c r="W203" s="9">
        <f t="shared" si="78"/>
        <v>5.1158996063948967</v>
      </c>
      <c r="X203" s="9">
        <f t="shared" si="79"/>
        <v>0.64426081303132787</v>
      </c>
      <c r="Y203">
        <f t="shared" si="80"/>
        <v>-0.60976557162089451</v>
      </c>
      <c r="Z203">
        <f t="shared" si="81"/>
        <v>1.2729656758128873</v>
      </c>
      <c r="AA203">
        <f t="shared" si="82"/>
        <v>-1.8827312474337818</v>
      </c>
    </row>
    <row r="204" spans="1:27">
      <c r="A204" s="8" t="s">
        <v>77</v>
      </c>
      <c r="B204" s="8" t="s">
        <v>67</v>
      </c>
      <c r="C204" s="8">
        <v>46.3</v>
      </c>
      <c r="D204" s="8">
        <v>20.8</v>
      </c>
      <c r="E204" s="8">
        <v>6.8</v>
      </c>
      <c r="F204" s="8">
        <f t="shared" si="64"/>
        <v>70.72</v>
      </c>
      <c r="G204" s="8">
        <f t="shared" si="65"/>
        <v>2182.8906666666667</v>
      </c>
      <c r="H204" s="8">
        <f t="shared" si="66"/>
        <v>800.70126178126623</v>
      </c>
      <c r="I204" s="8">
        <f t="shared" si="67"/>
        <v>50.757561013114092</v>
      </c>
      <c r="J204" s="8">
        <f t="shared" si="68"/>
        <v>6548.6719999999996</v>
      </c>
      <c r="K204" s="8"/>
      <c r="L204" s="9">
        <f t="shared" si="69"/>
        <v>3.8351419610921882</v>
      </c>
      <c r="M204" s="9">
        <f t="shared" si="70"/>
        <v>3.0349529867072724</v>
      </c>
      <c r="N204" s="9">
        <f t="shared" si="71"/>
        <v>1.9169226121820611</v>
      </c>
      <c r="O204" s="9">
        <f t="shared" si="63"/>
        <v>8.7870175599815212</v>
      </c>
      <c r="P204" s="9"/>
      <c r="Q204" s="9">
        <f t="shared" si="72"/>
        <v>6.6854879209250626</v>
      </c>
      <c r="R204" s="9">
        <f t="shared" si="73"/>
        <v>4.5282891416521336</v>
      </c>
      <c r="S204" s="9">
        <f t="shared" si="74"/>
        <v>4.2587284183293876</v>
      </c>
      <c r="T204" s="9">
        <f t="shared" si="75"/>
        <v>6.3008141734654552</v>
      </c>
      <c r="U204" s="9">
        <f t="shared" si="76"/>
        <v>1.0210428775680338</v>
      </c>
      <c r="V204" s="9">
        <f t="shared" si="77"/>
        <v>2.8140990835241544</v>
      </c>
      <c r="W204" s="9">
        <f t="shared" si="78"/>
        <v>4.8320130284080252</v>
      </c>
      <c r="X204" s="9">
        <f t="shared" si="79"/>
        <v>0.57328461007863762</v>
      </c>
      <c r="Y204">
        <f t="shared" si="80"/>
        <v>-0.80018897438491576</v>
      </c>
      <c r="Z204">
        <f t="shared" si="81"/>
        <v>1.1180303745252114</v>
      </c>
      <c r="AA204">
        <f t="shared" si="82"/>
        <v>-1.9182193489101271</v>
      </c>
    </row>
    <row r="205" spans="1:27">
      <c r="A205" s="8" t="s">
        <v>77</v>
      </c>
      <c r="B205" s="8" t="s">
        <v>67</v>
      </c>
      <c r="C205" s="8">
        <v>46.3</v>
      </c>
      <c r="D205" s="8">
        <v>22.1</v>
      </c>
      <c r="E205" s="8">
        <v>6.2</v>
      </c>
      <c r="F205" s="8">
        <f t="shared" si="64"/>
        <v>68.510000000000005</v>
      </c>
      <c r="G205" s="8">
        <f t="shared" si="65"/>
        <v>2114.6753333333331</v>
      </c>
      <c r="H205" s="8">
        <f t="shared" si="66"/>
        <v>812.24406894033439</v>
      </c>
      <c r="I205" s="8">
        <f t="shared" si="67"/>
        <v>51.303995945735061</v>
      </c>
      <c r="J205" s="8">
        <f t="shared" si="68"/>
        <v>6344.0259999999998</v>
      </c>
      <c r="K205" s="8"/>
      <c r="L205" s="9">
        <f t="shared" si="69"/>
        <v>3.8351419610921882</v>
      </c>
      <c r="M205" s="9">
        <f t="shared" si="70"/>
        <v>3.095577608523707</v>
      </c>
      <c r="N205" s="9">
        <f t="shared" si="71"/>
        <v>1.824549292051046</v>
      </c>
      <c r="O205" s="9">
        <f t="shared" si="63"/>
        <v>8.7552688616669414</v>
      </c>
      <c r="P205" s="9"/>
      <c r="Q205" s="9">
        <f t="shared" si="72"/>
        <v>6.6998008725100346</v>
      </c>
      <c r="R205" s="9">
        <f t="shared" si="73"/>
        <v>4.5282891416521336</v>
      </c>
      <c r="S205" s="9">
        <f t="shared" si="74"/>
        <v>4.2269797200148078</v>
      </c>
      <c r="T205" s="9">
        <f t="shared" si="75"/>
        <v>6.0843188348888448</v>
      </c>
      <c r="U205" s="9">
        <f t="shared" si="76"/>
        <v>0.92866955743701851</v>
      </c>
      <c r="V205" s="9">
        <f t="shared" si="77"/>
        <v>2.9064724036551697</v>
      </c>
      <c r="W205" s="9">
        <f t="shared" si="78"/>
        <v>4.6155176898314147</v>
      </c>
      <c r="X205" s="9">
        <f t="shared" si="79"/>
        <v>0.38853796981660721</v>
      </c>
      <c r="Y205">
        <f t="shared" si="80"/>
        <v>-0.73956435256848119</v>
      </c>
      <c r="Z205">
        <f t="shared" si="81"/>
        <v>1.271028316472661</v>
      </c>
      <c r="AA205">
        <f t="shared" si="82"/>
        <v>-2.0105926690411424</v>
      </c>
    </row>
    <row r="206" spans="1:27">
      <c r="A206" s="8" t="s">
        <v>77</v>
      </c>
      <c r="B206" s="8" t="s">
        <v>67</v>
      </c>
      <c r="C206" s="8">
        <v>46.32</v>
      </c>
      <c r="D206" s="8">
        <v>24.36</v>
      </c>
      <c r="E206" s="8">
        <v>6.53</v>
      </c>
      <c r="F206" s="8">
        <f t="shared" si="64"/>
        <v>79.535399999999996</v>
      </c>
      <c r="G206" s="8">
        <f t="shared" si="65"/>
        <v>2456.053152</v>
      </c>
      <c r="H206" s="8">
        <f t="shared" si="66"/>
        <v>899.70087044329375</v>
      </c>
      <c r="I206" s="8">
        <f t="shared" si="67"/>
        <v>52.334997850386884</v>
      </c>
      <c r="J206" s="8">
        <f t="shared" si="68"/>
        <v>7368.1594560000003</v>
      </c>
      <c r="K206" s="8"/>
      <c r="L206" s="9">
        <f t="shared" si="69"/>
        <v>3.83557383326474</v>
      </c>
      <c r="M206" s="9">
        <f t="shared" si="70"/>
        <v>3.1929424428416961</v>
      </c>
      <c r="N206" s="9">
        <f t="shared" si="71"/>
        <v>1.8764069432883397</v>
      </c>
      <c r="O206" s="9">
        <f t="shared" si="63"/>
        <v>8.9049232193947763</v>
      </c>
      <c r="P206" s="9"/>
      <c r="Q206" s="9">
        <f t="shared" si="72"/>
        <v>6.802062341904314</v>
      </c>
      <c r="R206" s="9">
        <f t="shared" si="73"/>
        <v>4.5287210138246854</v>
      </c>
      <c r="S206" s="9">
        <f t="shared" si="74"/>
        <v>4.3762022055700909</v>
      </c>
      <c r="T206" s="9">
        <f t="shared" si="75"/>
        <v>6.3372566229187148</v>
      </c>
      <c r="U206" s="9">
        <f t="shared" si="76"/>
        <v>0.98052720867431187</v>
      </c>
      <c r="V206" s="9">
        <f t="shared" si="77"/>
        <v>2.855046624590428</v>
      </c>
      <c r="W206" s="9">
        <f t="shared" si="78"/>
        <v>4.867591733516182</v>
      </c>
      <c r="X206" s="9">
        <f t="shared" si="79"/>
        <v>0.49138952794609037</v>
      </c>
      <c r="Y206">
        <f t="shared" si="80"/>
        <v>-0.64263139042304385</v>
      </c>
      <c r="Z206">
        <f t="shared" si="81"/>
        <v>1.3165354995533565</v>
      </c>
      <c r="AA206">
        <f t="shared" si="82"/>
        <v>-1.9591668899764003</v>
      </c>
    </row>
    <row r="207" spans="1:27">
      <c r="A207" s="8" t="s">
        <v>77</v>
      </c>
      <c r="B207" s="8" t="s">
        <v>67</v>
      </c>
      <c r="C207" s="8">
        <v>46.5</v>
      </c>
      <c r="D207" s="8">
        <v>25.7</v>
      </c>
      <c r="E207" s="8">
        <v>7.5</v>
      </c>
      <c r="F207" s="8">
        <f t="shared" si="64"/>
        <v>96.375</v>
      </c>
      <c r="G207" s="8">
        <f t="shared" si="65"/>
        <v>2987.6249999999995</v>
      </c>
      <c r="H207" s="8">
        <f t="shared" si="66"/>
        <v>997.23276888912642</v>
      </c>
      <c r="I207" s="8">
        <f t="shared" si="67"/>
        <v>53.129464518287776</v>
      </c>
      <c r="J207" s="8">
        <f t="shared" si="68"/>
        <v>8962.875</v>
      </c>
      <c r="K207" s="8"/>
      <c r="L207" s="9">
        <f t="shared" si="69"/>
        <v>3.8394523125933104</v>
      </c>
      <c r="M207" s="9">
        <f t="shared" si="70"/>
        <v>3.2464909919011742</v>
      </c>
      <c r="N207" s="9">
        <f t="shared" si="71"/>
        <v>2.0149030205422647</v>
      </c>
      <c r="O207" s="9">
        <f t="shared" si="63"/>
        <v>9.1008463250367502</v>
      </c>
      <c r="P207" s="9"/>
      <c r="Q207" s="9">
        <f t="shared" si="72"/>
        <v>6.9049842120091407</v>
      </c>
      <c r="R207" s="9">
        <f t="shared" si="73"/>
        <v>4.5325994931532563</v>
      </c>
      <c r="S207" s="9">
        <f t="shared" si="74"/>
        <v>4.5682468318834939</v>
      </c>
      <c r="T207" s="9">
        <f t="shared" si="75"/>
        <v>6.8062934037399678</v>
      </c>
      <c r="U207" s="9">
        <f t="shared" si="76"/>
        <v>1.119023285928237</v>
      </c>
      <c r="V207" s="9">
        <f t="shared" si="77"/>
        <v>2.7204290266650735</v>
      </c>
      <c r="W207" s="9">
        <f t="shared" si="78"/>
        <v>5.3288715556802932</v>
      </c>
      <c r="X207" s="9">
        <f t="shared" si="79"/>
        <v>0.76062472379679935</v>
      </c>
      <c r="Y207">
        <f t="shared" si="80"/>
        <v>-0.59296132069213625</v>
      </c>
      <c r="Z207">
        <f t="shared" si="81"/>
        <v>1.2315879713589095</v>
      </c>
      <c r="AA207">
        <f t="shared" si="82"/>
        <v>-1.8245492920510458</v>
      </c>
    </row>
    <row r="208" spans="1:27">
      <c r="A208" s="8" t="s">
        <v>77</v>
      </c>
      <c r="B208" s="8" t="s">
        <v>67</v>
      </c>
      <c r="C208" s="8">
        <v>46.6</v>
      </c>
      <c r="D208" s="8">
        <v>27.3</v>
      </c>
      <c r="E208" s="8">
        <v>5.4</v>
      </c>
      <c r="F208" s="8">
        <f t="shared" si="64"/>
        <v>73.710000000000008</v>
      </c>
      <c r="G208" s="8">
        <f t="shared" si="65"/>
        <v>2289.924</v>
      </c>
      <c r="H208" s="8">
        <f t="shared" si="66"/>
        <v>933.58775792914332</v>
      </c>
      <c r="I208" s="8">
        <f t="shared" si="67"/>
        <v>54.00786979691015</v>
      </c>
      <c r="J208" s="8">
        <f t="shared" si="68"/>
        <v>6869.7720000000008</v>
      </c>
      <c r="K208" s="8"/>
      <c r="L208" s="9">
        <f t="shared" si="69"/>
        <v>3.8416005411316001</v>
      </c>
      <c r="M208" s="9">
        <f t="shared" si="70"/>
        <v>3.3068867021909143</v>
      </c>
      <c r="N208" s="9">
        <f t="shared" si="71"/>
        <v>1.6863989535702288</v>
      </c>
      <c r="O208" s="9">
        <f t="shared" si="63"/>
        <v>8.834886196892743</v>
      </c>
      <c r="P208" s="9"/>
      <c r="Q208" s="9">
        <f t="shared" si="72"/>
        <v>6.8390349681283862</v>
      </c>
      <c r="R208" s="9">
        <f t="shared" si="73"/>
        <v>4.5347477216915451</v>
      </c>
      <c r="S208" s="9">
        <f t="shared" si="74"/>
        <v>4.300138475201198</v>
      </c>
      <c r="T208" s="9">
        <f t="shared" si="75"/>
        <v>5.8811769131135998</v>
      </c>
      <c r="U208" s="9">
        <f t="shared" si="76"/>
        <v>0.79051921895620103</v>
      </c>
      <c r="V208" s="9">
        <f t="shared" si="77"/>
        <v>3.0510813221753992</v>
      </c>
      <c r="W208" s="9">
        <f t="shared" si="78"/>
        <v>4.3994586079773459</v>
      </c>
      <c r="X208" s="9">
        <f t="shared" si="79"/>
        <v>9.9320132776147929E-2</v>
      </c>
      <c r="Y208">
        <f t="shared" si="80"/>
        <v>-0.5347138389406858</v>
      </c>
      <c r="Z208">
        <f t="shared" si="81"/>
        <v>1.6204877486206855</v>
      </c>
      <c r="AA208">
        <f t="shared" si="82"/>
        <v>-2.155201587561371</v>
      </c>
    </row>
    <row r="209" spans="1:27">
      <c r="A209" s="8" t="s">
        <v>77</v>
      </c>
      <c r="B209" s="8" t="s">
        <v>67</v>
      </c>
      <c r="C209" s="8">
        <v>46.7</v>
      </c>
      <c r="D209" s="8">
        <v>25.8</v>
      </c>
      <c r="E209" s="8">
        <v>5.0999999999999996</v>
      </c>
      <c r="F209" s="8">
        <f t="shared" si="64"/>
        <v>65.789999999999992</v>
      </c>
      <c r="G209" s="8">
        <f t="shared" si="65"/>
        <v>2048.2619999999997</v>
      </c>
      <c r="H209" s="8">
        <f t="shared" si="66"/>
        <v>873.64158866216394</v>
      </c>
      <c r="I209" s="8">
        <f t="shared" si="67"/>
        <v>53.352881834067787</v>
      </c>
      <c r="J209" s="8">
        <f t="shared" si="68"/>
        <v>6144.7860000000001</v>
      </c>
      <c r="K209" s="8"/>
      <c r="L209" s="9">
        <f t="shared" si="69"/>
        <v>3.8437441646748516</v>
      </c>
      <c r="M209" s="9">
        <f t="shared" si="70"/>
        <v>3.2503744919275719</v>
      </c>
      <c r="N209" s="9">
        <f t="shared" si="71"/>
        <v>1.62924053973028</v>
      </c>
      <c r="O209" s="9">
        <f t="shared" si="63"/>
        <v>8.7233591963327033</v>
      </c>
      <c r="P209" s="9"/>
      <c r="Q209" s="9">
        <f t="shared" si="72"/>
        <v>6.7726702099268348</v>
      </c>
      <c r="R209" s="9">
        <f t="shared" si="73"/>
        <v>4.536891345234797</v>
      </c>
      <c r="S209" s="9">
        <f t="shared" si="74"/>
        <v>4.1864678510979063</v>
      </c>
      <c r="T209" s="9">
        <f t="shared" si="75"/>
        <v>5.6531894613304114</v>
      </c>
      <c r="U209" s="9">
        <f t="shared" si="76"/>
        <v>0.73336080511625246</v>
      </c>
      <c r="V209" s="9">
        <f t="shared" si="77"/>
        <v>3.110383359558599</v>
      </c>
      <c r="W209" s="9">
        <f t="shared" si="78"/>
        <v>4.1671839091076546</v>
      </c>
      <c r="X209" s="9">
        <f t="shared" si="79"/>
        <v>-1.9283941990251571E-2</v>
      </c>
      <c r="Y209">
        <f t="shared" si="80"/>
        <v>-0.5933696727472797</v>
      </c>
      <c r="Z209">
        <f t="shared" si="81"/>
        <v>1.6211339521972918</v>
      </c>
      <c r="AA209">
        <f t="shared" si="82"/>
        <v>-2.2145036249445713</v>
      </c>
    </row>
    <row r="210" spans="1:27">
      <c r="A210" s="8" t="s">
        <v>77</v>
      </c>
      <c r="B210" s="8" t="s">
        <v>67</v>
      </c>
      <c r="C210" s="11">
        <v>46.7</v>
      </c>
      <c r="D210" s="11">
        <v>28</v>
      </c>
      <c r="E210" s="11">
        <v>8.1999999999999993</v>
      </c>
      <c r="F210" s="8">
        <f t="shared" si="64"/>
        <v>114.79999999999998</v>
      </c>
      <c r="G210" s="8">
        <f t="shared" si="65"/>
        <v>3574.1066666666666</v>
      </c>
      <c r="H210" s="8">
        <f t="shared" si="66"/>
        <v>1116.6505841247874</v>
      </c>
      <c r="I210" s="8">
        <f t="shared" si="67"/>
        <v>54.450803483511613</v>
      </c>
      <c r="J210" s="8">
        <f t="shared" si="68"/>
        <v>10722.32</v>
      </c>
      <c r="K210" s="8"/>
      <c r="L210" s="9">
        <f t="shared" si="69"/>
        <v>3.8437441646748516</v>
      </c>
      <c r="M210" s="9">
        <f t="shared" si="70"/>
        <v>3.3322045101752038</v>
      </c>
      <c r="N210" s="9">
        <f t="shared" si="71"/>
        <v>2.1041341542702074</v>
      </c>
      <c r="O210" s="9">
        <f t="shared" si="63"/>
        <v>9.2800828291202624</v>
      </c>
      <c r="P210" s="9"/>
      <c r="Q210" s="9">
        <f t="shared" si="72"/>
        <v>7.0180889337709793</v>
      </c>
      <c r="R210" s="9">
        <f t="shared" si="73"/>
        <v>4.5368913452347961</v>
      </c>
      <c r="S210" s="9">
        <f t="shared" si="74"/>
        <v>4.7431914838854663</v>
      </c>
      <c r="T210" s="9">
        <f t="shared" si="75"/>
        <v>7.1597003231978258</v>
      </c>
      <c r="U210" s="9">
        <f t="shared" si="76"/>
        <v>1.2082544196561797</v>
      </c>
      <c r="V210" s="9">
        <f t="shared" si="77"/>
        <v>2.6354897450186718</v>
      </c>
      <c r="W210" s="9">
        <f t="shared" si="78"/>
        <v>5.6736947709750689</v>
      </c>
      <c r="X210" s="9">
        <f t="shared" si="79"/>
        <v>0.93050328708960273</v>
      </c>
      <c r="Y210">
        <f t="shared" si="80"/>
        <v>-0.51153965449964778</v>
      </c>
      <c r="Z210">
        <f t="shared" si="81"/>
        <v>1.2280703559049964</v>
      </c>
      <c r="AA210">
        <f t="shared" si="82"/>
        <v>-1.7396100104046441</v>
      </c>
    </row>
    <row r="211" spans="1:27">
      <c r="A211" s="8" t="s">
        <v>77</v>
      </c>
      <c r="B211" s="8" t="s">
        <v>67</v>
      </c>
      <c r="C211" s="8">
        <v>47</v>
      </c>
      <c r="D211" s="8">
        <v>22</v>
      </c>
      <c r="E211" s="8">
        <v>7</v>
      </c>
      <c r="F211" s="8">
        <f t="shared" si="64"/>
        <v>77</v>
      </c>
      <c r="G211" s="8">
        <f t="shared" si="65"/>
        <v>2412.6666666666665</v>
      </c>
      <c r="H211" s="8">
        <f t="shared" si="66"/>
        <v>858.33202273734344</v>
      </c>
      <c r="I211" s="8">
        <f t="shared" si="67"/>
        <v>51.894122981316485</v>
      </c>
      <c r="J211" s="8">
        <f t="shared" si="68"/>
        <v>7238</v>
      </c>
      <c r="K211" s="8"/>
      <c r="L211" s="9">
        <f t="shared" si="69"/>
        <v>3.8501476017100584</v>
      </c>
      <c r="M211" s="9">
        <f t="shared" si="70"/>
        <v>3.0910424533583161</v>
      </c>
      <c r="N211" s="9">
        <f t="shared" si="71"/>
        <v>1.9459101490553132</v>
      </c>
      <c r="O211" s="9">
        <f t="shared" si="63"/>
        <v>8.8871002041236871</v>
      </c>
      <c r="P211" s="9"/>
      <c r="Q211" s="9">
        <f t="shared" si="72"/>
        <v>6.7549909975206113</v>
      </c>
      <c r="R211" s="9">
        <f t="shared" si="73"/>
        <v>4.5432947822700029</v>
      </c>
      <c r="S211" s="9">
        <f t="shared" si="74"/>
        <v>4.3438054218536841</v>
      </c>
      <c r="T211" s="9">
        <f t="shared" si="75"/>
        <v>6.4438662507362556</v>
      </c>
      <c r="U211" s="9">
        <f t="shared" si="76"/>
        <v>1.050030414441286</v>
      </c>
      <c r="V211" s="9">
        <f t="shared" si="77"/>
        <v>2.8001171872687722</v>
      </c>
      <c r="W211" s="9">
        <f t="shared" si="78"/>
        <v>4.9450538244430851</v>
      </c>
      <c r="X211" s="9">
        <f t="shared" si="79"/>
        <v>0.60124840258940204</v>
      </c>
      <c r="Y211">
        <f t="shared" si="80"/>
        <v>-0.75910514835174236</v>
      </c>
      <c r="Z211">
        <f t="shared" si="81"/>
        <v>1.1451323043030028</v>
      </c>
      <c r="AA211">
        <f t="shared" si="82"/>
        <v>-1.9042374526547452</v>
      </c>
    </row>
    <row r="212" spans="1:27">
      <c r="A212" s="8" t="s">
        <v>77</v>
      </c>
      <c r="B212" s="8" t="s">
        <v>67</v>
      </c>
      <c r="C212" s="8">
        <v>47</v>
      </c>
      <c r="D212" s="8">
        <v>23</v>
      </c>
      <c r="E212" s="8">
        <v>6</v>
      </c>
      <c r="F212" s="8">
        <f t="shared" si="64"/>
        <v>69</v>
      </c>
      <c r="G212" s="8">
        <f t="shared" si="65"/>
        <v>2162</v>
      </c>
      <c r="H212" s="8">
        <f t="shared" si="66"/>
        <v>839.86416148559169</v>
      </c>
      <c r="I212" s="8">
        <f t="shared" si="67"/>
        <v>52.32590180780452</v>
      </c>
      <c r="J212" s="8">
        <f t="shared" si="68"/>
        <v>6486</v>
      </c>
      <c r="K212" s="8"/>
      <c r="L212" s="9">
        <f t="shared" si="69"/>
        <v>3.8501476017100584</v>
      </c>
      <c r="M212" s="9">
        <f t="shared" si="70"/>
        <v>3.1354942159291497</v>
      </c>
      <c r="N212" s="9">
        <f t="shared" si="71"/>
        <v>1.791759469228055</v>
      </c>
      <c r="O212" s="9">
        <f t="shared" si="63"/>
        <v>8.7774012868672635</v>
      </c>
      <c r="P212" s="9"/>
      <c r="Q212" s="9">
        <f t="shared" si="72"/>
        <v>6.7332401662433279</v>
      </c>
      <c r="R212" s="9">
        <f t="shared" si="73"/>
        <v>4.5432947822700038</v>
      </c>
      <c r="S212" s="9">
        <f t="shared" si="74"/>
        <v>4.2341065045972597</v>
      </c>
      <c r="T212" s="9">
        <f t="shared" si="75"/>
        <v>6.0258659738253142</v>
      </c>
      <c r="U212" s="9">
        <f t="shared" si="76"/>
        <v>0.89587973461402737</v>
      </c>
      <c r="V212" s="9">
        <f t="shared" si="77"/>
        <v>2.9542678670960312</v>
      </c>
      <c r="W212" s="9">
        <f t="shared" si="78"/>
        <v>4.5270535475321436</v>
      </c>
      <c r="X212" s="9">
        <f t="shared" si="79"/>
        <v>0.29294704293488399</v>
      </c>
      <c r="Y212">
        <f t="shared" si="80"/>
        <v>-0.71465338578090876</v>
      </c>
      <c r="Z212">
        <f t="shared" si="81"/>
        <v>1.3437347467010947</v>
      </c>
      <c r="AA212">
        <f t="shared" si="82"/>
        <v>-2.0583881324820035</v>
      </c>
    </row>
    <row r="213" spans="1:27">
      <c r="A213" s="8" t="s">
        <v>77</v>
      </c>
      <c r="B213" s="8" t="s">
        <v>67</v>
      </c>
      <c r="C213" s="13">
        <v>47</v>
      </c>
      <c r="D213" s="13">
        <v>24</v>
      </c>
      <c r="E213" s="13">
        <v>8</v>
      </c>
      <c r="F213" s="8">
        <f t="shared" si="64"/>
        <v>96</v>
      </c>
      <c r="G213" s="8">
        <f t="shared" si="65"/>
        <v>3008</v>
      </c>
      <c r="H213" s="8">
        <f t="shared" si="66"/>
        <v>975.2042740022307</v>
      </c>
      <c r="I213" s="8">
        <f t="shared" si="67"/>
        <v>52.773099207835045</v>
      </c>
      <c r="J213" s="8">
        <f t="shared" si="68"/>
        <v>9024</v>
      </c>
      <c r="K213" s="8"/>
      <c r="L213" s="9">
        <f t="shared" si="69"/>
        <v>3.8501476017100584</v>
      </c>
      <c r="M213" s="9">
        <f t="shared" si="70"/>
        <v>3.1780538303479458</v>
      </c>
      <c r="N213" s="9">
        <f t="shared" si="71"/>
        <v>2.0794415416798357</v>
      </c>
      <c r="O213" s="9">
        <f t="shared" si="63"/>
        <v>9.1076429737378408</v>
      </c>
      <c r="P213" s="9"/>
      <c r="Q213" s="9">
        <f t="shared" si="72"/>
        <v>6.882646960850475</v>
      </c>
      <c r="R213" s="9">
        <f t="shared" si="73"/>
        <v>4.5432947822700047</v>
      </c>
      <c r="S213" s="9">
        <f t="shared" si="74"/>
        <v>4.5643481914678361</v>
      </c>
      <c r="T213" s="9">
        <f t="shared" si="75"/>
        <v>6.9314718055994531</v>
      </c>
      <c r="U213" s="9">
        <f t="shared" si="76"/>
        <v>1.1835618070658085</v>
      </c>
      <c r="V213" s="9">
        <f t="shared" si="77"/>
        <v>2.6665857946442499</v>
      </c>
      <c r="W213" s="9">
        <f t="shared" si="78"/>
        <v>5.4326593793062825</v>
      </c>
      <c r="X213" s="9">
        <f t="shared" si="79"/>
        <v>0.8683111878384463</v>
      </c>
      <c r="Y213">
        <f t="shared" si="80"/>
        <v>-0.67209377136211268</v>
      </c>
      <c r="Z213">
        <f t="shared" si="81"/>
        <v>1.09861228866811</v>
      </c>
      <c r="AA213">
        <f t="shared" si="82"/>
        <v>-1.7707060600302227</v>
      </c>
    </row>
    <row r="214" spans="1:27">
      <c r="A214" s="8" t="s">
        <v>77</v>
      </c>
      <c r="B214" s="8" t="s">
        <v>67</v>
      </c>
      <c r="C214" s="8">
        <v>47</v>
      </c>
      <c r="D214" s="8">
        <v>25</v>
      </c>
      <c r="E214" s="8">
        <v>7</v>
      </c>
      <c r="F214" s="8">
        <f t="shared" si="64"/>
        <v>87.5</v>
      </c>
      <c r="G214" s="8">
        <f t="shared" si="65"/>
        <v>2741.6666666666665</v>
      </c>
      <c r="H214" s="8">
        <f t="shared" si="66"/>
        <v>955.30386168472239</v>
      </c>
      <c r="I214" s="8">
        <f t="shared" si="67"/>
        <v>53.235326616824658</v>
      </c>
      <c r="J214" s="8">
        <f t="shared" si="68"/>
        <v>8225</v>
      </c>
      <c r="K214" s="8"/>
      <c r="L214" s="9">
        <f t="shared" si="69"/>
        <v>3.8501476017100584</v>
      </c>
      <c r="M214" s="9">
        <f t="shared" si="70"/>
        <v>3.2188758248682006</v>
      </c>
      <c r="N214" s="9">
        <f t="shared" si="71"/>
        <v>1.9459101490553132</v>
      </c>
      <c r="O214" s="9">
        <f t="shared" si="63"/>
        <v>9.014933575633572</v>
      </c>
      <c r="P214" s="9"/>
      <c r="Q214" s="9">
        <f t="shared" si="72"/>
        <v>6.8620294696468589</v>
      </c>
      <c r="R214" s="9">
        <f t="shared" si="73"/>
        <v>4.5432947822700029</v>
      </c>
      <c r="S214" s="9">
        <f t="shared" si="74"/>
        <v>4.4716387933635691</v>
      </c>
      <c r="T214" s="9">
        <f t="shared" si="75"/>
        <v>6.5716996222461406</v>
      </c>
      <c r="U214" s="9">
        <f t="shared" si="76"/>
        <v>1.0500304144412858</v>
      </c>
      <c r="V214" s="9">
        <f t="shared" si="77"/>
        <v>2.8001171872687727</v>
      </c>
      <c r="W214" s="9">
        <f t="shared" si="78"/>
        <v>5.07288719595297</v>
      </c>
      <c r="X214" s="9">
        <f t="shared" si="79"/>
        <v>0.60124840258940127</v>
      </c>
      <c r="Y214">
        <f t="shared" si="80"/>
        <v>-0.63127177684185787</v>
      </c>
      <c r="Z214">
        <f t="shared" si="81"/>
        <v>1.2729656758128873</v>
      </c>
      <c r="AA214">
        <f t="shared" si="82"/>
        <v>-1.9042374526547452</v>
      </c>
    </row>
    <row r="215" spans="1:27">
      <c r="A215" s="8" t="s">
        <v>77</v>
      </c>
      <c r="B215" s="8" t="s">
        <v>67</v>
      </c>
      <c r="C215" s="8">
        <v>47</v>
      </c>
      <c r="D215" s="8">
        <v>25.4</v>
      </c>
      <c r="E215" s="8">
        <v>7.7</v>
      </c>
      <c r="F215" s="8">
        <f t="shared" si="64"/>
        <v>97.789999999999992</v>
      </c>
      <c r="G215" s="8">
        <f t="shared" si="65"/>
        <v>3064.0866666666661</v>
      </c>
      <c r="H215" s="8">
        <f t="shared" si="66"/>
        <v>1006.1211215757087</v>
      </c>
      <c r="I215" s="8">
        <f t="shared" si="67"/>
        <v>53.424339022584078</v>
      </c>
      <c r="J215" s="8">
        <f t="shared" si="68"/>
        <v>9192.26</v>
      </c>
      <c r="K215" s="8"/>
      <c r="L215" s="9">
        <f t="shared" si="69"/>
        <v>3.8501476017100584</v>
      </c>
      <c r="M215" s="9">
        <f t="shared" si="70"/>
        <v>3.2347491740244907</v>
      </c>
      <c r="N215" s="9">
        <f t="shared" si="71"/>
        <v>2.0412203288596382</v>
      </c>
      <c r="O215" s="9">
        <f t="shared" si="63"/>
        <v>9.1261171045941882</v>
      </c>
      <c r="P215" s="9"/>
      <c r="Q215" s="9">
        <f t="shared" si="72"/>
        <v>6.91385774259291</v>
      </c>
      <c r="R215" s="9">
        <f t="shared" si="73"/>
        <v>4.5432947822700047</v>
      </c>
      <c r="S215" s="9">
        <f t="shared" si="74"/>
        <v>4.5828223223241835</v>
      </c>
      <c r="T215" s="9">
        <f t="shared" si="75"/>
        <v>6.8735035108154054</v>
      </c>
      <c r="U215" s="9">
        <f t="shared" si="76"/>
        <v>1.1453405942456107</v>
      </c>
      <c r="V215" s="9">
        <f t="shared" si="77"/>
        <v>2.7048070074644475</v>
      </c>
      <c r="W215" s="9">
        <f t="shared" si="78"/>
        <v>5.3746910845222349</v>
      </c>
      <c r="X215" s="9">
        <f t="shared" si="79"/>
        <v>0.79186876219805136</v>
      </c>
      <c r="Y215">
        <f t="shared" si="80"/>
        <v>-0.61539842768556774</v>
      </c>
      <c r="Z215">
        <f t="shared" si="81"/>
        <v>1.1935288451648525</v>
      </c>
      <c r="AA215">
        <f t="shared" si="82"/>
        <v>-1.8089272728504202</v>
      </c>
    </row>
    <row r="216" spans="1:27">
      <c r="A216" s="8" t="s">
        <v>77</v>
      </c>
      <c r="B216" s="8" t="s">
        <v>67</v>
      </c>
      <c r="C216" s="8">
        <v>47.3</v>
      </c>
      <c r="D216" s="8">
        <v>27</v>
      </c>
      <c r="E216" s="8">
        <v>8.1</v>
      </c>
      <c r="F216" s="8">
        <f t="shared" si="64"/>
        <v>109.35</v>
      </c>
      <c r="G216" s="8">
        <f t="shared" si="65"/>
        <v>3448.1699999999996</v>
      </c>
      <c r="H216" s="8">
        <f t="shared" si="66"/>
        <v>1087.123107343315</v>
      </c>
      <c r="I216" s="8">
        <f t="shared" si="67"/>
        <v>54.46365760761941</v>
      </c>
      <c r="J216" s="8">
        <f t="shared" si="68"/>
        <v>10344.509999999998</v>
      </c>
      <c r="K216" s="8"/>
      <c r="L216" s="9">
        <f t="shared" si="69"/>
        <v>3.8565102954978872</v>
      </c>
      <c r="M216" s="9">
        <f t="shared" si="70"/>
        <v>3.2958368660043291</v>
      </c>
      <c r="N216" s="9">
        <f t="shared" si="71"/>
        <v>2.0918640616783932</v>
      </c>
      <c r="O216" s="9">
        <f t="shared" si="63"/>
        <v>9.2442112231806099</v>
      </c>
      <c r="P216" s="9"/>
      <c r="Q216" s="9">
        <f t="shared" si="72"/>
        <v>6.9912901349341148</v>
      </c>
      <c r="R216" s="9">
        <f t="shared" si="73"/>
        <v>4.549657476057833</v>
      </c>
      <c r="S216" s="9">
        <f t="shared" si="74"/>
        <v>4.694553747122777</v>
      </c>
      <c r="T216" s="9">
        <f t="shared" si="75"/>
        <v>7.086522401251508</v>
      </c>
      <c r="U216" s="9">
        <f t="shared" si="76"/>
        <v>1.1959843270643655</v>
      </c>
      <c r="V216" s="9">
        <f t="shared" si="77"/>
        <v>2.6605259684335216</v>
      </c>
      <c r="W216" s="9">
        <f t="shared" si="78"/>
        <v>5.57498458738268</v>
      </c>
      <c r="X216" s="9">
        <f t="shared" si="79"/>
        <v>0.88043084025990304</v>
      </c>
      <c r="Y216">
        <f t="shared" si="80"/>
        <v>-0.56067342949355803</v>
      </c>
      <c r="Z216">
        <f t="shared" si="81"/>
        <v>1.2039728043259359</v>
      </c>
      <c r="AA216">
        <f t="shared" si="82"/>
        <v>-1.7646462338194939</v>
      </c>
    </row>
    <row r="217" spans="1:27">
      <c r="A217" s="8" t="s">
        <v>77</v>
      </c>
      <c r="B217" s="8" t="s">
        <v>67</v>
      </c>
      <c r="C217" s="8">
        <v>47.47</v>
      </c>
      <c r="D217" s="8">
        <v>24.66</v>
      </c>
      <c r="E217" s="8">
        <v>6.92</v>
      </c>
      <c r="F217" s="8">
        <f t="shared" si="64"/>
        <v>85.323599999999999</v>
      </c>
      <c r="G217" s="8">
        <f t="shared" si="65"/>
        <v>2700.2075279999999</v>
      </c>
      <c r="H217" s="8">
        <f t="shared" si="66"/>
        <v>947.22496467443341</v>
      </c>
      <c r="I217" s="8">
        <f t="shared" si="67"/>
        <v>53.493144420570381</v>
      </c>
      <c r="J217" s="8">
        <f t="shared" si="68"/>
        <v>8100.6225840000006</v>
      </c>
      <c r="K217" s="8"/>
      <c r="L217" s="9">
        <f t="shared" si="69"/>
        <v>3.8600979325632268</v>
      </c>
      <c r="M217" s="9">
        <f t="shared" si="70"/>
        <v>3.2051824977361982</v>
      </c>
      <c r="N217" s="9">
        <f t="shared" si="71"/>
        <v>1.9344157696295783</v>
      </c>
      <c r="O217" s="9">
        <f t="shared" si="63"/>
        <v>8.9996961999290033</v>
      </c>
      <c r="P217" s="9"/>
      <c r="Q217" s="9">
        <f t="shared" si="72"/>
        <v>6.8535366200687733</v>
      </c>
      <c r="R217" s="9">
        <f t="shared" si="73"/>
        <v>4.5532451131231726</v>
      </c>
      <c r="S217" s="9">
        <f t="shared" si="74"/>
        <v>4.4464510868058307</v>
      </c>
      <c r="T217" s="9">
        <f t="shared" si="75"/>
        <v>6.5235231568369327</v>
      </c>
      <c r="U217" s="9">
        <f t="shared" si="76"/>
        <v>1.038536035015551</v>
      </c>
      <c r="V217" s="9">
        <f t="shared" si="77"/>
        <v>2.8215618975476757</v>
      </c>
      <c r="W217" s="9">
        <f t="shared" si="78"/>
        <v>5.0048100688374255</v>
      </c>
      <c r="X217" s="9">
        <f t="shared" si="79"/>
        <v>0.55835898203159484</v>
      </c>
      <c r="Y217">
        <f t="shared" si="80"/>
        <v>-0.65491543482702852</v>
      </c>
      <c r="Z217">
        <f t="shared" si="81"/>
        <v>1.2707667281066199</v>
      </c>
      <c r="AA217">
        <f t="shared" si="82"/>
        <v>-1.9256821629336485</v>
      </c>
    </row>
    <row r="218" spans="1:27">
      <c r="A218" s="8" t="s">
        <v>77</v>
      </c>
      <c r="B218" s="8" t="s">
        <v>67</v>
      </c>
      <c r="C218" s="8">
        <v>47.5</v>
      </c>
      <c r="D218" s="8">
        <v>25</v>
      </c>
      <c r="E218" s="8">
        <v>9.1999999999999993</v>
      </c>
      <c r="F218" s="8">
        <f t="shared" si="64"/>
        <v>114.99999999999999</v>
      </c>
      <c r="G218" s="8">
        <f t="shared" si="65"/>
        <v>3641.6666666666661</v>
      </c>
      <c r="H218" s="8">
        <f t="shared" si="66"/>
        <v>1081.6997820919478</v>
      </c>
      <c r="I218" s="8">
        <f t="shared" si="67"/>
        <v>53.677276383959722</v>
      </c>
      <c r="J218" s="8">
        <f t="shared" si="68"/>
        <v>10925</v>
      </c>
      <c r="K218" s="8"/>
      <c r="L218" s="9">
        <f t="shared" si="69"/>
        <v>3.8607297110405954</v>
      </c>
      <c r="M218" s="9">
        <f t="shared" si="70"/>
        <v>3.2188758248682006</v>
      </c>
      <c r="N218" s="9">
        <f t="shared" si="71"/>
        <v>2.2192034840549946</v>
      </c>
      <c r="O218" s="9">
        <f t="shared" si="63"/>
        <v>9.2988090199637909</v>
      </c>
      <c r="P218" s="9"/>
      <c r="Q218" s="9">
        <f t="shared" si="72"/>
        <v>6.9862889551866054</v>
      </c>
      <c r="R218" s="9">
        <f t="shared" si="73"/>
        <v>4.5538768916005408</v>
      </c>
      <c r="S218" s="9">
        <f t="shared" si="74"/>
        <v>4.7449321283632502</v>
      </c>
      <c r="T218" s="9">
        <f t="shared" si="75"/>
        <v>7.3915796272451839</v>
      </c>
      <c r="U218" s="9">
        <f t="shared" si="76"/>
        <v>1.3233237494409669</v>
      </c>
      <c r="V218" s="9">
        <f t="shared" si="77"/>
        <v>2.5374059615996285</v>
      </c>
      <c r="W218" s="9">
        <f t="shared" si="78"/>
        <v>5.8716029822909395</v>
      </c>
      <c r="X218" s="9">
        <f t="shared" si="79"/>
        <v>1.1266708539276895</v>
      </c>
      <c r="Y218">
        <f t="shared" si="80"/>
        <v>-0.64185388617239481</v>
      </c>
      <c r="Z218">
        <f t="shared" si="81"/>
        <v>0.999672340813206</v>
      </c>
      <c r="AA218">
        <f t="shared" si="82"/>
        <v>-1.6415262269856008</v>
      </c>
    </row>
    <row r="219" spans="1:27">
      <c r="A219" s="8" t="s">
        <v>77</v>
      </c>
      <c r="B219" s="8" t="s">
        <v>67</v>
      </c>
      <c r="C219" s="8">
        <v>48</v>
      </c>
      <c r="D219" s="8">
        <v>23</v>
      </c>
      <c r="E219" s="8">
        <v>7</v>
      </c>
      <c r="F219" s="8">
        <f t="shared" si="64"/>
        <v>80.5</v>
      </c>
      <c r="G219" s="8">
        <f t="shared" si="65"/>
        <v>2576</v>
      </c>
      <c r="H219" s="8">
        <f t="shared" si="66"/>
        <v>905.12967778960331</v>
      </c>
      <c r="I219" s="8">
        <f t="shared" si="67"/>
        <v>53.225933528685054</v>
      </c>
      <c r="J219" s="8">
        <f t="shared" si="68"/>
        <v>7728</v>
      </c>
      <c r="K219" s="8"/>
      <c r="L219" s="9">
        <f t="shared" si="69"/>
        <v>3.8712010109078911</v>
      </c>
      <c r="M219" s="9">
        <f t="shared" si="70"/>
        <v>3.1354942159291497</v>
      </c>
      <c r="N219" s="9">
        <f t="shared" si="71"/>
        <v>1.9459101490553132</v>
      </c>
      <c r="O219" s="9">
        <f t="shared" si="63"/>
        <v>8.9526053758923538</v>
      </c>
      <c r="P219" s="9"/>
      <c r="Q219" s="9">
        <f t="shared" si="72"/>
        <v>6.8080782238100932</v>
      </c>
      <c r="R219" s="9">
        <f t="shared" si="73"/>
        <v>4.5643481914678361</v>
      </c>
      <c r="S219" s="9">
        <f t="shared" si="74"/>
        <v>4.3882571844245177</v>
      </c>
      <c r="T219" s="9">
        <f t="shared" si="75"/>
        <v>6.4883180133070892</v>
      </c>
      <c r="U219" s="9">
        <f t="shared" si="76"/>
        <v>1.0500304144412858</v>
      </c>
      <c r="V219" s="9">
        <f t="shared" si="77"/>
        <v>2.8211705964666054</v>
      </c>
      <c r="W219" s="9">
        <f t="shared" si="78"/>
        <v>4.9473987686182541</v>
      </c>
      <c r="X219" s="9">
        <f t="shared" si="79"/>
        <v>0.5591415841937355</v>
      </c>
      <c r="Y219">
        <f t="shared" si="80"/>
        <v>-0.73570679497874147</v>
      </c>
      <c r="Z219">
        <f t="shared" si="81"/>
        <v>1.1895840668738364</v>
      </c>
      <c r="AA219">
        <f t="shared" si="82"/>
        <v>-1.9252908618525779</v>
      </c>
    </row>
    <row r="220" spans="1:27">
      <c r="A220" s="8" t="s">
        <v>77</v>
      </c>
      <c r="B220" s="8" t="s">
        <v>67</v>
      </c>
      <c r="C220" s="8">
        <v>48</v>
      </c>
      <c r="D220" s="8">
        <v>23</v>
      </c>
      <c r="E220" s="8">
        <v>8</v>
      </c>
      <c r="F220" s="8">
        <f t="shared" si="64"/>
        <v>92</v>
      </c>
      <c r="G220" s="8">
        <f t="shared" si="65"/>
        <v>2944</v>
      </c>
      <c r="H220" s="8">
        <f t="shared" si="66"/>
        <v>956.51788690217643</v>
      </c>
      <c r="I220" s="8">
        <f t="shared" si="67"/>
        <v>53.225933528685054</v>
      </c>
      <c r="J220" s="8">
        <f t="shared" si="68"/>
        <v>8832</v>
      </c>
      <c r="K220" s="8"/>
      <c r="L220" s="9">
        <f t="shared" si="69"/>
        <v>3.8712010109078911</v>
      </c>
      <c r="M220" s="9">
        <f t="shared" si="70"/>
        <v>3.1354942159291497</v>
      </c>
      <c r="N220" s="9">
        <f t="shared" si="71"/>
        <v>2.0794415416798357</v>
      </c>
      <c r="O220" s="9">
        <f t="shared" si="63"/>
        <v>9.0861367685168766</v>
      </c>
      <c r="P220" s="9"/>
      <c r="Q220" s="9">
        <f t="shared" si="72"/>
        <v>6.8632994890736505</v>
      </c>
      <c r="R220" s="9">
        <f t="shared" si="73"/>
        <v>4.5643481914678361</v>
      </c>
      <c r="S220" s="9">
        <f t="shared" si="74"/>
        <v>4.5217885770490405</v>
      </c>
      <c r="T220" s="9">
        <f t="shared" si="75"/>
        <v>6.8889121911806575</v>
      </c>
      <c r="U220" s="9">
        <f t="shared" si="76"/>
        <v>1.1835618070658085</v>
      </c>
      <c r="V220" s="9">
        <f t="shared" si="77"/>
        <v>2.6876392038420827</v>
      </c>
      <c r="W220" s="9">
        <f t="shared" si="78"/>
        <v>5.3479929464918223</v>
      </c>
      <c r="X220" s="9">
        <f t="shared" si="79"/>
        <v>0.82620436944278108</v>
      </c>
      <c r="Y220">
        <f t="shared" si="80"/>
        <v>-0.73570679497874147</v>
      </c>
      <c r="Z220">
        <f t="shared" si="81"/>
        <v>1.0560526742493139</v>
      </c>
      <c r="AA220">
        <f t="shared" si="82"/>
        <v>-1.7917594692280554</v>
      </c>
    </row>
    <row r="221" spans="1:27">
      <c r="A221" s="8" t="s">
        <v>77</v>
      </c>
      <c r="B221" s="8" t="s">
        <v>67</v>
      </c>
      <c r="C221" s="13">
        <v>48</v>
      </c>
      <c r="D221" s="13">
        <v>24</v>
      </c>
      <c r="E221" s="13">
        <v>8</v>
      </c>
      <c r="F221" s="8">
        <f t="shared" si="64"/>
        <v>96</v>
      </c>
      <c r="G221" s="8">
        <f t="shared" si="65"/>
        <v>3072</v>
      </c>
      <c r="H221" s="8">
        <f t="shared" si="66"/>
        <v>990.60772874860891</v>
      </c>
      <c r="I221" s="8">
        <f t="shared" si="67"/>
        <v>53.665631459994955</v>
      </c>
      <c r="J221" s="8">
        <f t="shared" si="68"/>
        <v>9216</v>
      </c>
      <c r="K221" s="8"/>
      <c r="L221" s="9">
        <f t="shared" si="69"/>
        <v>3.8712010109078911</v>
      </c>
      <c r="M221" s="9">
        <f t="shared" si="70"/>
        <v>3.1780538303479458</v>
      </c>
      <c r="N221" s="9">
        <f t="shared" si="71"/>
        <v>2.0794415416798357</v>
      </c>
      <c r="O221" s="9">
        <f t="shared" ref="O221:O284" si="83">LN(J221)</f>
        <v>9.1286963829356722</v>
      </c>
      <c r="P221" s="9"/>
      <c r="Q221" s="9">
        <f t="shared" si="72"/>
        <v>6.8983186222119395</v>
      </c>
      <c r="R221" s="9">
        <f t="shared" si="73"/>
        <v>4.5643481914678361</v>
      </c>
      <c r="S221" s="9">
        <f t="shared" si="74"/>
        <v>4.5643481914678361</v>
      </c>
      <c r="T221" s="9">
        <f t="shared" si="75"/>
        <v>6.9314718055994531</v>
      </c>
      <c r="U221" s="9">
        <f t="shared" si="76"/>
        <v>1.1835618070658085</v>
      </c>
      <c r="V221" s="9">
        <f t="shared" si="77"/>
        <v>2.6876392038420827</v>
      </c>
      <c r="W221" s="9">
        <f t="shared" si="78"/>
        <v>5.390552560910618</v>
      </c>
      <c r="X221" s="9">
        <f t="shared" si="79"/>
        <v>0.82620436944278108</v>
      </c>
      <c r="Y221">
        <f t="shared" si="80"/>
        <v>-0.6931471805599454</v>
      </c>
      <c r="Z221">
        <f t="shared" si="81"/>
        <v>1.09861228866811</v>
      </c>
      <c r="AA221">
        <f t="shared" si="82"/>
        <v>-1.7917594692280554</v>
      </c>
    </row>
    <row r="222" spans="1:27">
      <c r="A222" s="8" t="s">
        <v>77</v>
      </c>
      <c r="B222" s="8" t="s">
        <v>67</v>
      </c>
      <c r="C222" s="13">
        <v>48</v>
      </c>
      <c r="D222" s="13">
        <v>25</v>
      </c>
      <c r="E222" s="13">
        <v>7</v>
      </c>
      <c r="F222" s="8">
        <f t="shared" si="64"/>
        <v>87.5</v>
      </c>
      <c r="G222" s="8">
        <f t="shared" si="65"/>
        <v>2800</v>
      </c>
      <c r="H222" s="8">
        <f t="shared" si="66"/>
        <v>970.76746957003252</v>
      </c>
      <c r="I222" s="8">
        <f t="shared" si="67"/>
        <v>54.120236510939236</v>
      </c>
      <c r="J222" s="8">
        <f t="shared" si="68"/>
        <v>8400</v>
      </c>
      <c r="K222" s="8"/>
      <c r="L222" s="9">
        <f t="shared" si="69"/>
        <v>3.8712010109078911</v>
      </c>
      <c r="M222" s="9">
        <f t="shared" si="70"/>
        <v>3.2188758248682006</v>
      </c>
      <c r="N222" s="9">
        <f t="shared" si="71"/>
        <v>1.9459101490553132</v>
      </c>
      <c r="O222" s="9">
        <f t="shared" si="83"/>
        <v>9.0359869848314052</v>
      </c>
      <c r="P222" s="9"/>
      <c r="Q222" s="9">
        <f t="shared" si="72"/>
        <v>6.8780869644014686</v>
      </c>
      <c r="R222" s="9">
        <f t="shared" si="73"/>
        <v>4.5643481914678361</v>
      </c>
      <c r="S222" s="9">
        <f t="shared" si="74"/>
        <v>4.4716387933635691</v>
      </c>
      <c r="T222" s="9">
        <f t="shared" si="75"/>
        <v>6.5716996222461406</v>
      </c>
      <c r="U222" s="9">
        <f t="shared" si="76"/>
        <v>1.0500304144412858</v>
      </c>
      <c r="V222" s="9">
        <f t="shared" si="77"/>
        <v>2.8211705964666054</v>
      </c>
      <c r="W222" s="9">
        <f t="shared" si="78"/>
        <v>5.0307803775573046</v>
      </c>
      <c r="X222" s="9">
        <f t="shared" si="79"/>
        <v>0.5591415841937355</v>
      </c>
      <c r="Y222">
        <f t="shared" si="80"/>
        <v>-0.65232518603969059</v>
      </c>
      <c r="Z222">
        <f t="shared" si="81"/>
        <v>1.2729656758128873</v>
      </c>
      <c r="AA222">
        <f t="shared" si="82"/>
        <v>-1.9252908618525779</v>
      </c>
    </row>
    <row r="223" spans="1:27">
      <c r="A223" s="8" t="s">
        <v>77</v>
      </c>
      <c r="B223" s="8" t="s">
        <v>67</v>
      </c>
      <c r="C223" s="11">
        <v>48</v>
      </c>
      <c r="D223" s="11">
        <v>28.5</v>
      </c>
      <c r="E223" s="11">
        <v>6</v>
      </c>
      <c r="F223" s="8">
        <f t="shared" si="64"/>
        <v>85.5</v>
      </c>
      <c r="G223" s="8">
        <f t="shared" si="65"/>
        <v>2736</v>
      </c>
      <c r="H223" s="8">
        <f t="shared" si="66"/>
        <v>1027.7931840728816</v>
      </c>
      <c r="I223" s="8">
        <f t="shared" si="67"/>
        <v>55.823382197785186</v>
      </c>
      <c r="J223" s="8">
        <f t="shared" si="68"/>
        <v>8208</v>
      </c>
      <c r="K223" s="8"/>
      <c r="L223" s="9">
        <f t="shared" si="69"/>
        <v>3.8712010109078911</v>
      </c>
      <c r="M223" s="9">
        <f t="shared" si="70"/>
        <v>3.3499040872746049</v>
      </c>
      <c r="N223" s="9">
        <f t="shared" si="71"/>
        <v>1.791759469228055</v>
      </c>
      <c r="O223" s="9">
        <f t="shared" si="83"/>
        <v>9.012864567410551</v>
      </c>
      <c r="P223" s="9"/>
      <c r="Q223" s="9">
        <f t="shared" si="72"/>
        <v>6.9351692429666532</v>
      </c>
      <c r="R223" s="9">
        <f t="shared" si="73"/>
        <v>4.5643481914678361</v>
      </c>
      <c r="S223" s="9">
        <f t="shared" si="74"/>
        <v>4.4485163759427149</v>
      </c>
      <c r="T223" s="9">
        <f t="shared" si="75"/>
        <v>6.2402758451707694</v>
      </c>
      <c r="U223" s="9">
        <f t="shared" si="76"/>
        <v>0.89587973461402726</v>
      </c>
      <c r="V223" s="9">
        <f t="shared" si="77"/>
        <v>2.9753212762938639</v>
      </c>
      <c r="W223" s="9">
        <f t="shared" si="78"/>
        <v>4.6993566004819343</v>
      </c>
      <c r="X223" s="9">
        <f t="shared" si="79"/>
        <v>0.25084022453921867</v>
      </c>
      <c r="Y223">
        <f t="shared" si="80"/>
        <v>-0.52129692363328628</v>
      </c>
      <c r="Z223">
        <f t="shared" si="81"/>
        <v>1.5581446180465499</v>
      </c>
      <c r="AA223">
        <f t="shared" si="82"/>
        <v>-2.0794415416798362</v>
      </c>
    </row>
    <row r="224" spans="1:27">
      <c r="A224" s="8" t="s">
        <v>77</v>
      </c>
      <c r="B224" s="8" t="s">
        <v>67</v>
      </c>
      <c r="C224" s="8">
        <v>48.3</v>
      </c>
      <c r="D224" s="8">
        <v>26.9</v>
      </c>
      <c r="E224" s="8">
        <v>5.2</v>
      </c>
      <c r="F224" s="8">
        <f t="shared" si="64"/>
        <v>69.94</v>
      </c>
      <c r="G224" s="8">
        <f t="shared" si="65"/>
        <v>2252.0679999999998</v>
      </c>
      <c r="H224" s="8">
        <f t="shared" si="66"/>
        <v>937.01165661468644</v>
      </c>
      <c r="I224" s="8">
        <f t="shared" si="67"/>
        <v>55.285622000661256</v>
      </c>
      <c r="J224" s="8">
        <f t="shared" si="68"/>
        <v>6756.2039999999988</v>
      </c>
      <c r="K224" s="8"/>
      <c r="L224" s="9">
        <f t="shared" si="69"/>
        <v>3.8774315606585268</v>
      </c>
      <c r="M224" s="9">
        <f t="shared" si="70"/>
        <v>3.2921262866077932</v>
      </c>
      <c r="N224" s="9">
        <f t="shared" si="71"/>
        <v>1.6486586255873816</v>
      </c>
      <c r="O224" s="9">
        <f t="shared" si="83"/>
        <v>8.8182164728537025</v>
      </c>
      <c r="P224" s="9"/>
      <c r="Q224" s="9">
        <f t="shared" si="72"/>
        <v>6.842695722518231</v>
      </c>
      <c r="R224" s="9">
        <f t="shared" si="73"/>
        <v>4.5705787412184726</v>
      </c>
      <c r="S224" s="9">
        <f t="shared" si="74"/>
        <v>4.2476377316352298</v>
      </c>
      <c r="T224" s="9">
        <f t="shared" si="75"/>
        <v>5.7531955135819386</v>
      </c>
      <c r="U224" s="9">
        <f t="shared" si="76"/>
        <v>0.75277889097335426</v>
      </c>
      <c r="V224" s="9">
        <f t="shared" si="77"/>
        <v>3.1246526696851724</v>
      </c>
      <c r="W224" s="9">
        <f t="shared" si="78"/>
        <v>4.1998151693918313</v>
      </c>
      <c r="X224" s="9">
        <f t="shared" si="79"/>
        <v>-4.7822562243398481E-2</v>
      </c>
      <c r="Y224">
        <f t="shared" si="80"/>
        <v>-0.58530527405073363</v>
      </c>
      <c r="Z224">
        <f t="shared" si="81"/>
        <v>1.6434676610204115</v>
      </c>
      <c r="AA224">
        <f t="shared" si="82"/>
        <v>-2.2287729350711452</v>
      </c>
    </row>
    <row r="225" spans="1:27">
      <c r="A225" s="8" t="s">
        <v>77</v>
      </c>
      <c r="B225" s="8" t="s">
        <v>67</v>
      </c>
      <c r="C225" s="8">
        <v>48.5</v>
      </c>
      <c r="D225" s="8">
        <v>23.4</v>
      </c>
      <c r="E225" s="8">
        <v>7.3</v>
      </c>
      <c r="F225" s="8">
        <f t="shared" si="64"/>
        <v>85.41</v>
      </c>
      <c r="G225" s="8">
        <f t="shared" si="65"/>
        <v>2761.5899999999992</v>
      </c>
      <c r="H225" s="8">
        <f t="shared" si="66"/>
        <v>941.213840795485</v>
      </c>
      <c r="I225" s="8">
        <f t="shared" si="67"/>
        <v>53.849883936736575</v>
      </c>
      <c r="J225" s="8">
        <f t="shared" si="68"/>
        <v>8284.7699999999986</v>
      </c>
      <c r="K225" s="8"/>
      <c r="L225" s="9">
        <f t="shared" si="69"/>
        <v>3.8815637979434374</v>
      </c>
      <c r="M225" s="9">
        <f t="shared" si="70"/>
        <v>3.1527360223636558</v>
      </c>
      <c r="N225" s="9">
        <f t="shared" si="71"/>
        <v>1.9878743481543455</v>
      </c>
      <c r="O225" s="9">
        <f t="shared" si="83"/>
        <v>9.0221741684614383</v>
      </c>
      <c r="P225" s="9"/>
      <c r="Q225" s="9">
        <f t="shared" si="72"/>
        <v>6.8471703622226485</v>
      </c>
      <c r="R225" s="9">
        <f t="shared" si="73"/>
        <v>4.5747109785033828</v>
      </c>
      <c r="S225" s="9">
        <f t="shared" si="74"/>
        <v>4.4474631899580555</v>
      </c>
      <c r="T225" s="9">
        <f t="shared" si="75"/>
        <v>6.6314524170386919</v>
      </c>
      <c r="U225" s="9">
        <f t="shared" si="76"/>
        <v>1.0919946135403182</v>
      </c>
      <c r="V225" s="9">
        <f t="shared" si="77"/>
        <v>2.7895691844031192</v>
      </c>
      <c r="W225" s="9">
        <f t="shared" si="78"/>
        <v>5.0698075982787634</v>
      </c>
      <c r="X225" s="9">
        <f t="shared" si="79"/>
        <v>0.62234440832070803</v>
      </c>
      <c r="Y225">
        <f t="shared" si="80"/>
        <v>-0.72882777557978162</v>
      </c>
      <c r="Z225">
        <f t="shared" si="81"/>
        <v>1.1648616742093103</v>
      </c>
      <c r="AA225">
        <f t="shared" si="82"/>
        <v>-1.8936894497890919</v>
      </c>
    </row>
    <row r="226" spans="1:27">
      <c r="A226" s="8" t="s">
        <v>77</v>
      </c>
      <c r="B226" s="8" t="s">
        <v>67</v>
      </c>
      <c r="C226" s="8">
        <v>48.65</v>
      </c>
      <c r="D226" s="8">
        <v>23.71</v>
      </c>
      <c r="E226" s="8">
        <v>6.38</v>
      </c>
      <c r="F226" s="8">
        <f t="shared" si="64"/>
        <v>75.634900000000002</v>
      </c>
      <c r="G226" s="8">
        <f t="shared" si="65"/>
        <v>2453.0919233333334</v>
      </c>
      <c r="H226" s="8">
        <f t="shared" si="66"/>
        <v>905.59697879408009</v>
      </c>
      <c r="I226" s="8">
        <f t="shared" si="67"/>
        <v>54.120112712373391</v>
      </c>
      <c r="J226" s="8">
        <f t="shared" si="68"/>
        <v>7359.2757700000002</v>
      </c>
      <c r="K226" s="8"/>
      <c r="L226" s="9">
        <f t="shared" si="69"/>
        <v>3.8846518086320141</v>
      </c>
      <c r="M226" s="9">
        <f t="shared" si="70"/>
        <v>3.1658969000773141</v>
      </c>
      <c r="N226" s="9">
        <f t="shared" si="71"/>
        <v>1.8531680973566984</v>
      </c>
      <c r="O226" s="9">
        <f t="shared" si="83"/>
        <v>8.9037168060660274</v>
      </c>
      <c r="P226" s="9"/>
      <c r="Q226" s="9">
        <f t="shared" si="72"/>
        <v>6.8085943713060741</v>
      </c>
      <c r="R226" s="9">
        <f t="shared" si="73"/>
        <v>4.5777989891919599</v>
      </c>
      <c r="S226" s="9">
        <f t="shared" si="74"/>
        <v>4.3259178168740675</v>
      </c>
      <c r="T226" s="9">
        <f t="shared" si="75"/>
        <v>6.2404945423594089</v>
      </c>
      <c r="U226" s="9">
        <f t="shared" si="76"/>
        <v>0.95728836274267071</v>
      </c>
      <c r="V226" s="9">
        <f t="shared" si="77"/>
        <v>2.9273634458893434</v>
      </c>
      <c r="W226" s="9">
        <f t="shared" si="78"/>
        <v>4.672673702222327</v>
      </c>
      <c r="X226" s="9">
        <f t="shared" si="79"/>
        <v>0.34675588534825974</v>
      </c>
      <c r="Y226">
        <f t="shared" si="80"/>
        <v>-0.71875490855470003</v>
      </c>
      <c r="Z226">
        <f t="shared" si="81"/>
        <v>1.3127288027206157</v>
      </c>
      <c r="AA226">
        <f t="shared" si="82"/>
        <v>-2.0314837112753157</v>
      </c>
    </row>
    <row r="227" spans="1:27">
      <c r="A227" s="8" t="s">
        <v>77</v>
      </c>
      <c r="B227" s="8" t="s">
        <v>67</v>
      </c>
      <c r="C227" s="8">
        <v>48.8</v>
      </c>
      <c r="D227" s="8">
        <v>21.7</v>
      </c>
      <c r="E227" s="8">
        <v>6.6</v>
      </c>
      <c r="F227" s="8">
        <f t="shared" si="64"/>
        <v>71.61</v>
      </c>
      <c r="G227" s="8">
        <f t="shared" si="65"/>
        <v>2329.7119999999995</v>
      </c>
      <c r="H227" s="8">
        <f t="shared" si="66"/>
        <v>853.76432627635347</v>
      </c>
      <c r="I227" s="8">
        <f t="shared" si="67"/>
        <v>53.407209251186302</v>
      </c>
      <c r="J227" s="8">
        <f t="shared" si="68"/>
        <v>6989.1359999999986</v>
      </c>
      <c r="K227" s="8"/>
      <c r="L227" s="9">
        <f t="shared" si="69"/>
        <v>3.8877303128591016</v>
      </c>
      <c r="M227" s="9">
        <f t="shared" si="70"/>
        <v>3.0773122605464138</v>
      </c>
      <c r="N227" s="9">
        <f t="shared" si="71"/>
        <v>1.8870696490323797</v>
      </c>
      <c r="O227" s="9">
        <f t="shared" si="83"/>
        <v>8.8521122224378956</v>
      </c>
      <c r="P227" s="9"/>
      <c r="Q227" s="9">
        <f t="shared" si="72"/>
        <v>6.7496551911557514</v>
      </c>
      <c r="R227" s="9">
        <f t="shared" si="73"/>
        <v>4.580877493419047</v>
      </c>
      <c r="S227" s="9">
        <f t="shared" si="74"/>
        <v>4.2712347290188486</v>
      </c>
      <c r="T227" s="9">
        <f t="shared" si="75"/>
        <v>6.2536145578555526</v>
      </c>
      <c r="U227" s="9">
        <f t="shared" si="76"/>
        <v>0.99118991441835202</v>
      </c>
      <c r="V227" s="9">
        <f t="shared" si="77"/>
        <v>2.8965403984407496</v>
      </c>
      <c r="W227" s="9">
        <f t="shared" si="78"/>
        <v>4.6796367092642965</v>
      </c>
      <c r="X227" s="9">
        <f t="shared" si="79"/>
        <v>0.40840198024544688</v>
      </c>
      <c r="Y227">
        <f t="shared" si="80"/>
        <v>-0.81041805231268782</v>
      </c>
      <c r="Z227">
        <f t="shared" si="81"/>
        <v>1.1902426115140341</v>
      </c>
      <c r="AA227">
        <f t="shared" si="82"/>
        <v>-2.0006606638267219</v>
      </c>
    </row>
    <row r="228" spans="1:27">
      <c r="A228" s="8" t="s">
        <v>77</v>
      </c>
      <c r="B228" s="8" t="s">
        <v>67</v>
      </c>
      <c r="C228" s="8">
        <v>48.95</v>
      </c>
      <c r="D228" s="8">
        <v>25.43</v>
      </c>
      <c r="E228" s="8">
        <v>9.02</v>
      </c>
      <c r="F228" s="8">
        <f t="shared" si="64"/>
        <v>114.68929999999999</v>
      </c>
      <c r="G228" s="8">
        <f t="shared" si="65"/>
        <v>3742.6941566666665</v>
      </c>
      <c r="H228" s="8">
        <f t="shared" si="66"/>
        <v>1111.0347347158347</v>
      </c>
      <c r="I228" s="8">
        <f t="shared" si="67"/>
        <v>55.16146662299689</v>
      </c>
      <c r="J228" s="8">
        <f t="shared" si="68"/>
        <v>11228.082470000001</v>
      </c>
      <c r="K228" s="8"/>
      <c r="L228" s="9">
        <f t="shared" si="69"/>
        <v>3.8907993689765195</v>
      </c>
      <c r="M228" s="9">
        <f t="shared" si="70"/>
        <v>3.2359295794340284</v>
      </c>
      <c r="N228" s="9">
        <f t="shared" si="71"/>
        <v>2.1994443340745322</v>
      </c>
      <c r="O228" s="9">
        <f t="shared" si="83"/>
        <v>9.3261732824850796</v>
      </c>
      <c r="P228" s="9"/>
      <c r="Q228" s="9">
        <f t="shared" si="72"/>
        <v>7.0130470535215981</v>
      </c>
      <c r="R228" s="9">
        <f t="shared" si="73"/>
        <v>4.5839465495364644</v>
      </c>
      <c r="S228" s="9">
        <f t="shared" si="74"/>
        <v>4.7422267329486152</v>
      </c>
      <c r="T228" s="9">
        <f t="shared" si="75"/>
        <v>7.3493559318696251</v>
      </c>
      <c r="U228" s="9">
        <f t="shared" si="76"/>
        <v>1.303564599460505</v>
      </c>
      <c r="V228" s="9">
        <f t="shared" si="77"/>
        <v>2.5872347695160145</v>
      </c>
      <c r="W228" s="9">
        <f t="shared" si="78"/>
        <v>5.7692399710435325</v>
      </c>
      <c r="X228" s="9">
        <f t="shared" si="79"/>
        <v>1.0270132380949175</v>
      </c>
      <c r="Y228">
        <f t="shared" si="80"/>
        <v>-0.65486978954249109</v>
      </c>
      <c r="Z228">
        <f t="shared" si="81"/>
        <v>1.0364852453594962</v>
      </c>
      <c r="AA228">
        <f t="shared" si="82"/>
        <v>-1.6913550349019872</v>
      </c>
    </row>
    <row r="229" spans="1:27">
      <c r="A229" s="8" t="s">
        <v>77</v>
      </c>
      <c r="B229" s="8" t="s">
        <v>67</v>
      </c>
      <c r="C229" s="13">
        <v>49</v>
      </c>
      <c r="D229" s="13">
        <v>23</v>
      </c>
      <c r="E229" s="13">
        <v>8</v>
      </c>
      <c r="F229" s="8">
        <f t="shared" si="64"/>
        <v>92</v>
      </c>
      <c r="G229" s="8">
        <f t="shared" si="65"/>
        <v>3005.333333333333</v>
      </c>
      <c r="H229" s="8">
        <f t="shared" si="66"/>
        <v>971.47871065968457</v>
      </c>
      <c r="I229" s="8">
        <f t="shared" si="67"/>
        <v>54.12947441089743</v>
      </c>
      <c r="J229" s="8">
        <f t="shared" si="68"/>
        <v>9016</v>
      </c>
      <c r="K229" s="8"/>
      <c r="L229" s="9">
        <f t="shared" si="69"/>
        <v>3.8918202981106265</v>
      </c>
      <c r="M229" s="9">
        <f t="shared" si="70"/>
        <v>3.1354942159291497</v>
      </c>
      <c r="N229" s="9">
        <f t="shared" si="71"/>
        <v>2.0794415416798357</v>
      </c>
      <c r="O229" s="9">
        <f t="shared" si="83"/>
        <v>9.1067560557196128</v>
      </c>
      <c r="P229" s="9"/>
      <c r="Q229" s="9">
        <f t="shared" si="72"/>
        <v>6.8788193546913137</v>
      </c>
      <c r="R229" s="9">
        <f t="shared" si="73"/>
        <v>4.5849674786705723</v>
      </c>
      <c r="S229" s="9">
        <f t="shared" si="74"/>
        <v>4.5217885770490405</v>
      </c>
      <c r="T229" s="9">
        <f t="shared" si="75"/>
        <v>6.8889121911806575</v>
      </c>
      <c r="U229" s="9">
        <f t="shared" si="76"/>
        <v>1.1835618070658085</v>
      </c>
      <c r="V229" s="9">
        <f t="shared" si="77"/>
        <v>2.708258491044818</v>
      </c>
      <c r="W229" s="9">
        <f t="shared" si="78"/>
        <v>5.3067543720863508</v>
      </c>
      <c r="X229" s="9">
        <f t="shared" si="79"/>
        <v>0.78496579503731045</v>
      </c>
      <c r="Y229">
        <f t="shared" si="80"/>
        <v>-0.75632608218147679</v>
      </c>
      <c r="Z229">
        <f t="shared" si="81"/>
        <v>1.0560526742493139</v>
      </c>
      <c r="AA229">
        <f t="shared" si="82"/>
        <v>-1.8123787564307907</v>
      </c>
    </row>
    <row r="230" spans="1:27">
      <c r="A230" s="8" t="s">
        <v>77</v>
      </c>
      <c r="B230" s="8" t="s">
        <v>67</v>
      </c>
      <c r="C230" s="8">
        <v>49</v>
      </c>
      <c r="D230" s="8">
        <v>27</v>
      </c>
      <c r="E230" s="8">
        <v>6</v>
      </c>
      <c r="F230" s="8">
        <f t="shared" si="64"/>
        <v>81</v>
      </c>
      <c r="G230" s="8">
        <f t="shared" si="65"/>
        <v>2645.9999999999995</v>
      </c>
      <c r="H230" s="8">
        <f t="shared" si="66"/>
        <v>996.27994131705645</v>
      </c>
      <c r="I230" s="8">
        <f t="shared" si="67"/>
        <v>55.946402922797461</v>
      </c>
      <c r="J230" s="8">
        <f t="shared" si="68"/>
        <v>7938</v>
      </c>
      <c r="K230" s="8"/>
      <c r="L230" s="9">
        <f t="shared" si="69"/>
        <v>3.8918202981106265</v>
      </c>
      <c r="M230" s="9">
        <f t="shared" si="70"/>
        <v>3.2958368660043291</v>
      </c>
      <c r="N230" s="9">
        <f t="shared" si="71"/>
        <v>1.791759469228055</v>
      </c>
      <c r="O230" s="9">
        <f t="shared" si="83"/>
        <v>8.9794166333430105</v>
      </c>
      <c r="P230" s="9"/>
      <c r="Q230" s="9">
        <f t="shared" si="72"/>
        <v>6.9040282836724423</v>
      </c>
      <c r="R230" s="9">
        <f t="shared" si="73"/>
        <v>4.5849674786705714</v>
      </c>
      <c r="S230" s="9">
        <f t="shared" si="74"/>
        <v>4.3944491546724391</v>
      </c>
      <c r="T230" s="9">
        <f t="shared" si="75"/>
        <v>6.1862086239004936</v>
      </c>
      <c r="U230" s="9">
        <f t="shared" si="76"/>
        <v>0.89587973461402726</v>
      </c>
      <c r="V230" s="9">
        <f t="shared" si="77"/>
        <v>2.9959405634965992</v>
      </c>
      <c r="W230" s="9">
        <f t="shared" si="78"/>
        <v>4.604050804806187</v>
      </c>
      <c r="X230" s="9">
        <f t="shared" si="79"/>
        <v>0.20960165013374787</v>
      </c>
      <c r="Y230">
        <f t="shared" si="80"/>
        <v>-0.59598343210629734</v>
      </c>
      <c r="Z230">
        <f t="shared" si="81"/>
        <v>1.5040773967762742</v>
      </c>
      <c r="AA230">
        <f t="shared" si="82"/>
        <v>-2.1000608288825715</v>
      </c>
    </row>
    <row r="231" spans="1:27">
      <c r="A231" s="8" t="s">
        <v>77</v>
      </c>
      <c r="B231" s="8" t="s">
        <v>67</v>
      </c>
      <c r="C231" s="8">
        <v>49.22</v>
      </c>
      <c r="D231" s="8">
        <v>24.03</v>
      </c>
      <c r="E231" s="8">
        <v>6.33</v>
      </c>
      <c r="F231" s="8">
        <f t="shared" si="64"/>
        <v>76.054950000000005</v>
      </c>
      <c r="G231" s="8">
        <f t="shared" si="65"/>
        <v>2495.616426</v>
      </c>
      <c r="H231" s="8">
        <f t="shared" si="66"/>
        <v>921.71432862134156</v>
      </c>
      <c r="I231" s="8">
        <f t="shared" si="67"/>
        <v>54.772705794035772</v>
      </c>
      <c r="J231" s="8">
        <f t="shared" si="68"/>
        <v>7486.8492779999997</v>
      </c>
      <c r="K231" s="8"/>
      <c r="L231" s="9">
        <f t="shared" si="69"/>
        <v>3.8963000449629099</v>
      </c>
      <c r="M231" s="9">
        <f t="shared" si="70"/>
        <v>3.1793030497483774</v>
      </c>
      <c r="N231" s="9">
        <f t="shared" si="71"/>
        <v>1.8453002361560848</v>
      </c>
      <c r="O231" s="9">
        <f t="shared" si="83"/>
        <v>8.9209033308673717</v>
      </c>
      <c r="P231" s="9"/>
      <c r="Q231" s="9">
        <f t="shared" si="72"/>
        <v>6.8262353367411475</v>
      </c>
      <c r="R231" s="9">
        <f t="shared" si="73"/>
        <v>4.5894472255228544</v>
      </c>
      <c r="S231" s="9">
        <f t="shared" si="74"/>
        <v>4.3314561053445173</v>
      </c>
      <c r="T231" s="9">
        <f t="shared" si="75"/>
        <v>6.2302971084286316</v>
      </c>
      <c r="U231" s="9">
        <f t="shared" si="76"/>
        <v>0.94942050154205715</v>
      </c>
      <c r="V231" s="9">
        <f t="shared" si="77"/>
        <v>2.9468795434208528</v>
      </c>
      <c r="W231" s="9">
        <f t="shared" si="78"/>
        <v>4.639179795629758</v>
      </c>
      <c r="X231" s="9">
        <f t="shared" si="79"/>
        <v>0.30772369028524077</v>
      </c>
      <c r="Y231">
        <f t="shared" si="80"/>
        <v>-0.71699699521453253</v>
      </c>
      <c r="Z231">
        <f t="shared" si="81"/>
        <v>1.3340028135922926</v>
      </c>
      <c r="AA231">
        <f t="shared" si="82"/>
        <v>-2.0509998088068251</v>
      </c>
    </row>
    <row r="232" spans="1:27">
      <c r="A232" s="8" t="s">
        <v>77</v>
      </c>
      <c r="B232" s="8" t="s">
        <v>67</v>
      </c>
      <c r="C232" s="8">
        <v>49.38</v>
      </c>
      <c r="D232" s="8">
        <v>24.28</v>
      </c>
      <c r="E232" s="8">
        <v>6.1</v>
      </c>
      <c r="F232" s="8">
        <f t="shared" si="64"/>
        <v>74.054000000000002</v>
      </c>
      <c r="G232" s="8">
        <f t="shared" si="65"/>
        <v>2437.8576800000001</v>
      </c>
      <c r="H232" s="8">
        <f t="shared" si="66"/>
        <v>919.96836108714388</v>
      </c>
      <c r="I232" s="8">
        <f t="shared" si="67"/>
        <v>55.026382763180067</v>
      </c>
      <c r="J232" s="8">
        <f t="shared" si="68"/>
        <v>7313.5730400000002</v>
      </c>
      <c r="K232" s="8"/>
      <c r="L232" s="9">
        <f t="shared" si="69"/>
        <v>3.8995454839170334</v>
      </c>
      <c r="M232" s="9">
        <f t="shared" si="70"/>
        <v>3.1896529661912973</v>
      </c>
      <c r="N232" s="9">
        <f t="shared" si="71"/>
        <v>1.8082887711792655</v>
      </c>
      <c r="O232" s="9">
        <f t="shared" si="83"/>
        <v>8.8974872212875962</v>
      </c>
      <c r="P232" s="9"/>
      <c r="Q232" s="9">
        <f t="shared" si="72"/>
        <v>6.8243392793290623</v>
      </c>
      <c r="R232" s="9">
        <f t="shared" si="73"/>
        <v>4.5926926644769788</v>
      </c>
      <c r="S232" s="9">
        <f t="shared" si="74"/>
        <v>4.3047945568106174</v>
      </c>
      <c r="T232" s="9">
        <f t="shared" si="75"/>
        <v>6.1296126299410938</v>
      </c>
      <c r="U232" s="9">
        <f t="shared" si="76"/>
        <v>0.9124090365652382</v>
      </c>
      <c r="V232" s="9">
        <f t="shared" si="77"/>
        <v>2.9871364473517952</v>
      </c>
      <c r="W232" s="9">
        <f t="shared" si="78"/>
        <v>4.5320044392339733</v>
      </c>
      <c r="X232" s="9">
        <f t="shared" si="79"/>
        <v>0.22720988242335607</v>
      </c>
      <c r="Y232">
        <f t="shared" si="80"/>
        <v>-0.70989251772573603</v>
      </c>
      <c r="Z232">
        <f t="shared" si="81"/>
        <v>1.3813641950120319</v>
      </c>
      <c r="AA232">
        <f t="shared" si="82"/>
        <v>-2.0912567127377679</v>
      </c>
    </row>
    <row r="233" spans="1:27">
      <c r="A233" s="8" t="s">
        <v>77</v>
      </c>
      <c r="B233" s="8" t="s">
        <v>67</v>
      </c>
      <c r="C233" s="8">
        <v>50</v>
      </c>
      <c r="D233" s="8">
        <v>19</v>
      </c>
      <c r="E233" s="8">
        <v>6</v>
      </c>
      <c r="F233" s="8">
        <f t="shared" si="64"/>
        <v>57</v>
      </c>
      <c r="G233" s="8">
        <f t="shared" si="65"/>
        <v>1899.9999999999998</v>
      </c>
      <c r="H233" s="8">
        <f t="shared" si="66"/>
        <v>752.87272530033465</v>
      </c>
      <c r="I233" s="8">
        <f t="shared" si="67"/>
        <v>53.488316481265329</v>
      </c>
      <c r="J233" s="8">
        <f t="shared" si="68"/>
        <v>5700</v>
      </c>
      <c r="K233" s="8"/>
      <c r="L233" s="9">
        <f t="shared" si="69"/>
        <v>3.912023005428146</v>
      </c>
      <c r="M233" s="9">
        <f t="shared" si="70"/>
        <v>2.9444389791664403</v>
      </c>
      <c r="N233" s="9">
        <f t="shared" si="71"/>
        <v>1.791759469228055</v>
      </c>
      <c r="O233" s="9">
        <f t="shared" si="83"/>
        <v>8.6482214538226412</v>
      </c>
      <c r="P233" s="9"/>
      <c r="Q233" s="9">
        <f t="shared" si="72"/>
        <v>6.6238961900082796</v>
      </c>
      <c r="R233" s="9">
        <f t="shared" si="73"/>
        <v>4.6051701859880909</v>
      </c>
      <c r="S233" s="9">
        <f t="shared" si="74"/>
        <v>4.0430512678345503</v>
      </c>
      <c r="T233" s="9">
        <f t="shared" si="75"/>
        <v>5.8348107370626048</v>
      </c>
      <c r="U233" s="9">
        <f t="shared" si="76"/>
        <v>0.89587973461402726</v>
      </c>
      <c r="V233" s="9">
        <f t="shared" si="77"/>
        <v>3.0161432708141187</v>
      </c>
      <c r="W233" s="9">
        <f t="shared" si="78"/>
        <v>4.2122475033332591</v>
      </c>
      <c r="X233" s="9">
        <f t="shared" si="79"/>
        <v>0.16919623549870907</v>
      </c>
      <c r="Y233">
        <f t="shared" si="80"/>
        <v>-0.9675840262617057</v>
      </c>
      <c r="Z233">
        <f t="shared" si="81"/>
        <v>1.1526795099383853</v>
      </c>
      <c r="AA233">
        <f t="shared" si="82"/>
        <v>-2.120263536200091</v>
      </c>
    </row>
    <row r="234" spans="1:27">
      <c r="A234" s="8" t="s">
        <v>77</v>
      </c>
      <c r="B234" s="8" t="s">
        <v>67</v>
      </c>
      <c r="C234" s="8">
        <v>50</v>
      </c>
      <c r="D234" s="8">
        <v>22</v>
      </c>
      <c r="E234" s="8">
        <v>5</v>
      </c>
      <c r="F234" s="8">
        <f t="shared" si="64"/>
        <v>55</v>
      </c>
      <c r="G234" s="8">
        <f t="shared" si="65"/>
        <v>1833.333333333333</v>
      </c>
      <c r="H234" s="8">
        <f t="shared" si="66"/>
        <v>799.30816199912556</v>
      </c>
      <c r="I234" s="8">
        <f t="shared" si="67"/>
        <v>54.626001134990652</v>
      </c>
      <c r="J234" s="8">
        <f t="shared" si="68"/>
        <v>5500</v>
      </c>
      <c r="K234" s="8"/>
      <c r="L234" s="9">
        <f t="shared" si="69"/>
        <v>3.912023005428146</v>
      </c>
      <c r="M234" s="9">
        <f t="shared" si="70"/>
        <v>3.0910424533583161</v>
      </c>
      <c r="N234" s="9">
        <f t="shared" si="71"/>
        <v>1.6094379124341003</v>
      </c>
      <c r="O234" s="9">
        <f t="shared" si="83"/>
        <v>8.6125033712205621</v>
      </c>
      <c r="P234" s="9"/>
      <c r="Q234" s="9">
        <f t="shared" si="72"/>
        <v>6.683746556013749</v>
      </c>
      <c r="R234" s="9">
        <f t="shared" si="73"/>
        <v>4.6051701859880909</v>
      </c>
      <c r="S234" s="9">
        <f t="shared" si="74"/>
        <v>4.0073331852324712</v>
      </c>
      <c r="T234" s="9">
        <f t="shared" si="75"/>
        <v>5.4344495408726168</v>
      </c>
      <c r="U234" s="9">
        <f t="shared" si="76"/>
        <v>0.71355817782007269</v>
      </c>
      <c r="V234" s="9">
        <f t="shared" si="77"/>
        <v>3.1984648276080732</v>
      </c>
      <c r="W234" s="9">
        <f t="shared" si="78"/>
        <v>3.8118863071432711</v>
      </c>
      <c r="X234" s="9">
        <f t="shared" si="79"/>
        <v>-0.19544687808919997</v>
      </c>
      <c r="Y234">
        <f t="shared" si="80"/>
        <v>-0.82098055206982989</v>
      </c>
      <c r="Z234">
        <f t="shared" si="81"/>
        <v>1.4816045409242158</v>
      </c>
      <c r="AA234">
        <f t="shared" si="82"/>
        <v>-2.3025850929940459</v>
      </c>
    </row>
    <row r="235" spans="1:27">
      <c r="A235" s="8" t="s">
        <v>77</v>
      </c>
      <c r="B235" s="8" t="s">
        <v>67</v>
      </c>
      <c r="C235" s="8">
        <v>50</v>
      </c>
      <c r="D235" s="8">
        <v>23</v>
      </c>
      <c r="E235" s="8">
        <v>6</v>
      </c>
      <c r="F235" s="8">
        <f t="shared" si="64"/>
        <v>69</v>
      </c>
      <c r="G235" s="8">
        <f t="shared" si="65"/>
        <v>2299.9999999999995</v>
      </c>
      <c r="H235" s="8">
        <f t="shared" si="66"/>
        <v>882.23425722245611</v>
      </c>
      <c r="I235" s="8">
        <f t="shared" si="67"/>
        <v>55.036351623268054</v>
      </c>
      <c r="J235" s="8">
        <f t="shared" si="68"/>
        <v>6900</v>
      </c>
      <c r="K235" s="8"/>
      <c r="L235" s="9">
        <f t="shared" si="69"/>
        <v>3.912023005428146</v>
      </c>
      <c r="M235" s="9">
        <f t="shared" si="70"/>
        <v>3.1354942159291497</v>
      </c>
      <c r="N235" s="9">
        <f t="shared" si="71"/>
        <v>1.791759469228055</v>
      </c>
      <c r="O235" s="9">
        <f t="shared" si="83"/>
        <v>8.8392766905853506</v>
      </c>
      <c r="P235" s="9"/>
      <c r="Q235" s="9">
        <f t="shared" si="72"/>
        <v>6.782457618499838</v>
      </c>
      <c r="R235" s="9">
        <f t="shared" si="73"/>
        <v>4.6051701859880909</v>
      </c>
      <c r="S235" s="9">
        <f t="shared" si="74"/>
        <v>4.2341065045972597</v>
      </c>
      <c r="T235" s="9">
        <f t="shared" si="75"/>
        <v>6.0258659738253142</v>
      </c>
      <c r="U235" s="9">
        <f t="shared" si="76"/>
        <v>0.89587973461402737</v>
      </c>
      <c r="V235" s="9">
        <f t="shared" si="77"/>
        <v>3.0161432708141187</v>
      </c>
      <c r="W235" s="9">
        <f t="shared" si="78"/>
        <v>4.4033027400959686</v>
      </c>
      <c r="X235" s="9">
        <f t="shared" si="79"/>
        <v>0.16919623549870907</v>
      </c>
      <c r="Y235">
        <f t="shared" si="80"/>
        <v>-0.77652878949899629</v>
      </c>
      <c r="Z235">
        <f t="shared" si="81"/>
        <v>1.3437347467010947</v>
      </c>
      <c r="AA235">
        <f t="shared" si="82"/>
        <v>-2.120263536200091</v>
      </c>
    </row>
    <row r="236" spans="1:27">
      <c r="A236" s="8" t="s">
        <v>77</v>
      </c>
      <c r="B236" s="8" t="s">
        <v>67</v>
      </c>
      <c r="C236" s="13">
        <v>50</v>
      </c>
      <c r="D236" s="13">
        <v>24</v>
      </c>
      <c r="E236" s="13">
        <v>12</v>
      </c>
      <c r="F236" s="8">
        <f t="shared" si="64"/>
        <v>144</v>
      </c>
      <c r="G236" s="8">
        <f t="shared" si="65"/>
        <v>4799.9999999999991</v>
      </c>
      <c r="H236" s="8">
        <f t="shared" si="66"/>
        <v>1237.8082773174463</v>
      </c>
      <c r="I236" s="8">
        <f t="shared" si="67"/>
        <v>55.461698495448189</v>
      </c>
      <c r="J236" s="8">
        <f t="shared" si="68"/>
        <v>14400</v>
      </c>
      <c r="K236" s="8"/>
      <c r="L236" s="9">
        <f t="shared" si="69"/>
        <v>3.912023005428146</v>
      </c>
      <c r="M236" s="9">
        <f t="shared" si="70"/>
        <v>3.1780538303479458</v>
      </c>
      <c r="N236" s="9">
        <f t="shared" si="71"/>
        <v>2.4849066497880004</v>
      </c>
      <c r="O236" s="9">
        <f t="shared" si="83"/>
        <v>9.5749834855640916</v>
      </c>
      <c r="P236" s="9"/>
      <c r="Q236" s="9">
        <f t="shared" si="72"/>
        <v>7.1210975764031534</v>
      </c>
      <c r="R236" s="9">
        <f t="shared" si="73"/>
        <v>4.6051701859880909</v>
      </c>
      <c r="S236" s="9">
        <f t="shared" si="74"/>
        <v>4.9698132995760007</v>
      </c>
      <c r="T236" s="9">
        <f t="shared" si="75"/>
        <v>8.1478671299239469</v>
      </c>
      <c r="U236" s="9">
        <f t="shared" si="76"/>
        <v>1.5890269151739731</v>
      </c>
      <c r="V236" s="9">
        <f t="shared" si="77"/>
        <v>2.3229960902541729</v>
      </c>
      <c r="W236" s="9">
        <f t="shared" si="78"/>
        <v>6.5253038961946013</v>
      </c>
      <c r="X236" s="9">
        <f t="shared" si="79"/>
        <v>1.5554905966186008</v>
      </c>
      <c r="Y236">
        <f t="shared" si="80"/>
        <v>-0.73396917508020021</v>
      </c>
      <c r="Z236">
        <f t="shared" si="81"/>
        <v>0.6931471805599454</v>
      </c>
      <c r="AA236">
        <f t="shared" si="82"/>
        <v>-1.4271163556401456</v>
      </c>
    </row>
    <row r="237" spans="1:27">
      <c r="A237" s="8" t="s">
        <v>77</v>
      </c>
      <c r="B237" s="8" t="s">
        <v>67</v>
      </c>
      <c r="C237" s="8">
        <v>50</v>
      </c>
      <c r="D237" s="8">
        <v>26</v>
      </c>
      <c r="E237" s="8">
        <v>6</v>
      </c>
      <c r="F237" s="8">
        <f t="shared" si="64"/>
        <v>78</v>
      </c>
      <c r="G237" s="8">
        <f t="shared" si="65"/>
        <v>2599.9999999999995</v>
      </c>
      <c r="H237" s="8">
        <f t="shared" si="66"/>
        <v>979.73130586800141</v>
      </c>
      <c r="I237" s="8">
        <f t="shared" si="67"/>
        <v>56.356011214421486</v>
      </c>
      <c r="J237" s="8">
        <f t="shared" si="68"/>
        <v>7800</v>
      </c>
      <c r="K237" s="8"/>
      <c r="L237" s="9">
        <f t="shared" si="69"/>
        <v>3.912023005428146</v>
      </c>
      <c r="M237" s="9">
        <f t="shared" si="70"/>
        <v>3.2580965380214821</v>
      </c>
      <c r="N237" s="9">
        <f t="shared" si="71"/>
        <v>1.791759469228055</v>
      </c>
      <c r="O237" s="9">
        <f t="shared" si="83"/>
        <v>8.9618790126776826</v>
      </c>
      <c r="P237" s="9"/>
      <c r="Q237" s="9">
        <f t="shared" si="72"/>
        <v>6.8872783563853313</v>
      </c>
      <c r="R237" s="9">
        <f t="shared" si="73"/>
        <v>4.6051701859880909</v>
      </c>
      <c r="S237" s="9">
        <f t="shared" si="74"/>
        <v>4.3567088266895917</v>
      </c>
      <c r="T237" s="9">
        <f t="shared" si="75"/>
        <v>6.1484682959176471</v>
      </c>
      <c r="U237" s="9">
        <f t="shared" si="76"/>
        <v>0.89587973461402759</v>
      </c>
      <c r="V237" s="9">
        <f t="shared" si="77"/>
        <v>3.0161432708141183</v>
      </c>
      <c r="W237" s="9">
        <f t="shared" si="78"/>
        <v>4.5259050621883015</v>
      </c>
      <c r="X237" s="9">
        <f t="shared" si="79"/>
        <v>0.16919623549870982</v>
      </c>
      <c r="Y237">
        <f t="shared" si="80"/>
        <v>-0.65392646740666382</v>
      </c>
      <c r="Z237">
        <f t="shared" si="81"/>
        <v>1.4663370687934272</v>
      </c>
      <c r="AA237">
        <f t="shared" si="82"/>
        <v>-2.120263536200091</v>
      </c>
    </row>
    <row r="238" spans="1:27">
      <c r="A238" s="8" t="s">
        <v>77</v>
      </c>
      <c r="B238" s="8" t="s">
        <v>67</v>
      </c>
      <c r="C238" s="8">
        <v>50</v>
      </c>
      <c r="D238" s="8">
        <v>27</v>
      </c>
      <c r="E238" s="8">
        <v>9</v>
      </c>
      <c r="F238" s="8">
        <f t="shared" si="64"/>
        <v>121.5</v>
      </c>
      <c r="G238" s="8">
        <f t="shared" si="65"/>
        <v>4049.9999999999995</v>
      </c>
      <c r="H238" s="8">
        <f t="shared" si="66"/>
        <v>1184.5571405907058</v>
      </c>
      <c r="I238" s="8">
        <f t="shared" si="67"/>
        <v>56.824290580701486</v>
      </c>
      <c r="J238" s="8">
        <f t="shared" si="68"/>
        <v>12150</v>
      </c>
      <c r="K238" s="8"/>
      <c r="L238" s="9">
        <f t="shared" si="69"/>
        <v>3.912023005428146</v>
      </c>
      <c r="M238" s="9">
        <f t="shared" si="70"/>
        <v>3.2958368660043291</v>
      </c>
      <c r="N238" s="9">
        <f t="shared" si="71"/>
        <v>2.1972245773362196</v>
      </c>
      <c r="O238" s="9">
        <f t="shared" si="83"/>
        <v>9.4050844487686938</v>
      </c>
      <c r="P238" s="9"/>
      <c r="Q238" s="9">
        <f t="shared" si="72"/>
        <v>7.0771242626976258</v>
      </c>
      <c r="R238" s="9">
        <f t="shared" si="73"/>
        <v>4.6051701859880909</v>
      </c>
      <c r="S238" s="9">
        <f t="shared" si="74"/>
        <v>4.7999142627806028</v>
      </c>
      <c r="T238" s="9">
        <f t="shared" si="75"/>
        <v>7.4026039482249866</v>
      </c>
      <c r="U238" s="9">
        <f t="shared" si="76"/>
        <v>1.3013448427221919</v>
      </c>
      <c r="V238" s="9">
        <f t="shared" si="77"/>
        <v>2.6106781627059541</v>
      </c>
      <c r="W238" s="9">
        <f t="shared" si="78"/>
        <v>5.7800407144956409</v>
      </c>
      <c r="X238" s="9">
        <f t="shared" si="79"/>
        <v>0.98012645171503809</v>
      </c>
      <c r="Y238">
        <f t="shared" si="80"/>
        <v>-0.61618613942381684</v>
      </c>
      <c r="Z238">
        <f t="shared" si="81"/>
        <v>1.0986122886681096</v>
      </c>
      <c r="AA238">
        <f t="shared" si="82"/>
        <v>-1.7147984280919264</v>
      </c>
    </row>
    <row r="239" spans="1:27">
      <c r="A239" s="8" t="s">
        <v>77</v>
      </c>
      <c r="B239" s="8" t="s">
        <v>67</v>
      </c>
      <c r="C239" s="13">
        <v>50</v>
      </c>
      <c r="D239" s="13">
        <v>28</v>
      </c>
      <c r="E239" s="13">
        <v>6</v>
      </c>
      <c r="F239" s="8">
        <f t="shared" si="64"/>
        <v>84</v>
      </c>
      <c r="G239" s="8">
        <f t="shared" si="65"/>
        <v>2800</v>
      </c>
      <c r="H239" s="8">
        <f t="shared" si="66"/>
        <v>1044.9405708555264</v>
      </c>
      <c r="I239" s="8">
        <f t="shared" si="67"/>
        <v>57.30619512757761</v>
      </c>
      <c r="J239" s="8">
        <f t="shared" si="68"/>
        <v>8400</v>
      </c>
      <c r="K239" s="8"/>
      <c r="L239" s="9">
        <f t="shared" si="69"/>
        <v>3.912023005428146</v>
      </c>
      <c r="M239" s="9">
        <f t="shared" si="70"/>
        <v>3.3322045101752038</v>
      </c>
      <c r="N239" s="9">
        <f t="shared" si="71"/>
        <v>1.791759469228055</v>
      </c>
      <c r="O239" s="9">
        <f t="shared" si="83"/>
        <v>9.0359869848314052</v>
      </c>
      <c r="P239" s="9"/>
      <c r="Q239" s="9">
        <f t="shared" si="72"/>
        <v>6.95171529278704</v>
      </c>
      <c r="R239" s="9">
        <f t="shared" si="73"/>
        <v>4.6051701859880918</v>
      </c>
      <c r="S239" s="9">
        <f t="shared" si="74"/>
        <v>4.4308167988433134</v>
      </c>
      <c r="T239" s="9">
        <f t="shared" si="75"/>
        <v>6.2225762680713688</v>
      </c>
      <c r="U239" s="9">
        <f t="shared" si="76"/>
        <v>0.89587973461402759</v>
      </c>
      <c r="V239" s="9">
        <f t="shared" si="77"/>
        <v>3.0161432708141183</v>
      </c>
      <c r="W239" s="9">
        <f t="shared" si="78"/>
        <v>4.6000130343420231</v>
      </c>
      <c r="X239" s="9">
        <f t="shared" si="79"/>
        <v>0.16919623549870982</v>
      </c>
      <c r="Y239">
        <f t="shared" si="80"/>
        <v>-0.57981849525294216</v>
      </c>
      <c r="Z239">
        <f t="shared" si="81"/>
        <v>1.5404450409471488</v>
      </c>
      <c r="AA239">
        <f t="shared" si="82"/>
        <v>-2.120263536200091</v>
      </c>
    </row>
    <row r="240" spans="1:27">
      <c r="A240" s="8" t="s">
        <v>77</v>
      </c>
      <c r="B240" s="8" t="s">
        <v>67</v>
      </c>
      <c r="C240" s="8">
        <v>50</v>
      </c>
      <c r="D240" s="8">
        <v>29</v>
      </c>
      <c r="E240" s="8">
        <v>7</v>
      </c>
      <c r="F240" s="8">
        <f t="shared" si="64"/>
        <v>101.5</v>
      </c>
      <c r="G240" s="8">
        <f t="shared" si="65"/>
        <v>3383.333333333333</v>
      </c>
      <c r="H240" s="8">
        <f t="shared" si="66"/>
        <v>1137.3753667917895</v>
      </c>
      <c r="I240" s="8">
        <f t="shared" si="67"/>
        <v>57.801384066473702</v>
      </c>
      <c r="J240" s="8">
        <f t="shared" si="68"/>
        <v>10150</v>
      </c>
      <c r="K240" s="8"/>
      <c r="L240" s="9">
        <f t="shared" si="69"/>
        <v>3.912023005428146</v>
      </c>
      <c r="M240" s="9">
        <f t="shared" si="70"/>
        <v>3.3672958299864741</v>
      </c>
      <c r="N240" s="9">
        <f t="shared" si="71"/>
        <v>1.9459101490553132</v>
      </c>
      <c r="O240" s="9">
        <f t="shared" si="83"/>
        <v>9.2252289844699327</v>
      </c>
      <c r="P240" s="9"/>
      <c r="Q240" s="9">
        <f t="shared" si="72"/>
        <v>7.0364785771665614</v>
      </c>
      <c r="R240" s="9">
        <f t="shared" si="73"/>
        <v>4.6051701859880909</v>
      </c>
      <c r="S240" s="9">
        <f t="shared" si="74"/>
        <v>4.6200587984818418</v>
      </c>
      <c r="T240" s="9">
        <f t="shared" si="75"/>
        <v>6.7201196273644133</v>
      </c>
      <c r="U240" s="9">
        <f t="shared" si="76"/>
        <v>1.0500304144412858</v>
      </c>
      <c r="V240" s="9">
        <f t="shared" si="77"/>
        <v>2.8619925909868602</v>
      </c>
      <c r="W240" s="9">
        <f t="shared" si="78"/>
        <v>5.0975563936350676</v>
      </c>
      <c r="X240" s="9">
        <f t="shared" si="79"/>
        <v>0.47749759515322587</v>
      </c>
      <c r="Y240">
        <f t="shared" si="80"/>
        <v>-0.54472717544167182</v>
      </c>
      <c r="Z240">
        <f t="shared" si="81"/>
        <v>1.4213856809311609</v>
      </c>
      <c r="AA240">
        <f t="shared" si="82"/>
        <v>-1.9661128563728327</v>
      </c>
    </row>
    <row r="241" spans="1:27">
      <c r="A241" s="8" t="s">
        <v>77</v>
      </c>
      <c r="B241" s="8" t="s">
        <v>67</v>
      </c>
      <c r="C241" s="8">
        <v>50</v>
      </c>
      <c r="D241" s="8">
        <v>29</v>
      </c>
      <c r="E241" s="8">
        <v>9</v>
      </c>
      <c r="F241" s="8">
        <f t="shared" si="64"/>
        <v>130.5</v>
      </c>
      <c r="G241" s="8">
        <f t="shared" si="65"/>
        <v>4349.9999999999991</v>
      </c>
      <c r="H241" s="8">
        <f t="shared" si="66"/>
        <v>1257.7576044602029</v>
      </c>
      <c r="I241" s="8">
        <f t="shared" si="67"/>
        <v>57.801384066473702</v>
      </c>
      <c r="J241" s="8">
        <f t="shared" si="68"/>
        <v>13050</v>
      </c>
      <c r="K241" s="8"/>
      <c r="L241" s="9">
        <f t="shared" si="69"/>
        <v>3.912023005428146</v>
      </c>
      <c r="M241" s="9">
        <f t="shared" si="70"/>
        <v>3.3672958299864741</v>
      </c>
      <c r="N241" s="9">
        <f t="shared" si="71"/>
        <v>2.1972245773362196</v>
      </c>
      <c r="O241" s="9">
        <f t="shared" si="83"/>
        <v>9.4765434127508392</v>
      </c>
      <c r="P241" s="9"/>
      <c r="Q241" s="9">
        <f t="shared" si="72"/>
        <v>7.1370857354356012</v>
      </c>
      <c r="R241" s="9">
        <f t="shared" si="73"/>
        <v>4.6051701859880909</v>
      </c>
      <c r="S241" s="9">
        <f t="shared" si="74"/>
        <v>4.8713732267627483</v>
      </c>
      <c r="T241" s="9">
        <f t="shared" si="75"/>
        <v>7.474062912207132</v>
      </c>
      <c r="U241" s="9">
        <f t="shared" si="76"/>
        <v>1.3013448427221919</v>
      </c>
      <c r="V241" s="9">
        <f t="shared" si="77"/>
        <v>2.6106781627059541</v>
      </c>
      <c r="W241" s="9">
        <f t="shared" si="78"/>
        <v>5.8514996784777864</v>
      </c>
      <c r="X241" s="9">
        <f t="shared" si="79"/>
        <v>0.98012645171503809</v>
      </c>
      <c r="Y241">
        <f t="shared" si="80"/>
        <v>-0.54472717544167182</v>
      </c>
      <c r="Z241">
        <f t="shared" si="81"/>
        <v>1.1700712526502546</v>
      </c>
      <c r="AA241">
        <f t="shared" si="82"/>
        <v>-1.7147984280919264</v>
      </c>
    </row>
    <row r="242" spans="1:27">
      <c r="A242" s="8" t="s">
        <v>77</v>
      </c>
      <c r="B242" s="8" t="s">
        <v>67</v>
      </c>
      <c r="C242" s="11">
        <v>50.2</v>
      </c>
      <c r="D242" s="11">
        <v>25.1</v>
      </c>
      <c r="E242" s="11">
        <v>7.3</v>
      </c>
      <c r="F242" s="8">
        <f t="shared" si="64"/>
        <v>91.615000000000009</v>
      </c>
      <c r="G242" s="8">
        <f t="shared" si="65"/>
        <v>3066.048666666667</v>
      </c>
      <c r="H242" s="8">
        <f t="shared" si="66"/>
        <v>1024.7237697378264</v>
      </c>
      <c r="I242" s="8">
        <f t="shared" si="67"/>
        <v>56.125306235244729</v>
      </c>
      <c r="J242" s="8">
        <f t="shared" si="68"/>
        <v>9198.1460000000006</v>
      </c>
      <c r="K242" s="8"/>
      <c r="L242" s="9">
        <f t="shared" si="69"/>
        <v>3.9160150266976834</v>
      </c>
      <c r="M242" s="9">
        <f t="shared" si="70"/>
        <v>3.2228678461377385</v>
      </c>
      <c r="N242" s="9">
        <f t="shared" si="71"/>
        <v>1.9878743481543455</v>
      </c>
      <c r="O242" s="9">
        <f t="shared" si="83"/>
        <v>9.1267572209897665</v>
      </c>
      <c r="P242" s="9"/>
      <c r="Q242" s="9">
        <f t="shared" si="72"/>
        <v>6.9321783623140556</v>
      </c>
      <c r="R242" s="9">
        <f t="shared" si="73"/>
        <v>4.6091622072576284</v>
      </c>
      <c r="S242" s="9">
        <f t="shared" si="74"/>
        <v>4.5175950137321381</v>
      </c>
      <c r="T242" s="9">
        <f t="shared" si="75"/>
        <v>6.7015842408127746</v>
      </c>
      <c r="U242" s="9">
        <f t="shared" si="76"/>
        <v>1.0919946135403182</v>
      </c>
      <c r="V242" s="9">
        <f t="shared" si="77"/>
        <v>2.8240204131573652</v>
      </c>
      <c r="W242" s="9">
        <f t="shared" si="78"/>
        <v>5.071036964544354</v>
      </c>
      <c r="X242" s="9">
        <f t="shared" si="79"/>
        <v>0.55344195081221592</v>
      </c>
      <c r="Y242">
        <f t="shared" si="80"/>
        <v>-0.69314718055994495</v>
      </c>
      <c r="Z242">
        <f t="shared" si="81"/>
        <v>1.234993497983393</v>
      </c>
      <c r="AA242">
        <f t="shared" si="82"/>
        <v>-1.9281406785433379</v>
      </c>
    </row>
    <row r="243" spans="1:27">
      <c r="A243" s="8" t="s">
        <v>77</v>
      </c>
      <c r="B243" s="8" t="s">
        <v>67</v>
      </c>
      <c r="C243" s="8">
        <v>50.4</v>
      </c>
      <c r="D243" s="8">
        <v>17</v>
      </c>
      <c r="E243" s="8">
        <v>5.8</v>
      </c>
      <c r="F243" s="8">
        <f t="shared" si="64"/>
        <v>49.3</v>
      </c>
      <c r="G243" s="8">
        <f t="shared" si="65"/>
        <v>1656.4799999999998</v>
      </c>
      <c r="H243" s="8">
        <f t="shared" si="66"/>
        <v>684.07793731924812</v>
      </c>
      <c r="I243" s="8">
        <f t="shared" si="67"/>
        <v>53.189848655547046</v>
      </c>
      <c r="J243" s="8">
        <f t="shared" si="68"/>
        <v>4969.4399999999996</v>
      </c>
      <c r="K243" s="8"/>
      <c r="L243" s="9">
        <f t="shared" si="69"/>
        <v>3.9199911750773229</v>
      </c>
      <c r="M243" s="9">
        <f t="shared" si="70"/>
        <v>2.8332133440562162</v>
      </c>
      <c r="N243" s="9">
        <f t="shared" si="71"/>
        <v>1.7578579175523736</v>
      </c>
      <c r="O243" s="9">
        <f t="shared" si="83"/>
        <v>8.5110624366859131</v>
      </c>
      <c r="P243" s="9"/>
      <c r="Q243" s="9">
        <f t="shared" si="72"/>
        <v>6.5280718545806815</v>
      </c>
      <c r="R243" s="9">
        <f t="shared" si="73"/>
        <v>4.6131383556372683</v>
      </c>
      <c r="S243" s="9">
        <f t="shared" si="74"/>
        <v>3.8979240810486444</v>
      </c>
      <c r="T243" s="9">
        <f t="shared" si="75"/>
        <v>5.6218804469253367</v>
      </c>
      <c r="U243" s="9">
        <f t="shared" si="76"/>
        <v>0.86197818293834616</v>
      </c>
      <c r="V243" s="9">
        <f t="shared" si="77"/>
        <v>3.0580129921389769</v>
      </c>
      <c r="W243" s="9">
        <f t="shared" si="78"/>
        <v>3.9833808738976373</v>
      </c>
      <c r="X243" s="9">
        <f t="shared" si="79"/>
        <v>8.5456792848992422E-2</v>
      </c>
      <c r="Y243">
        <f t="shared" si="80"/>
        <v>-1.0867778310211067</v>
      </c>
      <c r="Z243">
        <f t="shared" si="81"/>
        <v>1.0753554265038425</v>
      </c>
      <c r="AA243">
        <f t="shared" si="82"/>
        <v>-2.1621332575249492</v>
      </c>
    </row>
    <row r="244" spans="1:27">
      <c r="A244" s="8" t="s">
        <v>77</v>
      </c>
      <c r="B244" s="8" t="s">
        <v>67</v>
      </c>
      <c r="C244" s="8">
        <v>50.4</v>
      </c>
      <c r="D244" s="8">
        <v>29</v>
      </c>
      <c r="E244" s="8">
        <v>6.1</v>
      </c>
      <c r="F244" s="8">
        <f t="shared" si="64"/>
        <v>88.449999999999989</v>
      </c>
      <c r="G244" s="8">
        <f t="shared" si="65"/>
        <v>2971.9199999999996</v>
      </c>
      <c r="H244" s="8">
        <f t="shared" si="66"/>
        <v>1090.3837847291886</v>
      </c>
      <c r="I244" s="8">
        <f t="shared" si="67"/>
        <v>58.147742862470594</v>
      </c>
      <c r="J244" s="8">
        <f t="shared" si="68"/>
        <v>8915.7599999999984</v>
      </c>
      <c r="K244" s="8"/>
      <c r="L244" s="9">
        <f t="shared" si="69"/>
        <v>3.9199911750773229</v>
      </c>
      <c r="M244" s="9">
        <f t="shared" si="70"/>
        <v>3.3672958299864741</v>
      </c>
      <c r="N244" s="9">
        <f t="shared" si="71"/>
        <v>1.8082887711792655</v>
      </c>
      <c r="O244" s="9">
        <f t="shared" si="83"/>
        <v>9.0955757762430629</v>
      </c>
      <c r="P244" s="9"/>
      <c r="Q244" s="9">
        <f t="shared" si="72"/>
        <v>6.9942850093337343</v>
      </c>
      <c r="R244" s="9">
        <f t="shared" si="73"/>
        <v>4.6131383556372692</v>
      </c>
      <c r="S244" s="9">
        <f t="shared" si="74"/>
        <v>4.4824374206057938</v>
      </c>
      <c r="T244" s="9">
        <f t="shared" si="75"/>
        <v>6.3072554937362701</v>
      </c>
      <c r="U244" s="9">
        <f t="shared" si="76"/>
        <v>0.9124090365652382</v>
      </c>
      <c r="V244" s="9">
        <f t="shared" si="77"/>
        <v>3.0075821385120847</v>
      </c>
      <c r="W244" s="9">
        <f t="shared" si="78"/>
        <v>4.6687559207085707</v>
      </c>
      <c r="X244" s="9">
        <f t="shared" si="79"/>
        <v>0.18631850010277695</v>
      </c>
      <c r="Y244">
        <f t="shared" si="80"/>
        <v>-0.55269534509084872</v>
      </c>
      <c r="Z244">
        <f t="shared" si="81"/>
        <v>1.5590070588072087</v>
      </c>
      <c r="AA244">
        <f t="shared" si="82"/>
        <v>-2.1117024038980574</v>
      </c>
    </row>
    <row r="245" spans="1:27">
      <c r="A245" s="8" t="s">
        <v>77</v>
      </c>
      <c r="B245" s="8" t="s">
        <v>67</v>
      </c>
      <c r="C245" s="8">
        <v>50.5</v>
      </c>
      <c r="D245" s="8">
        <v>23.5</v>
      </c>
      <c r="E245" s="8">
        <v>7.4</v>
      </c>
      <c r="F245" s="8">
        <f t="shared" si="64"/>
        <v>86.95</v>
      </c>
      <c r="G245" s="8">
        <f t="shared" si="65"/>
        <v>2927.3166666666666</v>
      </c>
      <c r="H245" s="8">
        <f t="shared" si="66"/>
        <v>979.70209050431231</v>
      </c>
      <c r="I245" s="8">
        <f t="shared" si="67"/>
        <v>55.700089766534489</v>
      </c>
      <c r="J245" s="8">
        <f t="shared" si="68"/>
        <v>8781.9500000000007</v>
      </c>
      <c r="K245" s="8"/>
      <c r="L245" s="9">
        <f t="shared" si="69"/>
        <v>3.9219733362813143</v>
      </c>
      <c r="M245" s="9">
        <f t="shared" si="70"/>
        <v>3.1570004211501135</v>
      </c>
      <c r="N245" s="9">
        <f t="shared" si="71"/>
        <v>2.0014800002101243</v>
      </c>
      <c r="O245" s="9">
        <f t="shared" si="83"/>
        <v>9.0804537576415516</v>
      </c>
      <c r="P245" s="9"/>
      <c r="Q245" s="9">
        <f t="shared" si="72"/>
        <v>6.8872485361691957</v>
      </c>
      <c r="R245" s="9">
        <f t="shared" si="73"/>
        <v>4.6151205168412597</v>
      </c>
      <c r="S245" s="9">
        <f t="shared" si="74"/>
        <v>4.4653332408002919</v>
      </c>
      <c r="T245" s="9">
        <f t="shared" si="75"/>
        <v>6.6765337719924851</v>
      </c>
      <c r="U245" s="9">
        <f t="shared" si="76"/>
        <v>1.1056002655960966</v>
      </c>
      <c r="V245" s="9">
        <f t="shared" si="77"/>
        <v>2.8163730706852177</v>
      </c>
      <c r="W245" s="9">
        <f t="shared" si="78"/>
        <v>5.0340698765568028</v>
      </c>
      <c r="X245" s="9">
        <f t="shared" si="79"/>
        <v>0.56873663575651068</v>
      </c>
      <c r="Y245">
        <f t="shared" si="80"/>
        <v>-0.7649729151312008</v>
      </c>
      <c r="Z245">
        <f t="shared" si="81"/>
        <v>1.1555204209399892</v>
      </c>
      <c r="AA245">
        <f t="shared" si="82"/>
        <v>-1.92049333607119</v>
      </c>
    </row>
    <row r="246" spans="1:27">
      <c r="A246" s="8" t="s">
        <v>77</v>
      </c>
      <c r="B246" s="8" t="s">
        <v>67</v>
      </c>
      <c r="C246" s="8">
        <v>50.8</v>
      </c>
      <c r="D246" s="8">
        <v>21.2</v>
      </c>
      <c r="E246" s="8">
        <v>7.1</v>
      </c>
      <c r="F246" s="8">
        <f t="shared" si="64"/>
        <v>75.259999999999991</v>
      </c>
      <c r="G246" s="8">
        <f t="shared" si="65"/>
        <v>2548.8053333333323</v>
      </c>
      <c r="H246" s="8">
        <f t="shared" si="66"/>
        <v>889.64775180411948</v>
      </c>
      <c r="I246" s="8">
        <f t="shared" si="67"/>
        <v>55.046162445714593</v>
      </c>
      <c r="J246" s="8">
        <f t="shared" si="68"/>
        <v>7646.4159999999983</v>
      </c>
      <c r="K246" s="8"/>
      <c r="L246" s="9">
        <f t="shared" si="69"/>
        <v>3.9278963545844361</v>
      </c>
      <c r="M246" s="9">
        <f t="shared" si="70"/>
        <v>3.0540011816779669</v>
      </c>
      <c r="N246" s="9">
        <f t="shared" si="71"/>
        <v>1.9600947840472698</v>
      </c>
      <c r="O246" s="9">
        <f t="shared" si="83"/>
        <v>8.9419923203096729</v>
      </c>
      <c r="P246" s="9"/>
      <c r="Q246" s="9">
        <f t="shared" si="72"/>
        <v>6.7908255998930791</v>
      </c>
      <c r="R246" s="9">
        <f t="shared" si="73"/>
        <v>4.6210435351443815</v>
      </c>
      <c r="S246" s="9">
        <f t="shared" si="74"/>
        <v>4.3209487851652915</v>
      </c>
      <c r="T246" s="9">
        <f t="shared" si="75"/>
        <v>6.4493788840317752</v>
      </c>
      <c r="U246" s="9">
        <f t="shared" si="76"/>
        <v>1.0642150494332419</v>
      </c>
      <c r="V246" s="9">
        <f t="shared" si="77"/>
        <v>2.8636813051511942</v>
      </c>
      <c r="W246" s="9">
        <f t="shared" si="78"/>
        <v>4.7950689519898493</v>
      </c>
      <c r="X246" s="9">
        <f t="shared" si="79"/>
        <v>0.47412016682455788</v>
      </c>
      <c r="Y246">
        <f t="shared" si="80"/>
        <v>-0.87389517290646923</v>
      </c>
      <c r="Z246">
        <f t="shared" si="81"/>
        <v>1.0939063976306971</v>
      </c>
      <c r="AA246">
        <f t="shared" si="82"/>
        <v>-1.9678015705371663</v>
      </c>
    </row>
    <row r="247" spans="1:27">
      <c r="A247" s="8" t="s">
        <v>77</v>
      </c>
      <c r="B247" s="8" t="s">
        <v>67</v>
      </c>
      <c r="C247" s="8">
        <v>51</v>
      </c>
      <c r="D247" s="8">
        <v>21</v>
      </c>
      <c r="E247" s="8">
        <v>7</v>
      </c>
      <c r="F247" s="8">
        <f t="shared" si="64"/>
        <v>73.5</v>
      </c>
      <c r="G247" s="8">
        <f t="shared" si="65"/>
        <v>2499</v>
      </c>
      <c r="H247" s="8">
        <f t="shared" si="66"/>
        <v>880.56073366574503</v>
      </c>
      <c r="I247" s="8">
        <f t="shared" si="67"/>
        <v>55.154328932550705</v>
      </c>
      <c r="J247" s="8">
        <f t="shared" si="68"/>
        <v>7497</v>
      </c>
      <c r="K247" s="8"/>
      <c r="L247" s="9">
        <f t="shared" si="69"/>
        <v>3.9318256327243257</v>
      </c>
      <c r="M247" s="9">
        <f t="shared" si="70"/>
        <v>3.044522437723423</v>
      </c>
      <c r="N247" s="9">
        <f t="shared" si="71"/>
        <v>1.9459101490553132</v>
      </c>
      <c r="O247" s="9">
        <f t="shared" si="83"/>
        <v>8.9222582195030622</v>
      </c>
      <c r="P247" s="9"/>
      <c r="Q247" s="9">
        <f t="shared" si="72"/>
        <v>6.7805589018956569</v>
      </c>
      <c r="R247" s="9">
        <f t="shared" si="73"/>
        <v>4.6249728132842716</v>
      </c>
      <c r="S247" s="9">
        <f t="shared" si="74"/>
        <v>4.2972854062187906</v>
      </c>
      <c r="T247" s="9">
        <f t="shared" si="75"/>
        <v>6.397346235101363</v>
      </c>
      <c r="U247" s="9">
        <f t="shared" si="76"/>
        <v>1.0500304144412862</v>
      </c>
      <c r="V247" s="9">
        <f t="shared" si="77"/>
        <v>2.8817952182830395</v>
      </c>
      <c r="W247" s="9">
        <f t="shared" si="78"/>
        <v>4.7351777467796579</v>
      </c>
      <c r="X247" s="9">
        <f t="shared" si="79"/>
        <v>0.43789234056086751</v>
      </c>
      <c r="Y247">
        <f t="shared" si="80"/>
        <v>-0.88730319500090271</v>
      </c>
      <c r="Z247">
        <f t="shared" si="81"/>
        <v>1.0986122886681098</v>
      </c>
      <c r="AA247">
        <f t="shared" si="82"/>
        <v>-1.9859154836690125</v>
      </c>
    </row>
    <row r="248" spans="1:27">
      <c r="A248" s="8" t="s">
        <v>77</v>
      </c>
      <c r="B248" s="8" t="s">
        <v>67</v>
      </c>
      <c r="C248" s="8">
        <v>51</v>
      </c>
      <c r="D248" s="8">
        <v>22</v>
      </c>
      <c r="E248" s="8">
        <v>5</v>
      </c>
      <c r="F248" s="8">
        <f t="shared" si="64"/>
        <v>55</v>
      </c>
      <c r="G248" s="8">
        <f t="shared" si="65"/>
        <v>1870</v>
      </c>
      <c r="H248" s="8">
        <f t="shared" si="66"/>
        <v>812.54657168402218</v>
      </c>
      <c r="I248" s="8">
        <f t="shared" si="67"/>
        <v>55.542776307995261</v>
      </c>
      <c r="J248" s="8">
        <f t="shared" si="68"/>
        <v>5610</v>
      </c>
      <c r="K248" s="8"/>
      <c r="L248" s="9">
        <f t="shared" si="69"/>
        <v>3.9318256327243257</v>
      </c>
      <c r="M248" s="9">
        <f t="shared" si="70"/>
        <v>3.0910424533583161</v>
      </c>
      <c r="N248" s="9">
        <f t="shared" si="71"/>
        <v>1.6094379124341003</v>
      </c>
      <c r="O248" s="9">
        <f t="shared" si="83"/>
        <v>8.6323059985167419</v>
      </c>
      <c r="P248" s="9"/>
      <c r="Q248" s="9">
        <f t="shared" si="72"/>
        <v>6.7001732315569411</v>
      </c>
      <c r="R248" s="9">
        <f t="shared" si="73"/>
        <v>4.6249728132842707</v>
      </c>
      <c r="S248" s="9">
        <f t="shared" si="74"/>
        <v>4.0073331852324712</v>
      </c>
      <c r="T248" s="9">
        <f t="shared" si="75"/>
        <v>5.4344495408726168</v>
      </c>
      <c r="U248" s="9">
        <f t="shared" si="76"/>
        <v>0.71355817782007269</v>
      </c>
      <c r="V248" s="9">
        <f t="shared" si="77"/>
        <v>3.2182674549042529</v>
      </c>
      <c r="W248" s="9">
        <f t="shared" si="78"/>
        <v>3.7722810525509116</v>
      </c>
      <c r="X248" s="9">
        <f t="shared" si="79"/>
        <v>-0.23505213268155922</v>
      </c>
      <c r="Y248">
        <f t="shared" si="80"/>
        <v>-0.84078317936600966</v>
      </c>
      <c r="Z248">
        <f t="shared" si="81"/>
        <v>1.4816045409242158</v>
      </c>
      <c r="AA248">
        <f t="shared" si="82"/>
        <v>-2.3223877202902257</v>
      </c>
    </row>
    <row r="249" spans="1:27">
      <c r="A249" s="8" t="s">
        <v>77</v>
      </c>
      <c r="B249" s="8" t="s">
        <v>67</v>
      </c>
      <c r="C249" s="8">
        <v>51</v>
      </c>
      <c r="D249" s="8">
        <v>22</v>
      </c>
      <c r="E249" s="8">
        <v>6</v>
      </c>
      <c r="F249" s="8">
        <f t="shared" si="64"/>
        <v>66</v>
      </c>
      <c r="G249" s="8">
        <f t="shared" si="65"/>
        <v>2244</v>
      </c>
      <c r="H249" s="8">
        <f t="shared" si="66"/>
        <v>863.49734028856756</v>
      </c>
      <c r="I249" s="8">
        <f t="shared" si="67"/>
        <v>55.542776307995261</v>
      </c>
      <c r="J249" s="8">
        <f t="shared" si="68"/>
        <v>6732</v>
      </c>
      <c r="K249" s="8"/>
      <c r="L249" s="9">
        <f t="shared" si="69"/>
        <v>3.9318256327243257</v>
      </c>
      <c r="M249" s="9">
        <f t="shared" si="70"/>
        <v>3.0910424533583161</v>
      </c>
      <c r="N249" s="9">
        <f t="shared" si="71"/>
        <v>1.791759469228055</v>
      </c>
      <c r="O249" s="9">
        <f t="shared" si="83"/>
        <v>8.8146275553106967</v>
      </c>
      <c r="P249" s="9"/>
      <c r="Q249" s="9">
        <f t="shared" si="72"/>
        <v>6.7609908174297804</v>
      </c>
      <c r="R249" s="9">
        <f t="shared" si="73"/>
        <v>4.6249728132842716</v>
      </c>
      <c r="S249" s="9">
        <f t="shared" si="74"/>
        <v>4.1896547420264252</v>
      </c>
      <c r="T249" s="9">
        <f t="shared" si="75"/>
        <v>5.9814142112544806</v>
      </c>
      <c r="U249" s="9">
        <f t="shared" si="76"/>
        <v>0.89587973461402781</v>
      </c>
      <c r="V249" s="9">
        <f t="shared" si="77"/>
        <v>3.035945898110298</v>
      </c>
      <c r="W249" s="9">
        <f t="shared" si="78"/>
        <v>4.3192457229327754</v>
      </c>
      <c r="X249" s="9">
        <f t="shared" si="79"/>
        <v>0.12959098090635038</v>
      </c>
      <c r="Y249">
        <f t="shared" si="80"/>
        <v>-0.84078317936600966</v>
      </c>
      <c r="Z249">
        <f t="shared" si="81"/>
        <v>1.2992829841302611</v>
      </c>
      <c r="AA249">
        <f t="shared" si="82"/>
        <v>-2.1400661634962708</v>
      </c>
    </row>
    <row r="250" spans="1:27">
      <c r="A250" s="8" t="s">
        <v>77</v>
      </c>
      <c r="B250" s="8" t="s">
        <v>67</v>
      </c>
      <c r="C250" s="13">
        <v>51</v>
      </c>
      <c r="D250" s="13">
        <v>22</v>
      </c>
      <c r="E250" s="13">
        <v>7</v>
      </c>
      <c r="F250" s="8">
        <f t="shared" si="64"/>
        <v>77</v>
      </c>
      <c r="G250" s="8">
        <f t="shared" si="65"/>
        <v>2618</v>
      </c>
      <c r="H250" s="8">
        <f t="shared" si="66"/>
        <v>914.65937483226844</v>
      </c>
      <c r="I250" s="8">
        <f t="shared" si="67"/>
        <v>55.542776307995261</v>
      </c>
      <c r="J250" s="8">
        <f t="shared" si="68"/>
        <v>7854</v>
      </c>
      <c r="K250" s="8"/>
      <c r="L250" s="9">
        <f t="shared" si="69"/>
        <v>3.9318256327243257</v>
      </c>
      <c r="M250" s="9">
        <f t="shared" si="70"/>
        <v>3.0910424533583161</v>
      </c>
      <c r="N250" s="9">
        <f t="shared" si="71"/>
        <v>1.9459101490553132</v>
      </c>
      <c r="O250" s="9">
        <f t="shared" si="83"/>
        <v>8.9687782351379557</v>
      </c>
      <c r="P250" s="9"/>
      <c r="Q250" s="9">
        <f t="shared" si="72"/>
        <v>6.8185517280237331</v>
      </c>
      <c r="R250" s="9">
        <f t="shared" si="73"/>
        <v>4.6249728132842716</v>
      </c>
      <c r="S250" s="9">
        <f t="shared" si="74"/>
        <v>4.3438054218536841</v>
      </c>
      <c r="T250" s="9">
        <f t="shared" si="75"/>
        <v>6.4438662507362556</v>
      </c>
      <c r="U250" s="9">
        <f t="shared" si="76"/>
        <v>1.050030414441286</v>
      </c>
      <c r="V250" s="9">
        <f t="shared" si="77"/>
        <v>2.88179521828304</v>
      </c>
      <c r="W250" s="9">
        <f t="shared" si="78"/>
        <v>4.7816977624145505</v>
      </c>
      <c r="X250" s="9">
        <f t="shared" si="79"/>
        <v>0.43789234056086618</v>
      </c>
      <c r="Y250">
        <f t="shared" si="80"/>
        <v>-0.84078317936600966</v>
      </c>
      <c r="Z250">
        <f t="shared" si="81"/>
        <v>1.1451323043030028</v>
      </c>
      <c r="AA250">
        <f t="shared" si="82"/>
        <v>-1.9859154836690125</v>
      </c>
    </row>
    <row r="251" spans="1:27">
      <c r="A251" s="8" t="s">
        <v>77</v>
      </c>
      <c r="B251" s="8" t="s">
        <v>67</v>
      </c>
      <c r="C251" s="8">
        <v>51</v>
      </c>
      <c r="D251" s="8">
        <v>22.9</v>
      </c>
      <c r="E251" s="8">
        <v>7.7</v>
      </c>
      <c r="F251" s="8">
        <f t="shared" si="64"/>
        <v>88.164999999999992</v>
      </c>
      <c r="G251" s="8">
        <f t="shared" si="65"/>
        <v>2997.6099999999997</v>
      </c>
      <c r="H251" s="8">
        <f t="shared" si="66"/>
        <v>982.1337515807644</v>
      </c>
      <c r="I251" s="8">
        <f t="shared" si="67"/>
        <v>55.905366468703164</v>
      </c>
      <c r="J251" s="8">
        <f t="shared" si="68"/>
        <v>8992.83</v>
      </c>
      <c r="K251" s="8"/>
      <c r="L251" s="9">
        <f t="shared" si="69"/>
        <v>3.9318256327243257</v>
      </c>
      <c r="M251" s="9">
        <f t="shared" si="70"/>
        <v>3.1311369105601941</v>
      </c>
      <c r="N251" s="9">
        <f t="shared" si="71"/>
        <v>2.0412203288596382</v>
      </c>
      <c r="O251" s="9">
        <f t="shared" si="83"/>
        <v>9.1041828721441576</v>
      </c>
      <c r="P251" s="9"/>
      <c r="Q251" s="9">
        <f t="shared" si="72"/>
        <v>6.8897275023187143</v>
      </c>
      <c r="R251" s="9">
        <f t="shared" si="73"/>
        <v>4.6249728132842707</v>
      </c>
      <c r="S251" s="9">
        <f t="shared" si="74"/>
        <v>4.4792100588598869</v>
      </c>
      <c r="T251" s="9">
        <f t="shared" si="75"/>
        <v>6.7698912473511088</v>
      </c>
      <c r="U251" s="9">
        <f t="shared" si="76"/>
        <v>1.1453405942456107</v>
      </c>
      <c r="V251" s="9">
        <f t="shared" si="77"/>
        <v>2.7864850384787152</v>
      </c>
      <c r="W251" s="9">
        <f t="shared" si="78"/>
        <v>5.1077227590294036</v>
      </c>
      <c r="X251" s="9">
        <f t="shared" si="79"/>
        <v>0.6285127001695161</v>
      </c>
      <c r="Y251">
        <f t="shared" si="80"/>
        <v>-0.80068872216413167</v>
      </c>
      <c r="Z251">
        <f t="shared" si="81"/>
        <v>1.0899165817005558</v>
      </c>
      <c r="AA251">
        <f t="shared" si="82"/>
        <v>-1.8906053038646875</v>
      </c>
    </row>
    <row r="252" spans="1:27">
      <c r="A252" s="8" t="s">
        <v>77</v>
      </c>
      <c r="B252" s="8" t="s">
        <v>67</v>
      </c>
      <c r="C252" s="13">
        <v>51</v>
      </c>
      <c r="D252" s="13">
        <v>23</v>
      </c>
      <c r="E252" s="13">
        <v>7</v>
      </c>
      <c r="F252" s="8">
        <f t="shared" si="64"/>
        <v>80.5</v>
      </c>
      <c r="G252" s="8">
        <f t="shared" si="65"/>
        <v>2737</v>
      </c>
      <c r="H252" s="8">
        <f t="shared" si="66"/>
        <v>948.81114333654364</v>
      </c>
      <c r="I252" s="8">
        <f t="shared" si="67"/>
        <v>55.946402922797461</v>
      </c>
      <c r="J252" s="8">
        <f t="shared" si="68"/>
        <v>8211</v>
      </c>
      <c r="K252" s="8"/>
      <c r="L252" s="9">
        <f t="shared" si="69"/>
        <v>3.9318256327243257</v>
      </c>
      <c r="M252" s="9">
        <f t="shared" si="70"/>
        <v>3.1354942159291497</v>
      </c>
      <c r="N252" s="9">
        <f t="shared" si="71"/>
        <v>1.9459101490553132</v>
      </c>
      <c r="O252" s="9">
        <f t="shared" si="83"/>
        <v>9.0132299977087893</v>
      </c>
      <c r="P252" s="9"/>
      <c r="Q252" s="9">
        <f t="shared" si="72"/>
        <v>6.8552097728377976</v>
      </c>
      <c r="R252" s="9">
        <f t="shared" si="73"/>
        <v>4.6249728132842716</v>
      </c>
      <c r="S252" s="9">
        <f t="shared" si="74"/>
        <v>4.3882571844245177</v>
      </c>
      <c r="T252" s="9">
        <f t="shared" si="75"/>
        <v>6.4883180133070892</v>
      </c>
      <c r="U252" s="9">
        <f t="shared" si="76"/>
        <v>1.0500304144412858</v>
      </c>
      <c r="V252" s="9">
        <f t="shared" si="77"/>
        <v>2.88179521828304</v>
      </c>
      <c r="W252" s="9">
        <f t="shared" si="78"/>
        <v>4.8261495249853841</v>
      </c>
      <c r="X252" s="9">
        <f t="shared" si="79"/>
        <v>0.43789234056086618</v>
      </c>
      <c r="Y252">
        <f t="shared" si="80"/>
        <v>-0.79633141679517605</v>
      </c>
      <c r="Z252">
        <f t="shared" si="81"/>
        <v>1.1895840668738364</v>
      </c>
      <c r="AA252">
        <f t="shared" si="82"/>
        <v>-1.9859154836690125</v>
      </c>
    </row>
    <row r="253" spans="1:27">
      <c r="A253" s="8" t="s">
        <v>77</v>
      </c>
      <c r="B253" s="8" t="s">
        <v>67</v>
      </c>
      <c r="C253" s="8">
        <v>51</v>
      </c>
      <c r="D253" s="8">
        <v>25</v>
      </c>
      <c r="E253" s="8">
        <v>7</v>
      </c>
      <c r="F253" s="8">
        <f t="shared" si="64"/>
        <v>87.5</v>
      </c>
      <c r="G253" s="8">
        <f t="shared" si="65"/>
        <v>2975</v>
      </c>
      <c r="H253" s="8">
        <f t="shared" si="66"/>
        <v>1017.2694893079686</v>
      </c>
      <c r="I253" s="8">
        <f t="shared" si="67"/>
        <v>56.797887284651708</v>
      </c>
      <c r="J253" s="8">
        <f t="shared" si="68"/>
        <v>8925</v>
      </c>
      <c r="K253" s="8"/>
      <c r="L253" s="9">
        <f t="shared" si="69"/>
        <v>3.9318256327243257</v>
      </c>
      <c r="M253" s="9">
        <f t="shared" si="70"/>
        <v>3.2188758248682006</v>
      </c>
      <c r="N253" s="9">
        <f t="shared" si="71"/>
        <v>1.9459101490553132</v>
      </c>
      <c r="O253" s="9">
        <f t="shared" si="83"/>
        <v>9.0966116066478406</v>
      </c>
      <c r="P253" s="9"/>
      <c r="Q253" s="9">
        <f t="shared" si="72"/>
        <v>6.9248773455166237</v>
      </c>
      <c r="R253" s="9">
        <f t="shared" si="73"/>
        <v>4.6249728132842716</v>
      </c>
      <c r="S253" s="9">
        <f t="shared" si="74"/>
        <v>4.4716387933635691</v>
      </c>
      <c r="T253" s="9">
        <f t="shared" si="75"/>
        <v>6.5716996222461406</v>
      </c>
      <c r="U253" s="9">
        <f t="shared" si="76"/>
        <v>1.0500304144412858</v>
      </c>
      <c r="V253" s="9">
        <f t="shared" si="77"/>
        <v>2.88179521828304</v>
      </c>
      <c r="W253" s="9">
        <f t="shared" si="78"/>
        <v>4.9095311339244354</v>
      </c>
      <c r="X253" s="9">
        <f t="shared" si="79"/>
        <v>0.43789234056086618</v>
      </c>
      <c r="Y253">
        <f t="shared" si="80"/>
        <v>-0.71294980785612516</v>
      </c>
      <c r="Z253">
        <f t="shared" si="81"/>
        <v>1.2729656758128873</v>
      </c>
      <c r="AA253">
        <f t="shared" si="82"/>
        <v>-1.9859154836690125</v>
      </c>
    </row>
    <row r="254" spans="1:27">
      <c r="A254" s="8" t="s">
        <v>77</v>
      </c>
      <c r="B254" s="8" t="s">
        <v>67</v>
      </c>
      <c r="C254" s="8">
        <v>51</v>
      </c>
      <c r="D254" s="8">
        <v>26</v>
      </c>
      <c r="E254" s="8">
        <v>5</v>
      </c>
      <c r="F254" s="8">
        <f t="shared" si="64"/>
        <v>65</v>
      </c>
      <c r="G254" s="8">
        <f t="shared" si="65"/>
        <v>2210</v>
      </c>
      <c r="H254" s="8">
        <f t="shared" si="66"/>
        <v>939.29137253020292</v>
      </c>
      <c r="I254" s="8">
        <f t="shared" si="67"/>
        <v>57.245087125446844</v>
      </c>
      <c r="J254" s="8">
        <f t="shared" si="68"/>
        <v>6630</v>
      </c>
      <c r="K254" s="8"/>
      <c r="L254" s="9">
        <f t="shared" si="69"/>
        <v>3.9318256327243257</v>
      </c>
      <c r="M254" s="9">
        <f t="shared" si="70"/>
        <v>3.2580965380214821</v>
      </c>
      <c r="N254" s="9">
        <f t="shared" si="71"/>
        <v>1.6094379124341003</v>
      </c>
      <c r="O254" s="9">
        <f t="shared" si="83"/>
        <v>8.7993600831799075</v>
      </c>
      <c r="P254" s="9"/>
      <c r="Q254" s="9">
        <f t="shared" si="72"/>
        <v>6.845125731959036</v>
      </c>
      <c r="R254" s="9">
        <f t="shared" si="73"/>
        <v>4.6249728132842707</v>
      </c>
      <c r="S254" s="9">
        <f t="shared" si="74"/>
        <v>4.1743872698956368</v>
      </c>
      <c r="T254" s="9">
        <f t="shared" si="75"/>
        <v>5.6015036255357824</v>
      </c>
      <c r="U254" s="9">
        <f t="shared" si="76"/>
        <v>0.71355817782007269</v>
      </c>
      <c r="V254" s="9">
        <f t="shared" si="77"/>
        <v>3.2182674549042529</v>
      </c>
      <c r="W254" s="9">
        <f t="shared" si="78"/>
        <v>3.9393351372140772</v>
      </c>
      <c r="X254" s="9">
        <f t="shared" si="79"/>
        <v>-0.23505213268155922</v>
      </c>
      <c r="Y254">
        <f t="shared" si="80"/>
        <v>-0.67372909470284359</v>
      </c>
      <c r="Z254">
        <f t="shared" si="81"/>
        <v>1.6486586255873819</v>
      </c>
      <c r="AA254">
        <f t="shared" si="82"/>
        <v>-2.3223877202902257</v>
      </c>
    </row>
    <row r="255" spans="1:27">
      <c r="A255" s="8" t="s">
        <v>77</v>
      </c>
      <c r="B255" s="8" t="s">
        <v>67</v>
      </c>
      <c r="C255" s="8">
        <v>51</v>
      </c>
      <c r="D255" s="8">
        <v>26</v>
      </c>
      <c r="E255" s="8">
        <v>7</v>
      </c>
      <c r="F255" s="8">
        <f t="shared" si="64"/>
        <v>91</v>
      </c>
      <c r="G255" s="8">
        <f t="shared" si="65"/>
        <v>3094</v>
      </c>
      <c r="H255" s="8">
        <f t="shared" si="66"/>
        <v>1051.573764103219</v>
      </c>
      <c r="I255" s="8">
        <f t="shared" si="67"/>
        <v>57.245087125446844</v>
      </c>
      <c r="J255" s="8">
        <f t="shared" si="68"/>
        <v>9282</v>
      </c>
      <c r="K255" s="8"/>
      <c r="L255" s="9">
        <f t="shared" si="69"/>
        <v>3.9318256327243257</v>
      </c>
      <c r="M255" s="9">
        <f t="shared" si="70"/>
        <v>3.2580965380214821</v>
      </c>
      <c r="N255" s="9">
        <f t="shared" si="71"/>
        <v>1.9459101490553132</v>
      </c>
      <c r="O255" s="9">
        <f t="shared" si="83"/>
        <v>9.1358323198011213</v>
      </c>
      <c r="P255" s="9"/>
      <c r="Q255" s="9">
        <f t="shared" si="72"/>
        <v>6.9580431439929837</v>
      </c>
      <c r="R255" s="9">
        <f t="shared" si="73"/>
        <v>4.6249728132842716</v>
      </c>
      <c r="S255" s="9">
        <f t="shared" si="74"/>
        <v>4.5108595065168497</v>
      </c>
      <c r="T255" s="9">
        <f t="shared" si="75"/>
        <v>6.6109203353994213</v>
      </c>
      <c r="U255" s="9">
        <f t="shared" si="76"/>
        <v>1.0500304144412858</v>
      </c>
      <c r="V255" s="9">
        <f t="shared" si="77"/>
        <v>2.88179521828304</v>
      </c>
      <c r="W255" s="9">
        <f t="shared" si="78"/>
        <v>4.9487518470777161</v>
      </c>
      <c r="X255" s="9">
        <f t="shared" si="79"/>
        <v>0.43789234056086618</v>
      </c>
      <c r="Y255">
        <f t="shared" si="80"/>
        <v>-0.67372909470284359</v>
      </c>
      <c r="Z255">
        <f t="shared" si="81"/>
        <v>1.3121863889661689</v>
      </c>
      <c r="AA255">
        <f t="shared" si="82"/>
        <v>-1.9859154836690125</v>
      </c>
    </row>
    <row r="256" spans="1:27">
      <c r="A256" s="8" t="s">
        <v>77</v>
      </c>
      <c r="B256" s="8" t="s">
        <v>67</v>
      </c>
      <c r="C256" s="8">
        <v>51</v>
      </c>
      <c r="D256" s="8">
        <v>27</v>
      </c>
      <c r="E256" s="8">
        <v>6</v>
      </c>
      <c r="F256" s="8">
        <f t="shared" si="64"/>
        <v>81</v>
      </c>
      <c r="G256" s="8">
        <f t="shared" si="65"/>
        <v>2754</v>
      </c>
      <c r="H256" s="8">
        <f t="shared" si="66"/>
        <v>1028.3667886843016</v>
      </c>
      <c r="I256" s="8">
        <f t="shared" si="67"/>
        <v>57.706152185014034</v>
      </c>
      <c r="J256" s="8">
        <f t="shared" si="68"/>
        <v>8262</v>
      </c>
      <c r="K256" s="8"/>
      <c r="L256" s="9">
        <f t="shared" si="69"/>
        <v>3.9318256327243257</v>
      </c>
      <c r="M256" s="9">
        <f t="shared" si="70"/>
        <v>3.2958368660043291</v>
      </c>
      <c r="N256" s="9">
        <f t="shared" si="71"/>
        <v>1.791759469228055</v>
      </c>
      <c r="O256" s="9">
        <f t="shared" si="83"/>
        <v>9.0194219679567098</v>
      </c>
      <c r="P256" s="9"/>
      <c r="Q256" s="9">
        <f t="shared" si="72"/>
        <v>6.9357271807087555</v>
      </c>
      <c r="R256" s="9">
        <f t="shared" si="73"/>
        <v>4.6249728132842707</v>
      </c>
      <c r="S256" s="9">
        <f t="shared" si="74"/>
        <v>4.3944491546724391</v>
      </c>
      <c r="T256" s="9">
        <f t="shared" si="75"/>
        <v>6.1862086239004936</v>
      </c>
      <c r="U256" s="9">
        <f t="shared" si="76"/>
        <v>0.89587973461402726</v>
      </c>
      <c r="V256" s="9">
        <f t="shared" si="77"/>
        <v>3.0359458981102985</v>
      </c>
      <c r="W256" s="9">
        <f t="shared" si="78"/>
        <v>4.5240401355787885</v>
      </c>
      <c r="X256" s="9">
        <f t="shared" si="79"/>
        <v>0.12959098090634921</v>
      </c>
      <c r="Y256">
        <f t="shared" si="80"/>
        <v>-0.6359887667199966</v>
      </c>
      <c r="Z256">
        <f t="shared" si="81"/>
        <v>1.5040773967762742</v>
      </c>
      <c r="AA256">
        <f t="shared" si="82"/>
        <v>-2.1400661634962708</v>
      </c>
    </row>
    <row r="257" spans="1:27">
      <c r="A257" s="8" t="s">
        <v>77</v>
      </c>
      <c r="B257" s="8" t="s">
        <v>67</v>
      </c>
      <c r="C257" s="8">
        <v>51.4</v>
      </c>
      <c r="D257" s="8">
        <v>28.5</v>
      </c>
      <c r="E257" s="8">
        <v>6.8</v>
      </c>
      <c r="F257" s="8">
        <f t="shared" si="64"/>
        <v>96.899999999999991</v>
      </c>
      <c r="G257" s="8">
        <f t="shared" si="65"/>
        <v>3320.44</v>
      </c>
      <c r="H257" s="8">
        <f t="shared" si="66"/>
        <v>1132.4585182172148</v>
      </c>
      <c r="I257" s="8">
        <f t="shared" si="67"/>
        <v>58.772527595807894</v>
      </c>
      <c r="J257" s="8">
        <f t="shared" si="68"/>
        <v>9961.32</v>
      </c>
      <c r="K257" s="8"/>
      <c r="L257" s="9">
        <f t="shared" si="69"/>
        <v>3.9396381724611196</v>
      </c>
      <c r="M257" s="9">
        <f t="shared" si="70"/>
        <v>3.3499040872746049</v>
      </c>
      <c r="N257" s="9">
        <f t="shared" si="71"/>
        <v>1.9169226121820611</v>
      </c>
      <c r="O257" s="9">
        <f t="shared" si="83"/>
        <v>9.2064648719177846</v>
      </c>
      <c r="P257" s="9"/>
      <c r="Q257" s="9">
        <f t="shared" si="72"/>
        <v>7.0321462281805784</v>
      </c>
      <c r="R257" s="9">
        <f t="shared" si="73"/>
        <v>4.6327853530210641</v>
      </c>
      <c r="S257" s="9">
        <f t="shared" si="74"/>
        <v>4.5736795188967205</v>
      </c>
      <c r="T257" s="9">
        <f t="shared" si="75"/>
        <v>6.6157652740327872</v>
      </c>
      <c r="U257" s="9">
        <f t="shared" si="76"/>
        <v>1.0210428775680334</v>
      </c>
      <c r="V257" s="9">
        <f t="shared" si="77"/>
        <v>2.9185952948930862</v>
      </c>
      <c r="W257" s="9">
        <f t="shared" si="78"/>
        <v>4.9379717062374944</v>
      </c>
      <c r="X257" s="9">
        <f t="shared" si="79"/>
        <v>0.36429218734077412</v>
      </c>
      <c r="Y257">
        <f t="shared" si="80"/>
        <v>-0.58973408518651471</v>
      </c>
      <c r="Z257">
        <f t="shared" si="81"/>
        <v>1.4329814750925438</v>
      </c>
      <c r="AA257">
        <f t="shared" si="82"/>
        <v>-2.0227155602790585</v>
      </c>
    </row>
    <row r="258" spans="1:27">
      <c r="A258" s="8" t="s">
        <v>77</v>
      </c>
      <c r="B258" s="8" t="s">
        <v>67</v>
      </c>
      <c r="C258" s="8">
        <v>51.5</v>
      </c>
      <c r="D258" s="8">
        <v>20.7</v>
      </c>
      <c r="E258" s="8">
        <v>5.6</v>
      </c>
      <c r="F258" s="8">
        <f t="shared" ref="F258:F321" si="84">(D258*E258)/2</f>
        <v>57.959999999999994</v>
      </c>
      <c r="G258" s="8">
        <f t="shared" ref="G258:G321" si="85">(2/3)*C258/2*D258*E258</f>
        <v>1989.9599999999996</v>
      </c>
      <c r="H258" s="8">
        <f t="shared" ref="H258:H321" si="86">(E258*D258)+(D258*SQRT((E258/2)^2+(C258/2)^2))+(E258*SQRT((D258/2)^2+(C258/2)^2))</f>
        <v>807.49932288035711</v>
      </c>
      <c r="I258" s="8">
        <f t="shared" ref="I258:I321" si="87">2*SQRT((C258/2)^2+(D258/2)^2)</f>
        <v>55.504414238869323</v>
      </c>
      <c r="J258" s="8">
        <f t="shared" ref="J258:J321" si="88">C258*D258*E258</f>
        <v>5969.8799999999992</v>
      </c>
      <c r="K258" s="8"/>
      <c r="L258" s="9">
        <f t="shared" ref="L258:L321" si="89">LN(C258)</f>
        <v>3.9415818076696905</v>
      </c>
      <c r="M258" s="9">
        <f t="shared" ref="M258:M321" si="90">LN(D258)</f>
        <v>3.0301337002713233</v>
      </c>
      <c r="N258" s="9">
        <f t="shared" ref="N258:N321" si="91">LN(E258)</f>
        <v>1.7227665977411035</v>
      </c>
      <c r="O258" s="9">
        <f t="shared" si="83"/>
        <v>8.694482105682118</v>
      </c>
      <c r="P258" s="9"/>
      <c r="Q258" s="9">
        <f t="shared" ref="Q258:Q321" si="92">LN(H258)</f>
        <v>6.6939422165582023</v>
      </c>
      <c r="R258" s="9">
        <f t="shared" ref="R258:R321" si="93">O258-S258</f>
        <v>4.6347289882296367</v>
      </c>
      <c r="S258" s="9">
        <f t="shared" ref="S258:S321" si="94">LN(F258)</f>
        <v>4.0597531174524812</v>
      </c>
      <c r="T258" s="9">
        <f t="shared" ref="T258:T321" si="95">LN((D258*E258^3)/12)</f>
        <v>5.7135268437066333</v>
      </c>
      <c r="U258" s="9">
        <f t="shared" ref="U258:U321" si="96">LN(SQRT(EXP(T258)/EXP(S258)))</f>
        <v>0.82688686312707593</v>
      </c>
      <c r="V258" s="9">
        <f t="shared" ref="V258:V321" si="97">L258-U258</f>
        <v>3.1146949445426144</v>
      </c>
      <c r="W258" s="9">
        <f t="shared" ref="W258:W321" si="98">LN((PI()^2*EXP(T258)*50)/(C258^2))</f>
        <v>4.0318460054941987</v>
      </c>
      <c r="X258" s="9">
        <f t="shared" ref="X258:X321" si="99">LN((PI()^2*50)/(EXP(V258)^2))</f>
        <v>-2.7907111958282542E-2</v>
      </c>
      <c r="Y258">
        <f t="shared" ref="Y258:Y321" si="100">M258-L258</f>
        <v>-0.91144810739836712</v>
      </c>
      <c r="Z258">
        <f t="shared" ref="Z258:Z321" si="101">M258-N258</f>
        <v>1.3073671025302198</v>
      </c>
      <c r="AA258">
        <f t="shared" ref="AA258:AA321" si="102">N258-L258</f>
        <v>-2.2188152099285867</v>
      </c>
    </row>
    <row r="259" spans="1:27">
      <c r="A259" s="8" t="s">
        <v>77</v>
      </c>
      <c r="B259" s="8" t="s">
        <v>67</v>
      </c>
      <c r="C259" s="8">
        <v>51.5</v>
      </c>
      <c r="D259" s="8">
        <v>22.3</v>
      </c>
      <c r="E259" s="8">
        <v>7.1</v>
      </c>
      <c r="F259" s="8">
        <f t="shared" si="84"/>
        <v>79.164999999999992</v>
      </c>
      <c r="G259" s="8">
        <f t="shared" si="85"/>
        <v>2717.998333333333</v>
      </c>
      <c r="H259" s="8">
        <f t="shared" si="86"/>
        <v>937.21502612979816</v>
      </c>
      <c r="I259" s="8">
        <f t="shared" si="87"/>
        <v>56.12076264627914</v>
      </c>
      <c r="J259" s="8">
        <f t="shared" si="88"/>
        <v>8153.9949999999999</v>
      </c>
      <c r="K259" s="8"/>
      <c r="L259" s="9">
        <f t="shared" si="89"/>
        <v>3.9415818076696905</v>
      </c>
      <c r="M259" s="9">
        <f t="shared" si="90"/>
        <v>3.1045866784660729</v>
      </c>
      <c r="N259" s="9">
        <f t="shared" si="91"/>
        <v>1.9600947840472698</v>
      </c>
      <c r="O259" s="9">
        <f t="shared" si="83"/>
        <v>9.0062632701830339</v>
      </c>
      <c r="P259" s="9"/>
      <c r="Q259" s="9">
        <f t="shared" si="92"/>
        <v>6.8429127395074589</v>
      </c>
      <c r="R259" s="9">
        <f t="shared" si="93"/>
        <v>4.6347289882296367</v>
      </c>
      <c r="S259" s="9">
        <f t="shared" si="94"/>
        <v>4.3715342819533971</v>
      </c>
      <c r="T259" s="9">
        <f t="shared" si="95"/>
        <v>6.4999643808198817</v>
      </c>
      <c r="U259" s="9">
        <f t="shared" si="96"/>
        <v>1.0642150494332423</v>
      </c>
      <c r="V259" s="9">
        <f t="shared" si="97"/>
        <v>2.8773667582364482</v>
      </c>
      <c r="W259" s="9">
        <f t="shared" si="98"/>
        <v>4.8182835426074471</v>
      </c>
      <c r="X259" s="9">
        <f t="shared" si="99"/>
        <v>0.4467492606540498</v>
      </c>
      <c r="Y259">
        <f t="shared" si="100"/>
        <v>-0.83699512920361752</v>
      </c>
      <c r="Z259">
        <f t="shared" si="101"/>
        <v>1.1444918944188032</v>
      </c>
      <c r="AA259">
        <f t="shared" si="102"/>
        <v>-1.9814870236224207</v>
      </c>
    </row>
    <row r="260" spans="1:27">
      <c r="A260" s="8" t="s">
        <v>77</v>
      </c>
      <c r="B260" s="8" t="s">
        <v>67</v>
      </c>
      <c r="C260" s="8">
        <v>51.6</v>
      </c>
      <c r="D260" s="8">
        <v>19.7</v>
      </c>
      <c r="E260" s="8">
        <v>5</v>
      </c>
      <c r="F260" s="8">
        <f t="shared" si="84"/>
        <v>49.25</v>
      </c>
      <c r="G260" s="8">
        <f t="shared" si="85"/>
        <v>1694.1999999999998</v>
      </c>
      <c r="H260" s="8">
        <f t="shared" si="86"/>
        <v>747.22229239385592</v>
      </c>
      <c r="I260" s="8">
        <f t="shared" si="87"/>
        <v>55.232689595926793</v>
      </c>
      <c r="J260" s="8">
        <f t="shared" si="88"/>
        <v>5082.6000000000004</v>
      </c>
      <c r="K260" s="8"/>
      <c r="L260" s="9">
        <f t="shared" si="89"/>
        <v>3.9435216724875173</v>
      </c>
      <c r="M260" s="9">
        <f t="shared" si="90"/>
        <v>2.9806186357439426</v>
      </c>
      <c r="N260" s="9">
        <f t="shared" si="91"/>
        <v>1.6094379124341003</v>
      </c>
      <c r="O260" s="9">
        <f t="shared" si="83"/>
        <v>8.5335782206655608</v>
      </c>
      <c r="P260" s="9"/>
      <c r="Q260" s="9">
        <f t="shared" si="92"/>
        <v>6.6163627210438092</v>
      </c>
      <c r="R260" s="9">
        <f t="shared" si="93"/>
        <v>4.6366688530474631</v>
      </c>
      <c r="S260" s="9">
        <f t="shared" si="94"/>
        <v>3.8969093676180977</v>
      </c>
      <c r="T260" s="9">
        <f t="shared" si="95"/>
        <v>5.3240257232582433</v>
      </c>
      <c r="U260" s="9">
        <f t="shared" si="96"/>
        <v>0.71355817782007269</v>
      </c>
      <c r="V260" s="9">
        <f t="shared" si="97"/>
        <v>3.2299634946674445</v>
      </c>
      <c r="W260" s="9">
        <f t="shared" si="98"/>
        <v>3.6384651554101555</v>
      </c>
      <c r="X260" s="9">
        <f t="shared" si="99"/>
        <v>-0.25844421220794278</v>
      </c>
      <c r="Y260">
        <f t="shared" si="100"/>
        <v>-0.96290303674357469</v>
      </c>
      <c r="Z260">
        <f t="shared" si="101"/>
        <v>1.3711807233098423</v>
      </c>
      <c r="AA260">
        <f t="shared" si="102"/>
        <v>-2.3340837600534172</v>
      </c>
    </row>
    <row r="261" spans="1:27">
      <c r="A261" s="8" t="s">
        <v>77</v>
      </c>
      <c r="B261" s="8" t="s">
        <v>67</v>
      </c>
      <c r="C261" s="8">
        <v>51.74</v>
      </c>
      <c r="D261" s="8">
        <v>23.72</v>
      </c>
      <c r="E261" s="8">
        <v>6.85</v>
      </c>
      <c r="F261" s="8">
        <f t="shared" si="84"/>
        <v>81.240999999999985</v>
      </c>
      <c r="G261" s="8">
        <f t="shared" si="85"/>
        <v>2802.2728933333328</v>
      </c>
      <c r="H261" s="8">
        <f t="shared" si="86"/>
        <v>976.41726665472765</v>
      </c>
      <c r="I261" s="8">
        <f t="shared" si="87"/>
        <v>56.918063916475589</v>
      </c>
      <c r="J261" s="8">
        <f t="shared" si="88"/>
        <v>8406.8186799999985</v>
      </c>
      <c r="K261" s="8"/>
      <c r="L261" s="9">
        <f t="shared" si="89"/>
        <v>3.946231176757883</v>
      </c>
      <c r="M261" s="9">
        <f t="shared" si="90"/>
        <v>3.1663185741295248</v>
      </c>
      <c r="N261" s="9">
        <f t="shared" si="91"/>
        <v>1.9242486522741338</v>
      </c>
      <c r="O261" s="9">
        <f t="shared" si="83"/>
        <v>9.0367984031615407</v>
      </c>
      <c r="P261" s="9"/>
      <c r="Q261" s="9">
        <f t="shared" si="92"/>
        <v>6.8838900223595028</v>
      </c>
      <c r="R261" s="9">
        <f t="shared" si="93"/>
        <v>4.6393783573178276</v>
      </c>
      <c r="S261" s="9">
        <f t="shared" si="94"/>
        <v>4.3974200458437132</v>
      </c>
      <c r="T261" s="9">
        <f t="shared" si="95"/>
        <v>6.4541578811639262</v>
      </c>
      <c r="U261" s="9">
        <f t="shared" si="96"/>
        <v>1.0283689176601065</v>
      </c>
      <c r="V261" s="9">
        <f t="shared" si="97"/>
        <v>2.9178622590977765</v>
      </c>
      <c r="W261" s="9">
        <f t="shared" si="98"/>
        <v>4.7631783047751064</v>
      </c>
      <c r="X261" s="9">
        <f t="shared" si="99"/>
        <v>0.36575825893139324</v>
      </c>
      <c r="Y261">
        <f t="shared" si="100"/>
        <v>-0.77991260262835826</v>
      </c>
      <c r="Z261">
        <f t="shared" si="101"/>
        <v>1.242069921855391</v>
      </c>
      <c r="AA261">
        <f t="shared" si="102"/>
        <v>-2.0219825244837493</v>
      </c>
    </row>
    <row r="262" spans="1:27">
      <c r="A262" s="8" t="s">
        <v>77</v>
      </c>
      <c r="B262" s="8" t="s">
        <v>67</v>
      </c>
      <c r="C262" s="8">
        <v>52</v>
      </c>
      <c r="D262" s="8">
        <v>20</v>
      </c>
      <c r="E262" s="8">
        <v>6.5</v>
      </c>
      <c r="F262" s="8">
        <f t="shared" si="84"/>
        <v>65</v>
      </c>
      <c r="G262" s="8">
        <f t="shared" si="85"/>
        <v>2253.333333333333</v>
      </c>
      <c r="H262" s="8">
        <f t="shared" si="86"/>
        <v>835.11580124279919</v>
      </c>
      <c r="I262" s="8">
        <f t="shared" si="87"/>
        <v>55.713553108736477</v>
      </c>
      <c r="J262" s="8">
        <f t="shared" si="88"/>
        <v>6760</v>
      </c>
      <c r="K262" s="8"/>
      <c r="L262" s="9">
        <f t="shared" si="89"/>
        <v>3.9512437185814275</v>
      </c>
      <c r="M262" s="9">
        <f t="shared" si="90"/>
        <v>2.9957322735539909</v>
      </c>
      <c r="N262" s="9">
        <f t="shared" si="91"/>
        <v>1.8718021769015913</v>
      </c>
      <c r="O262" s="9">
        <f t="shared" si="83"/>
        <v>8.8187781690370102</v>
      </c>
      <c r="P262" s="9"/>
      <c r="Q262" s="9">
        <f t="shared" si="92"/>
        <v>6.7275703993582141</v>
      </c>
      <c r="R262" s="9">
        <f t="shared" si="93"/>
        <v>4.6443908991413734</v>
      </c>
      <c r="S262" s="9">
        <f t="shared" si="94"/>
        <v>4.1743872698956368</v>
      </c>
      <c r="T262" s="9">
        <f t="shared" si="95"/>
        <v>6.126232154470765</v>
      </c>
      <c r="U262" s="9">
        <f t="shared" si="96"/>
        <v>0.97592244228756408</v>
      </c>
      <c r="V262" s="9">
        <f t="shared" si="97"/>
        <v>2.9753212762938634</v>
      </c>
      <c r="W262" s="9">
        <f t="shared" si="98"/>
        <v>4.4252274944348562</v>
      </c>
      <c r="X262" s="9">
        <f t="shared" si="99"/>
        <v>0.25084022453921939</v>
      </c>
      <c r="Y262">
        <f t="shared" si="100"/>
        <v>-0.95551144502743668</v>
      </c>
      <c r="Z262">
        <f t="shared" si="101"/>
        <v>1.1239300966523995</v>
      </c>
      <c r="AA262">
        <f t="shared" si="102"/>
        <v>-2.0794415416798362</v>
      </c>
    </row>
    <row r="263" spans="1:27">
      <c r="A263" s="8" t="s">
        <v>77</v>
      </c>
      <c r="B263" s="8" t="s">
        <v>67</v>
      </c>
      <c r="C263" s="8">
        <v>52</v>
      </c>
      <c r="D263" s="8">
        <v>20</v>
      </c>
      <c r="E263" s="8">
        <v>11</v>
      </c>
      <c r="F263" s="8">
        <f t="shared" si="84"/>
        <v>110</v>
      </c>
      <c r="G263" s="8">
        <f t="shared" si="85"/>
        <v>3813.333333333333</v>
      </c>
      <c r="H263" s="8">
        <f t="shared" si="86"/>
        <v>1057.931832734783</v>
      </c>
      <c r="I263" s="8">
        <f t="shared" si="87"/>
        <v>55.713553108736477</v>
      </c>
      <c r="J263" s="8">
        <f t="shared" si="88"/>
        <v>11440</v>
      </c>
      <c r="K263" s="8"/>
      <c r="L263" s="9">
        <f t="shared" si="89"/>
        <v>3.9512437185814275</v>
      </c>
      <c r="M263" s="9">
        <f t="shared" si="90"/>
        <v>2.9957322735539909</v>
      </c>
      <c r="N263" s="9">
        <f t="shared" si="91"/>
        <v>2.3978952727983707</v>
      </c>
      <c r="O263" s="9">
        <f t="shared" si="83"/>
        <v>9.3448712649337882</v>
      </c>
      <c r="P263" s="9"/>
      <c r="Q263" s="9">
        <f t="shared" si="92"/>
        <v>6.9640711800351349</v>
      </c>
      <c r="R263" s="9">
        <f t="shared" si="93"/>
        <v>4.6443908991413716</v>
      </c>
      <c r="S263" s="9">
        <f t="shared" si="94"/>
        <v>4.7004803657924166</v>
      </c>
      <c r="T263" s="9">
        <f t="shared" si="95"/>
        <v>7.7045114421611025</v>
      </c>
      <c r="U263" s="9">
        <f t="shared" si="96"/>
        <v>1.502015538184343</v>
      </c>
      <c r="V263" s="9">
        <f t="shared" si="97"/>
        <v>2.4492281803970846</v>
      </c>
      <c r="W263" s="9">
        <f t="shared" si="98"/>
        <v>6.0035067821251946</v>
      </c>
      <c r="X263" s="9">
        <f t="shared" si="99"/>
        <v>1.3030264163327772</v>
      </c>
      <c r="Y263">
        <f t="shared" si="100"/>
        <v>-0.95551144502743668</v>
      </c>
      <c r="Z263">
        <f t="shared" si="101"/>
        <v>0.59783700075562018</v>
      </c>
      <c r="AA263">
        <f t="shared" si="102"/>
        <v>-1.5533484457830569</v>
      </c>
    </row>
    <row r="264" spans="1:27">
      <c r="A264" s="8" t="s">
        <v>77</v>
      </c>
      <c r="B264" s="8" t="s">
        <v>67</v>
      </c>
      <c r="C264" s="13">
        <v>52</v>
      </c>
      <c r="D264" s="13">
        <v>22</v>
      </c>
      <c r="E264" s="13">
        <v>8</v>
      </c>
      <c r="F264" s="8">
        <f t="shared" si="84"/>
        <v>88</v>
      </c>
      <c r="G264" s="8">
        <f t="shared" si="85"/>
        <v>3050.6666666666665</v>
      </c>
      <c r="H264" s="8">
        <f t="shared" si="86"/>
        <v>980.57915068638954</v>
      </c>
      <c r="I264" s="8">
        <f t="shared" si="87"/>
        <v>56.462376853972415</v>
      </c>
      <c r="J264" s="8">
        <f t="shared" si="88"/>
        <v>9152</v>
      </c>
      <c r="K264" s="8"/>
      <c r="L264" s="9">
        <f t="shared" si="89"/>
        <v>3.9512437185814275</v>
      </c>
      <c r="M264" s="9">
        <f t="shared" si="90"/>
        <v>3.0910424533583161</v>
      </c>
      <c r="N264" s="9">
        <f t="shared" si="91"/>
        <v>2.0794415416798357</v>
      </c>
      <c r="O264" s="9">
        <f t="shared" si="83"/>
        <v>9.1217277136195793</v>
      </c>
      <c r="P264" s="9"/>
      <c r="Q264" s="9">
        <f t="shared" si="92"/>
        <v>6.8881433671987153</v>
      </c>
      <c r="R264" s="9">
        <f t="shared" si="93"/>
        <v>4.6443908991413725</v>
      </c>
      <c r="S264" s="9">
        <f t="shared" si="94"/>
        <v>4.4773368144782069</v>
      </c>
      <c r="T264" s="9">
        <f t="shared" si="95"/>
        <v>6.844460428609823</v>
      </c>
      <c r="U264" s="9">
        <f t="shared" si="96"/>
        <v>1.183561807065808</v>
      </c>
      <c r="V264" s="9">
        <f t="shared" si="97"/>
        <v>2.7676819115156195</v>
      </c>
      <c r="W264" s="9">
        <f t="shared" si="98"/>
        <v>5.1434557685739142</v>
      </c>
      <c r="X264" s="9">
        <f t="shared" si="99"/>
        <v>0.66611895409570732</v>
      </c>
      <c r="Y264">
        <f t="shared" si="100"/>
        <v>-0.86020126522311147</v>
      </c>
      <c r="Z264">
        <f t="shared" si="101"/>
        <v>1.0116009116784803</v>
      </c>
      <c r="AA264">
        <f t="shared" si="102"/>
        <v>-1.8718021769015918</v>
      </c>
    </row>
    <row r="265" spans="1:27">
      <c r="A265" s="8" t="s">
        <v>77</v>
      </c>
      <c r="B265" s="8" t="s">
        <v>67</v>
      </c>
      <c r="C265" s="8">
        <v>52</v>
      </c>
      <c r="D265" s="8">
        <v>23</v>
      </c>
      <c r="E265" s="8">
        <v>6</v>
      </c>
      <c r="F265" s="8">
        <f t="shared" si="84"/>
        <v>69</v>
      </c>
      <c r="G265" s="8">
        <f t="shared" si="85"/>
        <v>2392</v>
      </c>
      <c r="H265" s="8">
        <f t="shared" si="86"/>
        <v>910.54603481186439</v>
      </c>
      <c r="I265" s="8">
        <f t="shared" si="87"/>
        <v>56.859475903318</v>
      </c>
      <c r="J265" s="8">
        <f t="shared" si="88"/>
        <v>7176</v>
      </c>
      <c r="K265" s="8"/>
      <c r="L265" s="9">
        <f t="shared" si="89"/>
        <v>3.9512437185814275</v>
      </c>
      <c r="M265" s="9">
        <f t="shared" si="90"/>
        <v>3.1354942159291497</v>
      </c>
      <c r="N265" s="9">
        <f t="shared" si="91"/>
        <v>1.791759469228055</v>
      </c>
      <c r="O265" s="9">
        <f t="shared" si="83"/>
        <v>8.8784974037386313</v>
      </c>
      <c r="P265" s="9"/>
      <c r="Q265" s="9">
        <f t="shared" si="92"/>
        <v>6.8140444578147195</v>
      </c>
      <c r="R265" s="9">
        <f t="shared" si="93"/>
        <v>4.6443908991413716</v>
      </c>
      <c r="S265" s="9">
        <f t="shared" si="94"/>
        <v>4.2341065045972597</v>
      </c>
      <c r="T265" s="9">
        <f t="shared" si="95"/>
        <v>6.0258659738253142</v>
      </c>
      <c r="U265" s="9">
        <f t="shared" si="96"/>
        <v>0.89587973461402737</v>
      </c>
      <c r="V265" s="9">
        <f t="shared" si="97"/>
        <v>3.0553639839674003</v>
      </c>
      <c r="W265" s="9">
        <f t="shared" si="98"/>
        <v>4.3248613137894063</v>
      </c>
      <c r="X265" s="9">
        <f t="shared" si="99"/>
        <v>9.0754809192145805E-2</v>
      </c>
      <c r="Y265">
        <f t="shared" si="100"/>
        <v>-0.81574950265227786</v>
      </c>
      <c r="Z265">
        <f t="shared" si="101"/>
        <v>1.3437347467010947</v>
      </c>
      <c r="AA265">
        <f t="shared" si="102"/>
        <v>-2.1594842493533726</v>
      </c>
    </row>
    <row r="266" spans="1:27">
      <c r="A266" s="8" t="s">
        <v>77</v>
      </c>
      <c r="B266" s="8" t="s">
        <v>67</v>
      </c>
      <c r="C266" s="8">
        <v>52</v>
      </c>
      <c r="D266" s="8">
        <v>24</v>
      </c>
      <c r="E266" s="8">
        <v>4</v>
      </c>
      <c r="F266" s="8">
        <f t="shared" si="84"/>
        <v>48</v>
      </c>
      <c r="G266" s="8">
        <f t="shared" si="85"/>
        <v>1664</v>
      </c>
      <c r="H266" s="8">
        <f t="shared" si="86"/>
        <v>836.38599940566519</v>
      </c>
      <c r="I266" s="8">
        <f t="shared" si="87"/>
        <v>57.271284253105414</v>
      </c>
      <c r="J266" s="8">
        <f t="shared" si="88"/>
        <v>4992</v>
      </c>
      <c r="K266" s="8"/>
      <c r="L266" s="9">
        <f t="shared" si="89"/>
        <v>3.9512437185814275</v>
      </c>
      <c r="M266" s="9">
        <f t="shared" si="90"/>
        <v>3.1780538303479458</v>
      </c>
      <c r="N266" s="9">
        <f t="shared" si="91"/>
        <v>1.3862943611198906</v>
      </c>
      <c r="O266" s="9">
        <f t="shared" si="83"/>
        <v>8.5155919100492632</v>
      </c>
      <c r="P266" s="9"/>
      <c r="Q266" s="9">
        <f t="shared" si="92"/>
        <v>6.7290902283011134</v>
      </c>
      <c r="R266" s="9">
        <f t="shared" si="93"/>
        <v>4.6443908991413725</v>
      </c>
      <c r="S266" s="9">
        <f t="shared" si="94"/>
        <v>3.8712010109078911</v>
      </c>
      <c r="T266" s="9">
        <f t="shared" si="95"/>
        <v>4.8520302639196169</v>
      </c>
      <c r="U266" s="9">
        <f t="shared" si="96"/>
        <v>0.49041462650586298</v>
      </c>
      <c r="V266" s="9">
        <f t="shared" si="97"/>
        <v>3.4608290920755644</v>
      </c>
      <c r="W266" s="9">
        <f t="shared" si="98"/>
        <v>3.1510256038837086</v>
      </c>
      <c r="X266" s="9">
        <f t="shared" si="99"/>
        <v>-0.72017540702418237</v>
      </c>
      <c r="Y266">
        <f t="shared" si="100"/>
        <v>-0.77318988823348178</v>
      </c>
      <c r="Z266">
        <f t="shared" si="101"/>
        <v>1.7917594692280552</v>
      </c>
      <c r="AA266">
        <f t="shared" si="102"/>
        <v>-2.5649493574615372</v>
      </c>
    </row>
    <row r="267" spans="1:27">
      <c r="A267" s="8" t="s">
        <v>77</v>
      </c>
      <c r="B267" s="8" t="s">
        <v>67</v>
      </c>
      <c r="C267" s="8">
        <v>52</v>
      </c>
      <c r="D267" s="8">
        <v>25</v>
      </c>
      <c r="E267" s="8">
        <v>6</v>
      </c>
      <c r="F267" s="8">
        <f t="shared" si="84"/>
        <v>75</v>
      </c>
      <c r="G267" s="8">
        <f t="shared" si="85"/>
        <v>2600</v>
      </c>
      <c r="H267" s="8">
        <f t="shared" si="86"/>
        <v>977.40507725613998</v>
      </c>
      <c r="I267" s="8">
        <f t="shared" si="87"/>
        <v>57.697486947006624</v>
      </c>
      <c r="J267" s="8">
        <f t="shared" si="88"/>
        <v>7800</v>
      </c>
      <c r="K267" s="8"/>
      <c r="L267" s="9">
        <f t="shared" si="89"/>
        <v>3.9512437185814275</v>
      </c>
      <c r="M267" s="9">
        <f t="shared" si="90"/>
        <v>3.2188758248682006</v>
      </c>
      <c r="N267" s="9">
        <f t="shared" si="91"/>
        <v>1.791759469228055</v>
      </c>
      <c r="O267" s="9">
        <f t="shared" si="83"/>
        <v>8.9618790126776826</v>
      </c>
      <c r="P267" s="9"/>
      <c r="Q267" s="9">
        <f t="shared" si="92"/>
        <v>6.8849011794779136</v>
      </c>
      <c r="R267" s="9">
        <f t="shared" si="93"/>
        <v>4.6443908991413725</v>
      </c>
      <c r="S267" s="9">
        <f t="shared" si="94"/>
        <v>4.3174881135363101</v>
      </c>
      <c r="T267" s="9">
        <f t="shared" si="95"/>
        <v>6.1092475827643655</v>
      </c>
      <c r="U267" s="9">
        <f t="shared" si="96"/>
        <v>0.89587973461402781</v>
      </c>
      <c r="V267" s="9">
        <f t="shared" si="97"/>
        <v>3.0553639839673998</v>
      </c>
      <c r="W267" s="9">
        <f t="shared" si="98"/>
        <v>4.4082429227284576</v>
      </c>
      <c r="X267" s="9">
        <f t="shared" si="99"/>
        <v>9.0754809192146818E-2</v>
      </c>
      <c r="Y267">
        <f t="shared" si="100"/>
        <v>-0.73236789371322697</v>
      </c>
      <c r="Z267">
        <f t="shared" si="101"/>
        <v>1.4271163556401456</v>
      </c>
      <c r="AA267">
        <f t="shared" si="102"/>
        <v>-2.1594842493533726</v>
      </c>
    </row>
    <row r="268" spans="1:27">
      <c r="A268" s="8" t="s">
        <v>77</v>
      </c>
      <c r="B268" s="8" t="s">
        <v>67</v>
      </c>
      <c r="C268" s="8">
        <v>52</v>
      </c>
      <c r="D268" s="8">
        <v>25</v>
      </c>
      <c r="E268" s="8">
        <v>6</v>
      </c>
      <c r="F268" s="8">
        <f t="shared" si="84"/>
        <v>75</v>
      </c>
      <c r="G268" s="8">
        <f t="shared" si="85"/>
        <v>2600</v>
      </c>
      <c r="H268" s="8">
        <f t="shared" si="86"/>
        <v>977.40507725613998</v>
      </c>
      <c r="I268" s="8">
        <f t="shared" si="87"/>
        <v>57.697486947006624</v>
      </c>
      <c r="J268" s="8">
        <f t="shared" si="88"/>
        <v>7800</v>
      </c>
      <c r="K268" s="8"/>
      <c r="L268" s="9">
        <f t="shared" si="89"/>
        <v>3.9512437185814275</v>
      </c>
      <c r="M268" s="9">
        <f t="shared" si="90"/>
        <v>3.2188758248682006</v>
      </c>
      <c r="N268" s="9">
        <f t="shared" si="91"/>
        <v>1.791759469228055</v>
      </c>
      <c r="O268" s="9">
        <f t="shared" si="83"/>
        <v>8.9618790126776826</v>
      </c>
      <c r="P268" s="9"/>
      <c r="Q268" s="9">
        <f t="shared" si="92"/>
        <v>6.8849011794779136</v>
      </c>
      <c r="R268" s="9">
        <f t="shared" si="93"/>
        <v>4.6443908991413725</v>
      </c>
      <c r="S268" s="9">
        <f t="shared" si="94"/>
        <v>4.3174881135363101</v>
      </c>
      <c r="T268" s="9">
        <f t="shared" si="95"/>
        <v>6.1092475827643655</v>
      </c>
      <c r="U268" s="9">
        <f t="shared" si="96"/>
        <v>0.89587973461402781</v>
      </c>
      <c r="V268" s="9">
        <f t="shared" si="97"/>
        <v>3.0553639839673998</v>
      </c>
      <c r="W268" s="9">
        <f t="shared" si="98"/>
        <v>4.4082429227284576</v>
      </c>
      <c r="X268" s="9">
        <f t="shared" si="99"/>
        <v>9.0754809192146818E-2</v>
      </c>
      <c r="Y268">
        <f t="shared" si="100"/>
        <v>-0.73236789371322697</v>
      </c>
      <c r="Z268">
        <f t="shared" si="101"/>
        <v>1.4271163556401456</v>
      </c>
      <c r="AA268">
        <f t="shared" si="102"/>
        <v>-2.1594842493533726</v>
      </c>
    </row>
    <row r="269" spans="1:27">
      <c r="A269" s="8" t="s">
        <v>77</v>
      </c>
      <c r="B269" s="8" t="s">
        <v>67</v>
      </c>
      <c r="C269" s="8">
        <v>52</v>
      </c>
      <c r="D269" s="8">
        <v>27</v>
      </c>
      <c r="E269" s="8">
        <v>7</v>
      </c>
      <c r="F269" s="8">
        <f t="shared" si="84"/>
        <v>94.5</v>
      </c>
      <c r="G269" s="8">
        <f t="shared" si="85"/>
        <v>3275.9999999999995</v>
      </c>
      <c r="H269" s="8">
        <f t="shared" si="86"/>
        <v>1102.4033486606884</v>
      </c>
      <c r="I269" s="8">
        <f t="shared" si="87"/>
        <v>58.591808301161009</v>
      </c>
      <c r="J269" s="8">
        <f t="shared" si="88"/>
        <v>9828</v>
      </c>
      <c r="K269" s="8"/>
      <c r="L269" s="9">
        <f t="shared" si="89"/>
        <v>3.9512437185814275</v>
      </c>
      <c r="M269" s="9">
        <f t="shared" si="90"/>
        <v>3.2958368660043291</v>
      </c>
      <c r="N269" s="9">
        <f t="shared" si="91"/>
        <v>1.9459101490553132</v>
      </c>
      <c r="O269" s="9">
        <f t="shared" si="83"/>
        <v>9.1929907336410697</v>
      </c>
      <c r="P269" s="9"/>
      <c r="Q269" s="9">
        <f t="shared" si="92"/>
        <v>7.005247937864258</v>
      </c>
      <c r="R269" s="9">
        <f t="shared" si="93"/>
        <v>4.6443908991413725</v>
      </c>
      <c r="S269" s="9">
        <f t="shared" si="94"/>
        <v>4.5485998344996972</v>
      </c>
      <c r="T269" s="9">
        <f t="shared" si="95"/>
        <v>6.6486606633822687</v>
      </c>
      <c r="U269" s="9">
        <f t="shared" si="96"/>
        <v>1.0500304144412858</v>
      </c>
      <c r="V269" s="9">
        <f t="shared" si="97"/>
        <v>2.9012133041401418</v>
      </c>
      <c r="W269" s="9">
        <f t="shared" si="98"/>
        <v>4.9476560033463599</v>
      </c>
      <c r="X269" s="9">
        <f t="shared" si="99"/>
        <v>0.39905616884666278</v>
      </c>
      <c r="Y269">
        <f t="shared" si="100"/>
        <v>-0.65540685257709841</v>
      </c>
      <c r="Z269">
        <f t="shared" si="101"/>
        <v>1.3499267169490159</v>
      </c>
      <c r="AA269">
        <f t="shared" si="102"/>
        <v>-2.0053335695261145</v>
      </c>
    </row>
    <row r="270" spans="1:27">
      <c r="A270" s="8" t="s">
        <v>77</v>
      </c>
      <c r="B270" s="8" t="s">
        <v>67</v>
      </c>
      <c r="C270" s="8">
        <v>52</v>
      </c>
      <c r="D270" s="8">
        <v>29</v>
      </c>
      <c r="E270" s="8">
        <v>8</v>
      </c>
      <c r="F270" s="8">
        <f t="shared" si="84"/>
        <v>116</v>
      </c>
      <c r="G270" s="8">
        <f t="shared" si="85"/>
        <v>4021.333333333333</v>
      </c>
      <c r="H270" s="8">
        <f t="shared" si="86"/>
        <v>1233.0305037476896</v>
      </c>
      <c r="I270" s="8">
        <f t="shared" si="87"/>
        <v>59.539902586416787</v>
      </c>
      <c r="J270" s="8">
        <f t="shared" si="88"/>
        <v>12064</v>
      </c>
      <c r="K270" s="8"/>
      <c r="L270" s="9">
        <f t="shared" si="89"/>
        <v>3.9512437185814275</v>
      </c>
      <c r="M270" s="9">
        <f t="shared" si="90"/>
        <v>3.3672958299864741</v>
      </c>
      <c r="N270" s="9">
        <f t="shared" si="91"/>
        <v>2.0794415416798357</v>
      </c>
      <c r="O270" s="9">
        <f t="shared" si="83"/>
        <v>9.3979810902477379</v>
      </c>
      <c r="P270" s="9"/>
      <c r="Q270" s="9">
        <f t="shared" si="92"/>
        <v>7.1172302423130649</v>
      </c>
      <c r="R270" s="9">
        <f t="shared" si="93"/>
        <v>4.6443908991413734</v>
      </c>
      <c r="S270" s="9">
        <f t="shared" si="94"/>
        <v>4.7535901911063645</v>
      </c>
      <c r="T270" s="9">
        <f t="shared" si="95"/>
        <v>7.1207138052379815</v>
      </c>
      <c r="U270" s="9">
        <f t="shared" si="96"/>
        <v>1.1835618070658085</v>
      </c>
      <c r="V270" s="9">
        <f t="shared" si="97"/>
        <v>2.767681911515619</v>
      </c>
      <c r="W270" s="9">
        <f t="shared" si="98"/>
        <v>5.4197091452020736</v>
      </c>
      <c r="X270" s="9">
        <f t="shared" si="99"/>
        <v>0.6661189540957082</v>
      </c>
      <c r="Y270">
        <f t="shared" si="100"/>
        <v>-0.58394788859495339</v>
      </c>
      <c r="Z270">
        <f t="shared" si="101"/>
        <v>1.2878542883066384</v>
      </c>
      <c r="AA270">
        <f t="shared" si="102"/>
        <v>-1.8718021769015918</v>
      </c>
    </row>
    <row r="271" spans="1:27">
      <c r="A271" s="8" t="s">
        <v>77</v>
      </c>
      <c r="B271" s="8" t="s">
        <v>67</v>
      </c>
      <c r="C271" s="8">
        <v>52</v>
      </c>
      <c r="D271" s="8">
        <v>32</v>
      </c>
      <c r="E271" s="8">
        <v>9</v>
      </c>
      <c r="F271" s="8">
        <f t="shared" si="84"/>
        <v>144</v>
      </c>
      <c r="G271" s="8">
        <f t="shared" si="85"/>
        <v>4992</v>
      </c>
      <c r="H271" s="8">
        <f t="shared" si="86"/>
        <v>1407.1276627298882</v>
      </c>
      <c r="I271" s="8">
        <f t="shared" si="87"/>
        <v>61.057350089894989</v>
      </c>
      <c r="J271" s="8">
        <f t="shared" si="88"/>
        <v>14976</v>
      </c>
      <c r="K271" s="8"/>
      <c r="L271" s="9">
        <f t="shared" si="89"/>
        <v>3.9512437185814275</v>
      </c>
      <c r="M271" s="9">
        <f t="shared" si="90"/>
        <v>3.4657359027997265</v>
      </c>
      <c r="N271" s="9">
        <f t="shared" si="91"/>
        <v>2.1972245773362196</v>
      </c>
      <c r="O271" s="9">
        <f t="shared" si="83"/>
        <v>9.6142041987173741</v>
      </c>
      <c r="P271" s="9"/>
      <c r="Q271" s="9">
        <f t="shared" si="92"/>
        <v>7.2493057869925437</v>
      </c>
      <c r="R271" s="9">
        <f t="shared" si="93"/>
        <v>4.6443908991413734</v>
      </c>
      <c r="S271" s="9">
        <f t="shared" si="94"/>
        <v>4.9698132995760007</v>
      </c>
      <c r="T271" s="9">
        <f t="shared" si="95"/>
        <v>7.5725029850203844</v>
      </c>
      <c r="U271" s="9">
        <f t="shared" si="96"/>
        <v>1.3013448427221919</v>
      </c>
      <c r="V271" s="9">
        <f t="shared" si="97"/>
        <v>2.6498988758592357</v>
      </c>
      <c r="W271" s="9">
        <f t="shared" si="98"/>
        <v>5.8714983249844765</v>
      </c>
      <c r="X271" s="9">
        <f t="shared" si="99"/>
        <v>0.90168502540847517</v>
      </c>
      <c r="Y271">
        <f t="shared" si="100"/>
        <v>-0.48550781578170099</v>
      </c>
      <c r="Z271">
        <f t="shared" si="101"/>
        <v>1.268511325463507</v>
      </c>
      <c r="AA271">
        <f t="shared" si="102"/>
        <v>-1.754019141245208</v>
      </c>
    </row>
    <row r="272" spans="1:27">
      <c r="A272" s="8" t="s">
        <v>77</v>
      </c>
      <c r="B272" s="8" t="s">
        <v>67</v>
      </c>
      <c r="C272" s="8">
        <v>52.5</v>
      </c>
      <c r="D272" s="8">
        <v>26.8</v>
      </c>
      <c r="E272" s="8">
        <v>6.4</v>
      </c>
      <c r="F272" s="8">
        <f t="shared" si="84"/>
        <v>85.76</v>
      </c>
      <c r="G272" s="8">
        <f t="shared" si="85"/>
        <v>3001.6000000000004</v>
      </c>
      <c r="H272" s="8">
        <f t="shared" si="86"/>
        <v>1068.8513738356005</v>
      </c>
      <c r="I272" s="8">
        <f t="shared" si="87"/>
        <v>58.944804690489896</v>
      </c>
      <c r="J272" s="8">
        <f t="shared" si="88"/>
        <v>9004.8000000000011</v>
      </c>
      <c r="K272" s="8"/>
      <c r="L272" s="9">
        <f t="shared" si="89"/>
        <v>3.9608131695975781</v>
      </c>
      <c r="M272" s="9">
        <f t="shared" si="90"/>
        <v>3.2884018875168111</v>
      </c>
      <c r="N272" s="9">
        <f t="shared" si="91"/>
        <v>1.8562979903656263</v>
      </c>
      <c r="O272" s="9">
        <f t="shared" si="83"/>
        <v>9.1055130474800148</v>
      </c>
      <c r="P272" s="9"/>
      <c r="Q272" s="9">
        <f t="shared" si="92"/>
        <v>6.9743398684644093</v>
      </c>
      <c r="R272" s="9">
        <f t="shared" si="93"/>
        <v>4.6539603501575231</v>
      </c>
      <c r="S272" s="9">
        <f t="shared" si="94"/>
        <v>4.4515526973224917</v>
      </c>
      <c r="T272" s="9">
        <f t="shared" si="95"/>
        <v>6.3723892088256893</v>
      </c>
      <c r="U272" s="9">
        <f t="shared" si="96"/>
        <v>0.96041825575159878</v>
      </c>
      <c r="V272" s="9">
        <f t="shared" si="97"/>
        <v>3.0003949138459793</v>
      </c>
      <c r="W272" s="9">
        <f t="shared" si="98"/>
        <v>4.6522456467574793</v>
      </c>
      <c r="X272" s="9">
        <f t="shared" si="99"/>
        <v>0.20069294943498764</v>
      </c>
      <c r="Y272">
        <f t="shared" si="100"/>
        <v>-0.67241128208076706</v>
      </c>
      <c r="Z272">
        <f t="shared" si="101"/>
        <v>1.4321038971511848</v>
      </c>
      <c r="AA272">
        <f t="shared" si="102"/>
        <v>-2.1045151792319521</v>
      </c>
    </row>
    <row r="273" spans="1:27">
      <c r="A273" s="8" t="s">
        <v>77</v>
      </c>
      <c r="B273" s="8" t="s">
        <v>67</v>
      </c>
      <c r="C273" s="8">
        <v>52.7</v>
      </c>
      <c r="D273" s="8">
        <v>25.6</v>
      </c>
      <c r="E273" s="8">
        <v>6.8</v>
      </c>
      <c r="F273" s="8">
        <f t="shared" si="84"/>
        <v>87.04</v>
      </c>
      <c r="G273" s="8">
        <f t="shared" si="85"/>
        <v>3058.0053333333335</v>
      </c>
      <c r="H273" s="8">
        <f t="shared" si="86"/>
        <v>1053.4342959058984</v>
      </c>
      <c r="I273" s="8">
        <f t="shared" si="87"/>
        <v>58.588821459387631</v>
      </c>
      <c r="J273" s="8">
        <f t="shared" si="88"/>
        <v>9174.0160000000014</v>
      </c>
      <c r="K273" s="8"/>
      <c r="L273" s="9">
        <f t="shared" si="89"/>
        <v>3.9646154555473165</v>
      </c>
      <c r="M273" s="9">
        <f t="shared" si="90"/>
        <v>3.2425923514855168</v>
      </c>
      <c r="N273" s="9">
        <f t="shared" si="91"/>
        <v>1.9169226121820611</v>
      </c>
      <c r="O273" s="9">
        <f t="shared" si="83"/>
        <v>9.1241304192148949</v>
      </c>
      <c r="P273" s="9"/>
      <c r="Q273" s="9">
        <f t="shared" si="92"/>
        <v>6.9598108638630523</v>
      </c>
      <c r="R273" s="9">
        <f t="shared" si="93"/>
        <v>4.6577626361072619</v>
      </c>
      <c r="S273" s="9">
        <f t="shared" si="94"/>
        <v>4.4663677831076329</v>
      </c>
      <c r="T273" s="9">
        <f t="shared" si="95"/>
        <v>6.5084535382436997</v>
      </c>
      <c r="U273" s="9">
        <f t="shared" si="96"/>
        <v>1.0210428775680334</v>
      </c>
      <c r="V273" s="9">
        <f t="shared" si="97"/>
        <v>2.9435725779792832</v>
      </c>
      <c r="W273" s="9">
        <f t="shared" si="98"/>
        <v>4.7807054042760129</v>
      </c>
      <c r="X273" s="9">
        <f t="shared" si="99"/>
        <v>0.3143376211683801</v>
      </c>
      <c r="Y273">
        <f t="shared" si="100"/>
        <v>-0.7220231040617997</v>
      </c>
      <c r="Z273">
        <f t="shared" si="101"/>
        <v>1.3256697393034558</v>
      </c>
      <c r="AA273">
        <f t="shared" si="102"/>
        <v>-2.0476928433652555</v>
      </c>
    </row>
    <row r="274" spans="1:27">
      <c r="A274" s="8" t="s">
        <v>77</v>
      </c>
      <c r="B274" s="8" t="s">
        <v>67</v>
      </c>
      <c r="C274" s="8">
        <v>53</v>
      </c>
      <c r="D274" s="8">
        <v>26</v>
      </c>
      <c r="E274" s="8">
        <v>5</v>
      </c>
      <c r="F274" s="8">
        <f t="shared" si="84"/>
        <v>65</v>
      </c>
      <c r="G274" s="8">
        <f t="shared" si="85"/>
        <v>2296.6666666666661</v>
      </c>
      <c r="H274" s="8">
        <f t="shared" si="86"/>
        <v>969.64396745017496</v>
      </c>
      <c r="I274" s="8">
        <f t="shared" si="87"/>
        <v>59.033888572581766</v>
      </c>
      <c r="J274" s="8">
        <f t="shared" si="88"/>
        <v>6890</v>
      </c>
      <c r="K274" s="8"/>
      <c r="L274" s="9">
        <f t="shared" si="89"/>
        <v>3.970291913552122</v>
      </c>
      <c r="M274" s="9">
        <f t="shared" si="90"/>
        <v>3.2580965380214821</v>
      </c>
      <c r="N274" s="9">
        <f t="shared" si="91"/>
        <v>1.6094379124341003</v>
      </c>
      <c r="O274" s="9">
        <f t="shared" si="83"/>
        <v>8.8378263640077037</v>
      </c>
      <c r="P274" s="9"/>
      <c r="Q274" s="9">
        <f t="shared" si="92"/>
        <v>6.876928960254542</v>
      </c>
      <c r="R274" s="9">
        <f t="shared" si="93"/>
        <v>4.6634390941120669</v>
      </c>
      <c r="S274" s="9">
        <f t="shared" si="94"/>
        <v>4.1743872698956368</v>
      </c>
      <c r="T274" s="9">
        <f t="shared" si="95"/>
        <v>5.6015036255357824</v>
      </c>
      <c r="U274" s="9">
        <f t="shared" si="96"/>
        <v>0.71355817782007269</v>
      </c>
      <c r="V274" s="9">
        <f t="shared" si="97"/>
        <v>3.2567337357320492</v>
      </c>
      <c r="W274" s="9">
        <f t="shared" si="98"/>
        <v>3.8624025755584848</v>
      </c>
      <c r="X274" s="9">
        <f t="shared" si="99"/>
        <v>-0.31198469433715209</v>
      </c>
      <c r="Y274">
        <f t="shared" si="100"/>
        <v>-0.71219537553063983</v>
      </c>
      <c r="Z274">
        <f t="shared" si="101"/>
        <v>1.6486586255873819</v>
      </c>
      <c r="AA274">
        <f t="shared" si="102"/>
        <v>-2.3608540011180219</v>
      </c>
    </row>
    <row r="275" spans="1:27">
      <c r="A275" s="8" t="s">
        <v>77</v>
      </c>
      <c r="B275" s="8" t="s">
        <v>67</v>
      </c>
      <c r="C275" s="8">
        <v>53</v>
      </c>
      <c r="D275" s="8">
        <v>26</v>
      </c>
      <c r="E275" s="8">
        <v>7</v>
      </c>
      <c r="F275" s="8">
        <f t="shared" si="84"/>
        <v>91</v>
      </c>
      <c r="G275" s="8">
        <f t="shared" si="85"/>
        <v>3215.333333333333</v>
      </c>
      <c r="H275" s="8">
        <f t="shared" si="86"/>
        <v>1083.6020630444664</v>
      </c>
      <c r="I275" s="8">
        <f t="shared" si="87"/>
        <v>59.033888572581766</v>
      </c>
      <c r="J275" s="8">
        <f t="shared" si="88"/>
        <v>9646</v>
      </c>
      <c r="K275" s="8"/>
      <c r="L275" s="9">
        <f t="shared" si="89"/>
        <v>3.970291913552122</v>
      </c>
      <c r="M275" s="9">
        <f t="shared" si="90"/>
        <v>3.2580965380214821</v>
      </c>
      <c r="N275" s="9">
        <f t="shared" si="91"/>
        <v>1.9459101490553132</v>
      </c>
      <c r="O275" s="9">
        <f t="shared" si="83"/>
        <v>9.1742986006289176</v>
      </c>
      <c r="P275" s="9"/>
      <c r="Q275" s="9">
        <f t="shared" si="92"/>
        <v>6.9880460140892184</v>
      </c>
      <c r="R275" s="9">
        <f t="shared" si="93"/>
        <v>4.6634390941120678</v>
      </c>
      <c r="S275" s="9">
        <f t="shared" si="94"/>
        <v>4.5108595065168497</v>
      </c>
      <c r="T275" s="9">
        <f t="shared" si="95"/>
        <v>6.6109203353994213</v>
      </c>
      <c r="U275" s="9">
        <f t="shared" si="96"/>
        <v>1.0500304144412858</v>
      </c>
      <c r="V275" s="9">
        <f t="shared" si="97"/>
        <v>2.9202614991108362</v>
      </c>
      <c r="W275" s="9">
        <f t="shared" si="98"/>
        <v>4.8718192854221236</v>
      </c>
      <c r="X275" s="9">
        <f t="shared" si="99"/>
        <v>0.36095977890527414</v>
      </c>
      <c r="Y275">
        <f t="shared" si="100"/>
        <v>-0.71219537553063983</v>
      </c>
      <c r="Z275">
        <f t="shared" si="101"/>
        <v>1.3121863889661689</v>
      </c>
      <c r="AA275">
        <f t="shared" si="102"/>
        <v>-2.024381764496809</v>
      </c>
    </row>
    <row r="276" spans="1:27">
      <c r="A276" s="8" t="s">
        <v>77</v>
      </c>
      <c r="B276" s="8" t="s">
        <v>67</v>
      </c>
      <c r="C276" s="8">
        <v>53</v>
      </c>
      <c r="D276" s="8">
        <v>26</v>
      </c>
      <c r="E276" s="8">
        <v>7</v>
      </c>
      <c r="F276" s="8">
        <f t="shared" si="84"/>
        <v>91</v>
      </c>
      <c r="G276" s="8">
        <f t="shared" si="85"/>
        <v>3215.333333333333</v>
      </c>
      <c r="H276" s="8">
        <f t="shared" si="86"/>
        <v>1083.6020630444664</v>
      </c>
      <c r="I276" s="8">
        <f t="shared" si="87"/>
        <v>59.033888572581766</v>
      </c>
      <c r="J276" s="8">
        <f t="shared" si="88"/>
        <v>9646</v>
      </c>
      <c r="K276" s="8"/>
      <c r="L276" s="9">
        <f t="shared" si="89"/>
        <v>3.970291913552122</v>
      </c>
      <c r="M276" s="9">
        <f t="shared" si="90"/>
        <v>3.2580965380214821</v>
      </c>
      <c r="N276" s="9">
        <f t="shared" si="91"/>
        <v>1.9459101490553132</v>
      </c>
      <c r="O276" s="9">
        <f t="shared" si="83"/>
        <v>9.1742986006289176</v>
      </c>
      <c r="P276" s="9"/>
      <c r="Q276" s="9">
        <f t="shared" si="92"/>
        <v>6.9880460140892184</v>
      </c>
      <c r="R276" s="9">
        <f t="shared" si="93"/>
        <v>4.6634390941120678</v>
      </c>
      <c r="S276" s="9">
        <f t="shared" si="94"/>
        <v>4.5108595065168497</v>
      </c>
      <c r="T276" s="9">
        <f t="shared" si="95"/>
        <v>6.6109203353994213</v>
      </c>
      <c r="U276" s="9">
        <f t="shared" si="96"/>
        <v>1.0500304144412858</v>
      </c>
      <c r="V276" s="9">
        <f t="shared" si="97"/>
        <v>2.9202614991108362</v>
      </c>
      <c r="W276" s="9">
        <f t="shared" si="98"/>
        <v>4.8718192854221236</v>
      </c>
      <c r="X276" s="9">
        <f t="shared" si="99"/>
        <v>0.36095977890527414</v>
      </c>
      <c r="Y276">
        <f t="shared" si="100"/>
        <v>-0.71219537553063983</v>
      </c>
      <c r="Z276">
        <f t="shared" si="101"/>
        <v>1.3121863889661689</v>
      </c>
      <c r="AA276">
        <f t="shared" si="102"/>
        <v>-2.024381764496809</v>
      </c>
    </row>
    <row r="277" spans="1:27">
      <c r="A277" s="8" t="s">
        <v>77</v>
      </c>
      <c r="B277" s="8" t="s">
        <v>67</v>
      </c>
      <c r="C277" s="8">
        <v>53</v>
      </c>
      <c r="D277" s="8">
        <v>27.3</v>
      </c>
      <c r="E277" s="8">
        <v>8</v>
      </c>
      <c r="F277" s="8">
        <f t="shared" si="84"/>
        <v>109.2</v>
      </c>
      <c r="G277" s="8">
        <f t="shared" si="85"/>
        <v>3858.3999999999996</v>
      </c>
      <c r="H277" s="8">
        <f t="shared" si="86"/>
        <v>1188.5165590641752</v>
      </c>
      <c r="I277" s="8">
        <f t="shared" si="87"/>
        <v>59.617866449580362</v>
      </c>
      <c r="J277" s="8">
        <f t="shared" si="88"/>
        <v>11575.2</v>
      </c>
      <c r="K277" s="8"/>
      <c r="L277" s="9">
        <f t="shared" si="89"/>
        <v>3.970291913552122</v>
      </c>
      <c r="M277" s="9">
        <f t="shared" si="90"/>
        <v>3.3068867021909143</v>
      </c>
      <c r="N277" s="9">
        <f t="shared" si="91"/>
        <v>2.0794415416798357</v>
      </c>
      <c r="O277" s="9">
        <f t="shared" si="83"/>
        <v>9.3566201574228725</v>
      </c>
      <c r="P277" s="9"/>
      <c r="Q277" s="9">
        <f t="shared" si="92"/>
        <v>7.0804612194454482</v>
      </c>
      <c r="R277" s="9">
        <f t="shared" si="93"/>
        <v>4.6634390941120678</v>
      </c>
      <c r="S277" s="9">
        <f t="shared" si="94"/>
        <v>4.6931810633108046</v>
      </c>
      <c r="T277" s="9">
        <f t="shared" si="95"/>
        <v>7.0603046774424216</v>
      </c>
      <c r="U277" s="9">
        <f t="shared" si="96"/>
        <v>1.1835618070658085</v>
      </c>
      <c r="V277" s="9">
        <f t="shared" si="97"/>
        <v>2.7867301064863135</v>
      </c>
      <c r="W277" s="9">
        <f t="shared" si="98"/>
        <v>5.321203627465124</v>
      </c>
      <c r="X277" s="9">
        <f t="shared" si="99"/>
        <v>0.62802256415431934</v>
      </c>
      <c r="Y277">
        <f t="shared" si="100"/>
        <v>-0.66340521136120767</v>
      </c>
      <c r="Z277">
        <f t="shared" si="101"/>
        <v>1.2274451605110785</v>
      </c>
      <c r="AA277">
        <f t="shared" si="102"/>
        <v>-1.8908503718722862</v>
      </c>
    </row>
    <row r="278" spans="1:27">
      <c r="A278" s="8" t="s">
        <v>77</v>
      </c>
      <c r="B278" s="8" t="s">
        <v>67</v>
      </c>
      <c r="C278" s="8">
        <v>53</v>
      </c>
      <c r="D278" s="8">
        <v>28</v>
      </c>
      <c r="E278" s="8">
        <v>5</v>
      </c>
      <c r="F278" s="8">
        <f t="shared" si="84"/>
        <v>70</v>
      </c>
      <c r="G278" s="8">
        <f t="shared" si="85"/>
        <v>2473.333333333333</v>
      </c>
      <c r="H278" s="8">
        <f t="shared" si="86"/>
        <v>1035.1486683420023</v>
      </c>
      <c r="I278" s="8">
        <f t="shared" si="87"/>
        <v>59.941638282582836</v>
      </c>
      <c r="J278" s="8">
        <f t="shared" si="88"/>
        <v>7420</v>
      </c>
      <c r="K278" s="8"/>
      <c r="L278" s="9">
        <f t="shared" si="89"/>
        <v>3.970291913552122</v>
      </c>
      <c r="M278" s="9">
        <f t="shared" si="90"/>
        <v>3.3322045101752038</v>
      </c>
      <c r="N278" s="9">
        <f t="shared" si="91"/>
        <v>1.6094379124341003</v>
      </c>
      <c r="O278" s="9">
        <f t="shared" si="83"/>
        <v>8.9119343361614263</v>
      </c>
      <c r="P278" s="9"/>
      <c r="Q278" s="9">
        <f t="shared" si="92"/>
        <v>6.9423003362942488</v>
      </c>
      <c r="R278" s="9">
        <f t="shared" si="93"/>
        <v>4.6634390941120669</v>
      </c>
      <c r="S278" s="9">
        <f t="shared" si="94"/>
        <v>4.2484952420493594</v>
      </c>
      <c r="T278" s="9">
        <f t="shared" si="95"/>
        <v>5.675611597689505</v>
      </c>
      <c r="U278" s="9">
        <f t="shared" si="96"/>
        <v>0.71355817782007269</v>
      </c>
      <c r="V278" s="9">
        <f t="shared" si="97"/>
        <v>3.2567337357320492</v>
      </c>
      <c r="W278" s="9">
        <f t="shared" si="98"/>
        <v>3.9365105477122078</v>
      </c>
      <c r="X278" s="9">
        <f t="shared" si="99"/>
        <v>-0.31198469433715209</v>
      </c>
      <c r="Y278">
        <f t="shared" si="100"/>
        <v>-0.63808740337691816</v>
      </c>
      <c r="Z278">
        <f t="shared" si="101"/>
        <v>1.7227665977411035</v>
      </c>
      <c r="AA278">
        <f t="shared" si="102"/>
        <v>-2.3608540011180219</v>
      </c>
    </row>
    <row r="279" spans="1:27">
      <c r="A279" s="8" t="s">
        <v>77</v>
      </c>
      <c r="B279" s="8" t="s">
        <v>67</v>
      </c>
      <c r="C279" s="8">
        <v>53.7</v>
      </c>
      <c r="D279" s="8">
        <v>30</v>
      </c>
      <c r="E279" s="8">
        <v>7.7</v>
      </c>
      <c r="F279" s="8">
        <f t="shared" si="84"/>
        <v>115.5</v>
      </c>
      <c r="G279" s="8">
        <f t="shared" si="85"/>
        <v>4134.9000000000005</v>
      </c>
      <c r="H279" s="8">
        <f t="shared" si="86"/>
        <v>1281.558663271534</v>
      </c>
      <c r="I279" s="8">
        <f t="shared" si="87"/>
        <v>61.511706202965954</v>
      </c>
      <c r="J279" s="8">
        <f t="shared" si="88"/>
        <v>12404.7</v>
      </c>
      <c r="K279" s="8"/>
      <c r="L279" s="9">
        <f t="shared" si="89"/>
        <v>3.983413001514819</v>
      </c>
      <c r="M279" s="9">
        <f t="shared" si="90"/>
        <v>3.4011973816621555</v>
      </c>
      <c r="N279" s="9">
        <f t="shared" si="91"/>
        <v>2.0412203288596382</v>
      </c>
      <c r="O279" s="9">
        <f t="shared" si="83"/>
        <v>9.4258307120366123</v>
      </c>
      <c r="P279" s="9"/>
      <c r="Q279" s="9">
        <f t="shared" si="92"/>
        <v>7.1558323217923112</v>
      </c>
      <c r="R279" s="9">
        <f t="shared" si="93"/>
        <v>4.6765601820747644</v>
      </c>
      <c r="S279" s="9">
        <f t="shared" si="94"/>
        <v>4.7492705299618478</v>
      </c>
      <c r="T279" s="9">
        <f t="shared" si="95"/>
        <v>7.0399517184530698</v>
      </c>
      <c r="U279" s="9">
        <f t="shared" si="96"/>
        <v>1.1453405942456107</v>
      </c>
      <c r="V279" s="9">
        <f t="shared" si="97"/>
        <v>2.8380724072692081</v>
      </c>
      <c r="W279" s="9">
        <f t="shared" si="98"/>
        <v>5.274608492550378</v>
      </c>
      <c r="X279" s="9">
        <f t="shared" si="99"/>
        <v>0.52533796258853016</v>
      </c>
      <c r="Y279">
        <f t="shared" si="100"/>
        <v>-0.58221561985266357</v>
      </c>
      <c r="Z279">
        <f t="shared" si="101"/>
        <v>1.3599770528025172</v>
      </c>
      <c r="AA279">
        <f t="shared" si="102"/>
        <v>-1.9421926726551808</v>
      </c>
    </row>
    <row r="280" spans="1:27">
      <c r="A280" s="8" t="s">
        <v>77</v>
      </c>
      <c r="B280" s="8" t="s">
        <v>67</v>
      </c>
      <c r="C280" s="8">
        <v>53.84</v>
      </c>
      <c r="D280" s="8">
        <v>23.61</v>
      </c>
      <c r="E280" s="8">
        <v>7.07</v>
      </c>
      <c r="F280" s="8">
        <f t="shared" si="84"/>
        <v>83.461349999999996</v>
      </c>
      <c r="G280" s="8">
        <f t="shared" si="85"/>
        <v>2995.7060559999995</v>
      </c>
      <c r="H280" s="8">
        <f t="shared" si="86"/>
        <v>1015.7803946146859</v>
      </c>
      <c r="I280" s="8">
        <f t="shared" si="87"/>
        <v>58.789265176560932</v>
      </c>
      <c r="J280" s="8">
        <f t="shared" si="88"/>
        <v>8987.1181680000009</v>
      </c>
      <c r="K280" s="8"/>
      <c r="L280" s="9">
        <f t="shared" si="89"/>
        <v>3.9860166853364722</v>
      </c>
      <c r="M280" s="9">
        <f t="shared" si="90"/>
        <v>3.1616703510974213</v>
      </c>
      <c r="N280" s="9">
        <f t="shared" si="91"/>
        <v>1.9558604799084813</v>
      </c>
      <c r="O280" s="9">
        <f t="shared" si="83"/>
        <v>9.1035475163423758</v>
      </c>
      <c r="P280" s="9"/>
      <c r="Q280" s="9">
        <f t="shared" si="92"/>
        <v>6.9234124577425016</v>
      </c>
      <c r="R280" s="9">
        <f t="shared" si="93"/>
        <v>4.6791638658964185</v>
      </c>
      <c r="S280" s="9">
        <f t="shared" si="94"/>
        <v>4.4243836504459573</v>
      </c>
      <c r="T280" s="9">
        <f t="shared" si="95"/>
        <v>6.5443451410348654</v>
      </c>
      <c r="U280" s="9">
        <f t="shared" si="96"/>
        <v>1.0599807452944539</v>
      </c>
      <c r="V280" s="9">
        <f t="shared" si="97"/>
        <v>2.9260359400420182</v>
      </c>
      <c r="W280" s="9">
        <f t="shared" si="98"/>
        <v>4.7737945474888672</v>
      </c>
      <c r="X280" s="9">
        <f t="shared" si="99"/>
        <v>0.3494108970429099</v>
      </c>
      <c r="Y280">
        <f t="shared" si="100"/>
        <v>-0.8243463342390509</v>
      </c>
      <c r="Z280">
        <f t="shared" si="101"/>
        <v>1.20580987118894</v>
      </c>
      <c r="AA280">
        <f t="shared" si="102"/>
        <v>-2.0301562054279909</v>
      </c>
    </row>
    <row r="281" spans="1:27">
      <c r="A281" s="8" t="s">
        <v>77</v>
      </c>
      <c r="B281" s="8" t="s">
        <v>67</v>
      </c>
      <c r="C281" s="8">
        <v>53.93</v>
      </c>
      <c r="D281" s="8">
        <v>23.22</v>
      </c>
      <c r="E281" s="8">
        <v>6</v>
      </c>
      <c r="F281" s="8">
        <f t="shared" si="84"/>
        <v>69.66</v>
      </c>
      <c r="G281" s="8">
        <f t="shared" si="85"/>
        <v>2504.5091999999995</v>
      </c>
      <c r="H281" s="8">
        <f t="shared" si="86"/>
        <v>945.45954630731421</v>
      </c>
      <c r="I281" s="8">
        <f t="shared" si="87"/>
        <v>58.716380167718107</v>
      </c>
      <c r="J281" s="8">
        <f t="shared" si="88"/>
        <v>7513.5275999999994</v>
      </c>
      <c r="K281" s="8"/>
      <c r="L281" s="9">
        <f t="shared" si="89"/>
        <v>3.9876869093491356</v>
      </c>
      <c r="M281" s="9">
        <f t="shared" si="90"/>
        <v>3.1450139762697455</v>
      </c>
      <c r="N281" s="9">
        <f t="shared" si="91"/>
        <v>1.791759469228055</v>
      </c>
      <c r="O281" s="9">
        <f t="shared" si="83"/>
        <v>8.9244603548469357</v>
      </c>
      <c r="P281" s="9"/>
      <c r="Q281" s="9">
        <f t="shared" si="92"/>
        <v>6.8516711016806102</v>
      </c>
      <c r="R281" s="9">
        <f t="shared" si="93"/>
        <v>4.680834089909081</v>
      </c>
      <c r="S281" s="9">
        <f t="shared" si="94"/>
        <v>4.2436262649378547</v>
      </c>
      <c r="T281" s="9">
        <f t="shared" si="95"/>
        <v>6.0353857341659101</v>
      </c>
      <c r="U281" s="9">
        <f t="shared" si="96"/>
        <v>0.89587973461402781</v>
      </c>
      <c r="V281" s="9">
        <f t="shared" si="97"/>
        <v>3.0918071747351079</v>
      </c>
      <c r="W281" s="9">
        <f t="shared" si="98"/>
        <v>4.2614946925945851</v>
      </c>
      <c r="X281" s="9">
        <f t="shared" si="99"/>
        <v>1.7868427656730551E-2</v>
      </c>
      <c r="Y281">
        <f t="shared" si="100"/>
        <v>-0.84267293307939006</v>
      </c>
      <c r="Z281">
        <f t="shared" si="101"/>
        <v>1.3532545070416906</v>
      </c>
      <c r="AA281">
        <f t="shared" si="102"/>
        <v>-2.1959274401210807</v>
      </c>
    </row>
    <row r="282" spans="1:27">
      <c r="A282" s="8" t="s">
        <v>77</v>
      </c>
      <c r="B282" s="8" t="s">
        <v>67</v>
      </c>
      <c r="C282" s="8">
        <v>53.93</v>
      </c>
      <c r="D282" s="8">
        <v>32.36</v>
      </c>
      <c r="E282" s="8">
        <v>7.71</v>
      </c>
      <c r="F282" s="8">
        <f t="shared" si="84"/>
        <v>124.7478</v>
      </c>
      <c r="G282" s="8">
        <f t="shared" si="85"/>
        <v>4485.099236</v>
      </c>
      <c r="H282" s="8">
        <f t="shared" si="86"/>
        <v>1373.4101841893523</v>
      </c>
      <c r="I282" s="8">
        <f t="shared" si="87"/>
        <v>62.893676152694397</v>
      </c>
      <c r="J282" s="8">
        <f t="shared" si="88"/>
        <v>13455.297708</v>
      </c>
      <c r="K282" s="8"/>
      <c r="L282" s="9">
        <f t="shared" si="89"/>
        <v>3.9876869093491356</v>
      </c>
      <c r="M282" s="9">
        <f t="shared" si="90"/>
        <v>3.4769230921902907</v>
      </c>
      <c r="N282" s="9">
        <f t="shared" si="91"/>
        <v>2.0425181875752383</v>
      </c>
      <c r="O282" s="9">
        <f t="shared" si="83"/>
        <v>9.5071281891146651</v>
      </c>
      <c r="P282" s="9"/>
      <c r="Q282" s="9">
        <f t="shared" si="92"/>
        <v>7.2250521114709745</v>
      </c>
      <c r="R282" s="9">
        <f t="shared" si="93"/>
        <v>4.680834089909081</v>
      </c>
      <c r="S282" s="9">
        <f t="shared" si="94"/>
        <v>4.8262940992055841</v>
      </c>
      <c r="T282" s="9">
        <f t="shared" si="95"/>
        <v>7.1195710051280052</v>
      </c>
      <c r="U282" s="9">
        <f t="shared" si="96"/>
        <v>1.1466384529612106</v>
      </c>
      <c r="V282" s="9">
        <f t="shared" si="97"/>
        <v>2.841048456387925</v>
      </c>
      <c r="W282" s="9">
        <f t="shared" si="98"/>
        <v>5.3456799635566803</v>
      </c>
      <c r="X282" s="9">
        <f t="shared" si="99"/>
        <v>0.51938586435109602</v>
      </c>
      <c r="Y282">
        <f t="shared" si="100"/>
        <v>-0.51076381715884489</v>
      </c>
      <c r="Z282">
        <f t="shared" si="101"/>
        <v>1.4344049046150524</v>
      </c>
      <c r="AA282">
        <f t="shared" si="102"/>
        <v>-1.9451687217738973</v>
      </c>
    </row>
    <row r="283" spans="1:27">
      <c r="A283" s="8" t="s">
        <v>77</v>
      </c>
      <c r="B283" s="8" t="s">
        <v>67</v>
      </c>
      <c r="C283" s="8">
        <v>54</v>
      </c>
      <c r="D283" s="8">
        <v>21</v>
      </c>
      <c r="E283" s="8">
        <v>7</v>
      </c>
      <c r="F283" s="8">
        <f t="shared" si="84"/>
        <v>73.5</v>
      </c>
      <c r="G283" s="8">
        <f t="shared" si="85"/>
        <v>2646</v>
      </c>
      <c r="H283" s="8">
        <f t="shared" si="86"/>
        <v>921.53272549879682</v>
      </c>
      <c r="I283" s="8">
        <f t="shared" si="87"/>
        <v>57.9396237474839</v>
      </c>
      <c r="J283" s="8">
        <f t="shared" si="88"/>
        <v>7938</v>
      </c>
      <c r="K283" s="8"/>
      <c r="L283" s="9">
        <f t="shared" si="89"/>
        <v>3.9889840465642745</v>
      </c>
      <c r="M283" s="9">
        <f t="shared" si="90"/>
        <v>3.044522437723423</v>
      </c>
      <c r="N283" s="9">
        <f t="shared" si="91"/>
        <v>1.9459101490553132</v>
      </c>
      <c r="O283" s="9">
        <f t="shared" si="83"/>
        <v>8.9794166333430105</v>
      </c>
      <c r="P283" s="9"/>
      <c r="Q283" s="9">
        <f t="shared" si="92"/>
        <v>6.8260382897715335</v>
      </c>
      <c r="R283" s="9">
        <f t="shared" si="93"/>
        <v>4.6821312271242199</v>
      </c>
      <c r="S283" s="9">
        <f t="shared" si="94"/>
        <v>4.2972854062187906</v>
      </c>
      <c r="T283" s="9">
        <f t="shared" si="95"/>
        <v>6.397346235101363</v>
      </c>
      <c r="U283" s="9">
        <f t="shared" si="96"/>
        <v>1.0500304144412862</v>
      </c>
      <c r="V283" s="9">
        <f t="shared" si="97"/>
        <v>2.9389536321229883</v>
      </c>
      <c r="W283" s="9">
        <f t="shared" si="98"/>
        <v>4.6208609190997603</v>
      </c>
      <c r="X283" s="9">
        <f t="shared" si="99"/>
        <v>0.32357551288096986</v>
      </c>
      <c r="Y283">
        <f t="shared" si="100"/>
        <v>-0.94446160884085151</v>
      </c>
      <c r="Z283">
        <f t="shared" si="101"/>
        <v>1.0986122886681098</v>
      </c>
      <c r="AA283">
        <f t="shared" si="102"/>
        <v>-2.0430738975089611</v>
      </c>
    </row>
    <row r="284" spans="1:27">
      <c r="A284" s="8" t="s">
        <v>77</v>
      </c>
      <c r="B284" s="8" t="s">
        <v>67</v>
      </c>
      <c r="C284" s="8">
        <v>54</v>
      </c>
      <c r="D284" s="8">
        <v>22</v>
      </c>
      <c r="E284" s="8">
        <v>7</v>
      </c>
      <c r="F284" s="8">
        <f t="shared" si="84"/>
        <v>77</v>
      </c>
      <c r="G284" s="8">
        <f t="shared" si="85"/>
        <v>2772</v>
      </c>
      <c r="H284" s="8">
        <f t="shared" si="86"/>
        <v>957.05326548231267</v>
      </c>
      <c r="I284" s="8">
        <f t="shared" si="87"/>
        <v>58.309518948453004</v>
      </c>
      <c r="J284" s="8">
        <f t="shared" si="88"/>
        <v>8316</v>
      </c>
      <c r="K284" s="8"/>
      <c r="L284" s="9">
        <f t="shared" si="89"/>
        <v>3.9889840465642745</v>
      </c>
      <c r="M284" s="9">
        <f t="shared" si="90"/>
        <v>3.0910424533583161</v>
      </c>
      <c r="N284" s="9">
        <f t="shared" si="91"/>
        <v>1.9459101490553132</v>
      </c>
      <c r="O284" s="9">
        <f t="shared" si="83"/>
        <v>9.025936648977904</v>
      </c>
      <c r="P284" s="9"/>
      <c r="Q284" s="9">
        <f t="shared" si="92"/>
        <v>6.8638590487152538</v>
      </c>
      <c r="R284" s="9">
        <f t="shared" si="93"/>
        <v>4.6821312271242199</v>
      </c>
      <c r="S284" s="9">
        <f t="shared" si="94"/>
        <v>4.3438054218536841</v>
      </c>
      <c r="T284" s="9">
        <f t="shared" si="95"/>
        <v>6.4438662507362556</v>
      </c>
      <c r="U284" s="9">
        <f t="shared" si="96"/>
        <v>1.050030414441286</v>
      </c>
      <c r="V284" s="9">
        <f t="shared" si="97"/>
        <v>2.9389536321229883</v>
      </c>
      <c r="W284" s="9">
        <f t="shared" si="98"/>
        <v>4.6673809347346529</v>
      </c>
      <c r="X284" s="9">
        <f t="shared" si="99"/>
        <v>0.32357551288096986</v>
      </c>
      <c r="Y284">
        <f t="shared" si="100"/>
        <v>-0.89794159320595845</v>
      </c>
      <c r="Z284">
        <f t="shared" si="101"/>
        <v>1.1451323043030028</v>
      </c>
      <c r="AA284">
        <f t="shared" si="102"/>
        <v>-2.0430738975089611</v>
      </c>
    </row>
    <row r="285" spans="1:27">
      <c r="A285" s="8" t="s">
        <v>77</v>
      </c>
      <c r="B285" s="8" t="s">
        <v>67</v>
      </c>
      <c r="C285" s="8">
        <v>54</v>
      </c>
      <c r="D285" s="8">
        <v>23</v>
      </c>
      <c r="E285" s="8">
        <v>7</v>
      </c>
      <c r="F285" s="8">
        <f t="shared" si="84"/>
        <v>80.5</v>
      </c>
      <c r="G285" s="8">
        <f t="shared" si="85"/>
        <v>2898</v>
      </c>
      <c r="H285" s="8">
        <f t="shared" si="86"/>
        <v>992.62528421445984</v>
      </c>
      <c r="I285" s="8">
        <f t="shared" si="87"/>
        <v>58.694122363316758</v>
      </c>
      <c r="J285" s="8">
        <f t="shared" si="88"/>
        <v>8694</v>
      </c>
      <c r="K285" s="8"/>
      <c r="L285" s="9">
        <f t="shared" si="89"/>
        <v>3.9889840465642745</v>
      </c>
      <c r="M285" s="9">
        <f t="shared" si="90"/>
        <v>3.1354942159291497</v>
      </c>
      <c r="N285" s="9">
        <f t="shared" si="91"/>
        <v>1.9459101490553132</v>
      </c>
      <c r="O285" s="9">
        <f t="shared" ref="O285:O348" si="103">LN(J285)</f>
        <v>9.0703884115487377</v>
      </c>
      <c r="P285" s="9"/>
      <c r="Q285" s="9">
        <f t="shared" si="92"/>
        <v>6.9003532355414494</v>
      </c>
      <c r="R285" s="9">
        <f t="shared" si="93"/>
        <v>4.6821312271242199</v>
      </c>
      <c r="S285" s="9">
        <f t="shared" si="94"/>
        <v>4.3882571844245177</v>
      </c>
      <c r="T285" s="9">
        <f t="shared" si="95"/>
        <v>6.4883180133070892</v>
      </c>
      <c r="U285" s="9">
        <f t="shared" si="96"/>
        <v>1.0500304144412858</v>
      </c>
      <c r="V285" s="9">
        <f t="shared" si="97"/>
        <v>2.9389536321229888</v>
      </c>
      <c r="W285" s="9">
        <f t="shared" si="98"/>
        <v>4.7118326973054865</v>
      </c>
      <c r="X285" s="9">
        <f t="shared" si="99"/>
        <v>0.3235755128809687</v>
      </c>
      <c r="Y285">
        <f t="shared" si="100"/>
        <v>-0.85348983063512485</v>
      </c>
      <c r="Z285">
        <f t="shared" si="101"/>
        <v>1.1895840668738364</v>
      </c>
      <c r="AA285">
        <f t="shared" si="102"/>
        <v>-2.0430738975089611</v>
      </c>
    </row>
    <row r="286" spans="1:27">
      <c r="A286" s="8" t="s">
        <v>77</v>
      </c>
      <c r="B286" s="8" t="s">
        <v>67</v>
      </c>
      <c r="C286" s="13">
        <v>54</v>
      </c>
      <c r="D286" s="13">
        <v>25</v>
      </c>
      <c r="E286" s="13">
        <v>6</v>
      </c>
      <c r="F286" s="8">
        <f t="shared" si="84"/>
        <v>75</v>
      </c>
      <c r="G286" s="8">
        <f t="shared" si="85"/>
        <v>2700</v>
      </c>
      <c r="H286" s="8">
        <f t="shared" si="86"/>
        <v>1007.6727919220482</v>
      </c>
      <c r="I286" s="8">
        <f t="shared" si="87"/>
        <v>59.506302187247357</v>
      </c>
      <c r="J286" s="8">
        <f t="shared" si="88"/>
        <v>8100</v>
      </c>
      <c r="K286" s="8"/>
      <c r="L286" s="9">
        <f t="shared" si="89"/>
        <v>3.9889840465642745</v>
      </c>
      <c r="M286" s="9">
        <f t="shared" si="90"/>
        <v>3.2188758248682006</v>
      </c>
      <c r="N286" s="9">
        <f t="shared" si="91"/>
        <v>1.791759469228055</v>
      </c>
      <c r="O286" s="9">
        <f t="shared" si="103"/>
        <v>8.99961934066053</v>
      </c>
      <c r="P286" s="9"/>
      <c r="Q286" s="9">
        <f t="shared" si="92"/>
        <v>6.9153987847452534</v>
      </c>
      <c r="R286" s="9">
        <f t="shared" si="93"/>
        <v>4.6821312271242199</v>
      </c>
      <c r="S286" s="9">
        <f t="shared" si="94"/>
        <v>4.3174881135363101</v>
      </c>
      <c r="T286" s="9">
        <f t="shared" si="95"/>
        <v>6.1092475827643655</v>
      </c>
      <c r="U286" s="9">
        <f t="shared" si="96"/>
        <v>0.89587973461402781</v>
      </c>
      <c r="V286" s="9">
        <f t="shared" si="97"/>
        <v>3.0931043119502468</v>
      </c>
      <c r="W286" s="9">
        <f t="shared" si="98"/>
        <v>4.3327622667627628</v>
      </c>
      <c r="X286" s="9">
        <f t="shared" si="99"/>
        <v>1.5274153226452638E-2</v>
      </c>
      <c r="Y286">
        <f t="shared" si="100"/>
        <v>-0.77010822169607396</v>
      </c>
      <c r="Z286">
        <f t="shared" si="101"/>
        <v>1.4271163556401456</v>
      </c>
      <c r="AA286">
        <f t="shared" si="102"/>
        <v>-2.1972245773362196</v>
      </c>
    </row>
    <row r="287" spans="1:27">
      <c r="A287" s="8" t="s">
        <v>77</v>
      </c>
      <c r="B287" s="8" t="s">
        <v>67</v>
      </c>
      <c r="C287" s="8">
        <v>54</v>
      </c>
      <c r="D287" s="8">
        <v>25</v>
      </c>
      <c r="E287" s="8">
        <v>7</v>
      </c>
      <c r="F287" s="8">
        <f t="shared" si="84"/>
        <v>87.5</v>
      </c>
      <c r="G287" s="8">
        <f t="shared" si="85"/>
        <v>3150</v>
      </c>
      <c r="H287" s="8">
        <f t="shared" si="86"/>
        <v>1063.9197271584649</v>
      </c>
      <c r="I287" s="8">
        <f t="shared" si="87"/>
        <v>59.506302187247357</v>
      </c>
      <c r="J287" s="8">
        <f t="shared" si="88"/>
        <v>9450</v>
      </c>
      <c r="K287" s="8"/>
      <c r="L287" s="9">
        <f t="shared" si="89"/>
        <v>3.9889840465642745</v>
      </c>
      <c r="M287" s="9">
        <f t="shared" si="90"/>
        <v>3.2188758248682006</v>
      </c>
      <c r="N287" s="9">
        <f t="shared" si="91"/>
        <v>1.9459101490553132</v>
      </c>
      <c r="O287" s="9">
        <f t="shared" si="103"/>
        <v>9.153770020487789</v>
      </c>
      <c r="P287" s="9"/>
      <c r="Q287" s="9">
        <f t="shared" si="92"/>
        <v>6.9697152226555792</v>
      </c>
      <c r="R287" s="9">
        <f t="shared" si="93"/>
        <v>4.6821312271242199</v>
      </c>
      <c r="S287" s="9">
        <f t="shared" si="94"/>
        <v>4.4716387933635691</v>
      </c>
      <c r="T287" s="9">
        <f t="shared" si="95"/>
        <v>6.5716996222461406</v>
      </c>
      <c r="U287" s="9">
        <f t="shared" si="96"/>
        <v>1.0500304144412858</v>
      </c>
      <c r="V287" s="9">
        <f t="shared" si="97"/>
        <v>2.9389536321229888</v>
      </c>
      <c r="W287" s="9">
        <f t="shared" si="98"/>
        <v>4.7952143062445378</v>
      </c>
      <c r="X287" s="9">
        <f t="shared" si="99"/>
        <v>0.3235755128809687</v>
      </c>
      <c r="Y287">
        <f t="shared" si="100"/>
        <v>-0.77010822169607396</v>
      </c>
      <c r="Z287">
        <f t="shared" si="101"/>
        <v>1.2729656758128873</v>
      </c>
      <c r="AA287">
        <f t="shared" si="102"/>
        <v>-2.0430738975089611</v>
      </c>
    </row>
    <row r="288" spans="1:27">
      <c r="A288" s="8" t="s">
        <v>77</v>
      </c>
      <c r="B288" s="8" t="s">
        <v>67</v>
      </c>
      <c r="C288" s="8">
        <v>54</v>
      </c>
      <c r="D288" s="8">
        <v>26</v>
      </c>
      <c r="E288" s="8">
        <v>7</v>
      </c>
      <c r="F288" s="8">
        <f t="shared" si="84"/>
        <v>91</v>
      </c>
      <c r="G288" s="8">
        <f t="shared" si="85"/>
        <v>3276</v>
      </c>
      <c r="H288" s="8">
        <f t="shared" si="86"/>
        <v>1099.6401131760267</v>
      </c>
      <c r="I288" s="8">
        <f t="shared" si="87"/>
        <v>59.933296255086788</v>
      </c>
      <c r="J288" s="8">
        <f t="shared" si="88"/>
        <v>9828</v>
      </c>
      <c r="K288" s="8"/>
      <c r="L288" s="9">
        <f t="shared" si="89"/>
        <v>3.9889840465642745</v>
      </c>
      <c r="M288" s="9">
        <f t="shared" si="90"/>
        <v>3.2580965380214821</v>
      </c>
      <c r="N288" s="9">
        <f t="shared" si="91"/>
        <v>1.9459101490553132</v>
      </c>
      <c r="O288" s="9">
        <f t="shared" si="103"/>
        <v>9.1929907336410697</v>
      </c>
      <c r="P288" s="9"/>
      <c r="Q288" s="9">
        <f t="shared" si="92"/>
        <v>7.0027382354147578</v>
      </c>
      <c r="R288" s="9">
        <f t="shared" si="93"/>
        <v>4.6821312271242199</v>
      </c>
      <c r="S288" s="9">
        <f t="shared" si="94"/>
        <v>4.5108595065168497</v>
      </c>
      <c r="T288" s="9">
        <f t="shared" si="95"/>
        <v>6.6109203353994213</v>
      </c>
      <c r="U288" s="9">
        <f t="shared" si="96"/>
        <v>1.0500304144412858</v>
      </c>
      <c r="V288" s="9">
        <f t="shared" si="97"/>
        <v>2.9389536321229888</v>
      </c>
      <c r="W288" s="9">
        <f t="shared" si="98"/>
        <v>4.8344350193978185</v>
      </c>
      <c r="X288" s="9">
        <f t="shared" si="99"/>
        <v>0.3235755128809687</v>
      </c>
      <c r="Y288">
        <f t="shared" si="100"/>
        <v>-0.73088750854279239</v>
      </c>
      <c r="Z288">
        <f t="shared" si="101"/>
        <v>1.3121863889661689</v>
      </c>
      <c r="AA288">
        <f t="shared" si="102"/>
        <v>-2.0430738975089611</v>
      </c>
    </row>
    <row r="289" spans="1:27">
      <c r="A289" s="8" t="s">
        <v>77</v>
      </c>
      <c r="B289" s="8" t="s">
        <v>67</v>
      </c>
      <c r="C289" s="8">
        <v>54</v>
      </c>
      <c r="D289" s="8">
        <v>26</v>
      </c>
      <c r="E289" s="8">
        <v>7</v>
      </c>
      <c r="F289" s="8">
        <f t="shared" si="84"/>
        <v>91</v>
      </c>
      <c r="G289" s="8">
        <f t="shared" si="85"/>
        <v>3276</v>
      </c>
      <c r="H289" s="8">
        <f t="shared" si="86"/>
        <v>1099.6401131760267</v>
      </c>
      <c r="I289" s="8">
        <f t="shared" si="87"/>
        <v>59.933296255086788</v>
      </c>
      <c r="J289" s="8">
        <f t="shared" si="88"/>
        <v>9828</v>
      </c>
      <c r="K289" s="8"/>
      <c r="L289" s="9">
        <f t="shared" si="89"/>
        <v>3.9889840465642745</v>
      </c>
      <c r="M289" s="9">
        <f t="shared" si="90"/>
        <v>3.2580965380214821</v>
      </c>
      <c r="N289" s="9">
        <f t="shared" si="91"/>
        <v>1.9459101490553132</v>
      </c>
      <c r="O289" s="9">
        <f t="shared" si="103"/>
        <v>9.1929907336410697</v>
      </c>
      <c r="P289" s="9"/>
      <c r="Q289" s="9">
        <f t="shared" si="92"/>
        <v>7.0027382354147578</v>
      </c>
      <c r="R289" s="9">
        <f t="shared" si="93"/>
        <v>4.6821312271242199</v>
      </c>
      <c r="S289" s="9">
        <f t="shared" si="94"/>
        <v>4.5108595065168497</v>
      </c>
      <c r="T289" s="9">
        <f t="shared" si="95"/>
        <v>6.6109203353994213</v>
      </c>
      <c r="U289" s="9">
        <f t="shared" si="96"/>
        <v>1.0500304144412858</v>
      </c>
      <c r="V289" s="9">
        <f t="shared" si="97"/>
        <v>2.9389536321229888</v>
      </c>
      <c r="W289" s="9">
        <f t="shared" si="98"/>
        <v>4.8344350193978185</v>
      </c>
      <c r="X289" s="9">
        <f t="shared" si="99"/>
        <v>0.3235755128809687</v>
      </c>
      <c r="Y289">
        <f t="shared" si="100"/>
        <v>-0.73088750854279239</v>
      </c>
      <c r="Z289">
        <f t="shared" si="101"/>
        <v>1.3121863889661689</v>
      </c>
      <c r="AA289">
        <f t="shared" si="102"/>
        <v>-2.0430738975089611</v>
      </c>
    </row>
    <row r="290" spans="1:27">
      <c r="A290" s="8" t="s">
        <v>77</v>
      </c>
      <c r="B290" s="8" t="s">
        <v>67</v>
      </c>
      <c r="C290" s="8">
        <v>54</v>
      </c>
      <c r="D290" s="8">
        <v>27</v>
      </c>
      <c r="E290" s="8">
        <v>9</v>
      </c>
      <c r="F290" s="8">
        <f t="shared" si="84"/>
        <v>121.5</v>
      </c>
      <c r="G290" s="8">
        <f t="shared" si="85"/>
        <v>4374</v>
      </c>
      <c r="H290" s="8">
        <f t="shared" si="86"/>
        <v>1253.7379066974581</v>
      </c>
      <c r="I290" s="8">
        <f t="shared" si="87"/>
        <v>60.373835392494321</v>
      </c>
      <c r="J290" s="8">
        <f t="shared" si="88"/>
        <v>13122</v>
      </c>
      <c r="K290" s="8"/>
      <c r="L290" s="9">
        <f t="shared" si="89"/>
        <v>3.9889840465642745</v>
      </c>
      <c r="M290" s="9">
        <f t="shared" si="90"/>
        <v>3.2958368660043291</v>
      </c>
      <c r="N290" s="9">
        <f t="shared" si="91"/>
        <v>2.1972245773362196</v>
      </c>
      <c r="O290" s="9">
        <f t="shared" si="103"/>
        <v>9.4820454899048237</v>
      </c>
      <c r="P290" s="9"/>
      <c r="Q290" s="9">
        <f t="shared" si="92"/>
        <v>7.1338846935247062</v>
      </c>
      <c r="R290" s="9">
        <f t="shared" si="93"/>
        <v>4.6821312271242208</v>
      </c>
      <c r="S290" s="9">
        <f t="shared" si="94"/>
        <v>4.7999142627806028</v>
      </c>
      <c r="T290" s="9">
        <f t="shared" si="95"/>
        <v>7.4026039482249866</v>
      </c>
      <c r="U290" s="9">
        <f t="shared" si="96"/>
        <v>1.3013448427221919</v>
      </c>
      <c r="V290" s="9">
        <f t="shared" si="97"/>
        <v>2.6876392038420827</v>
      </c>
      <c r="W290" s="9">
        <f t="shared" si="98"/>
        <v>5.6261186322233838</v>
      </c>
      <c r="X290" s="9">
        <f t="shared" si="99"/>
        <v>0.82620436944278108</v>
      </c>
      <c r="Y290">
        <f t="shared" si="100"/>
        <v>-0.6931471805599454</v>
      </c>
      <c r="Z290">
        <f t="shared" si="101"/>
        <v>1.0986122886681096</v>
      </c>
      <c r="AA290">
        <f t="shared" si="102"/>
        <v>-1.791759469228055</v>
      </c>
    </row>
    <row r="291" spans="1:27">
      <c r="A291" s="8" t="s">
        <v>77</v>
      </c>
      <c r="B291" s="8" t="s">
        <v>67</v>
      </c>
      <c r="C291" s="11">
        <v>54</v>
      </c>
      <c r="D291" s="11">
        <v>27.5</v>
      </c>
      <c r="E291" s="11">
        <v>6.7</v>
      </c>
      <c r="F291" s="8">
        <f t="shared" si="84"/>
        <v>92.125</v>
      </c>
      <c r="G291" s="8">
        <f t="shared" si="85"/>
        <v>3316.5</v>
      </c>
      <c r="H291" s="8">
        <f t="shared" si="86"/>
        <v>1135.4502939377703</v>
      </c>
      <c r="I291" s="8">
        <f t="shared" si="87"/>
        <v>60.599092402444441</v>
      </c>
      <c r="J291" s="8">
        <f t="shared" si="88"/>
        <v>9949.5</v>
      </c>
      <c r="K291" s="8"/>
      <c r="L291" s="9">
        <f t="shared" si="89"/>
        <v>3.9889840465642745</v>
      </c>
      <c r="M291" s="9">
        <f t="shared" si="90"/>
        <v>3.3141860046725258</v>
      </c>
      <c r="N291" s="9">
        <f t="shared" si="91"/>
        <v>1.9021075263969205</v>
      </c>
      <c r="O291" s="9">
        <f t="shared" si="103"/>
        <v>9.205277577633721</v>
      </c>
      <c r="P291" s="9"/>
      <c r="Q291" s="9">
        <f t="shared" si="92"/>
        <v>7.0347845859840161</v>
      </c>
      <c r="R291" s="9">
        <f t="shared" si="93"/>
        <v>4.6821312271242199</v>
      </c>
      <c r="S291" s="9">
        <f t="shared" si="94"/>
        <v>4.5231463505095011</v>
      </c>
      <c r="T291" s="9">
        <f t="shared" si="95"/>
        <v>6.5356019340752862</v>
      </c>
      <c r="U291" s="9">
        <f t="shared" si="96"/>
        <v>1.0062277917828926</v>
      </c>
      <c r="V291" s="9">
        <f t="shared" si="97"/>
        <v>2.982756254781382</v>
      </c>
      <c r="W291" s="9">
        <f t="shared" si="98"/>
        <v>4.7591166180736835</v>
      </c>
      <c r="X291" s="9">
        <f t="shared" si="99"/>
        <v>0.23597026756418227</v>
      </c>
      <c r="Y291">
        <f t="shared" si="100"/>
        <v>-0.67479804189174875</v>
      </c>
      <c r="Z291">
        <f t="shared" si="101"/>
        <v>1.4120784782756053</v>
      </c>
      <c r="AA291">
        <f t="shared" si="102"/>
        <v>-2.0868765201673538</v>
      </c>
    </row>
    <row r="292" spans="1:27">
      <c r="A292" s="8" t="s">
        <v>77</v>
      </c>
      <c r="B292" s="8" t="s">
        <v>67</v>
      </c>
      <c r="C292" s="8">
        <v>54</v>
      </c>
      <c r="D292" s="8">
        <v>28</v>
      </c>
      <c r="E292" s="8">
        <v>9</v>
      </c>
      <c r="F292" s="8">
        <f t="shared" si="84"/>
        <v>126</v>
      </c>
      <c r="G292" s="8">
        <f t="shared" si="85"/>
        <v>4536</v>
      </c>
      <c r="H292" s="8">
        <f t="shared" si="86"/>
        <v>1292.1523926809955</v>
      </c>
      <c r="I292" s="8">
        <f t="shared" si="87"/>
        <v>60.827625302982199</v>
      </c>
      <c r="J292" s="8">
        <f t="shared" si="88"/>
        <v>13608</v>
      </c>
      <c r="K292" s="8"/>
      <c r="L292" s="9">
        <f t="shared" si="89"/>
        <v>3.9889840465642745</v>
      </c>
      <c r="M292" s="9">
        <f t="shared" si="90"/>
        <v>3.3322045101752038</v>
      </c>
      <c r="N292" s="9">
        <f t="shared" si="91"/>
        <v>2.1972245773362196</v>
      </c>
      <c r="O292" s="9">
        <f t="shared" si="103"/>
        <v>9.518413134075697</v>
      </c>
      <c r="P292" s="9"/>
      <c r="Q292" s="9">
        <f t="shared" si="92"/>
        <v>7.1640646283783589</v>
      </c>
      <c r="R292" s="9">
        <f t="shared" si="93"/>
        <v>4.682131227124219</v>
      </c>
      <c r="S292" s="9">
        <f t="shared" si="94"/>
        <v>4.836281906951478</v>
      </c>
      <c r="T292" s="9">
        <f t="shared" si="95"/>
        <v>7.4389715923958617</v>
      </c>
      <c r="U292" s="9">
        <f t="shared" si="96"/>
        <v>1.3013448427221919</v>
      </c>
      <c r="V292" s="9">
        <f t="shared" si="97"/>
        <v>2.6876392038420827</v>
      </c>
      <c r="W292" s="9">
        <f t="shared" si="98"/>
        <v>5.6624862763942589</v>
      </c>
      <c r="X292" s="9">
        <f t="shared" si="99"/>
        <v>0.82620436944278108</v>
      </c>
      <c r="Y292">
        <f t="shared" si="100"/>
        <v>-0.65677953638907072</v>
      </c>
      <c r="Z292">
        <f t="shared" si="101"/>
        <v>1.1349799328389842</v>
      </c>
      <c r="AA292">
        <f t="shared" si="102"/>
        <v>-1.791759469228055</v>
      </c>
    </row>
    <row r="293" spans="1:27">
      <c r="A293" s="8" t="s">
        <v>77</v>
      </c>
      <c r="B293" s="8" t="s">
        <v>67</v>
      </c>
      <c r="C293" s="8">
        <v>54.1</v>
      </c>
      <c r="D293" s="8">
        <v>26.3</v>
      </c>
      <c r="E293" s="8">
        <v>6.4</v>
      </c>
      <c r="F293" s="8">
        <f t="shared" si="84"/>
        <v>84.160000000000011</v>
      </c>
      <c r="G293" s="8">
        <f t="shared" si="85"/>
        <v>3035.3706666666667</v>
      </c>
      <c r="H293" s="8">
        <f t="shared" si="86"/>
        <v>1077.1884460212232</v>
      </c>
      <c r="I293" s="8">
        <f t="shared" si="87"/>
        <v>60.153969112603036</v>
      </c>
      <c r="J293" s="8">
        <f t="shared" si="88"/>
        <v>9106.112000000001</v>
      </c>
      <c r="K293" s="8"/>
      <c r="L293" s="9">
        <f t="shared" si="89"/>
        <v>3.9908341858524357</v>
      </c>
      <c r="M293" s="9">
        <f t="shared" si="90"/>
        <v>3.2695689391837188</v>
      </c>
      <c r="N293" s="9">
        <f t="shared" si="91"/>
        <v>1.8562979903656263</v>
      </c>
      <c r="O293" s="9">
        <f t="shared" si="103"/>
        <v>9.1167011154017814</v>
      </c>
      <c r="P293" s="9"/>
      <c r="Q293" s="9">
        <f t="shared" si="92"/>
        <v>6.9821096349434404</v>
      </c>
      <c r="R293" s="9">
        <f t="shared" si="93"/>
        <v>4.6839813664123815</v>
      </c>
      <c r="S293" s="9">
        <f t="shared" si="94"/>
        <v>4.4327197489893999</v>
      </c>
      <c r="T293" s="9">
        <f t="shared" si="95"/>
        <v>6.3535562604925975</v>
      </c>
      <c r="U293" s="9">
        <f t="shared" si="96"/>
        <v>0.96041825575159889</v>
      </c>
      <c r="V293" s="9">
        <f t="shared" si="97"/>
        <v>3.0304159301008369</v>
      </c>
      <c r="W293" s="9">
        <f t="shared" si="98"/>
        <v>4.5733706659146725</v>
      </c>
      <c r="X293" s="9">
        <f t="shared" si="99"/>
        <v>0.1406509169252726</v>
      </c>
      <c r="Y293">
        <f t="shared" si="100"/>
        <v>-0.72126524666871683</v>
      </c>
      <c r="Z293">
        <f t="shared" si="101"/>
        <v>1.4132709488180926</v>
      </c>
      <c r="AA293">
        <f t="shared" si="102"/>
        <v>-2.1345361954868096</v>
      </c>
    </row>
    <row r="294" spans="1:27">
      <c r="A294" s="8" t="s">
        <v>77</v>
      </c>
      <c r="B294" s="8" t="s">
        <v>67</v>
      </c>
      <c r="C294" s="8">
        <v>54.2</v>
      </c>
      <c r="D294" s="8">
        <v>20.2</v>
      </c>
      <c r="E294" s="8">
        <v>6.7</v>
      </c>
      <c r="F294" s="8">
        <f t="shared" si="84"/>
        <v>67.67</v>
      </c>
      <c r="G294" s="8">
        <f t="shared" si="85"/>
        <v>2445.1426666666666</v>
      </c>
      <c r="H294" s="8">
        <f t="shared" si="86"/>
        <v>880.6969066523277</v>
      </c>
      <c r="I294" s="8">
        <f t="shared" si="87"/>
        <v>57.841853358964912</v>
      </c>
      <c r="J294" s="8">
        <f t="shared" si="88"/>
        <v>7335.4279999999999</v>
      </c>
      <c r="K294" s="8"/>
      <c r="L294" s="9">
        <f t="shared" si="89"/>
        <v>3.9926809084456005</v>
      </c>
      <c r="M294" s="9">
        <f t="shared" si="90"/>
        <v>3.0056826044071592</v>
      </c>
      <c r="N294" s="9">
        <f t="shared" si="91"/>
        <v>1.9021075263969205</v>
      </c>
      <c r="O294" s="9">
        <f t="shared" si="103"/>
        <v>8.9004710392496804</v>
      </c>
      <c r="P294" s="9"/>
      <c r="Q294" s="9">
        <f t="shared" si="92"/>
        <v>6.7807135334313697</v>
      </c>
      <c r="R294" s="9">
        <f t="shared" si="93"/>
        <v>4.6858280890055459</v>
      </c>
      <c r="S294" s="9">
        <f t="shared" si="94"/>
        <v>4.2146429502441345</v>
      </c>
      <c r="T294" s="9">
        <f t="shared" si="95"/>
        <v>6.2270985338099196</v>
      </c>
      <c r="U294" s="9">
        <f t="shared" si="96"/>
        <v>1.0062277917828926</v>
      </c>
      <c r="V294" s="9">
        <f t="shared" si="97"/>
        <v>2.986453116662708</v>
      </c>
      <c r="W294" s="9">
        <f t="shared" si="98"/>
        <v>4.4432194940456649</v>
      </c>
      <c r="X294" s="9">
        <f t="shared" si="99"/>
        <v>0.22857654380153042</v>
      </c>
      <c r="Y294">
        <f t="shared" si="100"/>
        <v>-0.98699830403844135</v>
      </c>
      <c r="Z294">
        <f t="shared" si="101"/>
        <v>1.1035750780102387</v>
      </c>
      <c r="AA294">
        <f t="shared" si="102"/>
        <v>-2.0905733820486798</v>
      </c>
    </row>
    <row r="295" spans="1:27">
      <c r="A295" s="8" t="s">
        <v>77</v>
      </c>
      <c r="B295" s="8" t="s">
        <v>67</v>
      </c>
      <c r="C295" s="8">
        <v>54.3</v>
      </c>
      <c r="D295" s="8">
        <v>28.5</v>
      </c>
      <c r="E295" s="8">
        <v>6.4</v>
      </c>
      <c r="F295" s="8">
        <f t="shared" si="84"/>
        <v>91.2</v>
      </c>
      <c r="G295" s="8">
        <f t="shared" si="85"/>
        <v>3301.4399999999996</v>
      </c>
      <c r="H295" s="8">
        <f t="shared" si="86"/>
        <v>1157.7706407638034</v>
      </c>
      <c r="I295" s="8">
        <f t="shared" si="87"/>
        <v>61.324872604841175</v>
      </c>
      <c r="J295" s="8">
        <f t="shared" si="88"/>
        <v>9904.32</v>
      </c>
      <c r="K295" s="8"/>
      <c r="L295" s="9">
        <f t="shared" si="89"/>
        <v>3.9945242269398897</v>
      </c>
      <c r="M295" s="9">
        <f t="shared" si="90"/>
        <v>3.3499040872746049</v>
      </c>
      <c r="N295" s="9">
        <f t="shared" si="91"/>
        <v>1.8562979903656263</v>
      </c>
      <c r="O295" s="9">
        <f t="shared" si="103"/>
        <v>9.2007263045801206</v>
      </c>
      <c r="P295" s="9"/>
      <c r="Q295" s="9">
        <f t="shared" si="92"/>
        <v>7.0542515735446747</v>
      </c>
      <c r="R295" s="9">
        <f t="shared" si="93"/>
        <v>4.6876714074998347</v>
      </c>
      <c r="S295" s="9">
        <f t="shared" si="94"/>
        <v>4.513054897080286</v>
      </c>
      <c r="T295" s="9">
        <f t="shared" si="95"/>
        <v>6.4338914085834835</v>
      </c>
      <c r="U295" s="9">
        <f t="shared" si="96"/>
        <v>0.96041825575159889</v>
      </c>
      <c r="V295" s="9">
        <f t="shared" si="97"/>
        <v>3.034105971188291</v>
      </c>
      <c r="W295" s="9">
        <f t="shared" si="98"/>
        <v>4.6463257318306503</v>
      </c>
      <c r="X295" s="9">
        <f t="shared" si="99"/>
        <v>0.13327083475036441</v>
      </c>
      <c r="Y295">
        <f t="shared" si="100"/>
        <v>-0.64462013966528486</v>
      </c>
      <c r="Z295">
        <f t="shared" si="101"/>
        <v>1.4936060969089786</v>
      </c>
      <c r="AA295">
        <f t="shared" si="102"/>
        <v>-2.1382262365742637</v>
      </c>
    </row>
    <row r="296" spans="1:27">
      <c r="A296" s="8" t="s">
        <v>77</v>
      </c>
      <c r="B296" s="8" t="s">
        <v>67</v>
      </c>
      <c r="C296" s="8">
        <v>54.6</v>
      </c>
      <c r="D296" s="8">
        <v>26.5</v>
      </c>
      <c r="E296" s="8">
        <v>4.5999999999999996</v>
      </c>
      <c r="F296" s="8">
        <f t="shared" si="84"/>
        <v>60.949999999999996</v>
      </c>
      <c r="G296" s="8">
        <f t="shared" si="85"/>
        <v>2218.5799999999995</v>
      </c>
      <c r="H296" s="8">
        <f t="shared" si="86"/>
        <v>987.50248820177899</v>
      </c>
      <c r="I296" s="8">
        <f t="shared" si="87"/>
        <v>60.691103137115576</v>
      </c>
      <c r="J296" s="8">
        <f t="shared" si="88"/>
        <v>6655.74</v>
      </c>
      <c r="K296" s="8"/>
      <c r="L296" s="9">
        <f t="shared" si="89"/>
        <v>4.0000338827508592</v>
      </c>
      <c r="M296" s="9">
        <f t="shared" si="90"/>
        <v>3.2771447329921766</v>
      </c>
      <c r="N296" s="9">
        <f t="shared" si="91"/>
        <v>1.5260563034950492</v>
      </c>
      <c r="O296" s="9">
        <f t="shared" si="103"/>
        <v>8.8032349192380845</v>
      </c>
      <c r="P296" s="9"/>
      <c r="Q296" s="9">
        <f t="shared" si="92"/>
        <v>6.8951790164701068</v>
      </c>
      <c r="R296" s="9">
        <f t="shared" si="93"/>
        <v>4.6931810633108038</v>
      </c>
      <c r="S296" s="9">
        <f t="shared" si="94"/>
        <v>4.1100538559272808</v>
      </c>
      <c r="T296" s="9">
        <f t="shared" si="95"/>
        <v>5.3704069936893237</v>
      </c>
      <c r="U296" s="9">
        <f t="shared" si="96"/>
        <v>0.63017656888102147</v>
      </c>
      <c r="V296" s="9">
        <f t="shared" si="97"/>
        <v>3.3698573138698378</v>
      </c>
      <c r="W296" s="9">
        <f t="shared" si="98"/>
        <v>3.5718220053145515</v>
      </c>
      <c r="X296" s="9">
        <f t="shared" si="99"/>
        <v>-0.53823185061272916</v>
      </c>
      <c r="Y296">
        <f t="shared" si="100"/>
        <v>-0.72288914975868268</v>
      </c>
      <c r="Z296">
        <f t="shared" si="101"/>
        <v>1.7510884294971274</v>
      </c>
      <c r="AA296">
        <f t="shared" si="102"/>
        <v>-2.4739775792558101</v>
      </c>
    </row>
    <row r="297" spans="1:27">
      <c r="A297" s="8" t="s">
        <v>77</v>
      </c>
      <c r="B297" s="8" t="s">
        <v>67</v>
      </c>
      <c r="C297" s="8">
        <v>54.76</v>
      </c>
      <c r="D297" s="8">
        <v>23.51</v>
      </c>
      <c r="E297" s="8">
        <v>6.58</v>
      </c>
      <c r="F297" s="8">
        <f t="shared" si="84"/>
        <v>77.34790000000001</v>
      </c>
      <c r="G297" s="8">
        <f t="shared" si="85"/>
        <v>2823.7140026666666</v>
      </c>
      <c r="H297" s="8">
        <f t="shared" si="86"/>
        <v>999.0924414171908</v>
      </c>
      <c r="I297" s="8">
        <f t="shared" si="87"/>
        <v>59.593436719155576</v>
      </c>
      <c r="J297" s="8">
        <f t="shared" si="88"/>
        <v>8471.1420080000007</v>
      </c>
      <c r="K297" s="8"/>
      <c r="L297" s="9">
        <f t="shared" si="89"/>
        <v>4.0029600004202477</v>
      </c>
      <c r="M297" s="9">
        <f t="shared" si="90"/>
        <v>3.1574258625519782</v>
      </c>
      <c r="N297" s="9">
        <f t="shared" si="91"/>
        <v>1.8840347453372259</v>
      </c>
      <c r="O297" s="9">
        <f t="shared" si="103"/>
        <v>9.0444206083094514</v>
      </c>
      <c r="P297" s="9"/>
      <c r="Q297" s="9">
        <f t="shared" si="92"/>
        <v>6.9068473083186932</v>
      </c>
      <c r="R297" s="9">
        <f t="shared" si="93"/>
        <v>4.6961071809801922</v>
      </c>
      <c r="S297" s="9">
        <f t="shared" si="94"/>
        <v>4.3483134273292592</v>
      </c>
      <c r="T297" s="9">
        <f t="shared" si="95"/>
        <v>6.3246234487756556</v>
      </c>
      <c r="U297" s="9">
        <f t="shared" si="96"/>
        <v>0.98815501072319833</v>
      </c>
      <c r="V297" s="9">
        <f t="shared" si="97"/>
        <v>3.0148049896970495</v>
      </c>
      <c r="W297" s="9">
        <f t="shared" si="98"/>
        <v>4.5201862250621057</v>
      </c>
      <c r="X297" s="9">
        <f t="shared" si="99"/>
        <v>0.17187279773284742</v>
      </c>
      <c r="Y297">
        <f t="shared" si="100"/>
        <v>-0.84553413786826948</v>
      </c>
      <c r="Z297">
        <f t="shared" si="101"/>
        <v>1.2733911172147523</v>
      </c>
      <c r="AA297">
        <f t="shared" si="102"/>
        <v>-2.1189252550830218</v>
      </c>
    </row>
    <row r="298" spans="1:27">
      <c r="A298" s="8" t="s">
        <v>77</v>
      </c>
      <c r="B298" s="8" t="s">
        <v>67</v>
      </c>
      <c r="C298" s="8">
        <v>54.9</v>
      </c>
      <c r="D298" s="8">
        <v>28.9</v>
      </c>
      <c r="E298" s="8">
        <v>5.7</v>
      </c>
      <c r="F298" s="8">
        <f t="shared" si="84"/>
        <v>82.364999999999995</v>
      </c>
      <c r="G298" s="8">
        <f t="shared" si="85"/>
        <v>3014.5589999999993</v>
      </c>
      <c r="H298" s="8">
        <f t="shared" si="86"/>
        <v>1139.1192526239104</v>
      </c>
      <c r="I298" s="8">
        <f t="shared" si="87"/>
        <v>62.042082492450234</v>
      </c>
      <c r="J298" s="8">
        <f t="shared" si="88"/>
        <v>9043.6769999999997</v>
      </c>
      <c r="K298" s="8"/>
      <c r="L298" s="9">
        <f t="shared" si="89"/>
        <v>4.0055133485154846</v>
      </c>
      <c r="M298" s="9">
        <f t="shared" si="90"/>
        <v>3.3638415951183864</v>
      </c>
      <c r="N298" s="9">
        <f t="shared" si="91"/>
        <v>1.7404661748405046</v>
      </c>
      <c r="O298" s="9">
        <f t="shared" si="103"/>
        <v>9.1098211184743754</v>
      </c>
      <c r="P298" s="9"/>
      <c r="Q298" s="9">
        <f t="shared" si="92"/>
        <v>7.0380106573730004</v>
      </c>
      <c r="R298" s="9">
        <f t="shared" si="93"/>
        <v>4.69866052907543</v>
      </c>
      <c r="S298" s="9">
        <f t="shared" si="94"/>
        <v>4.4111605893989454</v>
      </c>
      <c r="T298" s="9">
        <f t="shared" si="95"/>
        <v>6.1003334698518996</v>
      </c>
      <c r="U298" s="9">
        <f t="shared" si="96"/>
        <v>0.84458644022647711</v>
      </c>
      <c r="V298" s="9">
        <f t="shared" si="97"/>
        <v>3.1609269082890075</v>
      </c>
      <c r="W298" s="9">
        <f t="shared" si="98"/>
        <v>4.2907895499478759</v>
      </c>
      <c r="X298" s="9">
        <f t="shared" si="99"/>
        <v>-0.12037103945106854</v>
      </c>
      <c r="Y298">
        <f t="shared" si="100"/>
        <v>-0.64167175339709814</v>
      </c>
      <c r="Z298">
        <f t="shared" si="101"/>
        <v>1.6233754202778818</v>
      </c>
      <c r="AA298">
        <f t="shared" si="102"/>
        <v>-2.2650471736749802</v>
      </c>
    </row>
    <row r="299" spans="1:27">
      <c r="A299" s="8" t="s">
        <v>77</v>
      </c>
      <c r="B299" s="8" t="s">
        <v>67</v>
      </c>
      <c r="C299" s="8">
        <v>55</v>
      </c>
      <c r="D299" s="8">
        <v>19</v>
      </c>
      <c r="E299" s="8">
        <v>6</v>
      </c>
      <c r="F299" s="8">
        <f t="shared" si="84"/>
        <v>57</v>
      </c>
      <c r="G299" s="8">
        <f t="shared" si="85"/>
        <v>2090</v>
      </c>
      <c r="H299" s="8">
        <f t="shared" si="86"/>
        <v>814.16793366938987</v>
      </c>
      <c r="I299" s="8">
        <f t="shared" si="87"/>
        <v>58.189346103904619</v>
      </c>
      <c r="J299" s="8">
        <f t="shared" si="88"/>
        <v>6270</v>
      </c>
      <c r="K299" s="8"/>
      <c r="L299" s="9">
        <f t="shared" si="89"/>
        <v>4.0073331852324712</v>
      </c>
      <c r="M299" s="9">
        <f t="shared" si="90"/>
        <v>2.9444389791664403</v>
      </c>
      <c r="N299" s="9">
        <f t="shared" si="91"/>
        <v>1.791759469228055</v>
      </c>
      <c r="O299" s="9">
        <f t="shared" si="103"/>
        <v>8.7435316336269668</v>
      </c>
      <c r="P299" s="9"/>
      <c r="Q299" s="9">
        <f t="shared" si="92"/>
        <v>6.7021666514433882</v>
      </c>
      <c r="R299" s="9">
        <f t="shared" si="93"/>
        <v>4.7004803657924166</v>
      </c>
      <c r="S299" s="9">
        <f t="shared" si="94"/>
        <v>4.0430512678345503</v>
      </c>
      <c r="T299" s="9">
        <f t="shared" si="95"/>
        <v>5.8348107370626048</v>
      </c>
      <c r="U299" s="9">
        <f t="shared" si="96"/>
        <v>0.89587973461402726</v>
      </c>
      <c r="V299" s="9">
        <f t="shared" si="97"/>
        <v>3.1114534506184439</v>
      </c>
      <c r="W299" s="9">
        <f t="shared" si="98"/>
        <v>4.0216271437246096</v>
      </c>
      <c r="X299" s="9">
        <f t="shared" si="99"/>
        <v>-2.142412410994134E-2</v>
      </c>
      <c r="Y299">
        <f t="shared" si="100"/>
        <v>-1.0628942060660309</v>
      </c>
      <c r="Z299">
        <f t="shared" si="101"/>
        <v>1.1526795099383853</v>
      </c>
      <c r="AA299">
        <f t="shared" si="102"/>
        <v>-2.2155737160044162</v>
      </c>
    </row>
    <row r="300" spans="1:27">
      <c r="A300" s="8" t="s">
        <v>77</v>
      </c>
      <c r="B300" s="8" t="s">
        <v>67</v>
      </c>
      <c r="C300" s="8">
        <v>55</v>
      </c>
      <c r="D300" s="8">
        <v>21</v>
      </c>
      <c r="E300" s="8">
        <v>6</v>
      </c>
      <c r="F300" s="8">
        <f t="shared" si="84"/>
        <v>63</v>
      </c>
      <c r="G300" s="8">
        <f t="shared" si="85"/>
        <v>2310</v>
      </c>
      <c r="H300" s="8">
        <f t="shared" si="86"/>
        <v>883.54443248658856</v>
      </c>
      <c r="I300" s="8">
        <f t="shared" si="87"/>
        <v>58.872744118140105</v>
      </c>
      <c r="J300" s="8">
        <f t="shared" si="88"/>
        <v>6930</v>
      </c>
      <c r="K300" s="8"/>
      <c r="L300" s="9">
        <f t="shared" si="89"/>
        <v>4.0073331852324712</v>
      </c>
      <c r="M300" s="9">
        <f t="shared" si="90"/>
        <v>3.044522437723423</v>
      </c>
      <c r="N300" s="9">
        <f t="shared" si="91"/>
        <v>1.791759469228055</v>
      </c>
      <c r="O300" s="9">
        <f t="shared" si="103"/>
        <v>8.8436150921839491</v>
      </c>
      <c r="P300" s="9"/>
      <c r="Q300" s="9">
        <f t="shared" si="92"/>
        <v>6.7839415819344415</v>
      </c>
      <c r="R300" s="9">
        <f t="shared" si="93"/>
        <v>4.7004803657924166</v>
      </c>
      <c r="S300" s="9">
        <f t="shared" si="94"/>
        <v>4.1431347263915326</v>
      </c>
      <c r="T300" s="9">
        <f t="shared" si="95"/>
        <v>5.934894195619588</v>
      </c>
      <c r="U300" s="9">
        <f t="shared" si="96"/>
        <v>0.89587973461402781</v>
      </c>
      <c r="V300" s="9">
        <f t="shared" si="97"/>
        <v>3.1114534506184435</v>
      </c>
      <c r="W300" s="9">
        <f t="shared" si="98"/>
        <v>4.1217106022815928</v>
      </c>
      <c r="X300" s="9">
        <f t="shared" si="99"/>
        <v>-2.1424124109940771E-2</v>
      </c>
      <c r="Y300">
        <f t="shared" si="100"/>
        <v>-0.96281074750904816</v>
      </c>
      <c r="Z300">
        <f t="shared" si="101"/>
        <v>1.2527629684953681</v>
      </c>
      <c r="AA300">
        <f t="shared" si="102"/>
        <v>-2.2155737160044162</v>
      </c>
    </row>
    <row r="301" spans="1:27">
      <c r="A301" s="8" t="s">
        <v>77</v>
      </c>
      <c r="B301" s="8" t="s">
        <v>67</v>
      </c>
      <c r="C301" s="8">
        <v>55</v>
      </c>
      <c r="D301" s="8">
        <v>23</v>
      </c>
      <c r="E301" s="8">
        <v>5</v>
      </c>
      <c r="F301" s="8">
        <f t="shared" si="84"/>
        <v>57.5</v>
      </c>
      <c r="G301" s="8">
        <f t="shared" si="85"/>
        <v>2108.333333333333</v>
      </c>
      <c r="H301" s="8">
        <f t="shared" si="86"/>
        <v>899.14684409615631</v>
      </c>
      <c r="I301" s="8">
        <f t="shared" si="87"/>
        <v>59.615434243155519</v>
      </c>
      <c r="J301" s="8">
        <f t="shared" si="88"/>
        <v>6325</v>
      </c>
      <c r="K301" s="8"/>
      <c r="L301" s="9">
        <f t="shared" si="89"/>
        <v>4.0073331852324712</v>
      </c>
      <c r="M301" s="9">
        <f t="shared" si="90"/>
        <v>3.1354942159291497</v>
      </c>
      <c r="N301" s="9">
        <f t="shared" si="91"/>
        <v>1.6094379124341003</v>
      </c>
      <c r="O301" s="9">
        <f t="shared" si="103"/>
        <v>8.7522653135957214</v>
      </c>
      <c r="P301" s="9"/>
      <c r="Q301" s="9">
        <f t="shared" si="92"/>
        <v>6.8014463627303385</v>
      </c>
      <c r="R301" s="9">
        <f t="shared" si="93"/>
        <v>4.7004803657924166</v>
      </c>
      <c r="S301" s="9">
        <f t="shared" si="94"/>
        <v>4.0517849478033048</v>
      </c>
      <c r="T301" s="9">
        <f t="shared" si="95"/>
        <v>5.4789013034434504</v>
      </c>
      <c r="U301" s="9">
        <f t="shared" si="96"/>
        <v>0.71355817782007269</v>
      </c>
      <c r="V301" s="9">
        <f t="shared" si="97"/>
        <v>3.2937750074123984</v>
      </c>
      <c r="W301" s="9">
        <f t="shared" si="98"/>
        <v>3.6657177101054548</v>
      </c>
      <c r="X301" s="9">
        <f t="shared" si="99"/>
        <v>-0.3860672376978504</v>
      </c>
      <c r="Y301">
        <f t="shared" si="100"/>
        <v>-0.8718389693033215</v>
      </c>
      <c r="Z301">
        <f t="shared" si="101"/>
        <v>1.5260563034950494</v>
      </c>
      <c r="AA301">
        <f t="shared" si="102"/>
        <v>-2.3978952727983707</v>
      </c>
    </row>
    <row r="302" spans="1:27">
      <c r="A302" s="8" t="s">
        <v>77</v>
      </c>
      <c r="B302" s="8" t="s">
        <v>67</v>
      </c>
      <c r="C302" s="13">
        <v>55</v>
      </c>
      <c r="D302" s="13">
        <v>24</v>
      </c>
      <c r="E302" s="13">
        <v>6</v>
      </c>
      <c r="F302" s="8">
        <f t="shared" si="84"/>
        <v>72</v>
      </c>
      <c r="G302" s="8">
        <f t="shared" si="85"/>
        <v>2640</v>
      </c>
      <c r="H302" s="8">
        <f t="shared" si="86"/>
        <v>987.94065555803661</v>
      </c>
      <c r="I302" s="8">
        <f t="shared" si="87"/>
        <v>60.00833275470999</v>
      </c>
      <c r="J302" s="8">
        <f t="shared" si="88"/>
        <v>7920</v>
      </c>
      <c r="K302" s="8"/>
      <c r="L302" s="9">
        <f t="shared" si="89"/>
        <v>4.0073331852324712</v>
      </c>
      <c r="M302" s="9">
        <f t="shared" si="90"/>
        <v>3.1780538303479458</v>
      </c>
      <c r="N302" s="9">
        <f t="shared" si="91"/>
        <v>1.791759469228055</v>
      </c>
      <c r="O302" s="9">
        <f t="shared" si="103"/>
        <v>8.9771464848084719</v>
      </c>
      <c r="P302" s="9"/>
      <c r="Q302" s="9">
        <f t="shared" si="92"/>
        <v>6.8956226307192203</v>
      </c>
      <c r="R302" s="9">
        <f t="shared" si="93"/>
        <v>4.7004803657924166</v>
      </c>
      <c r="S302" s="9">
        <f t="shared" si="94"/>
        <v>4.2766661190160553</v>
      </c>
      <c r="T302" s="9">
        <f t="shared" si="95"/>
        <v>6.0684255882441107</v>
      </c>
      <c r="U302" s="9">
        <f t="shared" si="96"/>
        <v>0.89587973461402781</v>
      </c>
      <c r="V302" s="9">
        <f t="shared" si="97"/>
        <v>3.1114534506184435</v>
      </c>
      <c r="W302" s="9">
        <f t="shared" si="98"/>
        <v>4.2552419949061155</v>
      </c>
      <c r="X302" s="9">
        <f t="shared" si="99"/>
        <v>-2.1424124109940771E-2</v>
      </c>
      <c r="Y302">
        <f t="shared" si="100"/>
        <v>-0.82927935488452542</v>
      </c>
      <c r="Z302">
        <f t="shared" si="101"/>
        <v>1.3862943611198908</v>
      </c>
      <c r="AA302">
        <f t="shared" si="102"/>
        <v>-2.2155737160044162</v>
      </c>
    </row>
    <row r="303" spans="1:27">
      <c r="A303" s="8" t="s">
        <v>77</v>
      </c>
      <c r="B303" s="8" t="s">
        <v>67</v>
      </c>
      <c r="C303" s="8">
        <v>55</v>
      </c>
      <c r="D303" s="8">
        <v>24</v>
      </c>
      <c r="E303" s="8">
        <v>7</v>
      </c>
      <c r="F303" s="8">
        <f t="shared" si="84"/>
        <v>84</v>
      </c>
      <c r="G303" s="8">
        <f t="shared" si="85"/>
        <v>3080</v>
      </c>
      <c r="H303" s="8">
        <f t="shared" si="86"/>
        <v>1043.3531458716825</v>
      </c>
      <c r="I303" s="8">
        <f t="shared" si="87"/>
        <v>60.00833275470999</v>
      </c>
      <c r="J303" s="8">
        <f t="shared" si="88"/>
        <v>9240</v>
      </c>
      <c r="K303" s="8"/>
      <c r="L303" s="9">
        <f t="shared" si="89"/>
        <v>4.0073331852324712</v>
      </c>
      <c r="M303" s="9">
        <f t="shared" si="90"/>
        <v>3.1780538303479458</v>
      </c>
      <c r="N303" s="9">
        <f t="shared" si="91"/>
        <v>1.9459101490553132</v>
      </c>
      <c r="O303" s="9">
        <f t="shared" si="103"/>
        <v>9.131297164635729</v>
      </c>
      <c r="P303" s="9"/>
      <c r="Q303" s="9">
        <f t="shared" si="92"/>
        <v>6.9501949843391575</v>
      </c>
      <c r="R303" s="9">
        <f t="shared" si="93"/>
        <v>4.7004803657924157</v>
      </c>
      <c r="S303" s="9">
        <f t="shared" si="94"/>
        <v>4.4308167988433134</v>
      </c>
      <c r="T303" s="9">
        <f t="shared" si="95"/>
        <v>6.5308776277258849</v>
      </c>
      <c r="U303" s="9">
        <f t="shared" si="96"/>
        <v>1.0500304144412858</v>
      </c>
      <c r="V303" s="9">
        <f t="shared" si="97"/>
        <v>2.9573027707911854</v>
      </c>
      <c r="W303" s="9">
        <f t="shared" si="98"/>
        <v>4.7176940343878897</v>
      </c>
      <c r="X303" s="9">
        <f t="shared" si="99"/>
        <v>0.28687723554457545</v>
      </c>
      <c r="Y303">
        <f t="shared" si="100"/>
        <v>-0.82927935488452542</v>
      </c>
      <c r="Z303">
        <f t="shared" si="101"/>
        <v>1.2321436812926325</v>
      </c>
      <c r="AA303">
        <f t="shared" si="102"/>
        <v>-2.0614230361771577</v>
      </c>
    </row>
    <row r="304" spans="1:27">
      <c r="A304" s="8" t="s">
        <v>77</v>
      </c>
      <c r="B304" s="8" t="s">
        <v>67</v>
      </c>
      <c r="C304" s="8">
        <v>55</v>
      </c>
      <c r="D304" s="8">
        <v>25</v>
      </c>
      <c r="E304" s="8">
        <v>7</v>
      </c>
      <c r="F304" s="8">
        <f t="shared" si="84"/>
        <v>87.5</v>
      </c>
      <c r="G304" s="8">
        <f t="shared" si="85"/>
        <v>3208.333333333333</v>
      </c>
      <c r="H304" s="8">
        <f t="shared" si="86"/>
        <v>1079.4991183193606</v>
      </c>
      <c r="I304" s="8">
        <f t="shared" si="87"/>
        <v>60.415229867972862</v>
      </c>
      <c r="J304" s="8">
        <f t="shared" si="88"/>
        <v>9625</v>
      </c>
      <c r="K304" s="8"/>
      <c r="L304" s="9">
        <f t="shared" si="89"/>
        <v>4.0073331852324712</v>
      </c>
      <c r="M304" s="9">
        <f t="shared" si="90"/>
        <v>3.2188758248682006</v>
      </c>
      <c r="N304" s="9">
        <f t="shared" si="91"/>
        <v>1.9459101490553132</v>
      </c>
      <c r="O304" s="9">
        <f t="shared" si="103"/>
        <v>9.1721191591559847</v>
      </c>
      <c r="P304" s="9"/>
      <c r="Q304" s="9">
        <f t="shared" si="92"/>
        <v>6.9842524332054419</v>
      </c>
      <c r="R304" s="9">
        <f t="shared" si="93"/>
        <v>4.7004803657924157</v>
      </c>
      <c r="S304" s="9">
        <f t="shared" si="94"/>
        <v>4.4716387933635691</v>
      </c>
      <c r="T304" s="9">
        <f t="shared" si="95"/>
        <v>6.5716996222461406</v>
      </c>
      <c r="U304" s="9">
        <f t="shared" si="96"/>
        <v>1.0500304144412858</v>
      </c>
      <c r="V304" s="9">
        <f t="shared" si="97"/>
        <v>2.9573027707911854</v>
      </c>
      <c r="W304" s="9">
        <f t="shared" si="98"/>
        <v>4.7585160289081454</v>
      </c>
      <c r="X304" s="9">
        <f t="shared" si="99"/>
        <v>0.28687723554457545</v>
      </c>
      <c r="Y304">
        <f t="shared" si="100"/>
        <v>-0.78845736036427061</v>
      </c>
      <c r="Z304">
        <f t="shared" si="101"/>
        <v>1.2729656758128873</v>
      </c>
      <c r="AA304">
        <f t="shared" si="102"/>
        <v>-2.0614230361771577</v>
      </c>
    </row>
    <row r="305" spans="1:27">
      <c r="A305" s="8" t="s">
        <v>77</v>
      </c>
      <c r="B305" s="8" t="s">
        <v>67</v>
      </c>
      <c r="C305" s="8">
        <v>55</v>
      </c>
      <c r="D305" s="8">
        <v>25</v>
      </c>
      <c r="E305" s="8">
        <v>7</v>
      </c>
      <c r="F305" s="8">
        <f t="shared" si="84"/>
        <v>87.5</v>
      </c>
      <c r="G305" s="8">
        <f t="shared" si="85"/>
        <v>3208.333333333333</v>
      </c>
      <c r="H305" s="8">
        <f t="shared" si="86"/>
        <v>1079.4991183193606</v>
      </c>
      <c r="I305" s="8">
        <f t="shared" si="87"/>
        <v>60.415229867972862</v>
      </c>
      <c r="J305" s="8">
        <f t="shared" si="88"/>
        <v>9625</v>
      </c>
      <c r="K305" s="8"/>
      <c r="L305" s="9">
        <f t="shared" si="89"/>
        <v>4.0073331852324712</v>
      </c>
      <c r="M305" s="9">
        <f t="shared" si="90"/>
        <v>3.2188758248682006</v>
      </c>
      <c r="N305" s="9">
        <f t="shared" si="91"/>
        <v>1.9459101490553132</v>
      </c>
      <c r="O305" s="9">
        <f t="shared" si="103"/>
        <v>9.1721191591559847</v>
      </c>
      <c r="P305" s="9"/>
      <c r="Q305" s="9">
        <f t="shared" si="92"/>
        <v>6.9842524332054419</v>
      </c>
      <c r="R305" s="9">
        <f t="shared" si="93"/>
        <v>4.7004803657924157</v>
      </c>
      <c r="S305" s="9">
        <f t="shared" si="94"/>
        <v>4.4716387933635691</v>
      </c>
      <c r="T305" s="9">
        <f t="shared" si="95"/>
        <v>6.5716996222461406</v>
      </c>
      <c r="U305" s="9">
        <f t="shared" si="96"/>
        <v>1.0500304144412858</v>
      </c>
      <c r="V305" s="9">
        <f t="shared" si="97"/>
        <v>2.9573027707911854</v>
      </c>
      <c r="W305" s="9">
        <f t="shared" si="98"/>
        <v>4.7585160289081454</v>
      </c>
      <c r="X305" s="9">
        <f t="shared" si="99"/>
        <v>0.28687723554457545</v>
      </c>
      <c r="Y305">
        <f t="shared" si="100"/>
        <v>-0.78845736036427061</v>
      </c>
      <c r="Z305">
        <f t="shared" si="101"/>
        <v>1.2729656758128873</v>
      </c>
      <c r="AA305">
        <f t="shared" si="102"/>
        <v>-2.0614230361771577</v>
      </c>
    </row>
    <row r="306" spans="1:27">
      <c r="A306" s="8" t="s">
        <v>77</v>
      </c>
      <c r="B306" s="8" t="s">
        <v>67</v>
      </c>
      <c r="C306" s="8">
        <v>55</v>
      </c>
      <c r="D306" s="8">
        <v>25.9</v>
      </c>
      <c r="E306" s="8">
        <v>7.4</v>
      </c>
      <c r="F306" s="8">
        <f t="shared" si="84"/>
        <v>95.83</v>
      </c>
      <c r="G306" s="8">
        <f t="shared" si="85"/>
        <v>3513.7666666666664</v>
      </c>
      <c r="H306" s="8">
        <f t="shared" si="86"/>
        <v>1135.2625747076818</v>
      </c>
      <c r="I306" s="8">
        <f t="shared" si="87"/>
        <v>60.793173958924037</v>
      </c>
      <c r="J306" s="8">
        <f t="shared" si="88"/>
        <v>10541.300000000001</v>
      </c>
      <c r="K306" s="8"/>
      <c r="L306" s="9">
        <f t="shared" si="89"/>
        <v>4.0073331852324712</v>
      </c>
      <c r="M306" s="9">
        <f t="shared" si="90"/>
        <v>3.2542429687054919</v>
      </c>
      <c r="N306" s="9">
        <f t="shared" si="91"/>
        <v>2.0014800002101243</v>
      </c>
      <c r="O306" s="9">
        <f t="shared" si="103"/>
        <v>9.2630561541480869</v>
      </c>
      <c r="P306" s="9"/>
      <c r="Q306" s="9">
        <f t="shared" si="92"/>
        <v>7.0346192465145414</v>
      </c>
      <c r="R306" s="9">
        <f t="shared" si="93"/>
        <v>4.7004803657924157</v>
      </c>
      <c r="S306" s="9">
        <f t="shared" si="94"/>
        <v>4.5625757883556712</v>
      </c>
      <c r="T306" s="9">
        <f t="shared" si="95"/>
        <v>6.7737763195478644</v>
      </c>
      <c r="U306" s="9">
        <f t="shared" si="96"/>
        <v>1.1056002655960966</v>
      </c>
      <c r="V306" s="9">
        <f t="shared" si="97"/>
        <v>2.9017329196363746</v>
      </c>
      <c r="W306" s="9">
        <f t="shared" si="98"/>
        <v>4.9605927262098692</v>
      </c>
      <c r="X306" s="9">
        <f t="shared" si="99"/>
        <v>0.39801693785419728</v>
      </c>
      <c r="Y306">
        <f t="shared" si="100"/>
        <v>-0.75309021652697927</v>
      </c>
      <c r="Z306">
        <f t="shared" si="101"/>
        <v>1.2527629684953676</v>
      </c>
      <c r="AA306">
        <f t="shared" si="102"/>
        <v>-2.0058531850223469</v>
      </c>
    </row>
    <row r="307" spans="1:27">
      <c r="A307" s="8" t="s">
        <v>77</v>
      </c>
      <c r="B307" s="8" t="s">
        <v>67</v>
      </c>
      <c r="C307" s="8">
        <v>55</v>
      </c>
      <c r="D307" s="8">
        <v>27</v>
      </c>
      <c r="E307" s="8">
        <v>5</v>
      </c>
      <c r="F307" s="8">
        <f t="shared" si="84"/>
        <v>67.5</v>
      </c>
      <c r="G307" s="8">
        <f t="shared" si="85"/>
        <v>2474.9999999999995</v>
      </c>
      <c r="H307" s="8">
        <f t="shared" si="86"/>
        <v>1033.7366054805441</v>
      </c>
      <c r="I307" s="8">
        <f t="shared" si="87"/>
        <v>61.26989472816156</v>
      </c>
      <c r="J307" s="8">
        <f t="shared" si="88"/>
        <v>7425</v>
      </c>
      <c r="K307" s="8"/>
      <c r="L307" s="9">
        <f t="shared" si="89"/>
        <v>4.0073331852324712</v>
      </c>
      <c r="M307" s="9">
        <f t="shared" si="90"/>
        <v>3.2958368660043291</v>
      </c>
      <c r="N307" s="9">
        <f t="shared" si="91"/>
        <v>1.6094379124341003</v>
      </c>
      <c r="O307" s="9">
        <f t="shared" si="103"/>
        <v>8.9126079636709008</v>
      </c>
      <c r="P307" s="9"/>
      <c r="Q307" s="9">
        <f t="shared" si="92"/>
        <v>6.9409352890404552</v>
      </c>
      <c r="R307" s="9">
        <f t="shared" si="93"/>
        <v>4.7004803657924166</v>
      </c>
      <c r="S307" s="9">
        <f t="shared" si="94"/>
        <v>4.2121275978784842</v>
      </c>
      <c r="T307" s="9">
        <f t="shared" si="95"/>
        <v>5.6392439535186298</v>
      </c>
      <c r="U307" s="9">
        <f t="shared" si="96"/>
        <v>0.71355817782007291</v>
      </c>
      <c r="V307" s="9">
        <f t="shared" si="97"/>
        <v>3.2937750074123984</v>
      </c>
      <c r="W307" s="9">
        <f t="shared" si="98"/>
        <v>3.8260603601806347</v>
      </c>
      <c r="X307" s="9">
        <f t="shared" si="99"/>
        <v>-0.3860672376978504</v>
      </c>
      <c r="Y307">
        <f t="shared" si="100"/>
        <v>-0.71149631922814205</v>
      </c>
      <c r="Z307">
        <f t="shared" si="101"/>
        <v>1.6863989535702288</v>
      </c>
      <c r="AA307">
        <f t="shared" si="102"/>
        <v>-2.3978952727983707</v>
      </c>
    </row>
    <row r="308" spans="1:27">
      <c r="A308" s="8" t="s">
        <v>77</v>
      </c>
      <c r="B308" s="8" t="s">
        <v>67</v>
      </c>
      <c r="C308" s="8">
        <v>55</v>
      </c>
      <c r="D308" s="8">
        <v>27</v>
      </c>
      <c r="E308" s="8">
        <v>7</v>
      </c>
      <c r="F308" s="8">
        <f t="shared" si="84"/>
        <v>94.5</v>
      </c>
      <c r="G308" s="8">
        <f t="shared" si="85"/>
        <v>3464.9999999999995</v>
      </c>
      <c r="H308" s="8">
        <f t="shared" si="86"/>
        <v>1151.9341104325376</v>
      </c>
      <c r="I308" s="8">
        <f t="shared" si="87"/>
        <v>61.26989472816156</v>
      </c>
      <c r="J308" s="8">
        <f t="shared" si="88"/>
        <v>10395</v>
      </c>
      <c r="K308" s="8"/>
      <c r="L308" s="9">
        <f t="shared" si="89"/>
        <v>4.0073331852324712</v>
      </c>
      <c r="M308" s="9">
        <f t="shared" si="90"/>
        <v>3.2958368660043291</v>
      </c>
      <c r="N308" s="9">
        <f t="shared" si="91"/>
        <v>1.9459101490553132</v>
      </c>
      <c r="O308" s="9">
        <f t="shared" si="103"/>
        <v>9.2490802002921129</v>
      </c>
      <c r="P308" s="9"/>
      <c r="Q308" s="9">
        <f t="shared" si="92"/>
        <v>7.0491976438150052</v>
      </c>
      <c r="R308" s="9">
        <f t="shared" si="93"/>
        <v>4.7004803657924157</v>
      </c>
      <c r="S308" s="9">
        <f t="shared" si="94"/>
        <v>4.5485998344996972</v>
      </c>
      <c r="T308" s="9">
        <f t="shared" si="95"/>
        <v>6.6486606633822687</v>
      </c>
      <c r="U308" s="9">
        <f t="shared" si="96"/>
        <v>1.0500304144412858</v>
      </c>
      <c r="V308" s="9">
        <f t="shared" si="97"/>
        <v>2.9573027707911854</v>
      </c>
      <c r="W308" s="9">
        <f t="shared" si="98"/>
        <v>4.8354770700442735</v>
      </c>
      <c r="X308" s="9">
        <f t="shared" si="99"/>
        <v>0.28687723554457545</v>
      </c>
      <c r="Y308">
        <f t="shared" si="100"/>
        <v>-0.71149631922814205</v>
      </c>
      <c r="Z308">
        <f t="shared" si="101"/>
        <v>1.3499267169490159</v>
      </c>
      <c r="AA308">
        <f t="shared" si="102"/>
        <v>-2.0614230361771577</v>
      </c>
    </row>
    <row r="309" spans="1:27">
      <c r="A309" s="8" t="s">
        <v>77</v>
      </c>
      <c r="B309" s="8" t="s">
        <v>67</v>
      </c>
      <c r="C309" s="8">
        <v>55.3</v>
      </c>
      <c r="D309" s="8">
        <v>27.8</v>
      </c>
      <c r="E309" s="8">
        <v>7</v>
      </c>
      <c r="F309" s="8">
        <f t="shared" si="84"/>
        <v>97.3</v>
      </c>
      <c r="G309" s="8">
        <f t="shared" si="85"/>
        <v>3587.1266666666661</v>
      </c>
      <c r="H309" s="8">
        <f t="shared" si="86"/>
        <v>1186.0345296802288</v>
      </c>
      <c r="I309" s="8">
        <f t="shared" si="87"/>
        <v>61.894507026068155</v>
      </c>
      <c r="J309" s="8">
        <f t="shared" si="88"/>
        <v>10761.38</v>
      </c>
      <c r="K309" s="8"/>
      <c r="L309" s="9">
        <f t="shared" si="89"/>
        <v>4.0127729085282891</v>
      </c>
      <c r="M309" s="9">
        <f t="shared" si="90"/>
        <v>3.3250360206965914</v>
      </c>
      <c r="N309" s="9">
        <f t="shared" si="91"/>
        <v>1.9459101490553132</v>
      </c>
      <c r="O309" s="9">
        <f t="shared" si="103"/>
        <v>9.2837190782801944</v>
      </c>
      <c r="P309" s="9"/>
      <c r="Q309" s="9">
        <f t="shared" si="92"/>
        <v>7.0783706935353967</v>
      </c>
      <c r="R309" s="9">
        <f t="shared" si="93"/>
        <v>4.7059200890882353</v>
      </c>
      <c r="S309" s="9">
        <f t="shared" si="94"/>
        <v>4.577798989191959</v>
      </c>
      <c r="T309" s="9">
        <f t="shared" si="95"/>
        <v>6.6778598180745314</v>
      </c>
      <c r="U309" s="9">
        <f t="shared" si="96"/>
        <v>1.0500304144412862</v>
      </c>
      <c r="V309" s="9">
        <f t="shared" si="97"/>
        <v>2.9627424940870029</v>
      </c>
      <c r="W309" s="9">
        <f t="shared" si="98"/>
        <v>4.8537967781448996</v>
      </c>
      <c r="X309" s="9">
        <f t="shared" si="99"/>
        <v>0.27599778895294091</v>
      </c>
      <c r="Y309">
        <f t="shared" si="100"/>
        <v>-0.68773688783169762</v>
      </c>
      <c r="Z309">
        <f t="shared" si="101"/>
        <v>1.3791258716412782</v>
      </c>
      <c r="AA309">
        <f t="shared" si="102"/>
        <v>-2.0668627594729756</v>
      </c>
    </row>
    <row r="310" spans="1:27">
      <c r="A310" s="8" t="s">
        <v>77</v>
      </c>
      <c r="B310" s="8" t="s">
        <v>67</v>
      </c>
      <c r="C310" s="11">
        <v>55.5</v>
      </c>
      <c r="D310" s="11">
        <v>26.7</v>
      </c>
      <c r="E310" s="11">
        <v>6.5</v>
      </c>
      <c r="F310" s="8">
        <f t="shared" si="84"/>
        <v>86.774999999999991</v>
      </c>
      <c r="G310" s="8">
        <f t="shared" si="85"/>
        <v>3210.6749999999997</v>
      </c>
      <c r="H310" s="8">
        <f t="shared" si="86"/>
        <v>1119.7016497678951</v>
      </c>
      <c r="I310" s="8">
        <f t="shared" si="87"/>
        <v>61.588472947459898</v>
      </c>
      <c r="J310" s="8">
        <f t="shared" si="88"/>
        <v>9632.0249999999996</v>
      </c>
      <c r="K310" s="8"/>
      <c r="L310" s="9">
        <f t="shared" si="89"/>
        <v>4.0163830207523885</v>
      </c>
      <c r="M310" s="9">
        <f t="shared" si="90"/>
        <v>3.2846635654062037</v>
      </c>
      <c r="N310" s="9">
        <f t="shared" si="91"/>
        <v>1.8718021769015913</v>
      </c>
      <c r="O310" s="9">
        <f t="shared" si="103"/>
        <v>9.172848763060184</v>
      </c>
      <c r="P310" s="9"/>
      <c r="Q310" s="9">
        <f t="shared" si="92"/>
        <v>7.0208175446667758</v>
      </c>
      <c r="R310" s="9">
        <f t="shared" si="93"/>
        <v>4.7095302013123339</v>
      </c>
      <c r="S310" s="9">
        <f t="shared" si="94"/>
        <v>4.4633185617478501</v>
      </c>
      <c r="T310" s="9">
        <f t="shared" si="95"/>
        <v>6.4151634463229774</v>
      </c>
      <c r="U310" s="9">
        <f t="shared" si="96"/>
        <v>0.97592244228756375</v>
      </c>
      <c r="V310" s="9">
        <f t="shared" si="97"/>
        <v>3.0404605784648249</v>
      </c>
      <c r="W310" s="9">
        <f t="shared" si="98"/>
        <v>4.5838801819451458</v>
      </c>
      <c r="X310" s="9">
        <f t="shared" si="99"/>
        <v>0.12056162019729684</v>
      </c>
      <c r="Y310">
        <f t="shared" si="100"/>
        <v>-0.73171945534618477</v>
      </c>
      <c r="Z310">
        <f t="shared" si="101"/>
        <v>1.4128613885046124</v>
      </c>
      <c r="AA310">
        <f t="shared" si="102"/>
        <v>-2.1445808438507972</v>
      </c>
    </row>
    <row r="311" spans="1:27">
      <c r="A311" s="8" t="s">
        <v>77</v>
      </c>
      <c r="B311" s="8" t="s">
        <v>67</v>
      </c>
      <c r="C311" s="8">
        <v>56</v>
      </c>
      <c r="D311" s="8">
        <v>24</v>
      </c>
      <c r="E311" s="8">
        <v>8.5</v>
      </c>
      <c r="F311" s="8">
        <f t="shared" si="84"/>
        <v>102</v>
      </c>
      <c r="G311" s="8">
        <f t="shared" si="85"/>
        <v>3807.9999999999995</v>
      </c>
      <c r="H311" s="8">
        <f t="shared" si="86"/>
        <v>1142.6332769124137</v>
      </c>
      <c r="I311" s="8">
        <f t="shared" si="87"/>
        <v>60.926184846911269</v>
      </c>
      <c r="J311" s="8">
        <f t="shared" si="88"/>
        <v>11424</v>
      </c>
      <c r="K311" s="8"/>
      <c r="L311" s="9">
        <f t="shared" si="89"/>
        <v>4.0253516907351496</v>
      </c>
      <c r="M311" s="9">
        <f t="shared" si="90"/>
        <v>3.1780538303479458</v>
      </c>
      <c r="N311" s="9">
        <f t="shared" si="91"/>
        <v>2.1400661634962708</v>
      </c>
      <c r="O311" s="9">
        <f t="shared" si="103"/>
        <v>9.3434716845793648</v>
      </c>
      <c r="P311" s="9"/>
      <c r="Q311" s="9">
        <f t="shared" si="92"/>
        <v>7.0410907697175</v>
      </c>
      <c r="R311" s="9">
        <f t="shared" si="93"/>
        <v>4.7184988712950942</v>
      </c>
      <c r="S311" s="9">
        <f t="shared" si="94"/>
        <v>4.6249728132842707</v>
      </c>
      <c r="T311" s="9">
        <f t="shared" si="95"/>
        <v>7.1133456710487577</v>
      </c>
      <c r="U311" s="9">
        <f t="shared" si="96"/>
        <v>1.2441864288822435</v>
      </c>
      <c r="V311" s="9">
        <f t="shared" si="97"/>
        <v>2.7811652618529061</v>
      </c>
      <c r="W311" s="9">
        <f t="shared" si="98"/>
        <v>5.2641250667054056</v>
      </c>
      <c r="X311" s="9">
        <f t="shared" si="99"/>
        <v>0.63915225342113402</v>
      </c>
      <c r="Y311">
        <f t="shared" si="100"/>
        <v>-0.84729786038720389</v>
      </c>
      <c r="Z311">
        <f t="shared" si="101"/>
        <v>1.037987666851675</v>
      </c>
      <c r="AA311">
        <f t="shared" si="102"/>
        <v>-1.8852855272388789</v>
      </c>
    </row>
    <row r="312" spans="1:27">
      <c r="A312" s="8" t="s">
        <v>77</v>
      </c>
      <c r="B312" s="8" t="s">
        <v>67</v>
      </c>
      <c r="C312" s="8">
        <v>56</v>
      </c>
      <c r="D312" s="8">
        <v>26</v>
      </c>
      <c r="E312" s="8">
        <v>8</v>
      </c>
      <c r="F312" s="8">
        <f t="shared" si="84"/>
        <v>104</v>
      </c>
      <c r="G312" s="8">
        <f t="shared" si="85"/>
        <v>3882.6666666666661</v>
      </c>
      <c r="H312" s="8">
        <f t="shared" si="86"/>
        <v>1190.3566370809394</v>
      </c>
      <c r="I312" s="8">
        <f t="shared" si="87"/>
        <v>61.741396161732524</v>
      </c>
      <c r="J312" s="8">
        <f t="shared" si="88"/>
        <v>11648</v>
      </c>
      <c r="K312" s="8"/>
      <c r="L312" s="9">
        <f t="shared" si="89"/>
        <v>4.0253516907351496</v>
      </c>
      <c r="M312" s="9">
        <f t="shared" si="90"/>
        <v>3.2580965380214821</v>
      </c>
      <c r="N312" s="9">
        <f t="shared" si="91"/>
        <v>2.0794415416798357</v>
      </c>
      <c r="O312" s="9">
        <f t="shared" si="103"/>
        <v>9.3628897704364675</v>
      </c>
      <c r="P312" s="9"/>
      <c r="Q312" s="9">
        <f t="shared" si="92"/>
        <v>7.0820082362319905</v>
      </c>
      <c r="R312" s="9">
        <f t="shared" si="93"/>
        <v>4.718498871295095</v>
      </c>
      <c r="S312" s="9">
        <f t="shared" si="94"/>
        <v>4.6443908991413725</v>
      </c>
      <c r="T312" s="9">
        <f t="shared" si="95"/>
        <v>7.0115145132729895</v>
      </c>
      <c r="U312" s="9">
        <f t="shared" si="96"/>
        <v>1.1835618070658085</v>
      </c>
      <c r="V312" s="9">
        <f t="shared" si="97"/>
        <v>2.8417898836693412</v>
      </c>
      <c r="W312" s="9">
        <f t="shared" si="98"/>
        <v>5.1622939089296374</v>
      </c>
      <c r="X312" s="9">
        <f t="shared" si="99"/>
        <v>0.51790300978826409</v>
      </c>
      <c r="Y312">
        <f t="shared" si="100"/>
        <v>-0.76725515271366751</v>
      </c>
      <c r="Z312">
        <f t="shared" si="101"/>
        <v>1.1786549963416464</v>
      </c>
      <c r="AA312">
        <f t="shared" si="102"/>
        <v>-1.9459101490553139</v>
      </c>
    </row>
    <row r="313" spans="1:27">
      <c r="A313" s="8" t="s">
        <v>77</v>
      </c>
      <c r="B313" s="8" t="s">
        <v>67</v>
      </c>
      <c r="C313" s="8">
        <v>56</v>
      </c>
      <c r="D313" s="8">
        <v>29</v>
      </c>
      <c r="E313" s="8">
        <v>8</v>
      </c>
      <c r="F313" s="8">
        <f t="shared" si="84"/>
        <v>116</v>
      </c>
      <c r="G313" s="8">
        <f t="shared" si="85"/>
        <v>4330.6666666666661</v>
      </c>
      <c r="H313" s="8">
        <f t="shared" si="86"/>
        <v>1304.4977065832361</v>
      </c>
      <c r="I313" s="8">
        <f t="shared" si="87"/>
        <v>63.063460101710248</v>
      </c>
      <c r="J313" s="8">
        <f t="shared" si="88"/>
        <v>12992</v>
      </c>
      <c r="K313" s="8"/>
      <c r="L313" s="9">
        <f t="shared" si="89"/>
        <v>4.0253516907351496</v>
      </c>
      <c r="M313" s="9">
        <f t="shared" si="90"/>
        <v>3.3672958299864741</v>
      </c>
      <c r="N313" s="9">
        <f t="shared" si="91"/>
        <v>2.0794415416798357</v>
      </c>
      <c r="O313" s="9">
        <f t="shared" si="103"/>
        <v>9.4720890624014586</v>
      </c>
      <c r="P313" s="9"/>
      <c r="Q313" s="9">
        <f t="shared" si="92"/>
        <v>7.1735733464941616</v>
      </c>
      <c r="R313" s="9">
        <f t="shared" si="93"/>
        <v>4.7184988712950942</v>
      </c>
      <c r="S313" s="9">
        <f t="shared" si="94"/>
        <v>4.7535901911063645</v>
      </c>
      <c r="T313" s="9">
        <f t="shared" si="95"/>
        <v>7.1207138052379815</v>
      </c>
      <c r="U313" s="9">
        <f t="shared" si="96"/>
        <v>1.1835618070658085</v>
      </c>
      <c r="V313" s="9">
        <f t="shared" si="97"/>
        <v>2.8417898836693412</v>
      </c>
      <c r="W313" s="9">
        <f t="shared" si="98"/>
        <v>5.2714932008946294</v>
      </c>
      <c r="X313" s="9">
        <f t="shared" si="99"/>
        <v>0.51790300978826409</v>
      </c>
      <c r="Y313">
        <f t="shared" si="100"/>
        <v>-0.6580558607486755</v>
      </c>
      <c r="Z313">
        <f t="shared" si="101"/>
        <v>1.2878542883066384</v>
      </c>
      <c r="AA313">
        <f t="shared" si="102"/>
        <v>-1.9459101490553139</v>
      </c>
    </row>
    <row r="314" spans="1:27">
      <c r="A314" s="8" t="s">
        <v>77</v>
      </c>
      <c r="B314" s="8" t="s">
        <v>67</v>
      </c>
      <c r="C314" s="8">
        <v>56</v>
      </c>
      <c r="D314" s="8">
        <v>32</v>
      </c>
      <c r="E314" s="8">
        <v>9</v>
      </c>
      <c r="F314" s="8">
        <f t="shared" si="84"/>
        <v>144</v>
      </c>
      <c r="G314" s="8">
        <f t="shared" si="85"/>
        <v>5375.9999999999991</v>
      </c>
      <c r="H314" s="8">
        <f t="shared" si="86"/>
        <v>1485.7389373379306</v>
      </c>
      <c r="I314" s="8">
        <f t="shared" si="87"/>
        <v>64.498061986388393</v>
      </c>
      <c r="J314" s="8">
        <f t="shared" si="88"/>
        <v>16128</v>
      </c>
      <c r="K314" s="8"/>
      <c r="L314" s="9">
        <f t="shared" si="89"/>
        <v>4.0253516907351496</v>
      </c>
      <c r="M314" s="9">
        <f t="shared" si="90"/>
        <v>3.4657359027997265</v>
      </c>
      <c r="N314" s="9">
        <f t="shared" si="91"/>
        <v>2.1972245773362196</v>
      </c>
      <c r="O314" s="9">
        <f t="shared" si="103"/>
        <v>9.6883121708710949</v>
      </c>
      <c r="P314" s="9"/>
      <c r="Q314" s="9">
        <f t="shared" si="92"/>
        <v>7.303667528375489</v>
      </c>
      <c r="R314" s="9">
        <f t="shared" si="93"/>
        <v>4.7184988712950942</v>
      </c>
      <c r="S314" s="9">
        <f t="shared" si="94"/>
        <v>4.9698132995760007</v>
      </c>
      <c r="T314" s="9">
        <f t="shared" si="95"/>
        <v>7.5725029850203844</v>
      </c>
      <c r="U314" s="9">
        <f t="shared" si="96"/>
        <v>1.3013448427221919</v>
      </c>
      <c r="V314" s="9">
        <f t="shared" si="97"/>
        <v>2.7240068480129578</v>
      </c>
      <c r="W314" s="9">
        <f t="shared" si="98"/>
        <v>5.7232823806770323</v>
      </c>
      <c r="X314" s="9">
        <f t="shared" si="99"/>
        <v>0.75346908110103084</v>
      </c>
      <c r="Y314">
        <f t="shared" si="100"/>
        <v>-0.5596157879354231</v>
      </c>
      <c r="Z314">
        <f t="shared" si="101"/>
        <v>1.268511325463507</v>
      </c>
      <c r="AA314">
        <f t="shared" si="102"/>
        <v>-1.8281271133989301</v>
      </c>
    </row>
    <row r="315" spans="1:27">
      <c r="A315" s="8" t="s">
        <v>77</v>
      </c>
      <c r="B315" s="8" t="s">
        <v>67</v>
      </c>
      <c r="C315" s="8">
        <v>57</v>
      </c>
      <c r="D315" s="8">
        <v>21</v>
      </c>
      <c r="E315" s="8">
        <v>8</v>
      </c>
      <c r="F315" s="8">
        <f t="shared" si="84"/>
        <v>84</v>
      </c>
      <c r="G315" s="8">
        <f t="shared" si="85"/>
        <v>3192</v>
      </c>
      <c r="H315" s="8">
        <f t="shared" si="86"/>
        <v>1015.3474708844417</v>
      </c>
      <c r="I315" s="8">
        <f t="shared" si="87"/>
        <v>60.745370193949761</v>
      </c>
      <c r="J315" s="8">
        <f t="shared" si="88"/>
        <v>9576</v>
      </c>
      <c r="K315" s="8"/>
      <c r="L315" s="9">
        <f t="shared" si="89"/>
        <v>4.0430512678345503</v>
      </c>
      <c r="M315" s="9">
        <f t="shared" si="90"/>
        <v>3.044522437723423</v>
      </c>
      <c r="N315" s="9">
        <f t="shared" si="91"/>
        <v>2.0794415416798357</v>
      </c>
      <c r="O315" s="9">
        <f t="shared" si="103"/>
        <v>9.1670152472378099</v>
      </c>
      <c r="P315" s="9"/>
      <c r="Q315" s="9">
        <f t="shared" si="92"/>
        <v>6.9229861687390821</v>
      </c>
      <c r="R315" s="9">
        <f t="shared" si="93"/>
        <v>4.7361984483944966</v>
      </c>
      <c r="S315" s="9">
        <f t="shared" si="94"/>
        <v>4.4308167988433134</v>
      </c>
      <c r="T315" s="9">
        <f t="shared" si="95"/>
        <v>6.7979404129749303</v>
      </c>
      <c r="U315" s="9">
        <f t="shared" si="96"/>
        <v>1.1835618070658085</v>
      </c>
      <c r="V315" s="9">
        <f t="shared" si="97"/>
        <v>2.8594894607687418</v>
      </c>
      <c r="W315" s="9">
        <f t="shared" si="98"/>
        <v>4.9133206544327761</v>
      </c>
      <c r="X315" s="9">
        <f t="shared" si="99"/>
        <v>0.48250385558946268</v>
      </c>
      <c r="Y315">
        <f t="shared" si="100"/>
        <v>-0.99852883011112725</v>
      </c>
      <c r="Z315">
        <f t="shared" si="101"/>
        <v>0.96508089604358727</v>
      </c>
      <c r="AA315">
        <f t="shared" si="102"/>
        <v>-1.9636097261547145</v>
      </c>
    </row>
    <row r="316" spans="1:27">
      <c r="A316" s="8" t="s">
        <v>77</v>
      </c>
      <c r="B316" s="8" t="s">
        <v>67</v>
      </c>
      <c r="C316" s="8">
        <v>57</v>
      </c>
      <c r="D316" s="8">
        <v>24</v>
      </c>
      <c r="E316" s="8">
        <v>7</v>
      </c>
      <c r="F316" s="8">
        <f t="shared" si="84"/>
        <v>84</v>
      </c>
      <c r="G316" s="8">
        <f t="shared" si="85"/>
        <v>3192</v>
      </c>
      <c r="H316" s="8">
        <f t="shared" si="86"/>
        <v>1073.6016380822662</v>
      </c>
      <c r="I316" s="8">
        <f t="shared" si="87"/>
        <v>61.846584384264908</v>
      </c>
      <c r="J316" s="8">
        <f t="shared" si="88"/>
        <v>9576</v>
      </c>
      <c r="K316" s="8"/>
      <c r="L316" s="9">
        <f t="shared" si="89"/>
        <v>4.0430512678345503</v>
      </c>
      <c r="M316" s="9">
        <f t="shared" si="90"/>
        <v>3.1780538303479458</v>
      </c>
      <c r="N316" s="9">
        <f t="shared" si="91"/>
        <v>1.9459101490553132</v>
      </c>
      <c r="O316" s="9">
        <f t="shared" si="103"/>
        <v>9.1670152472378099</v>
      </c>
      <c r="P316" s="9"/>
      <c r="Q316" s="9">
        <f t="shared" si="92"/>
        <v>6.9787742920007787</v>
      </c>
      <c r="R316" s="9">
        <f t="shared" si="93"/>
        <v>4.7361984483944966</v>
      </c>
      <c r="S316" s="9">
        <f t="shared" si="94"/>
        <v>4.4308167988433134</v>
      </c>
      <c r="T316" s="9">
        <f t="shared" si="95"/>
        <v>6.5308776277258849</v>
      </c>
      <c r="U316" s="9">
        <f t="shared" si="96"/>
        <v>1.0500304144412858</v>
      </c>
      <c r="V316" s="9">
        <f t="shared" si="97"/>
        <v>2.9930208533932645</v>
      </c>
      <c r="W316" s="9">
        <f t="shared" si="98"/>
        <v>4.6462578691837306</v>
      </c>
      <c r="X316" s="9">
        <f t="shared" si="99"/>
        <v>0.21544107034041721</v>
      </c>
      <c r="Y316">
        <f t="shared" si="100"/>
        <v>-0.86499743748660451</v>
      </c>
      <c r="Z316">
        <f t="shared" si="101"/>
        <v>1.2321436812926325</v>
      </c>
      <c r="AA316">
        <f t="shared" si="102"/>
        <v>-2.0971411187792368</v>
      </c>
    </row>
    <row r="317" spans="1:27">
      <c r="A317" s="8" t="s">
        <v>77</v>
      </c>
      <c r="B317" s="8" t="s">
        <v>67</v>
      </c>
      <c r="C317" s="8">
        <v>57</v>
      </c>
      <c r="D317" s="8">
        <v>25</v>
      </c>
      <c r="E317" s="8">
        <v>6</v>
      </c>
      <c r="F317" s="8">
        <f t="shared" si="84"/>
        <v>75</v>
      </c>
      <c r="G317" s="8">
        <f t="shared" si="85"/>
        <v>2850</v>
      </c>
      <c r="H317" s="8">
        <f t="shared" si="86"/>
        <v>1053.1608898805002</v>
      </c>
      <c r="I317" s="8">
        <f t="shared" si="87"/>
        <v>62.241465278381739</v>
      </c>
      <c r="J317" s="8">
        <f t="shared" si="88"/>
        <v>8550</v>
      </c>
      <c r="K317" s="8"/>
      <c r="L317" s="9">
        <f t="shared" si="89"/>
        <v>4.0430512678345503</v>
      </c>
      <c r="M317" s="9">
        <f t="shared" si="90"/>
        <v>3.2188758248682006</v>
      </c>
      <c r="N317" s="9">
        <f t="shared" si="91"/>
        <v>1.791759469228055</v>
      </c>
      <c r="O317" s="9">
        <f t="shared" si="103"/>
        <v>9.0536865619308067</v>
      </c>
      <c r="P317" s="9"/>
      <c r="Q317" s="9">
        <f t="shared" si="92"/>
        <v>6.9595512923717875</v>
      </c>
      <c r="R317" s="9">
        <f t="shared" si="93"/>
        <v>4.7361984483944966</v>
      </c>
      <c r="S317" s="9">
        <f t="shared" si="94"/>
        <v>4.3174881135363101</v>
      </c>
      <c r="T317" s="9">
        <f t="shared" si="95"/>
        <v>6.1092475827643655</v>
      </c>
      <c r="U317" s="9">
        <f t="shared" si="96"/>
        <v>0.89587973461402781</v>
      </c>
      <c r="V317" s="9">
        <f t="shared" si="97"/>
        <v>3.1471715332205226</v>
      </c>
      <c r="W317" s="9">
        <f t="shared" si="98"/>
        <v>4.2246278242222113</v>
      </c>
      <c r="X317" s="9">
        <f t="shared" si="99"/>
        <v>-9.2860289314098982E-2</v>
      </c>
      <c r="Y317">
        <f t="shared" si="100"/>
        <v>-0.8241754429663497</v>
      </c>
      <c r="Z317">
        <f t="shared" si="101"/>
        <v>1.4271163556401456</v>
      </c>
      <c r="AA317">
        <f t="shared" si="102"/>
        <v>-2.2512917986064953</v>
      </c>
    </row>
    <row r="318" spans="1:27">
      <c r="A318" s="8" t="s">
        <v>77</v>
      </c>
      <c r="B318" s="8" t="s">
        <v>67</v>
      </c>
      <c r="C318" s="8">
        <v>57</v>
      </c>
      <c r="D318" s="8">
        <v>25</v>
      </c>
      <c r="E318" s="8">
        <v>9</v>
      </c>
      <c r="F318" s="8">
        <f t="shared" si="84"/>
        <v>112.5</v>
      </c>
      <c r="G318" s="8">
        <f t="shared" si="85"/>
        <v>4275</v>
      </c>
      <c r="H318" s="8">
        <f t="shared" si="86"/>
        <v>1226.4134960653932</v>
      </c>
      <c r="I318" s="8">
        <f t="shared" si="87"/>
        <v>62.241465278381739</v>
      </c>
      <c r="J318" s="8">
        <f t="shared" si="88"/>
        <v>12825</v>
      </c>
      <c r="K318" s="8"/>
      <c r="L318" s="9">
        <f t="shared" si="89"/>
        <v>4.0430512678345503</v>
      </c>
      <c r="M318" s="9">
        <f t="shared" si="90"/>
        <v>3.2188758248682006</v>
      </c>
      <c r="N318" s="9">
        <f t="shared" si="91"/>
        <v>2.1972245773362196</v>
      </c>
      <c r="O318" s="9">
        <f t="shared" si="103"/>
        <v>9.4591516700389704</v>
      </c>
      <c r="P318" s="9"/>
      <c r="Q318" s="9">
        <f t="shared" si="92"/>
        <v>7.1118493321165852</v>
      </c>
      <c r="R318" s="9">
        <f t="shared" si="93"/>
        <v>4.7361984483944957</v>
      </c>
      <c r="S318" s="9">
        <f t="shared" si="94"/>
        <v>4.7229532216444747</v>
      </c>
      <c r="T318" s="9">
        <f t="shared" si="95"/>
        <v>7.3256429070888585</v>
      </c>
      <c r="U318" s="9">
        <f t="shared" si="96"/>
        <v>1.3013448427221919</v>
      </c>
      <c r="V318" s="9">
        <f t="shared" si="97"/>
        <v>2.7417064251123584</v>
      </c>
      <c r="W318" s="9">
        <f t="shared" si="98"/>
        <v>5.4410231485467042</v>
      </c>
      <c r="X318" s="9">
        <f t="shared" si="99"/>
        <v>0.71806992690222959</v>
      </c>
      <c r="Y318">
        <f t="shared" si="100"/>
        <v>-0.8241754429663497</v>
      </c>
      <c r="Z318">
        <f t="shared" si="101"/>
        <v>1.021651247531981</v>
      </c>
      <c r="AA318">
        <f t="shared" si="102"/>
        <v>-1.8458266904983307</v>
      </c>
    </row>
    <row r="319" spans="1:27">
      <c r="A319" s="8" t="s">
        <v>77</v>
      </c>
      <c r="B319" s="8" t="s">
        <v>67</v>
      </c>
      <c r="C319" s="13">
        <v>57</v>
      </c>
      <c r="D319" s="13">
        <v>26</v>
      </c>
      <c r="E319" s="13">
        <v>7</v>
      </c>
      <c r="F319" s="8">
        <f t="shared" si="84"/>
        <v>91</v>
      </c>
      <c r="G319" s="8">
        <f t="shared" si="85"/>
        <v>3458</v>
      </c>
      <c r="H319" s="8">
        <f t="shared" si="86"/>
        <v>1147.8411803062631</v>
      </c>
      <c r="I319" s="8">
        <f t="shared" si="87"/>
        <v>62.649820430708338</v>
      </c>
      <c r="J319" s="8">
        <f t="shared" si="88"/>
        <v>10374</v>
      </c>
      <c r="K319" s="8"/>
      <c r="L319" s="9">
        <f t="shared" si="89"/>
        <v>4.0430512678345503</v>
      </c>
      <c r="M319" s="9">
        <f t="shared" si="90"/>
        <v>3.2580965380214821</v>
      </c>
      <c r="N319" s="9">
        <f t="shared" si="91"/>
        <v>1.9459101490553132</v>
      </c>
      <c r="O319" s="9">
        <f t="shared" si="103"/>
        <v>9.2470579549113463</v>
      </c>
      <c r="P319" s="9"/>
      <c r="Q319" s="9">
        <f t="shared" si="92"/>
        <v>7.0456382226280478</v>
      </c>
      <c r="R319" s="9">
        <f t="shared" si="93"/>
        <v>4.7361984483944966</v>
      </c>
      <c r="S319" s="9">
        <f t="shared" si="94"/>
        <v>4.5108595065168497</v>
      </c>
      <c r="T319" s="9">
        <f t="shared" si="95"/>
        <v>6.6109203353994213</v>
      </c>
      <c r="U319" s="9">
        <f t="shared" si="96"/>
        <v>1.0500304144412858</v>
      </c>
      <c r="V319" s="9">
        <f t="shared" si="97"/>
        <v>2.9930208533932645</v>
      </c>
      <c r="W319" s="9">
        <f t="shared" si="98"/>
        <v>4.726300576857267</v>
      </c>
      <c r="X319" s="9">
        <f t="shared" si="99"/>
        <v>0.21544107034041721</v>
      </c>
      <c r="Y319">
        <f t="shared" si="100"/>
        <v>-0.78495472981306813</v>
      </c>
      <c r="Z319">
        <f t="shared" si="101"/>
        <v>1.3121863889661689</v>
      </c>
      <c r="AA319">
        <f t="shared" si="102"/>
        <v>-2.0971411187792368</v>
      </c>
    </row>
    <row r="320" spans="1:27">
      <c r="A320" s="8" t="s">
        <v>77</v>
      </c>
      <c r="B320" s="8" t="s">
        <v>67</v>
      </c>
      <c r="C320" s="8">
        <v>57</v>
      </c>
      <c r="D320" s="8">
        <v>27</v>
      </c>
      <c r="E320" s="8">
        <v>4</v>
      </c>
      <c r="F320" s="8">
        <f t="shared" si="84"/>
        <v>54</v>
      </c>
      <c r="G320" s="8">
        <f t="shared" si="85"/>
        <v>2052</v>
      </c>
      <c r="H320" s="8">
        <f t="shared" si="86"/>
        <v>1005.5351861165011</v>
      </c>
      <c r="I320" s="8">
        <f t="shared" si="87"/>
        <v>63.071388124885914</v>
      </c>
      <c r="J320" s="8">
        <f t="shared" si="88"/>
        <v>6156</v>
      </c>
      <c r="K320" s="8"/>
      <c r="L320" s="9">
        <f t="shared" si="89"/>
        <v>4.0430512678345503</v>
      </c>
      <c r="M320" s="9">
        <f t="shared" si="90"/>
        <v>3.2958368660043291</v>
      </c>
      <c r="N320" s="9">
        <f t="shared" si="91"/>
        <v>1.3862943611198906</v>
      </c>
      <c r="O320" s="9">
        <f t="shared" si="103"/>
        <v>8.7251824949587693</v>
      </c>
      <c r="P320" s="9"/>
      <c r="Q320" s="9">
        <f t="shared" si="92"/>
        <v>6.9132752022518611</v>
      </c>
      <c r="R320" s="9">
        <f t="shared" si="93"/>
        <v>4.7361984483944948</v>
      </c>
      <c r="S320" s="9">
        <f t="shared" si="94"/>
        <v>3.9889840465642745</v>
      </c>
      <c r="T320" s="9">
        <f t="shared" si="95"/>
        <v>4.9698132995760007</v>
      </c>
      <c r="U320" s="9">
        <f t="shared" si="96"/>
        <v>0.49041462650586309</v>
      </c>
      <c r="V320" s="9">
        <f t="shared" si="97"/>
        <v>3.5526366413286872</v>
      </c>
      <c r="W320" s="9">
        <f t="shared" si="98"/>
        <v>3.0851935410338465</v>
      </c>
      <c r="X320" s="9">
        <f t="shared" si="99"/>
        <v>-0.90379050553042795</v>
      </c>
      <c r="Y320">
        <f t="shared" si="100"/>
        <v>-0.74721440183022114</v>
      </c>
      <c r="Z320">
        <f t="shared" si="101"/>
        <v>1.9095425048844386</v>
      </c>
      <c r="AA320">
        <f t="shared" si="102"/>
        <v>-2.6567569067146595</v>
      </c>
    </row>
    <row r="321" spans="1:27">
      <c r="A321" s="8" t="s">
        <v>77</v>
      </c>
      <c r="B321" s="8" t="s">
        <v>67</v>
      </c>
      <c r="C321" s="8">
        <v>57</v>
      </c>
      <c r="D321" s="8">
        <v>28</v>
      </c>
      <c r="E321" s="8">
        <v>7</v>
      </c>
      <c r="F321" s="8">
        <f t="shared" si="84"/>
        <v>98</v>
      </c>
      <c r="G321" s="8">
        <f t="shared" si="85"/>
        <v>3724</v>
      </c>
      <c r="H321" s="8">
        <f t="shared" si="86"/>
        <v>1222.2656931905328</v>
      </c>
      <c r="I321" s="8">
        <f t="shared" si="87"/>
        <v>63.505905237229712</v>
      </c>
      <c r="J321" s="8">
        <f t="shared" si="88"/>
        <v>11172</v>
      </c>
      <c r="K321" s="8"/>
      <c r="L321" s="9">
        <f t="shared" si="89"/>
        <v>4.0430512678345503</v>
      </c>
      <c r="M321" s="9">
        <f t="shared" si="90"/>
        <v>3.3322045101752038</v>
      </c>
      <c r="N321" s="9">
        <f t="shared" si="91"/>
        <v>1.9459101490553132</v>
      </c>
      <c r="O321" s="9">
        <f t="shared" si="103"/>
        <v>9.3211659270650671</v>
      </c>
      <c r="P321" s="9"/>
      <c r="Q321" s="9">
        <f t="shared" si="92"/>
        <v>7.1084615409676823</v>
      </c>
      <c r="R321" s="9">
        <f t="shared" si="93"/>
        <v>4.7361984483944948</v>
      </c>
      <c r="S321" s="9">
        <f t="shared" si="94"/>
        <v>4.5849674786705723</v>
      </c>
      <c r="T321" s="9">
        <f t="shared" si="95"/>
        <v>6.6850283075531438</v>
      </c>
      <c r="U321" s="9">
        <f t="shared" si="96"/>
        <v>1.0500304144412858</v>
      </c>
      <c r="V321" s="9">
        <f t="shared" si="97"/>
        <v>2.9930208533932645</v>
      </c>
      <c r="W321" s="9">
        <f t="shared" si="98"/>
        <v>4.8004085490109896</v>
      </c>
      <c r="X321" s="9">
        <f t="shared" si="99"/>
        <v>0.21544107034041721</v>
      </c>
      <c r="Y321">
        <f t="shared" si="100"/>
        <v>-0.71084675765934646</v>
      </c>
      <c r="Z321">
        <f t="shared" si="101"/>
        <v>1.3862943611198906</v>
      </c>
      <c r="AA321">
        <f t="shared" si="102"/>
        <v>-2.0971411187792368</v>
      </c>
    </row>
    <row r="322" spans="1:27">
      <c r="A322" s="8" t="s">
        <v>77</v>
      </c>
      <c r="B322" s="8" t="s">
        <v>67</v>
      </c>
      <c r="C322" s="8">
        <v>57.1</v>
      </c>
      <c r="D322" s="8">
        <v>31.1</v>
      </c>
      <c r="E322" s="8">
        <v>6.1</v>
      </c>
      <c r="F322" s="8">
        <f t="shared" ref="F322:F385" si="104">(D322*E322)/2</f>
        <v>94.855000000000004</v>
      </c>
      <c r="G322" s="8">
        <f t="shared" ref="G322:G385" si="105">(2/3)*C322/2*D322*E322</f>
        <v>3610.813666666666</v>
      </c>
      <c r="H322" s="8">
        <f t="shared" ref="H322:H385" si="106">(E322*D322)+(D322*SQRT((E322/2)^2+(C322/2)^2))+(E322*SQRT((D322/2)^2+(C322/2)^2))</f>
        <v>1280.9787711418478</v>
      </c>
      <c r="I322" s="8">
        <f t="shared" ref="I322:I385" si="107">2*SQRT((C322/2)^2+(D322/2)^2)</f>
        <v>65.020150722679816</v>
      </c>
      <c r="J322" s="8">
        <f t="shared" ref="J322:J385" si="108">C322*D322*E322</f>
        <v>10832.441000000001</v>
      </c>
      <c r="K322" s="8"/>
      <c r="L322" s="9">
        <f t="shared" ref="L322:L385" si="109">LN(C322)</f>
        <v>4.0448041166619646</v>
      </c>
      <c r="M322" s="9">
        <f t="shared" ref="M322:M385" si="110">LN(D322)</f>
        <v>3.4372078191851885</v>
      </c>
      <c r="N322" s="9">
        <f t="shared" ref="N322:N385" si="111">LN(E322)</f>
        <v>1.8082887711792655</v>
      </c>
      <c r="O322" s="9">
        <f t="shared" si="103"/>
        <v>9.2903007070264181</v>
      </c>
      <c r="P322" s="9"/>
      <c r="Q322" s="9">
        <f t="shared" ref="Q322:Q385" si="112">LN(H322)</f>
        <v>7.1553797296609361</v>
      </c>
      <c r="R322" s="9">
        <f t="shared" ref="R322:R385" si="113">O322-S322</f>
        <v>4.7379512972219091</v>
      </c>
      <c r="S322" s="9">
        <f t="shared" ref="S322:S385" si="114">LN(F322)</f>
        <v>4.552349409804509</v>
      </c>
      <c r="T322" s="9">
        <f t="shared" ref="T322:T385" si="115">LN((D322*E322^3)/12)</f>
        <v>6.3771674829349845</v>
      </c>
      <c r="U322" s="9">
        <f t="shared" ref="U322:U385" si="116">LN(SQRT(EXP(T322)/EXP(S322)))</f>
        <v>0.91240903656523764</v>
      </c>
      <c r="V322" s="9">
        <f t="shared" ref="V322:V385" si="117">L322-U322</f>
        <v>3.1323950800967268</v>
      </c>
      <c r="W322" s="9">
        <f t="shared" ref="W322:W385" si="118">LN((PI()^2*EXP(T322)*50)/(C322^2))</f>
        <v>4.4890420267380016</v>
      </c>
      <c r="X322" s="9">
        <f t="shared" ref="X322:X385" si="119">LN((PI()^2*50)/(EXP(V322)^2))</f>
        <v>-6.3307383066507253E-2</v>
      </c>
      <c r="Y322">
        <f t="shared" ref="Y322:Y385" si="120">M322-L322</f>
        <v>-0.60759629747677613</v>
      </c>
      <c r="Z322">
        <f t="shared" ref="Z322:Z385" si="121">M322-N322</f>
        <v>1.628919048005923</v>
      </c>
      <c r="AA322">
        <f t="shared" ref="AA322:AA385" si="122">N322-L322</f>
        <v>-2.2365153454826991</v>
      </c>
    </row>
    <row r="323" spans="1:27">
      <c r="A323" s="8" t="s">
        <v>77</v>
      </c>
      <c r="B323" s="8" t="s">
        <v>67</v>
      </c>
      <c r="C323" s="8">
        <v>57.5</v>
      </c>
      <c r="D323" s="8">
        <v>28.7</v>
      </c>
      <c r="E323" s="8">
        <v>7.9</v>
      </c>
      <c r="F323" s="8">
        <f t="shared" si="104"/>
        <v>113.36500000000001</v>
      </c>
      <c r="G323" s="8">
        <f t="shared" si="105"/>
        <v>4345.6583333333328</v>
      </c>
      <c r="H323" s="8">
        <f t="shared" si="106"/>
        <v>1313.4514811094139</v>
      </c>
      <c r="I323" s="8">
        <f t="shared" si="107"/>
        <v>64.264609234009967</v>
      </c>
      <c r="J323" s="8">
        <f t="shared" si="108"/>
        <v>13036.975</v>
      </c>
      <c r="K323" s="8"/>
      <c r="L323" s="9">
        <f t="shared" si="109"/>
        <v>4.0517849478033048</v>
      </c>
      <c r="M323" s="9">
        <f t="shared" si="110"/>
        <v>3.3568971227655755</v>
      </c>
      <c r="N323" s="9">
        <f t="shared" si="111"/>
        <v>2.066862759472976</v>
      </c>
      <c r="O323" s="9">
        <f t="shared" si="103"/>
        <v>9.4755448300418568</v>
      </c>
      <c r="P323" s="9"/>
      <c r="Q323" s="9">
        <f t="shared" si="112"/>
        <v>7.1804136698132845</v>
      </c>
      <c r="R323" s="9">
        <f t="shared" si="113"/>
        <v>4.7449321283632511</v>
      </c>
      <c r="S323" s="9">
        <f t="shared" si="114"/>
        <v>4.7306127016786057</v>
      </c>
      <c r="T323" s="9">
        <f t="shared" si="115"/>
        <v>7.0725787513965024</v>
      </c>
      <c r="U323" s="9">
        <f t="shared" si="116"/>
        <v>1.1709830248589483</v>
      </c>
      <c r="V323" s="9">
        <f t="shared" si="117"/>
        <v>2.8808019229443564</v>
      </c>
      <c r="W323" s="9">
        <f t="shared" si="118"/>
        <v>5.1704916329168391</v>
      </c>
      <c r="X323" s="9">
        <f t="shared" si="119"/>
        <v>0.43987893123823335</v>
      </c>
      <c r="Y323">
        <f t="shared" si="120"/>
        <v>-0.69488782503772928</v>
      </c>
      <c r="Z323">
        <f t="shared" si="121"/>
        <v>1.2900343632925995</v>
      </c>
      <c r="AA323">
        <f t="shared" si="122"/>
        <v>-1.9849221883303287</v>
      </c>
    </row>
    <row r="324" spans="1:27">
      <c r="A324" s="8" t="s">
        <v>77</v>
      </c>
      <c r="B324" s="8" t="s">
        <v>67</v>
      </c>
      <c r="C324" s="8">
        <v>57.6</v>
      </c>
      <c r="D324" s="8">
        <v>29.4</v>
      </c>
      <c r="E324" s="8">
        <v>5.8</v>
      </c>
      <c r="F324" s="8">
        <f t="shared" si="104"/>
        <v>85.259999999999991</v>
      </c>
      <c r="G324" s="8">
        <f t="shared" si="105"/>
        <v>3273.9839999999995</v>
      </c>
      <c r="H324" s="8">
        <f t="shared" si="106"/>
        <v>1209.0627846223506</v>
      </c>
      <c r="I324" s="8">
        <f t="shared" si="107"/>
        <v>64.669312660642987</v>
      </c>
      <c r="J324" s="8">
        <f t="shared" si="108"/>
        <v>9821.9519999999993</v>
      </c>
      <c r="K324" s="8"/>
      <c r="L324" s="9">
        <f t="shared" si="109"/>
        <v>4.0535225677018456</v>
      </c>
      <c r="M324" s="9">
        <f t="shared" si="110"/>
        <v>3.380994674344636</v>
      </c>
      <c r="N324" s="9">
        <f t="shared" si="111"/>
        <v>1.7578579175523736</v>
      </c>
      <c r="O324" s="9">
        <f t="shared" si="103"/>
        <v>9.1923751595988552</v>
      </c>
      <c r="P324" s="9"/>
      <c r="Q324" s="9">
        <f t="shared" si="112"/>
        <v>7.0976007803022796</v>
      </c>
      <c r="R324" s="9">
        <f t="shared" si="113"/>
        <v>4.746669748261791</v>
      </c>
      <c r="S324" s="9">
        <f t="shared" si="114"/>
        <v>4.4457054113370642</v>
      </c>
      <c r="T324" s="9">
        <f t="shared" si="115"/>
        <v>6.1696617772137561</v>
      </c>
      <c r="U324" s="9">
        <f t="shared" si="116"/>
        <v>0.86197818293834594</v>
      </c>
      <c r="V324" s="9">
        <f t="shared" si="117"/>
        <v>3.1915443847634997</v>
      </c>
      <c r="W324" s="9">
        <f t="shared" si="118"/>
        <v>4.2640994189370112</v>
      </c>
      <c r="X324" s="9">
        <f t="shared" si="119"/>
        <v>-0.1816059924000529</v>
      </c>
      <c r="Y324">
        <f t="shared" si="120"/>
        <v>-0.67252789335720964</v>
      </c>
      <c r="Z324">
        <f t="shared" si="121"/>
        <v>1.6231367567922623</v>
      </c>
      <c r="AA324">
        <f t="shared" si="122"/>
        <v>-2.295664650149472</v>
      </c>
    </row>
    <row r="325" spans="1:27">
      <c r="A325" s="8" t="s">
        <v>77</v>
      </c>
      <c r="B325" s="8" t="s">
        <v>67</v>
      </c>
      <c r="C325" s="8">
        <v>58</v>
      </c>
      <c r="D325" s="8">
        <v>22</v>
      </c>
      <c r="E325" s="8">
        <v>6</v>
      </c>
      <c r="F325" s="8">
        <f t="shared" si="104"/>
        <v>66</v>
      </c>
      <c r="G325" s="8">
        <f t="shared" si="105"/>
        <v>2552</v>
      </c>
      <c r="H325" s="8">
        <f t="shared" si="106"/>
        <v>959.501457464233</v>
      </c>
      <c r="I325" s="8">
        <f t="shared" si="107"/>
        <v>62.032249677083293</v>
      </c>
      <c r="J325" s="8">
        <f t="shared" si="108"/>
        <v>7656</v>
      </c>
      <c r="K325" s="8"/>
      <c r="L325" s="9">
        <f t="shared" si="109"/>
        <v>4.0604430105464191</v>
      </c>
      <c r="M325" s="9">
        <f t="shared" si="110"/>
        <v>3.0910424533583161</v>
      </c>
      <c r="N325" s="9">
        <f t="shared" si="111"/>
        <v>1.791759469228055</v>
      </c>
      <c r="O325" s="9">
        <f t="shared" si="103"/>
        <v>8.9432449331327906</v>
      </c>
      <c r="P325" s="9"/>
      <c r="Q325" s="9">
        <f t="shared" si="112"/>
        <v>6.8664138344296477</v>
      </c>
      <c r="R325" s="9">
        <f t="shared" si="113"/>
        <v>4.7535901911063654</v>
      </c>
      <c r="S325" s="9">
        <f t="shared" si="114"/>
        <v>4.1896547420264252</v>
      </c>
      <c r="T325" s="9">
        <f t="shared" si="115"/>
        <v>5.9814142112544806</v>
      </c>
      <c r="U325" s="9">
        <f t="shared" si="116"/>
        <v>0.89587973461402781</v>
      </c>
      <c r="V325" s="9">
        <f t="shared" si="117"/>
        <v>3.1645632759323914</v>
      </c>
      <c r="W325" s="9">
        <f t="shared" si="118"/>
        <v>4.0620109672885878</v>
      </c>
      <c r="X325" s="9">
        <f t="shared" si="119"/>
        <v>-0.12764377473783645</v>
      </c>
      <c r="Y325">
        <f t="shared" si="120"/>
        <v>-0.96940055718810303</v>
      </c>
      <c r="Z325">
        <f t="shared" si="121"/>
        <v>1.2992829841302611</v>
      </c>
      <c r="AA325">
        <f t="shared" si="122"/>
        <v>-2.2686835413183641</v>
      </c>
    </row>
    <row r="326" spans="1:27">
      <c r="A326" s="8" t="s">
        <v>77</v>
      </c>
      <c r="B326" s="8" t="s">
        <v>67</v>
      </c>
      <c r="C326" s="8">
        <v>58</v>
      </c>
      <c r="D326" s="8">
        <v>22</v>
      </c>
      <c r="E326" s="8">
        <v>7</v>
      </c>
      <c r="F326" s="8">
        <f t="shared" si="104"/>
        <v>77</v>
      </c>
      <c r="G326" s="8">
        <f t="shared" si="105"/>
        <v>2977.333333333333</v>
      </c>
      <c r="H326" s="8">
        <f t="shared" si="106"/>
        <v>1013.7426273048469</v>
      </c>
      <c r="I326" s="8">
        <f t="shared" si="107"/>
        <v>62.032249677083293</v>
      </c>
      <c r="J326" s="8">
        <f t="shared" si="108"/>
        <v>8932</v>
      </c>
      <c r="K326" s="8"/>
      <c r="L326" s="9">
        <f t="shared" si="109"/>
        <v>4.0604430105464191</v>
      </c>
      <c r="M326" s="9">
        <f t="shared" si="110"/>
        <v>3.0910424533583161</v>
      </c>
      <c r="N326" s="9">
        <f t="shared" si="111"/>
        <v>1.9459101490553132</v>
      </c>
      <c r="O326" s="9">
        <f t="shared" si="103"/>
        <v>9.0973956129600477</v>
      </c>
      <c r="P326" s="9"/>
      <c r="Q326" s="9">
        <f t="shared" si="112"/>
        <v>6.9214043327075876</v>
      </c>
      <c r="R326" s="9">
        <f t="shared" si="113"/>
        <v>4.7535901911063636</v>
      </c>
      <c r="S326" s="9">
        <f t="shared" si="114"/>
        <v>4.3438054218536841</v>
      </c>
      <c r="T326" s="9">
        <f t="shared" si="115"/>
        <v>6.4438662507362556</v>
      </c>
      <c r="U326" s="9">
        <f t="shared" si="116"/>
        <v>1.050030414441286</v>
      </c>
      <c r="V326" s="9">
        <f t="shared" si="117"/>
        <v>3.0104125961051329</v>
      </c>
      <c r="W326" s="9">
        <f t="shared" si="118"/>
        <v>4.5244630067703637</v>
      </c>
      <c r="X326" s="9">
        <f t="shared" si="119"/>
        <v>0.18065758491668044</v>
      </c>
      <c r="Y326">
        <f t="shared" si="120"/>
        <v>-0.96940055718810303</v>
      </c>
      <c r="Z326">
        <f t="shared" si="121"/>
        <v>1.1451323043030028</v>
      </c>
      <c r="AA326">
        <f t="shared" si="122"/>
        <v>-2.1145328614911056</v>
      </c>
    </row>
    <row r="327" spans="1:27">
      <c r="A327" s="8" t="s">
        <v>77</v>
      </c>
      <c r="B327" s="8" t="s">
        <v>67</v>
      </c>
      <c r="C327" s="8">
        <v>58</v>
      </c>
      <c r="D327" s="8">
        <v>23</v>
      </c>
      <c r="E327" s="8">
        <v>8</v>
      </c>
      <c r="F327" s="8">
        <f t="shared" si="104"/>
        <v>92</v>
      </c>
      <c r="G327" s="8">
        <f t="shared" si="105"/>
        <v>3557.333333333333</v>
      </c>
      <c r="H327" s="8">
        <f t="shared" si="106"/>
        <v>1106.8905735789085</v>
      </c>
      <c r="I327" s="8">
        <f t="shared" si="107"/>
        <v>62.393909959225986</v>
      </c>
      <c r="J327" s="8">
        <f t="shared" si="108"/>
        <v>10672</v>
      </c>
      <c r="K327" s="8"/>
      <c r="L327" s="9">
        <f t="shared" si="109"/>
        <v>4.0604430105464191</v>
      </c>
      <c r="M327" s="9">
        <f t="shared" si="110"/>
        <v>3.1354942159291497</v>
      </c>
      <c r="N327" s="9">
        <f t="shared" si="111"/>
        <v>2.0794415416798357</v>
      </c>
      <c r="O327" s="9">
        <f t="shared" si="103"/>
        <v>9.2753787681554041</v>
      </c>
      <c r="P327" s="9"/>
      <c r="Q327" s="9">
        <f t="shared" si="112"/>
        <v>7.0093100783004862</v>
      </c>
      <c r="R327" s="9">
        <f t="shared" si="113"/>
        <v>4.7535901911063636</v>
      </c>
      <c r="S327" s="9">
        <f t="shared" si="114"/>
        <v>4.5217885770490405</v>
      </c>
      <c r="T327" s="9">
        <f t="shared" si="115"/>
        <v>6.8889121911806575</v>
      </c>
      <c r="U327" s="9">
        <f t="shared" si="116"/>
        <v>1.1835618070658085</v>
      </c>
      <c r="V327" s="9">
        <f t="shared" si="117"/>
        <v>2.8768812034806106</v>
      </c>
      <c r="W327" s="9">
        <f t="shared" si="118"/>
        <v>4.9695089472147647</v>
      </c>
      <c r="X327" s="9">
        <f t="shared" si="119"/>
        <v>0.44772037016572508</v>
      </c>
      <c r="Y327">
        <f t="shared" si="120"/>
        <v>-0.92494879461726942</v>
      </c>
      <c r="Z327">
        <f t="shared" si="121"/>
        <v>1.0560526742493139</v>
      </c>
      <c r="AA327">
        <f t="shared" si="122"/>
        <v>-1.9810014688665833</v>
      </c>
    </row>
    <row r="328" spans="1:27">
      <c r="A328" s="8" t="s">
        <v>77</v>
      </c>
      <c r="B328" s="8" t="s">
        <v>67</v>
      </c>
      <c r="C328" s="8">
        <v>58</v>
      </c>
      <c r="D328" s="8">
        <v>25</v>
      </c>
      <c r="E328" s="8">
        <v>6</v>
      </c>
      <c r="F328" s="8">
        <f t="shared" si="104"/>
        <v>75</v>
      </c>
      <c r="G328" s="8">
        <f t="shared" si="105"/>
        <v>2900</v>
      </c>
      <c r="H328" s="8">
        <f t="shared" si="106"/>
        <v>1068.34457895132</v>
      </c>
      <c r="I328" s="8">
        <f t="shared" si="107"/>
        <v>63.158530698552511</v>
      </c>
      <c r="J328" s="8">
        <f t="shared" si="108"/>
        <v>8700</v>
      </c>
      <c r="K328" s="8"/>
      <c r="L328" s="9">
        <f t="shared" si="109"/>
        <v>4.0604430105464191</v>
      </c>
      <c r="M328" s="9">
        <f t="shared" si="110"/>
        <v>3.2188758248682006</v>
      </c>
      <c r="N328" s="9">
        <f t="shared" si="111"/>
        <v>1.791759469228055</v>
      </c>
      <c r="O328" s="9">
        <f t="shared" si="103"/>
        <v>9.0710783046426755</v>
      </c>
      <c r="P328" s="9"/>
      <c r="Q328" s="9">
        <f t="shared" si="112"/>
        <v>6.9738656069507474</v>
      </c>
      <c r="R328" s="9">
        <f t="shared" si="113"/>
        <v>4.7535901911063654</v>
      </c>
      <c r="S328" s="9">
        <f t="shared" si="114"/>
        <v>4.3174881135363101</v>
      </c>
      <c r="T328" s="9">
        <f t="shared" si="115"/>
        <v>6.1092475827643655</v>
      </c>
      <c r="U328" s="9">
        <f t="shared" si="116"/>
        <v>0.89587973461402781</v>
      </c>
      <c r="V328" s="9">
        <f t="shared" si="117"/>
        <v>3.1645632759323914</v>
      </c>
      <c r="W328" s="9">
        <f t="shared" si="118"/>
        <v>4.1898443387984736</v>
      </c>
      <c r="X328" s="9">
        <f t="shared" si="119"/>
        <v>-0.12764377473783645</v>
      </c>
      <c r="Y328">
        <f t="shared" si="120"/>
        <v>-0.84156718567821853</v>
      </c>
      <c r="Z328">
        <f t="shared" si="121"/>
        <v>1.4271163556401456</v>
      </c>
      <c r="AA328">
        <f t="shared" si="122"/>
        <v>-2.2686835413183641</v>
      </c>
    </row>
    <row r="329" spans="1:27">
      <c r="A329" s="8" t="s">
        <v>77</v>
      </c>
      <c r="B329" s="8" t="s">
        <v>67</v>
      </c>
      <c r="C329" s="8">
        <v>58</v>
      </c>
      <c r="D329" s="8">
        <v>28</v>
      </c>
      <c r="E329" s="8">
        <v>8</v>
      </c>
      <c r="F329" s="8">
        <f t="shared" si="104"/>
        <v>112</v>
      </c>
      <c r="G329" s="8">
        <f t="shared" si="105"/>
        <v>4330.6666666666661</v>
      </c>
      <c r="H329" s="8">
        <f t="shared" si="106"/>
        <v>1301.307620434723</v>
      </c>
      <c r="I329" s="8">
        <f t="shared" si="107"/>
        <v>64.404968752418469</v>
      </c>
      <c r="J329" s="8">
        <f t="shared" si="108"/>
        <v>12992</v>
      </c>
      <c r="K329" s="8"/>
      <c r="L329" s="9">
        <f t="shared" si="109"/>
        <v>4.0604430105464191</v>
      </c>
      <c r="M329" s="9">
        <f t="shared" si="110"/>
        <v>3.3322045101752038</v>
      </c>
      <c r="N329" s="9">
        <f t="shared" si="111"/>
        <v>2.0794415416798357</v>
      </c>
      <c r="O329" s="9">
        <f t="shared" si="103"/>
        <v>9.4720890624014586</v>
      </c>
      <c r="P329" s="9"/>
      <c r="Q329" s="9">
        <f t="shared" si="112"/>
        <v>7.171124899782412</v>
      </c>
      <c r="R329" s="9">
        <f t="shared" si="113"/>
        <v>4.7535901911063645</v>
      </c>
      <c r="S329" s="9">
        <f t="shared" si="114"/>
        <v>4.7184988712950942</v>
      </c>
      <c r="T329" s="9">
        <f t="shared" si="115"/>
        <v>7.0856224854267111</v>
      </c>
      <c r="U329" s="9">
        <f t="shared" si="116"/>
        <v>1.1835618070658085</v>
      </c>
      <c r="V329" s="9">
        <f t="shared" si="117"/>
        <v>2.8768812034806106</v>
      </c>
      <c r="W329" s="9">
        <f t="shared" si="118"/>
        <v>5.1662192414608183</v>
      </c>
      <c r="X329" s="9">
        <f t="shared" si="119"/>
        <v>0.44772037016572508</v>
      </c>
      <c r="Y329">
        <f t="shared" si="120"/>
        <v>-0.72823850037121529</v>
      </c>
      <c r="Z329">
        <f t="shared" si="121"/>
        <v>1.2527629684953681</v>
      </c>
      <c r="AA329">
        <f t="shared" si="122"/>
        <v>-1.9810014688665833</v>
      </c>
    </row>
    <row r="330" spans="1:27">
      <c r="A330" s="8" t="s">
        <v>77</v>
      </c>
      <c r="B330" s="8" t="s">
        <v>67</v>
      </c>
      <c r="C330" s="8">
        <v>58</v>
      </c>
      <c r="D330" s="8">
        <v>29</v>
      </c>
      <c r="E330" s="8">
        <v>7</v>
      </c>
      <c r="F330" s="8">
        <f t="shared" si="104"/>
        <v>101.5</v>
      </c>
      <c r="G330" s="8">
        <f t="shared" si="105"/>
        <v>3924.6666666666665</v>
      </c>
      <c r="H330" s="8">
        <f t="shared" si="106"/>
        <v>1277.0637565169832</v>
      </c>
      <c r="I330" s="8">
        <f t="shared" si="107"/>
        <v>64.845971347493901</v>
      </c>
      <c r="J330" s="8">
        <f t="shared" si="108"/>
        <v>11774</v>
      </c>
      <c r="K330" s="8"/>
      <c r="L330" s="9">
        <f t="shared" si="109"/>
        <v>4.0604430105464191</v>
      </c>
      <c r="M330" s="9">
        <f t="shared" si="110"/>
        <v>3.3672958299864741</v>
      </c>
      <c r="N330" s="9">
        <f t="shared" si="111"/>
        <v>1.9459101490553132</v>
      </c>
      <c r="O330" s="9">
        <f t="shared" si="103"/>
        <v>9.3736489895882062</v>
      </c>
      <c r="P330" s="9"/>
      <c r="Q330" s="9">
        <f t="shared" si="112"/>
        <v>7.1523187815810569</v>
      </c>
      <c r="R330" s="9">
        <f t="shared" si="113"/>
        <v>4.7535901911063645</v>
      </c>
      <c r="S330" s="9">
        <f t="shared" si="114"/>
        <v>4.6200587984818418</v>
      </c>
      <c r="T330" s="9">
        <f t="shared" si="115"/>
        <v>6.7201196273644133</v>
      </c>
      <c r="U330" s="9">
        <f t="shared" si="116"/>
        <v>1.0500304144412858</v>
      </c>
      <c r="V330" s="9">
        <f t="shared" si="117"/>
        <v>3.0104125961051333</v>
      </c>
      <c r="W330" s="9">
        <f t="shared" si="118"/>
        <v>4.8007163833985214</v>
      </c>
      <c r="X330" s="9">
        <f t="shared" si="119"/>
        <v>0.18065758491667988</v>
      </c>
      <c r="Y330">
        <f t="shared" si="120"/>
        <v>-0.69314718055994495</v>
      </c>
      <c r="Z330">
        <f t="shared" si="121"/>
        <v>1.4213856809311609</v>
      </c>
      <c r="AA330">
        <f t="shared" si="122"/>
        <v>-2.1145328614911056</v>
      </c>
    </row>
    <row r="331" spans="1:27">
      <c r="A331" s="8" t="s">
        <v>77</v>
      </c>
      <c r="B331" s="8" t="s">
        <v>67</v>
      </c>
      <c r="C331" s="8">
        <v>58</v>
      </c>
      <c r="D331" s="8">
        <v>29</v>
      </c>
      <c r="E331" s="8">
        <v>7</v>
      </c>
      <c r="F331" s="8">
        <f t="shared" si="104"/>
        <v>101.5</v>
      </c>
      <c r="G331" s="8">
        <f t="shared" si="105"/>
        <v>3924.6666666666665</v>
      </c>
      <c r="H331" s="8">
        <f t="shared" si="106"/>
        <v>1277.0637565169832</v>
      </c>
      <c r="I331" s="8">
        <f t="shared" si="107"/>
        <v>64.845971347493901</v>
      </c>
      <c r="J331" s="8">
        <f t="shared" si="108"/>
        <v>11774</v>
      </c>
      <c r="K331" s="8"/>
      <c r="L331" s="9">
        <f t="shared" si="109"/>
        <v>4.0604430105464191</v>
      </c>
      <c r="M331" s="9">
        <f t="shared" si="110"/>
        <v>3.3672958299864741</v>
      </c>
      <c r="N331" s="9">
        <f t="shared" si="111"/>
        <v>1.9459101490553132</v>
      </c>
      <c r="O331" s="9">
        <f t="shared" si="103"/>
        <v>9.3736489895882062</v>
      </c>
      <c r="P331" s="9"/>
      <c r="Q331" s="9">
        <f t="shared" si="112"/>
        <v>7.1523187815810569</v>
      </c>
      <c r="R331" s="9">
        <f t="shared" si="113"/>
        <v>4.7535901911063645</v>
      </c>
      <c r="S331" s="9">
        <f t="shared" si="114"/>
        <v>4.6200587984818418</v>
      </c>
      <c r="T331" s="9">
        <f t="shared" si="115"/>
        <v>6.7201196273644133</v>
      </c>
      <c r="U331" s="9">
        <f t="shared" si="116"/>
        <v>1.0500304144412858</v>
      </c>
      <c r="V331" s="9">
        <f t="shared" si="117"/>
        <v>3.0104125961051333</v>
      </c>
      <c r="W331" s="9">
        <f t="shared" si="118"/>
        <v>4.8007163833985214</v>
      </c>
      <c r="X331" s="9">
        <f t="shared" si="119"/>
        <v>0.18065758491667988</v>
      </c>
      <c r="Y331">
        <f t="shared" si="120"/>
        <v>-0.69314718055994495</v>
      </c>
      <c r="Z331">
        <f t="shared" si="121"/>
        <v>1.4213856809311609</v>
      </c>
      <c r="AA331">
        <f t="shared" si="122"/>
        <v>-2.1145328614911056</v>
      </c>
    </row>
    <row r="332" spans="1:27">
      <c r="A332" s="8" t="s">
        <v>77</v>
      </c>
      <c r="B332" s="8" t="s">
        <v>67</v>
      </c>
      <c r="C332" s="13">
        <v>58</v>
      </c>
      <c r="D332" s="13">
        <v>29</v>
      </c>
      <c r="E332" s="13">
        <v>7</v>
      </c>
      <c r="F332" s="8">
        <f t="shared" si="104"/>
        <v>101.5</v>
      </c>
      <c r="G332" s="8">
        <f t="shared" si="105"/>
        <v>3924.6666666666665</v>
      </c>
      <c r="H332" s="8">
        <f t="shared" si="106"/>
        <v>1277.0637565169832</v>
      </c>
      <c r="I332" s="8">
        <f t="shared" si="107"/>
        <v>64.845971347493901</v>
      </c>
      <c r="J332" s="8">
        <f t="shared" si="108"/>
        <v>11774</v>
      </c>
      <c r="K332" s="8"/>
      <c r="L332" s="9">
        <f t="shared" si="109"/>
        <v>4.0604430105464191</v>
      </c>
      <c r="M332" s="9">
        <f t="shared" si="110"/>
        <v>3.3672958299864741</v>
      </c>
      <c r="N332" s="9">
        <f t="shared" si="111"/>
        <v>1.9459101490553132</v>
      </c>
      <c r="O332" s="9">
        <f t="shared" si="103"/>
        <v>9.3736489895882062</v>
      </c>
      <c r="P332" s="9"/>
      <c r="Q332" s="9">
        <f t="shared" si="112"/>
        <v>7.1523187815810569</v>
      </c>
      <c r="R332" s="9">
        <f t="shared" si="113"/>
        <v>4.7535901911063645</v>
      </c>
      <c r="S332" s="9">
        <f t="shared" si="114"/>
        <v>4.6200587984818418</v>
      </c>
      <c r="T332" s="9">
        <f t="shared" si="115"/>
        <v>6.7201196273644133</v>
      </c>
      <c r="U332" s="9">
        <f t="shared" si="116"/>
        <v>1.0500304144412858</v>
      </c>
      <c r="V332" s="9">
        <f t="shared" si="117"/>
        <v>3.0104125961051333</v>
      </c>
      <c r="W332" s="9">
        <f t="shared" si="118"/>
        <v>4.8007163833985214</v>
      </c>
      <c r="X332" s="9">
        <f t="shared" si="119"/>
        <v>0.18065758491667988</v>
      </c>
      <c r="Y332">
        <f t="shared" si="120"/>
        <v>-0.69314718055994495</v>
      </c>
      <c r="Z332">
        <f t="shared" si="121"/>
        <v>1.4213856809311609</v>
      </c>
      <c r="AA332">
        <f t="shared" si="122"/>
        <v>-2.1145328614911056</v>
      </c>
    </row>
    <row r="333" spans="1:27">
      <c r="A333" s="8" t="s">
        <v>77</v>
      </c>
      <c r="B333" s="8" t="s">
        <v>67</v>
      </c>
      <c r="C333" s="8">
        <v>58</v>
      </c>
      <c r="D333" s="8">
        <v>30</v>
      </c>
      <c r="E333" s="8">
        <v>7</v>
      </c>
      <c r="F333" s="8">
        <f t="shared" si="104"/>
        <v>105</v>
      </c>
      <c r="G333" s="8">
        <f t="shared" si="105"/>
        <v>4060</v>
      </c>
      <c r="H333" s="8">
        <f t="shared" si="106"/>
        <v>1314.8608881811149</v>
      </c>
      <c r="I333" s="8">
        <f t="shared" si="107"/>
        <v>65.299310869258036</v>
      </c>
      <c r="J333" s="8">
        <f t="shared" si="108"/>
        <v>12180</v>
      </c>
      <c r="K333" s="8"/>
      <c r="L333" s="9">
        <f t="shared" si="109"/>
        <v>4.0604430105464191</v>
      </c>
      <c r="M333" s="9">
        <f t="shared" si="110"/>
        <v>3.4011973816621555</v>
      </c>
      <c r="N333" s="9">
        <f t="shared" si="111"/>
        <v>1.9459101490553132</v>
      </c>
      <c r="O333" s="9">
        <f t="shared" si="103"/>
        <v>9.4075505412638876</v>
      </c>
      <c r="P333" s="9"/>
      <c r="Q333" s="9">
        <f t="shared" si="112"/>
        <v>7.1814861505604455</v>
      </c>
      <c r="R333" s="9">
        <f t="shared" si="113"/>
        <v>4.7535901911063645</v>
      </c>
      <c r="S333" s="9">
        <f t="shared" si="114"/>
        <v>4.6539603501575231</v>
      </c>
      <c r="T333" s="9">
        <f t="shared" si="115"/>
        <v>6.7540211790400946</v>
      </c>
      <c r="U333" s="9">
        <f t="shared" si="116"/>
        <v>1.0500304144412858</v>
      </c>
      <c r="V333" s="9">
        <f t="shared" si="117"/>
        <v>3.0104125961051333</v>
      </c>
      <c r="W333" s="9">
        <f t="shared" si="118"/>
        <v>4.8346179350742027</v>
      </c>
      <c r="X333" s="9">
        <f t="shared" si="119"/>
        <v>0.18065758491667988</v>
      </c>
      <c r="Y333">
        <f t="shared" si="120"/>
        <v>-0.65924562888426363</v>
      </c>
      <c r="Z333">
        <f t="shared" si="121"/>
        <v>1.4552872326068422</v>
      </c>
      <c r="AA333">
        <f t="shared" si="122"/>
        <v>-2.1145328614911056</v>
      </c>
    </row>
    <row r="334" spans="1:27">
      <c r="A334" s="8" t="s">
        <v>77</v>
      </c>
      <c r="B334" s="8" t="s">
        <v>67</v>
      </c>
      <c r="C334" s="13">
        <v>58</v>
      </c>
      <c r="D334" s="13">
        <v>30</v>
      </c>
      <c r="E334" s="13">
        <v>7</v>
      </c>
      <c r="F334" s="8">
        <f t="shared" si="104"/>
        <v>105</v>
      </c>
      <c r="G334" s="8">
        <f t="shared" si="105"/>
        <v>4060</v>
      </c>
      <c r="H334" s="8">
        <f t="shared" si="106"/>
        <v>1314.8608881811149</v>
      </c>
      <c r="I334" s="8">
        <f t="shared" si="107"/>
        <v>65.299310869258036</v>
      </c>
      <c r="J334" s="8">
        <f t="shared" si="108"/>
        <v>12180</v>
      </c>
      <c r="K334" s="8"/>
      <c r="L334" s="9">
        <f t="shared" si="109"/>
        <v>4.0604430105464191</v>
      </c>
      <c r="M334" s="9">
        <f t="shared" si="110"/>
        <v>3.4011973816621555</v>
      </c>
      <c r="N334" s="9">
        <f t="shared" si="111"/>
        <v>1.9459101490553132</v>
      </c>
      <c r="O334" s="9">
        <f t="shared" si="103"/>
        <v>9.4075505412638876</v>
      </c>
      <c r="P334" s="9"/>
      <c r="Q334" s="9">
        <f t="shared" si="112"/>
        <v>7.1814861505604455</v>
      </c>
      <c r="R334" s="9">
        <f t="shared" si="113"/>
        <v>4.7535901911063645</v>
      </c>
      <c r="S334" s="9">
        <f t="shared" si="114"/>
        <v>4.6539603501575231</v>
      </c>
      <c r="T334" s="9">
        <f t="shared" si="115"/>
        <v>6.7540211790400946</v>
      </c>
      <c r="U334" s="9">
        <f t="shared" si="116"/>
        <v>1.0500304144412858</v>
      </c>
      <c r="V334" s="9">
        <f t="shared" si="117"/>
        <v>3.0104125961051333</v>
      </c>
      <c r="W334" s="9">
        <f t="shared" si="118"/>
        <v>4.8346179350742027</v>
      </c>
      <c r="X334" s="9">
        <f t="shared" si="119"/>
        <v>0.18065758491667988</v>
      </c>
      <c r="Y334">
        <f t="shared" si="120"/>
        <v>-0.65924562888426363</v>
      </c>
      <c r="Z334">
        <f t="shared" si="121"/>
        <v>1.4552872326068422</v>
      </c>
      <c r="AA334">
        <f t="shared" si="122"/>
        <v>-2.1145328614911056</v>
      </c>
    </row>
    <row r="335" spans="1:27">
      <c r="A335" s="8" t="s">
        <v>77</v>
      </c>
      <c r="B335" s="8" t="s">
        <v>67</v>
      </c>
      <c r="C335" s="8">
        <v>58</v>
      </c>
      <c r="D335" s="8">
        <v>30</v>
      </c>
      <c r="E335" s="8">
        <v>9</v>
      </c>
      <c r="F335" s="8">
        <f t="shared" si="104"/>
        <v>135</v>
      </c>
      <c r="G335" s="8">
        <f t="shared" si="105"/>
        <v>5220</v>
      </c>
      <c r="H335" s="8">
        <f t="shared" si="106"/>
        <v>1444.2587343614125</v>
      </c>
      <c r="I335" s="8">
        <f t="shared" si="107"/>
        <v>65.299310869258036</v>
      </c>
      <c r="J335" s="8">
        <f t="shared" si="108"/>
        <v>15660</v>
      </c>
      <c r="K335" s="8"/>
      <c r="L335" s="9">
        <f t="shared" si="109"/>
        <v>4.0604430105464191</v>
      </c>
      <c r="M335" s="9">
        <f t="shared" si="110"/>
        <v>3.4011973816621555</v>
      </c>
      <c r="N335" s="9">
        <f t="shared" si="111"/>
        <v>2.1972245773362196</v>
      </c>
      <c r="O335" s="9">
        <f t="shared" si="103"/>
        <v>9.6588649695447941</v>
      </c>
      <c r="P335" s="9"/>
      <c r="Q335" s="9">
        <f t="shared" si="112"/>
        <v>7.2753514823227921</v>
      </c>
      <c r="R335" s="9">
        <f t="shared" si="113"/>
        <v>4.7535901911063645</v>
      </c>
      <c r="S335" s="9">
        <f t="shared" si="114"/>
        <v>4.9052747784384296</v>
      </c>
      <c r="T335" s="9">
        <f t="shared" si="115"/>
        <v>7.5079644638828134</v>
      </c>
      <c r="U335" s="9">
        <f t="shared" si="116"/>
        <v>1.3013448427221919</v>
      </c>
      <c r="V335" s="9">
        <f t="shared" si="117"/>
        <v>2.7590981678242272</v>
      </c>
      <c r="W335" s="9">
        <f t="shared" si="118"/>
        <v>5.5885612199169206</v>
      </c>
      <c r="X335" s="9">
        <f t="shared" si="119"/>
        <v>0.68328644147849193</v>
      </c>
      <c r="Y335">
        <f t="shared" si="120"/>
        <v>-0.65924562888426363</v>
      </c>
      <c r="Z335">
        <f t="shared" si="121"/>
        <v>1.2039728043259359</v>
      </c>
      <c r="AA335">
        <f t="shared" si="122"/>
        <v>-1.8632184332101995</v>
      </c>
    </row>
    <row r="336" spans="1:27">
      <c r="A336" s="8" t="s">
        <v>77</v>
      </c>
      <c r="B336" s="8" t="s">
        <v>67</v>
      </c>
      <c r="C336" s="13">
        <v>58</v>
      </c>
      <c r="D336" s="13">
        <v>30</v>
      </c>
      <c r="E336" s="13">
        <v>11</v>
      </c>
      <c r="F336" s="8">
        <f t="shared" si="104"/>
        <v>165</v>
      </c>
      <c r="G336" s="8">
        <f t="shared" si="105"/>
        <v>6380</v>
      </c>
      <c r="H336" s="8">
        <f t="shared" si="106"/>
        <v>1574.6545383696457</v>
      </c>
      <c r="I336" s="8">
        <f t="shared" si="107"/>
        <v>65.299310869258036</v>
      </c>
      <c r="J336" s="8">
        <f t="shared" si="108"/>
        <v>19140</v>
      </c>
      <c r="K336" s="8"/>
      <c r="L336" s="9">
        <f t="shared" si="109"/>
        <v>4.0604430105464191</v>
      </c>
      <c r="M336" s="9">
        <f t="shared" si="110"/>
        <v>3.4011973816621555</v>
      </c>
      <c r="N336" s="9">
        <f t="shared" si="111"/>
        <v>2.3978952727983707</v>
      </c>
      <c r="O336" s="9">
        <f t="shared" si="103"/>
        <v>9.8595356650069448</v>
      </c>
      <c r="P336" s="9"/>
      <c r="Q336" s="9">
        <f t="shared" si="112"/>
        <v>7.3617911864833552</v>
      </c>
      <c r="R336" s="9">
        <f t="shared" si="113"/>
        <v>4.7535901911063645</v>
      </c>
      <c r="S336" s="9">
        <f t="shared" si="114"/>
        <v>5.1059454739005803</v>
      </c>
      <c r="T336" s="9">
        <f t="shared" si="115"/>
        <v>8.1099765502692662</v>
      </c>
      <c r="U336" s="9">
        <f t="shared" si="116"/>
        <v>1.502015538184343</v>
      </c>
      <c r="V336" s="9">
        <f t="shared" si="117"/>
        <v>2.5584274723620761</v>
      </c>
      <c r="W336" s="9">
        <f t="shared" si="118"/>
        <v>6.1905733063033734</v>
      </c>
      <c r="X336" s="9">
        <f t="shared" si="119"/>
        <v>1.084627832402794</v>
      </c>
      <c r="Y336">
        <f t="shared" si="120"/>
        <v>-0.65924562888426363</v>
      </c>
      <c r="Z336">
        <f t="shared" si="121"/>
        <v>1.0033021088637848</v>
      </c>
      <c r="AA336">
        <f t="shared" si="122"/>
        <v>-1.6625477377480484</v>
      </c>
    </row>
    <row r="337" spans="1:27">
      <c r="A337" s="8" t="s">
        <v>77</v>
      </c>
      <c r="B337" s="8" t="s">
        <v>67</v>
      </c>
      <c r="C337" s="8">
        <v>58.2</v>
      </c>
      <c r="D337" s="8">
        <v>33</v>
      </c>
      <c r="E337" s="8">
        <v>5.9</v>
      </c>
      <c r="F337" s="8">
        <f t="shared" si="104"/>
        <v>97.350000000000009</v>
      </c>
      <c r="G337" s="8">
        <f t="shared" si="105"/>
        <v>3777.18</v>
      </c>
      <c r="H337" s="8">
        <f t="shared" si="106"/>
        <v>1357.2906841054578</v>
      </c>
      <c r="I337" s="8">
        <f t="shared" si="107"/>
        <v>66.904708354494758</v>
      </c>
      <c r="J337" s="8">
        <f t="shared" si="108"/>
        <v>11331.54</v>
      </c>
      <c r="K337" s="8"/>
      <c r="L337" s="9">
        <f t="shared" si="109"/>
        <v>4.0638853547373923</v>
      </c>
      <c r="M337" s="9">
        <f t="shared" si="110"/>
        <v>3.4965075614664802</v>
      </c>
      <c r="N337" s="9">
        <f t="shared" si="111"/>
        <v>1.7749523509116738</v>
      </c>
      <c r="O337" s="9">
        <f t="shared" si="103"/>
        <v>9.3353452671155459</v>
      </c>
      <c r="P337" s="9"/>
      <c r="Q337" s="9">
        <f t="shared" si="112"/>
        <v>7.2132458477317449</v>
      </c>
      <c r="R337" s="9">
        <f t="shared" si="113"/>
        <v>4.7570325352973368</v>
      </c>
      <c r="S337" s="9">
        <f t="shared" si="114"/>
        <v>4.5783127318182091</v>
      </c>
      <c r="T337" s="9">
        <f t="shared" si="115"/>
        <v>6.3364579644135013</v>
      </c>
      <c r="U337" s="9">
        <f t="shared" si="116"/>
        <v>0.8790726162976461</v>
      </c>
      <c r="V337" s="9">
        <f t="shared" si="117"/>
        <v>3.1848127384397462</v>
      </c>
      <c r="W337" s="9">
        <f t="shared" si="118"/>
        <v>4.4101700320656629</v>
      </c>
      <c r="X337" s="9">
        <f t="shared" si="119"/>
        <v>-0.16814269975254631</v>
      </c>
      <c r="Y337">
        <f t="shared" si="120"/>
        <v>-0.56737779327091209</v>
      </c>
      <c r="Z337">
        <f t="shared" si="121"/>
        <v>1.7215552105548064</v>
      </c>
      <c r="AA337">
        <f t="shared" si="122"/>
        <v>-2.2889330038257185</v>
      </c>
    </row>
    <row r="338" spans="1:27">
      <c r="A338" s="8" t="s">
        <v>77</v>
      </c>
      <c r="B338" s="8" t="s">
        <v>67</v>
      </c>
      <c r="C338" s="8">
        <v>59</v>
      </c>
      <c r="D338" s="8">
        <v>21.3</v>
      </c>
      <c r="E338" s="8">
        <v>7.5</v>
      </c>
      <c r="F338" s="8">
        <f t="shared" si="104"/>
        <v>79.875</v>
      </c>
      <c r="G338" s="8">
        <f t="shared" si="105"/>
        <v>3141.75</v>
      </c>
      <c r="H338" s="8">
        <f t="shared" si="106"/>
        <v>1028.3831083691907</v>
      </c>
      <c r="I338" s="8">
        <f t="shared" si="107"/>
        <v>62.727107377911189</v>
      </c>
      <c r="J338" s="8">
        <f t="shared" si="108"/>
        <v>9425.25</v>
      </c>
      <c r="K338" s="8"/>
      <c r="L338" s="9">
        <f t="shared" si="109"/>
        <v>4.0775374439057197</v>
      </c>
      <c r="M338" s="9">
        <f t="shared" si="110"/>
        <v>3.0587070727153796</v>
      </c>
      <c r="N338" s="9">
        <f t="shared" si="111"/>
        <v>2.0149030205422647</v>
      </c>
      <c r="O338" s="9">
        <f t="shared" si="103"/>
        <v>9.1511475371633644</v>
      </c>
      <c r="P338" s="9"/>
      <c r="Q338" s="9">
        <f t="shared" si="112"/>
        <v>6.9357430501004718</v>
      </c>
      <c r="R338" s="9">
        <f t="shared" si="113"/>
        <v>4.7706846244656651</v>
      </c>
      <c r="S338" s="9">
        <f t="shared" si="114"/>
        <v>4.3804629126976993</v>
      </c>
      <c r="T338" s="9">
        <f t="shared" si="115"/>
        <v>6.6185094845541732</v>
      </c>
      <c r="U338" s="9">
        <f t="shared" si="116"/>
        <v>1.119023285928237</v>
      </c>
      <c r="V338" s="9">
        <f t="shared" si="117"/>
        <v>2.9585141579774827</v>
      </c>
      <c r="W338" s="9">
        <f t="shared" si="118"/>
        <v>4.664917373869681</v>
      </c>
      <c r="X338" s="9">
        <f t="shared" si="119"/>
        <v>0.28445446117198081</v>
      </c>
      <c r="Y338">
        <f t="shared" si="120"/>
        <v>-1.0188303711903401</v>
      </c>
      <c r="Z338">
        <f t="shared" si="121"/>
        <v>1.0438040521731149</v>
      </c>
      <c r="AA338">
        <f t="shared" si="122"/>
        <v>-2.062634423363455</v>
      </c>
    </row>
    <row r="339" spans="1:27">
      <c r="A339" s="8" t="s">
        <v>77</v>
      </c>
      <c r="B339" s="8" t="s">
        <v>67</v>
      </c>
      <c r="C339" s="8">
        <v>59</v>
      </c>
      <c r="D339" s="8">
        <v>23</v>
      </c>
      <c r="E339" s="8">
        <v>7</v>
      </c>
      <c r="F339" s="8">
        <f t="shared" si="104"/>
        <v>80.5</v>
      </c>
      <c r="G339" s="8">
        <f t="shared" si="105"/>
        <v>3166.333333333333</v>
      </c>
      <c r="H339" s="8">
        <f t="shared" si="106"/>
        <v>1065.8946985514215</v>
      </c>
      <c r="I339" s="8">
        <f t="shared" si="107"/>
        <v>63.324560795950255</v>
      </c>
      <c r="J339" s="8">
        <f t="shared" si="108"/>
        <v>9499</v>
      </c>
      <c r="K339" s="8"/>
      <c r="L339" s="9">
        <f t="shared" si="109"/>
        <v>4.0775374439057197</v>
      </c>
      <c r="M339" s="9">
        <f t="shared" si="110"/>
        <v>3.1354942159291497</v>
      </c>
      <c r="N339" s="9">
        <f t="shared" si="111"/>
        <v>1.9459101490553132</v>
      </c>
      <c r="O339" s="9">
        <f t="shared" si="103"/>
        <v>9.1589418088901819</v>
      </c>
      <c r="P339" s="9"/>
      <c r="Q339" s="9">
        <f t="shared" si="112"/>
        <v>6.9715698179998453</v>
      </c>
      <c r="R339" s="9">
        <f t="shared" si="113"/>
        <v>4.7706846244656642</v>
      </c>
      <c r="S339" s="9">
        <f t="shared" si="114"/>
        <v>4.3882571844245177</v>
      </c>
      <c r="T339" s="9">
        <f t="shared" si="115"/>
        <v>6.4883180133070892</v>
      </c>
      <c r="U339" s="9">
        <f t="shared" si="116"/>
        <v>1.0500304144412858</v>
      </c>
      <c r="V339" s="9">
        <f t="shared" si="117"/>
        <v>3.027507029464434</v>
      </c>
      <c r="W339" s="9">
        <f t="shared" si="118"/>
        <v>4.534725902622597</v>
      </c>
      <c r="X339" s="9">
        <f t="shared" si="119"/>
        <v>0.14646871819807875</v>
      </c>
      <c r="Y339">
        <f t="shared" si="120"/>
        <v>-0.94204322797657003</v>
      </c>
      <c r="Z339">
        <f t="shared" si="121"/>
        <v>1.1895840668738364</v>
      </c>
      <c r="AA339">
        <f t="shared" si="122"/>
        <v>-2.1316272948504063</v>
      </c>
    </row>
    <row r="340" spans="1:27">
      <c r="A340" s="8" t="s">
        <v>77</v>
      </c>
      <c r="B340" s="8" t="s">
        <v>67</v>
      </c>
      <c r="C340" s="13">
        <v>59</v>
      </c>
      <c r="D340" s="13">
        <v>24</v>
      </c>
      <c r="E340" s="13">
        <v>5</v>
      </c>
      <c r="F340" s="8">
        <f t="shared" si="104"/>
        <v>60</v>
      </c>
      <c r="G340" s="8">
        <f t="shared" si="105"/>
        <v>2359.9999999999995</v>
      </c>
      <c r="H340" s="8">
        <f t="shared" si="106"/>
        <v>989.77428386114002</v>
      </c>
      <c r="I340" s="8">
        <f t="shared" si="107"/>
        <v>63.694583757176716</v>
      </c>
      <c r="J340" s="8">
        <f t="shared" si="108"/>
        <v>7080</v>
      </c>
      <c r="K340" s="8"/>
      <c r="L340" s="9">
        <f t="shared" si="109"/>
        <v>4.0775374439057197</v>
      </c>
      <c r="M340" s="9">
        <f t="shared" si="110"/>
        <v>3.1780538303479458</v>
      </c>
      <c r="N340" s="9">
        <f t="shared" si="111"/>
        <v>1.6094379124341003</v>
      </c>
      <c r="O340" s="9">
        <f t="shared" si="103"/>
        <v>8.8650291866877655</v>
      </c>
      <c r="P340" s="9"/>
      <c r="Q340" s="9">
        <f t="shared" si="112"/>
        <v>6.8974769210337152</v>
      </c>
      <c r="R340" s="9">
        <f t="shared" si="113"/>
        <v>4.7706846244656651</v>
      </c>
      <c r="S340" s="9">
        <f t="shared" si="114"/>
        <v>4.0943445622221004</v>
      </c>
      <c r="T340" s="9">
        <f t="shared" si="115"/>
        <v>5.521460917862246</v>
      </c>
      <c r="U340" s="9">
        <f t="shared" si="116"/>
        <v>0.71355817782007269</v>
      </c>
      <c r="V340" s="9">
        <f t="shared" si="117"/>
        <v>3.3639792660856469</v>
      </c>
      <c r="W340" s="9">
        <f t="shared" si="118"/>
        <v>3.5678688071777533</v>
      </c>
      <c r="X340" s="9">
        <f t="shared" si="119"/>
        <v>-0.52647575504434752</v>
      </c>
      <c r="Y340">
        <f t="shared" si="120"/>
        <v>-0.89948361355777395</v>
      </c>
      <c r="Z340">
        <f t="shared" si="121"/>
        <v>1.5686159179138455</v>
      </c>
      <c r="AA340">
        <f t="shared" si="122"/>
        <v>-2.4680995314716192</v>
      </c>
    </row>
    <row r="341" spans="1:27">
      <c r="A341" s="8" t="s">
        <v>77</v>
      </c>
      <c r="B341" s="8" t="s">
        <v>67</v>
      </c>
      <c r="C341" s="8">
        <v>59</v>
      </c>
      <c r="D341" s="8">
        <v>26</v>
      </c>
      <c r="E341" s="8">
        <v>7</v>
      </c>
      <c r="F341" s="8">
        <f t="shared" si="104"/>
        <v>91</v>
      </c>
      <c r="G341" s="8">
        <f t="shared" si="105"/>
        <v>3579.333333333333</v>
      </c>
      <c r="H341" s="8">
        <f t="shared" si="106"/>
        <v>1180.0412449080814</v>
      </c>
      <c r="I341" s="8">
        <f t="shared" si="107"/>
        <v>64.474801279259481</v>
      </c>
      <c r="J341" s="8">
        <f t="shared" si="108"/>
        <v>10738</v>
      </c>
      <c r="K341" s="8"/>
      <c r="L341" s="9">
        <f t="shared" si="109"/>
        <v>4.0775374439057197</v>
      </c>
      <c r="M341" s="9">
        <f t="shared" si="110"/>
        <v>3.2580965380214821</v>
      </c>
      <c r="N341" s="9">
        <f t="shared" si="111"/>
        <v>1.9459101490553132</v>
      </c>
      <c r="O341" s="9">
        <f t="shared" si="103"/>
        <v>9.281544130982514</v>
      </c>
      <c r="P341" s="9"/>
      <c r="Q341" s="9">
        <f t="shared" si="112"/>
        <v>7.0733046701607911</v>
      </c>
      <c r="R341" s="9">
        <f t="shared" si="113"/>
        <v>4.7706846244656642</v>
      </c>
      <c r="S341" s="9">
        <f t="shared" si="114"/>
        <v>4.5108595065168497</v>
      </c>
      <c r="T341" s="9">
        <f t="shared" si="115"/>
        <v>6.6109203353994213</v>
      </c>
      <c r="U341" s="9">
        <f t="shared" si="116"/>
        <v>1.0500304144412858</v>
      </c>
      <c r="V341" s="9">
        <f t="shared" si="117"/>
        <v>3.027507029464434</v>
      </c>
      <c r="W341" s="9">
        <f t="shared" si="118"/>
        <v>4.657328224714929</v>
      </c>
      <c r="X341" s="9">
        <f t="shared" si="119"/>
        <v>0.14646871819807875</v>
      </c>
      <c r="Y341">
        <f t="shared" si="120"/>
        <v>-0.81944090588423757</v>
      </c>
      <c r="Z341">
        <f t="shared" si="121"/>
        <v>1.3121863889661689</v>
      </c>
      <c r="AA341">
        <f t="shared" si="122"/>
        <v>-2.1316272948504063</v>
      </c>
    </row>
    <row r="342" spans="1:27">
      <c r="A342" s="8" t="s">
        <v>77</v>
      </c>
      <c r="B342" s="8" t="s">
        <v>67</v>
      </c>
      <c r="C342" s="13">
        <v>59</v>
      </c>
      <c r="D342" s="13">
        <v>27</v>
      </c>
      <c r="E342" s="13">
        <v>6</v>
      </c>
      <c r="F342" s="8">
        <f t="shared" si="104"/>
        <v>81</v>
      </c>
      <c r="G342" s="8">
        <f t="shared" si="105"/>
        <v>3185.9999999999991</v>
      </c>
      <c r="H342" s="8">
        <f t="shared" si="106"/>
        <v>1157.2615885419677</v>
      </c>
      <c r="I342" s="8">
        <f t="shared" si="107"/>
        <v>64.884512790033341</v>
      </c>
      <c r="J342" s="8">
        <f t="shared" si="108"/>
        <v>9558</v>
      </c>
      <c r="K342" s="8"/>
      <c r="L342" s="9">
        <f t="shared" si="109"/>
        <v>4.0775374439057197</v>
      </c>
      <c r="M342" s="9">
        <f t="shared" si="110"/>
        <v>3.2958368660043291</v>
      </c>
      <c r="N342" s="9">
        <f t="shared" si="111"/>
        <v>1.791759469228055</v>
      </c>
      <c r="O342" s="9">
        <f t="shared" si="103"/>
        <v>9.1651337791381042</v>
      </c>
      <c r="P342" s="9"/>
      <c r="Q342" s="9">
        <f t="shared" si="112"/>
        <v>7.0538117937233871</v>
      </c>
      <c r="R342" s="9">
        <f t="shared" si="113"/>
        <v>4.7706846244656651</v>
      </c>
      <c r="S342" s="9">
        <f t="shared" si="114"/>
        <v>4.3944491546724391</v>
      </c>
      <c r="T342" s="9">
        <f t="shared" si="115"/>
        <v>6.1862086239004936</v>
      </c>
      <c r="U342" s="9">
        <f t="shared" si="116"/>
        <v>0.89587973461402726</v>
      </c>
      <c r="V342" s="9">
        <f t="shared" si="117"/>
        <v>3.1816577092916924</v>
      </c>
      <c r="W342" s="9">
        <f t="shared" si="118"/>
        <v>4.2326165132160014</v>
      </c>
      <c r="X342" s="9">
        <f t="shared" si="119"/>
        <v>-0.16183264145643866</v>
      </c>
      <c r="Y342">
        <f t="shared" si="120"/>
        <v>-0.78170057790139058</v>
      </c>
      <c r="Z342">
        <f t="shared" si="121"/>
        <v>1.5040773967762742</v>
      </c>
      <c r="AA342">
        <f t="shared" si="122"/>
        <v>-2.2857779746776647</v>
      </c>
    </row>
    <row r="343" spans="1:27">
      <c r="A343" s="8" t="s">
        <v>77</v>
      </c>
      <c r="B343" s="8" t="s">
        <v>67</v>
      </c>
      <c r="C343" s="8">
        <v>59</v>
      </c>
      <c r="D343" s="8">
        <v>27</v>
      </c>
      <c r="E343" s="8">
        <v>7.5</v>
      </c>
      <c r="F343" s="8">
        <f t="shared" si="104"/>
        <v>101.25</v>
      </c>
      <c r="G343" s="8">
        <f t="shared" si="105"/>
        <v>3982.4999999999991</v>
      </c>
      <c r="H343" s="8">
        <f t="shared" si="106"/>
        <v>1248.7265146975849</v>
      </c>
      <c r="I343" s="8">
        <f t="shared" si="107"/>
        <v>64.884512790033341</v>
      </c>
      <c r="J343" s="8">
        <f t="shared" si="108"/>
        <v>11947.5</v>
      </c>
      <c r="K343" s="8"/>
      <c r="L343" s="9">
        <f t="shared" si="109"/>
        <v>4.0775374439057197</v>
      </c>
      <c r="M343" s="9">
        <f t="shared" si="110"/>
        <v>3.2958368660043291</v>
      </c>
      <c r="N343" s="9">
        <f t="shared" si="111"/>
        <v>2.0149030205422647</v>
      </c>
      <c r="O343" s="9">
        <f t="shared" si="103"/>
        <v>9.3882773304523131</v>
      </c>
      <c r="P343" s="9"/>
      <c r="Q343" s="9">
        <f t="shared" si="112"/>
        <v>7.1298795227369274</v>
      </c>
      <c r="R343" s="9">
        <f t="shared" si="113"/>
        <v>4.7706846244656642</v>
      </c>
      <c r="S343" s="9">
        <f t="shared" si="114"/>
        <v>4.6175927059866488</v>
      </c>
      <c r="T343" s="9">
        <f t="shared" si="115"/>
        <v>6.8556392778431228</v>
      </c>
      <c r="U343" s="9">
        <f t="shared" si="116"/>
        <v>1.119023285928237</v>
      </c>
      <c r="V343" s="9">
        <f t="shared" si="117"/>
        <v>2.9585141579774827</v>
      </c>
      <c r="W343" s="9">
        <f t="shared" si="118"/>
        <v>4.9020471671586305</v>
      </c>
      <c r="X343" s="9">
        <f t="shared" si="119"/>
        <v>0.28445446117198081</v>
      </c>
      <c r="Y343">
        <f t="shared" si="120"/>
        <v>-0.78170057790139058</v>
      </c>
      <c r="Z343">
        <f t="shared" si="121"/>
        <v>1.2809338454620645</v>
      </c>
      <c r="AA343">
        <f t="shared" si="122"/>
        <v>-2.062634423363455</v>
      </c>
    </row>
    <row r="344" spans="1:27">
      <c r="A344" s="8" t="s">
        <v>77</v>
      </c>
      <c r="B344" s="8" t="s">
        <v>67</v>
      </c>
      <c r="C344" s="8">
        <v>59</v>
      </c>
      <c r="D344" s="8">
        <v>27</v>
      </c>
      <c r="E344" s="8">
        <v>7.5</v>
      </c>
      <c r="F344" s="8">
        <f t="shared" si="104"/>
        <v>101.25</v>
      </c>
      <c r="G344" s="8">
        <f t="shared" si="105"/>
        <v>3982.4999999999991</v>
      </c>
      <c r="H344" s="8">
        <f t="shared" si="106"/>
        <v>1248.7265146975849</v>
      </c>
      <c r="I344" s="8">
        <f t="shared" si="107"/>
        <v>64.884512790033341</v>
      </c>
      <c r="J344" s="8">
        <f t="shared" si="108"/>
        <v>11947.5</v>
      </c>
      <c r="K344" s="8"/>
      <c r="L344" s="9">
        <f t="shared" si="109"/>
        <v>4.0775374439057197</v>
      </c>
      <c r="M344" s="9">
        <f t="shared" si="110"/>
        <v>3.2958368660043291</v>
      </c>
      <c r="N344" s="9">
        <f t="shared" si="111"/>
        <v>2.0149030205422647</v>
      </c>
      <c r="O344" s="9">
        <f t="shared" si="103"/>
        <v>9.3882773304523131</v>
      </c>
      <c r="P344" s="9"/>
      <c r="Q344" s="9">
        <f t="shared" si="112"/>
        <v>7.1298795227369274</v>
      </c>
      <c r="R344" s="9">
        <f t="shared" si="113"/>
        <v>4.7706846244656642</v>
      </c>
      <c r="S344" s="9">
        <f t="shared" si="114"/>
        <v>4.6175927059866488</v>
      </c>
      <c r="T344" s="9">
        <f t="shared" si="115"/>
        <v>6.8556392778431228</v>
      </c>
      <c r="U344" s="9">
        <f t="shared" si="116"/>
        <v>1.119023285928237</v>
      </c>
      <c r="V344" s="9">
        <f t="shared" si="117"/>
        <v>2.9585141579774827</v>
      </c>
      <c r="W344" s="9">
        <f t="shared" si="118"/>
        <v>4.9020471671586305</v>
      </c>
      <c r="X344" s="9">
        <f t="shared" si="119"/>
        <v>0.28445446117198081</v>
      </c>
      <c r="Y344">
        <f t="shared" si="120"/>
        <v>-0.78170057790139058</v>
      </c>
      <c r="Z344">
        <f t="shared" si="121"/>
        <v>1.2809338454620645</v>
      </c>
      <c r="AA344">
        <f t="shared" si="122"/>
        <v>-2.062634423363455</v>
      </c>
    </row>
    <row r="345" spans="1:27">
      <c r="A345" s="8" t="s">
        <v>77</v>
      </c>
      <c r="B345" s="8" t="s">
        <v>67</v>
      </c>
      <c r="C345" s="8">
        <v>59</v>
      </c>
      <c r="D345" s="8">
        <v>28</v>
      </c>
      <c r="E345" s="8">
        <v>9</v>
      </c>
      <c r="F345" s="8">
        <f t="shared" si="104"/>
        <v>126</v>
      </c>
      <c r="G345" s="8">
        <f t="shared" si="105"/>
        <v>4956</v>
      </c>
      <c r="H345" s="8">
        <f t="shared" si="106"/>
        <v>1381.4362590477019</v>
      </c>
      <c r="I345" s="8">
        <f t="shared" si="107"/>
        <v>65.30696746902278</v>
      </c>
      <c r="J345" s="8">
        <f t="shared" si="108"/>
        <v>14868</v>
      </c>
      <c r="K345" s="8"/>
      <c r="L345" s="9">
        <f t="shared" si="109"/>
        <v>4.0775374439057197</v>
      </c>
      <c r="M345" s="9">
        <f t="shared" si="110"/>
        <v>3.3322045101752038</v>
      </c>
      <c r="N345" s="9">
        <f t="shared" si="111"/>
        <v>2.1972245773362196</v>
      </c>
      <c r="O345" s="9">
        <f t="shared" si="103"/>
        <v>9.6069665314171431</v>
      </c>
      <c r="P345" s="9"/>
      <c r="Q345" s="9">
        <f t="shared" si="112"/>
        <v>7.2308790043541959</v>
      </c>
      <c r="R345" s="9">
        <f t="shared" si="113"/>
        <v>4.7706846244656651</v>
      </c>
      <c r="S345" s="9">
        <f t="shared" si="114"/>
        <v>4.836281906951478</v>
      </c>
      <c r="T345" s="9">
        <f t="shared" si="115"/>
        <v>7.4389715923958617</v>
      </c>
      <c r="U345" s="9">
        <f t="shared" si="116"/>
        <v>1.3013448427221919</v>
      </c>
      <c r="V345" s="9">
        <f t="shared" si="117"/>
        <v>2.7761926011835278</v>
      </c>
      <c r="W345" s="9">
        <f t="shared" si="118"/>
        <v>5.4853794817113695</v>
      </c>
      <c r="X345" s="9">
        <f t="shared" si="119"/>
        <v>0.64909757475989061</v>
      </c>
      <c r="Y345">
        <f t="shared" si="120"/>
        <v>-0.7453329337305159</v>
      </c>
      <c r="Z345">
        <f t="shared" si="121"/>
        <v>1.1349799328389842</v>
      </c>
      <c r="AA345">
        <f t="shared" si="122"/>
        <v>-1.8803128665695001</v>
      </c>
    </row>
    <row r="346" spans="1:27">
      <c r="A346" s="8" t="s">
        <v>77</v>
      </c>
      <c r="B346" s="8" t="s">
        <v>67</v>
      </c>
      <c r="C346" s="13">
        <v>59</v>
      </c>
      <c r="D346" s="13">
        <v>29</v>
      </c>
      <c r="E346" s="13">
        <v>8</v>
      </c>
      <c r="F346" s="8">
        <f t="shared" si="104"/>
        <v>116</v>
      </c>
      <c r="G346" s="8">
        <f t="shared" si="105"/>
        <v>4562.6666666666661</v>
      </c>
      <c r="H346" s="8">
        <f t="shared" si="106"/>
        <v>1358.2962661253409</v>
      </c>
      <c r="I346" s="8">
        <f t="shared" si="107"/>
        <v>65.741919655574407</v>
      </c>
      <c r="J346" s="8">
        <f t="shared" si="108"/>
        <v>13688</v>
      </c>
      <c r="K346" s="8"/>
      <c r="L346" s="9">
        <f t="shared" si="109"/>
        <v>4.0775374439057197</v>
      </c>
      <c r="M346" s="9">
        <f t="shared" si="110"/>
        <v>3.3672958299864741</v>
      </c>
      <c r="N346" s="9">
        <f t="shared" si="111"/>
        <v>2.0794415416798357</v>
      </c>
      <c r="O346" s="9">
        <f t="shared" si="103"/>
        <v>9.5242748155720296</v>
      </c>
      <c r="P346" s="9"/>
      <c r="Q346" s="9">
        <f t="shared" si="112"/>
        <v>7.2139864478924283</v>
      </c>
      <c r="R346" s="9">
        <f t="shared" si="113"/>
        <v>4.7706846244656651</v>
      </c>
      <c r="S346" s="9">
        <f t="shared" si="114"/>
        <v>4.7535901911063645</v>
      </c>
      <c r="T346" s="9">
        <f t="shared" si="115"/>
        <v>7.1207138052379815</v>
      </c>
      <c r="U346" s="9">
        <f t="shared" si="116"/>
        <v>1.1835618070658085</v>
      </c>
      <c r="V346" s="9">
        <f t="shared" si="117"/>
        <v>2.8939756368399112</v>
      </c>
      <c r="W346" s="9">
        <f t="shared" si="118"/>
        <v>5.1671216945534892</v>
      </c>
      <c r="X346" s="9">
        <f t="shared" si="119"/>
        <v>0.41353150344712375</v>
      </c>
      <c r="Y346">
        <f t="shared" si="120"/>
        <v>-0.71024161391924556</v>
      </c>
      <c r="Z346">
        <f t="shared" si="121"/>
        <v>1.2878542883066384</v>
      </c>
      <c r="AA346">
        <f t="shared" si="122"/>
        <v>-1.998095902225884</v>
      </c>
    </row>
    <row r="347" spans="1:27">
      <c r="A347" s="8" t="s">
        <v>77</v>
      </c>
      <c r="B347" s="8" t="s">
        <v>67</v>
      </c>
      <c r="C347" s="8">
        <v>59</v>
      </c>
      <c r="D347" s="8">
        <v>30.5</v>
      </c>
      <c r="E347" s="8">
        <v>8</v>
      </c>
      <c r="F347" s="8">
        <f t="shared" si="104"/>
        <v>122</v>
      </c>
      <c r="G347" s="8">
        <f t="shared" si="105"/>
        <v>4798.6666666666661</v>
      </c>
      <c r="H347" s="8">
        <f t="shared" si="106"/>
        <v>1417.6524813923286</v>
      </c>
      <c r="I347" s="8">
        <f t="shared" si="107"/>
        <v>66.417241737368172</v>
      </c>
      <c r="J347" s="8">
        <f t="shared" si="108"/>
        <v>14396</v>
      </c>
      <c r="K347" s="8"/>
      <c r="L347" s="9">
        <f t="shared" si="109"/>
        <v>4.0775374439057197</v>
      </c>
      <c r="M347" s="9">
        <f t="shared" si="110"/>
        <v>3.417726683613366</v>
      </c>
      <c r="N347" s="9">
        <f t="shared" si="111"/>
        <v>2.0794415416798357</v>
      </c>
      <c r="O347" s="9">
        <f t="shared" si="103"/>
        <v>9.5747056691989219</v>
      </c>
      <c r="P347" s="9"/>
      <c r="Q347" s="9">
        <f t="shared" si="112"/>
        <v>7.2567576004637457</v>
      </c>
      <c r="R347" s="9">
        <f t="shared" si="113"/>
        <v>4.7706846244656651</v>
      </c>
      <c r="S347" s="9">
        <f t="shared" si="114"/>
        <v>4.8040210447332568</v>
      </c>
      <c r="T347" s="9">
        <f t="shared" si="115"/>
        <v>7.1711446588648737</v>
      </c>
      <c r="U347" s="9">
        <f t="shared" si="116"/>
        <v>1.1835618070658085</v>
      </c>
      <c r="V347" s="9">
        <f t="shared" si="117"/>
        <v>2.8939756368399112</v>
      </c>
      <c r="W347" s="9">
        <f t="shared" si="118"/>
        <v>5.2175525481803815</v>
      </c>
      <c r="X347" s="9">
        <f t="shared" si="119"/>
        <v>0.41353150344712375</v>
      </c>
      <c r="Y347">
        <f t="shared" si="120"/>
        <v>-0.65981076029235375</v>
      </c>
      <c r="Z347">
        <f t="shared" si="121"/>
        <v>1.3382851419335302</v>
      </c>
      <c r="AA347">
        <f t="shared" si="122"/>
        <v>-1.998095902225884</v>
      </c>
    </row>
    <row r="348" spans="1:27">
      <c r="A348" s="8" t="s">
        <v>77</v>
      </c>
      <c r="B348" s="8" t="s">
        <v>67</v>
      </c>
      <c r="C348" s="8">
        <v>59</v>
      </c>
      <c r="D348" s="8">
        <v>31</v>
      </c>
      <c r="E348" s="8">
        <v>9</v>
      </c>
      <c r="F348" s="8">
        <f t="shared" si="104"/>
        <v>139.5</v>
      </c>
      <c r="G348" s="8">
        <f t="shared" si="105"/>
        <v>5487</v>
      </c>
      <c r="H348" s="8">
        <f t="shared" si="106"/>
        <v>1503.9961339584893</v>
      </c>
      <c r="I348" s="8">
        <f t="shared" si="107"/>
        <v>66.648330811806531</v>
      </c>
      <c r="J348" s="8">
        <f t="shared" si="108"/>
        <v>16461</v>
      </c>
      <c r="K348" s="8"/>
      <c r="L348" s="9">
        <f t="shared" si="109"/>
        <v>4.0775374439057197</v>
      </c>
      <c r="M348" s="9">
        <f t="shared" si="110"/>
        <v>3.4339872044851463</v>
      </c>
      <c r="N348" s="9">
        <f t="shared" si="111"/>
        <v>2.1972245773362196</v>
      </c>
      <c r="O348" s="9">
        <f t="shared" si="103"/>
        <v>9.7087492257270842</v>
      </c>
      <c r="P348" s="9"/>
      <c r="Q348" s="9">
        <f t="shared" si="112"/>
        <v>7.315880934000158</v>
      </c>
      <c r="R348" s="9">
        <f t="shared" si="113"/>
        <v>4.7706846244656642</v>
      </c>
      <c r="S348" s="9">
        <f t="shared" si="114"/>
        <v>4.93806460126142</v>
      </c>
      <c r="T348" s="9">
        <f t="shared" si="115"/>
        <v>7.5407542867058037</v>
      </c>
      <c r="U348" s="9">
        <f t="shared" si="116"/>
        <v>1.3013448427221919</v>
      </c>
      <c r="V348" s="9">
        <f t="shared" si="117"/>
        <v>2.7761926011835278</v>
      </c>
      <c r="W348" s="9">
        <f t="shared" si="118"/>
        <v>5.5871621760213115</v>
      </c>
      <c r="X348" s="9">
        <f t="shared" si="119"/>
        <v>0.64909757475989061</v>
      </c>
      <c r="Y348">
        <f t="shared" si="120"/>
        <v>-0.64355023942057343</v>
      </c>
      <c r="Z348">
        <f t="shared" si="121"/>
        <v>1.2367626271489267</v>
      </c>
      <c r="AA348">
        <f t="shared" si="122"/>
        <v>-1.8803128665695001</v>
      </c>
    </row>
    <row r="349" spans="1:27">
      <c r="A349" s="8" t="s">
        <v>77</v>
      </c>
      <c r="B349" s="8" t="s">
        <v>67</v>
      </c>
      <c r="C349" s="8">
        <v>59.1</v>
      </c>
      <c r="D349" s="8">
        <v>26.7</v>
      </c>
      <c r="E349" s="8">
        <v>7.6</v>
      </c>
      <c r="F349" s="8">
        <f t="shared" si="104"/>
        <v>101.46</v>
      </c>
      <c r="G349" s="8">
        <f t="shared" si="105"/>
        <v>3997.5239999999999</v>
      </c>
      <c r="H349" s="8">
        <f t="shared" si="106"/>
        <v>1244.8371058116218</v>
      </c>
      <c r="I349" s="8">
        <f t="shared" si="107"/>
        <v>64.851368528351045</v>
      </c>
      <c r="J349" s="8">
        <f t="shared" si="108"/>
        <v>11992.572</v>
      </c>
      <c r="K349" s="8"/>
      <c r="L349" s="9">
        <f t="shared" si="109"/>
        <v>4.0792309244120526</v>
      </c>
      <c r="M349" s="9">
        <f t="shared" si="110"/>
        <v>3.2846635654062037</v>
      </c>
      <c r="N349" s="9">
        <f t="shared" si="111"/>
        <v>2.0281482472922852</v>
      </c>
      <c r="O349" s="9">
        <f t="shared" ref="O349:O412" si="123">LN(J349)</f>
        <v>9.3920427371105415</v>
      </c>
      <c r="P349" s="9"/>
      <c r="Q349" s="9">
        <f t="shared" si="112"/>
        <v>7.1267599616331534</v>
      </c>
      <c r="R349" s="9">
        <f t="shared" si="113"/>
        <v>4.772378104971998</v>
      </c>
      <c r="S349" s="9">
        <f t="shared" si="114"/>
        <v>4.6196646321385435</v>
      </c>
      <c r="T349" s="9">
        <f t="shared" si="115"/>
        <v>6.8842016574950593</v>
      </c>
      <c r="U349" s="9">
        <f t="shared" si="116"/>
        <v>1.1322685126782579</v>
      </c>
      <c r="V349" s="9">
        <f t="shared" si="117"/>
        <v>2.9469624117337947</v>
      </c>
      <c r="W349" s="9">
        <f t="shared" si="118"/>
        <v>4.9272225857979004</v>
      </c>
      <c r="X349" s="9">
        <f t="shared" si="119"/>
        <v>0.30755795365935701</v>
      </c>
      <c r="Y349">
        <f t="shared" si="120"/>
        <v>-0.79456735900584885</v>
      </c>
      <c r="Z349">
        <f t="shared" si="121"/>
        <v>1.2565153181139186</v>
      </c>
      <c r="AA349">
        <f t="shared" si="122"/>
        <v>-2.0510826771197674</v>
      </c>
    </row>
    <row r="350" spans="1:27">
      <c r="A350" s="8" t="s">
        <v>77</v>
      </c>
      <c r="B350" s="8" t="s">
        <v>67</v>
      </c>
      <c r="C350" s="8">
        <v>59.2</v>
      </c>
      <c r="D350" s="8">
        <v>23.2</v>
      </c>
      <c r="E350" s="8">
        <v>7.2</v>
      </c>
      <c r="F350" s="8">
        <f t="shared" si="104"/>
        <v>83.52</v>
      </c>
      <c r="G350" s="8">
        <f t="shared" si="105"/>
        <v>3296.2559999999999</v>
      </c>
      <c r="H350" s="8">
        <f t="shared" si="106"/>
        <v>1087.7213994486031</v>
      </c>
      <c r="I350" s="8">
        <f t="shared" si="107"/>
        <v>63.583645696043568</v>
      </c>
      <c r="J350" s="8">
        <f t="shared" si="108"/>
        <v>9888.768</v>
      </c>
      <c r="K350" s="8"/>
      <c r="L350" s="9">
        <f t="shared" si="109"/>
        <v>4.0809215418899605</v>
      </c>
      <c r="M350" s="9">
        <f t="shared" si="110"/>
        <v>3.1441522786722644</v>
      </c>
      <c r="N350" s="9">
        <f t="shared" si="111"/>
        <v>1.9740810260220096</v>
      </c>
      <c r="O350" s="9">
        <f t="shared" si="123"/>
        <v>9.1991548465842339</v>
      </c>
      <c r="P350" s="9"/>
      <c r="Q350" s="9">
        <f t="shared" si="112"/>
        <v>6.9918403279419481</v>
      </c>
      <c r="R350" s="9">
        <f t="shared" si="113"/>
        <v>4.774068722449905</v>
      </c>
      <c r="S350" s="9">
        <f t="shared" si="114"/>
        <v>4.4250861241343289</v>
      </c>
      <c r="T350" s="9">
        <f t="shared" si="115"/>
        <v>6.5814887069502932</v>
      </c>
      <c r="U350" s="9">
        <f t="shared" si="116"/>
        <v>1.0782012914079822</v>
      </c>
      <c r="V350" s="9">
        <f t="shared" si="117"/>
        <v>3.0027202504819783</v>
      </c>
      <c r="W350" s="9">
        <f t="shared" si="118"/>
        <v>4.6211284002973194</v>
      </c>
      <c r="X350" s="9">
        <f t="shared" si="119"/>
        <v>0.19604227616298964</v>
      </c>
      <c r="Y350">
        <f t="shared" si="120"/>
        <v>-0.93676926321769605</v>
      </c>
      <c r="Z350">
        <f t="shared" si="121"/>
        <v>1.1700712526502548</v>
      </c>
      <c r="AA350">
        <f t="shared" si="122"/>
        <v>-2.1068405158679511</v>
      </c>
    </row>
    <row r="351" spans="1:27">
      <c r="A351" s="8" t="s">
        <v>77</v>
      </c>
      <c r="B351" s="8" t="s">
        <v>67</v>
      </c>
      <c r="C351" s="8">
        <v>59.3</v>
      </c>
      <c r="D351" s="8">
        <v>27.8</v>
      </c>
      <c r="E351" s="8">
        <v>6.1</v>
      </c>
      <c r="F351" s="8">
        <f t="shared" si="104"/>
        <v>84.789999999999992</v>
      </c>
      <c r="G351" s="8">
        <f t="shared" si="105"/>
        <v>3352.0313333333329</v>
      </c>
      <c r="H351" s="8">
        <f t="shared" si="106"/>
        <v>1197.9531400815699</v>
      </c>
      <c r="I351" s="8">
        <f t="shared" si="107"/>
        <v>65.492976722699055</v>
      </c>
      <c r="J351" s="8">
        <f t="shared" si="108"/>
        <v>10056.093999999999</v>
      </c>
      <c r="K351" s="8"/>
      <c r="L351" s="9">
        <f t="shared" si="109"/>
        <v>4.0826093060036799</v>
      </c>
      <c r="M351" s="9">
        <f t="shared" si="110"/>
        <v>3.3250360206965914</v>
      </c>
      <c r="N351" s="9">
        <f t="shared" si="111"/>
        <v>1.8082887711792655</v>
      </c>
      <c r="O351" s="9">
        <f t="shared" si="123"/>
        <v>9.2159340978795363</v>
      </c>
      <c r="P351" s="9"/>
      <c r="Q351" s="9">
        <f t="shared" si="112"/>
        <v>7.0883696627864801</v>
      </c>
      <c r="R351" s="9">
        <f t="shared" si="113"/>
        <v>4.7757564865636244</v>
      </c>
      <c r="S351" s="9">
        <f t="shared" si="114"/>
        <v>4.4401776113159119</v>
      </c>
      <c r="T351" s="9">
        <f t="shared" si="115"/>
        <v>6.2649956844463874</v>
      </c>
      <c r="U351" s="9">
        <f t="shared" si="116"/>
        <v>0.91240903656523764</v>
      </c>
      <c r="V351" s="9">
        <f t="shared" si="117"/>
        <v>3.1702002694384421</v>
      </c>
      <c r="W351" s="9">
        <f t="shared" si="118"/>
        <v>4.301259849565974</v>
      </c>
      <c r="X351" s="9">
        <f t="shared" si="119"/>
        <v>-0.13891776174993783</v>
      </c>
      <c r="Y351">
        <f t="shared" si="120"/>
        <v>-0.75757328530708845</v>
      </c>
      <c r="Z351">
        <f t="shared" si="121"/>
        <v>1.516747249517326</v>
      </c>
      <c r="AA351">
        <f t="shared" si="122"/>
        <v>-2.2743205348244144</v>
      </c>
    </row>
    <row r="352" spans="1:27">
      <c r="A352" s="8" t="s">
        <v>77</v>
      </c>
      <c r="B352" s="8" t="s">
        <v>67</v>
      </c>
      <c r="C352" s="8">
        <v>59.6</v>
      </c>
      <c r="D352" s="8">
        <v>30.5</v>
      </c>
      <c r="E352" s="8">
        <v>8.1999999999999993</v>
      </c>
      <c r="F352" s="8">
        <f t="shared" si="104"/>
        <v>125.04999999999998</v>
      </c>
      <c r="G352" s="8">
        <f t="shared" si="105"/>
        <v>4968.6533333333336</v>
      </c>
      <c r="H352" s="8">
        <f t="shared" si="106"/>
        <v>1442.0603957378307</v>
      </c>
      <c r="I352" s="8">
        <f t="shared" si="107"/>
        <v>66.950802833125152</v>
      </c>
      <c r="J352" s="8">
        <f t="shared" si="108"/>
        <v>14905.96</v>
      </c>
      <c r="K352" s="8"/>
      <c r="L352" s="9">
        <f t="shared" si="109"/>
        <v>4.0876555740713041</v>
      </c>
      <c r="M352" s="9">
        <f t="shared" si="110"/>
        <v>3.417726683613366</v>
      </c>
      <c r="N352" s="9">
        <f t="shared" si="111"/>
        <v>2.1041341542702074</v>
      </c>
      <c r="O352" s="9">
        <f t="shared" si="123"/>
        <v>9.6095164119548766</v>
      </c>
      <c r="P352" s="9"/>
      <c r="Q352" s="9">
        <f t="shared" si="112"/>
        <v>7.273828200281149</v>
      </c>
      <c r="R352" s="9">
        <f t="shared" si="113"/>
        <v>4.7808027546312486</v>
      </c>
      <c r="S352" s="9">
        <f t="shared" si="114"/>
        <v>4.828713657323628</v>
      </c>
      <c r="T352" s="9">
        <f t="shared" si="115"/>
        <v>7.2452224966359875</v>
      </c>
      <c r="U352" s="9">
        <f t="shared" si="116"/>
        <v>1.2082544196561797</v>
      </c>
      <c r="V352" s="9">
        <f t="shared" si="117"/>
        <v>2.8794011544151243</v>
      </c>
      <c r="W352" s="9">
        <f t="shared" si="118"/>
        <v>5.2713941256203256</v>
      </c>
      <c r="X352" s="9">
        <f t="shared" si="119"/>
        <v>0.44268046829669772</v>
      </c>
      <c r="Y352">
        <f t="shared" si="120"/>
        <v>-0.66992889045793813</v>
      </c>
      <c r="Z352">
        <f t="shared" si="121"/>
        <v>1.3135925293431585</v>
      </c>
      <c r="AA352">
        <f t="shared" si="122"/>
        <v>-1.9835214198010966</v>
      </c>
    </row>
    <row r="353" spans="1:27">
      <c r="A353" s="8" t="s">
        <v>77</v>
      </c>
      <c r="B353" s="8" t="s">
        <v>67</v>
      </c>
      <c r="C353" s="8">
        <v>60</v>
      </c>
      <c r="D353" s="8">
        <v>20</v>
      </c>
      <c r="E353" s="8">
        <v>5</v>
      </c>
      <c r="F353" s="8">
        <f t="shared" si="104"/>
        <v>50</v>
      </c>
      <c r="G353" s="8">
        <f t="shared" si="105"/>
        <v>2000</v>
      </c>
      <c r="H353" s="8">
        <f t="shared" si="106"/>
        <v>860.19361194803366</v>
      </c>
      <c r="I353" s="8">
        <f t="shared" si="107"/>
        <v>63.245553203367585</v>
      </c>
      <c r="J353" s="8">
        <f t="shared" si="108"/>
        <v>6000</v>
      </c>
      <c r="K353" s="8"/>
      <c r="L353" s="9">
        <f t="shared" si="109"/>
        <v>4.0943445622221004</v>
      </c>
      <c r="M353" s="9">
        <f t="shared" si="110"/>
        <v>2.9957322735539909</v>
      </c>
      <c r="N353" s="9">
        <f t="shared" si="111"/>
        <v>1.6094379124341003</v>
      </c>
      <c r="O353" s="9">
        <f t="shared" si="123"/>
        <v>8.6995147482101913</v>
      </c>
      <c r="P353" s="9"/>
      <c r="Q353" s="9">
        <f t="shared" si="112"/>
        <v>6.7571574940816914</v>
      </c>
      <c r="R353" s="9">
        <f t="shared" si="113"/>
        <v>4.7874917427820449</v>
      </c>
      <c r="S353" s="9">
        <f t="shared" si="114"/>
        <v>3.912023005428146</v>
      </c>
      <c r="T353" s="9">
        <f t="shared" si="115"/>
        <v>5.339139361068292</v>
      </c>
      <c r="U353" s="9">
        <f t="shared" si="116"/>
        <v>0.71355817782007291</v>
      </c>
      <c r="V353" s="9">
        <f t="shared" si="117"/>
        <v>3.3807863844020276</v>
      </c>
      <c r="W353" s="9">
        <f t="shared" si="118"/>
        <v>3.351933013751037</v>
      </c>
      <c r="X353" s="9">
        <f t="shared" si="119"/>
        <v>-0.56008999167710893</v>
      </c>
      <c r="Y353">
        <f t="shared" si="120"/>
        <v>-1.0986122886681096</v>
      </c>
      <c r="Z353">
        <f t="shared" si="121"/>
        <v>1.3862943611198906</v>
      </c>
      <c r="AA353">
        <f t="shared" si="122"/>
        <v>-2.4849066497879999</v>
      </c>
    </row>
    <row r="354" spans="1:27">
      <c r="A354" s="8" t="s">
        <v>77</v>
      </c>
      <c r="B354" s="8" t="s">
        <v>67</v>
      </c>
      <c r="C354" s="8">
        <v>60</v>
      </c>
      <c r="D354" s="8">
        <v>20</v>
      </c>
      <c r="E354" s="8">
        <v>6</v>
      </c>
      <c r="F354" s="8">
        <f t="shared" si="104"/>
        <v>60</v>
      </c>
      <c r="G354" s="8">
        <f t="shared" si="105"/>
        <v>2400</v>
      </c>
      <c r="H354" s="8">
        <f t="shared" si="106"/>
        <v>912.72919687735612</v>
      </c>
      <c r="I354" s="8">
        <f t="shared" si="107"/>
        <v>63.245553203367585</v>
      </c>
      <c r="J354" s="8">
        <f t="shared" si="108"/>
        <v>7200</v>
      </c>
      <c r="K354" s="8"/>
      <c r="L354" s="9">
        <f t="shared" si="109"/>
        <v>4.0943445622221004</v>
      </c>
      <c r="M354" s="9">
        <f t="shared" si="110"/>
        <v>2.9957322735539909</v>
      </c>
      <c r="N354" s="9">
        <f t="shared" si="111"/>
        <v>1.791759469228055</v>
      </c>
      <c r="O354" s="9">
        <f t="shared" si="123"/>
        <v>8.8818363050041462</v>
      </c>
      <c r="P354" s="9"/>
      <c r="Q354" s="9">
        <f t="shared" si="112"/>
        <v>6.8164392285776891</v>
      </c>
      <c r="R354" s="9">
        <f t="shared" si="113"/>
        <v>4.7874917427820458</v>
      </c>
      <c r="S354" s="9">
        <f t="shared" si="114"/>
        <v>4.0943445622221004</v>
      </c>
      <c r="T354" s="9">
        <f t="shared" si="115"/>
        <v>5.8861040314501558</v>
      </c>
      <c r="U354" s="9">
        <f t="shared" si="116"/>
        <v>0.89587973461402781</v>
      </c>
      <c r="V354" s="9">
        <f t="shared" si="117"/>
        <v>3.1984648276080727</v>
      </c>
      <c r="W354" s="9">
        <f t="shared" si="118"/>
        <v>3.8988976841329008</v>
      </c>
      <c r="X354" s="9">
        <f t="shared" si="119"/>
        <v>-0.19544687808919903</v>
      </c>
      <c r="Y354">
        <f t="shared" si="120"/>
        <v>-1.0986122886681096</v>
      </c>
      <c r="Z354">
        <f t="shared" si="121"/>
        <v>1.2039728043259359</v>
      </c>
      <c r="AA354">
        <f t="shared" si="122"/>
        <v>-2.3025850929940455</v>
      </c>
    </row>
    <row r="355" spans="1:27">
      <c r="A355" s="8" t="s">
        <v>77</v>
      </c>
      <c r="B355" s="8" t="s">
        <v>67</v>
      </c>
      <c r="C355" s="8">
        <v>60</v>
      </c>
      <c r="D355" s="8">
        <v>25</v>
      </c>
      <c r="E355" s="8">
        <v>7</v>
      </c>
      <c r="F355" s="8">
        <f t="shared" si="104"/>
        <v>87.5</v>
      </c>
      <c r="G355" s="8">
        <f t="shared" si="105"/>
        <v>3500</v>
      </c>
      <c r="H355" s="8">
        <f t="shared" si="106"/>
        <v>1157.5869155269479</v>
      </c>
      <c r="I355" s="8">
        <f t="shared" si="107"/>
        <v>65</v>
      </c>
      <c r="J355" s="8">
        <f t="shared" si="108"/>
        <v>10500</v>
      </c>
      <c r="K355" s="8"/>
      <c r="L355" s="9">
        <f t="shared" si="109"/>
        <v>4.0943445622221004</v>
      </c>
      <c r="M355" s="9">
        <f t="shared" si="110"/>
        <v>3.2188758248682006</v>
      </c>
      <c r="N355" s="9">
        <f t="shared" si="111"/>
        <v>1.9459101490553132</v>
      </c>
      <c r="O355" s="9">
        <f t="shared" si="123"/>
        <v>9.259130536145614</v>
      </c>
      <c r="P355" s="9"/>
      <c r="Q355" s="9">
        <f t="shared" si="112"/>
        <v>7.0540928721495133</v>
      </c>
      <c r="R355" s="9">
        <f t="shared" si="113"/>
        <v>4.7874917427820449</v>
      </c>
      <c r="S355" s="9">
        <f t="shared" si="114"/>
        <v>4.4716387933635691</v>
      </c>
      <c r="T355" s="9">
        <f t="shared" si="115"/>
        <v>6.5716996222461406</v>
      </c>
      <c r="U355" s="9">
        <f t="shared" si="116"/>
        <v>1.0500304144412858</v>
      </c>
      <c r="V355" s="9">
        <f t="shared" si="117"/>
        <v>3.0443141477808147</v>
      </c>
      <c r="W355" s="9">
        <f t="shared" si="118"/>
        <v>4.5844932749288851</v>
      </c>
      <c r="X355" s="9">
        <f t="shared" si="119"/>
        <v>0.11285448156531708</v>
      </c>
      <c r="Y355">
        <f t="shared" si="120"/>
        <v>-0.87546873735389985</v>
      </c>
      <c r="Z355">
        <f t="shared" si="121"/>
        <v>1.2729656758128873</v>
      </c>
      <c r="AA355">
        <f t="shared" si="122"/>
        <v>-2.148434413166787</v>
      </c>
    </row>
    <row r="356" spans="1:27">
      <c r="A356" s="8" t="s">
        <v>77</v>
      </c>
      <c r="B356" s="8" t="s">
        <v>67</v>
      </c>
      <c r="C356" s="13">
        <v>60</v>
      </c>
      <c r="D356" s="13">
        <v>26</v>
      </c>
      <c r="E356" s="13">
        <v>7</v>
      </c>
      <c r="F356" s="8">
        <f t="shared" si="104"/>
        <v>91</v>
      </c>
      <c r="G356" s="8">
        <f t="shared" si="105"/>
        <v>3640</v>
      </c>
      <c r="H356" s="8">
        <f t="shared" si="106"/>
        <v>1196.1593502878311</v>
      </c>
      <c r="I356" s="8">
        <f t="shared" si="107"/>
        <v>65.391130897087265</v>
      </c>
      <c r="J356" s="8">
        <f t="shared" si="108"/>
        <v>10920</v>
      </c>
      <c r="K356" s="8"/>
      <c r="L356" s="9">
        <f t="shared" si="109"/>
        <v>4.0943445622221004</v>
      </c>
      <c r="M356" s="9">
        <f t="shared" si="110"/>
        <v>3.2580965380214821</v>
      </c>
      <c r="N356" s="9">
        <f t="shared" si="111"/>
        <v>1.9459101490553132</v>
      </c>
      <c r="O356" s="9">
        <f t="shared" si="123"/>
        <v>9.2983512492988964</v>
      </c>
      <c r="P356" s="9"/>
      <c r="Q356" s="9">
        <f t="shared" si="112"/>
        <v>7.086871161662061</v>
      </c>
      <c r="R356" s="9">
        <f t="shared" si="113"/>
        <v>4.7874917427820467</v>
      </c>
      <c r="S356" s="9">
        <f t="shared" si="114"/>
        <v>4.5108595065168497</v>
      </c>
      <c r="T356" s="9">
        <f t="shared" si="115"/>
        <v>6.6109203353994213</v>
      </c>
      <c r="U356" s="9">
        <f t="shared" si="116"/>
        <v>1.0500304144412858</v>
      </c>
      <c r="V356" s="9">
        <f t="shared" si="117"/>
        <v>3.0443141477808147</v>
      </c>
      <c r="W356" s="9">
        <f t="shared" si="118"/>
        <v>4.6237139880821658</v>
      </c>
      <c r="X356" s="9">
        <f t="shared" si="119"/>
        <v>0.11285448156531708</v>
      </c>
      <c r="Y356">
        <f t="shared" si="120"/>
        <v>-0.83624802420061828</v>
      </c>
      <c r="Z356">
        <f t="shared" si="121"/>
        <v>1.3121863889661689</v>
      </c>
      <c r="AA356">
        <f t="shared" si="122"/>
        <v>-2.148434413166787</v>
      </c>
    </row>
    <row r="357" spans="1:27">
      <c r="A357" s="8" t="s">
        <v>77</v>
      </c>
      <c r="B357" s="8" t="s">
        <v>67</v>
      </c>
      <c r="C357" s="8">
        <v>60</v>
      </c>
      <c r="D357" s="8">
        <v>26</v>
      </c>
      <c r="E357" s="8">
        <v>8</v>
      </c>
      <c r="F357" s="8">
        <f t="shared" si="104"/>
        <v>104</v>
      </c>
      <c r="G357" s="8">
        <f t="shared" si="105"/>
        <v>4160</v>
      </c>
      <c r="H357" s="8">
        <f t="shared" si="106"/>
        <v>1256.4673130102701</v>
      </c>
      <c r="I357" s="8">
        <f t="shared" si="107"/>
        <v>65.391130897087265</v>
      </c>
      <c r="J357" s="8">
        <f t="shared" si="108"/>
        <v>12480</v>
      </c>
      <c r="K357" s="8"/>
      <c r="L357" s="9">
        <f t="shared" si="109"/>
        <v>4.0943445622221004</v>
      </c>
      <c r="M357" s="9">
        <f t="shared" si="110"/>
        <v>3.2580965380214821</v>
      </c>
      <c r="N357" s="9">
        <f t="shared" si="111"/>
        <v>2.0794415416798357</v>
      </c>
      <c r="O357" s="9">
        <f t="shared" si="123"/>
        <v>9.4318826419234192</v>
      </c>
      <c r="P357" s="9"/>
      <c r="Q357" s="9">
        <f t="shared" si="112"/>
        <v>7.1360593423279353</v>
      </c>
      <c r="R357" s="9">
        <f t="shared" si="113"/>
        <v>4.7874917427820467</v>
      </c>
      <c r="S357" s="9">
        <f t="shared" si="114"/>
        <v>4.6443908991413725</v>
      </c>
      <c r="T357" s="9">
        <f t="shared" si="115"/>
        <v>7.0115145132729895</v>
      </c>
      <c r="U357" s="9">
        <f t="shared" si="116"/>
        <v>1.1835618070658085</v>
      </c>
      <c r="V357" s="9">
        <f t="shared" si="117"/>
        <v>2.9107827551562919</v>
      </c>
      <c r="W357" s="9">
        <f t="shared" si="118"/>
        <v>5.024308165955734</v>
      </c>
      <c r="X357" s="9">
        <f t="shared" si="119"/>
        <v>0.37991726681436261</v>
      </c>
      <c r="Y357">
        <f t="shared" si="120"/>
        <v>-0.83624802420061828</v>
      </c>
      <c r="Z357">
        <f t="shared" si="121"/>
        <v>1.1786549963416464</v>
      </c>
      <c r="AA357">
        <f t="shared" si="122"/>
        <v>-2.0149030205422647</v>
      </c>
    </row>
    <row r="358" spans="1:27">
      <c r="A358" s="8" t="s">
        <v>77</v>
      </c>
      <c r="B358" s="8" t="s">
        <v>67</v>
      </c>
      <c r="C358" s="8">
        <v>60</v>
      </c>
      <c r="D358" s="8">
        <v>27</v>
      </c>
      <c r="E358" s="8">
        <v>8</v>
      </c>
      <c r="F358" s="8">
        <f t="shared" si="104"/>
        <v>108</v>
      </c>
      <c r="G358" s="8">
        <f t="shared" si="105"/>
        <v>4320</v>
      </c>
      <c r="H358" s="8">
        <f t="shared" si="106"/>
        <v>1296.3488277162996</v>
      </c>
      <c r="I358" s="8">
        <f t="shared" si="107"/>
        <v>65.79513659838392</v>
      </c>
      <c r="J358" s="8">
        <f t="shared" si="108"/>
        <v>12960</v>
      </c>
      <c r="K358" s="8"/>
      <c r="L358" s="9">
        <f t="shared" si="109"/>
        <v>4.0943445622221004</v>
      </c>
      <c r="M358" s="9">
        <f t="shared" si="110"/>
        <v>3.2958368660043291</v>
      </c>
      <c r="N358" s="9">
        <f t="shared" si="111"/>
        <v>2.0794415416798357</v>
      </c>
      <c r="O358" s="9">
        <f t="shared" si="123"/>
        <v>9.4696229699062648</v>
      </c>
      <c r="P358" s="9"/>
      <c r="Q358" s="9">
        <f t="shared" si="112"/>
        <v>7.1673069978844248</v>
      </c>
      <c r="R358" s="9">
        <f t="shared" si="113"/>
        <v>4.7874917427820449</v>
      </c>
      <c r="S358" s="9">
        <f t="shared" si="114"/>
        <v>4.6821312271242199</v>
      </c>
      <c r="T358" s="9">
        <f t="shared" si="115"/>
        <v>7.0492548412558369</v>
      </c>
      <c r="U358" s="9">
        <f t="shared" si="116"/>
        <v>1.1835618070658085</v>
      </c>
      <c r="V358" s="9">
        <f t="shared" si="117"/>
        <v>2.9107827551562919</v>
      </c>
      <c r="W358" s="9">
        <f t="shared" si="118"/>
        <v>5.0620484939385815</v>
      </c>
      <c r="X358" s="9">
        <f t="shared" si="119"/>
        <v>0.37991726681436261</v>
      </c>
      <c r="Y358">
        <f t="shared" si="120"/>
        <v>-0.79850769621777129</v>
      </c>
      <c r="Z358">
        <f t="shared" si="121"/>
        <v>1.2163953243244934</v>
      </c>
      <c r="AA358">
        <f t="shared" si="122"/>
        <v>-2.0149030205422647</v>
      </c>
    </row>
    <row r="359" spans="1:27">
      <c r="A359" s="8" t="s">
        <v>77</v>
      </c>
      <c r="B359" s="8" t="s">
        <v>67</v>
      </c>
      <c r="C359" s="8">
        <v>60</v>
      </c>
      <c r="D359" s="8">
        <v>27</v>
      </c>
      <c r="E359" s="8">
        <v>8</v>
      </c>
      <c r="F359" s="8">
        <f t="shared" si="104"/>
        <v>108</v>
      </c>
      <c r="G359" s="8">
        <f t="shared" si="105"/>
        <v>4320</v>
      </c>
      <c r="H359" s="8">
        <f t="shared" si="106"/>
        <v>1296.3488277162996</v>
      </c>
      <c r="I359" s="8">
        <f t="shared" si="107"/>
        <v>65.79513659838392</v>
      </c>
      <c r="J359" s="8">
        <f t="shared" si="108"/>
        <v>12960</v>
      </c>
      <c r="K359" s="8"/>
      <c r="L359" s="9">
        <f t="shared" si="109"/>
        <v>4.0943445622221004</v>
      </c>
      <c r="M359" s="9">
        <f t="shared" si="110"/>
        <v>3.2958368660043291</v>
      </c>
      <c r="N359" s="9">
        <f t="shared" si="111"/>
        <v>2.0794415416798357</v>
      </c>
      <c r="O359" s="9">
        <f t="shared" si="123"/>
        <v>9.4696229699062648</v>
      </c>
      <c r="P359" s="9"/>
      <c r="Q359" s="9">
        <f t="shared" si="112"/>
        <v>7.1673069978844248</v>
      </c>
      <c r="R359" s="9">
        <f t="shared" si="113"/>
        <v>4.7874917427820449</v>
      </c>
      <c r="S359" s="9">
        <f t="shared" si="114"/>
        <v>4.6821312271242199</v>
      </c>
      <c r="T359" s="9">
        <f t="shared" si="115"/>
        <v>7.0492548412558369</v>
      </c>
      <c r="U359" s="9">
        <f t="shared" si="116"/>
        <v>1.1835618070658085</v>
      </c>
      <c r="V359" s="9">
        <f t="shared" si="117"/>
        <v>2.9107827551562919</v>
      </c>
      <c r="W359" s="9">
        <f t="shared" si="118"/>
        <v>5.0620484939385815</v>
      </c>
      <c r="X359" s="9">
        <f t="shared" si="119"/>
        <v>0.37991726681436261</v>
      </c>
      <c r="Y359">
        <f t="shared" si="120"/>
        <v>-0.79850769621777129</v>
      </c>
      <c r="Z359">
        <f t="shared" si="121"/>
        <v>1.2163953243244934</v>
      </c>
      <c r="AA359">
        <f t="shared" si="122"/>
        <v>-2.0149030205422647</v>
      </c>
    </row>
    <row r="360" spans="1:27">
      <c r="A360" s="8" t="s">
        <v>77</v>
      </c>
      <c r="B360" s="8" t="s">
        <v>67</v>
      </c>
      <c r="C360" s="8">
        <v>60</v>
      </c>
      <c r="D360" s="8">
        <v>27</v>
      </c>
      <c r="E360" s="8">
        <v>10</v>
      </c>
      <c r="F360" s="8">
        <f t="shared" si="104"/>
        <v>135</v>
      </c>
      <c r="G360" s="8">
        <f t="shared" si="105"/>
        <v>5400</v>
      </c>
      <c r="H360" s="8">
        <f t="shared" si="106"/>
        <v>1420.1486245821793</v>
      </c>
      <c r="I360" s="8">
        <f t="shared" si="107"/>
        <v>65.79513659838392</v>
      </c>
      <c r="J360" s="8">
        <f t="shared" si="108"/>
        <v>16200</v>
      </c>
      <c r="K360" s="8"/>
      <c r="L360" s="9">
        <f t="shared" si="109"/>
        <v>4.0943445622221004</v>
      </c>
      <c r="M360" s="9">
        <f t="shared" si="110"/>
        <v>3.2958368660043291</v>
      </c>
      <c r="N360" s="9">
        <f t="shared" si="111"/>
        <v>2.3025850929940459</v>
      </c>
      <c r="O360" s="9">
        <f t="shared" si="123"/>
        <v>9.6927665212204754</v>
      </c>
      <c r="P360" s="9"/>
      <c r="Q360" s="9">
        <f t="shared" si="112"/>
        <v>7.2585168103170048</v>
      </c>
      <c r="R360" s="9">
        <f t="shared" si="113"/>
        <v>4.7874917427820458</v>
      </c>
      <c r="S360" s="9">
        <f t="shared" si="114"/>
        <v>4.9052747784384296</v>
      </c>
      <c r="T360" s="9">
        <f t="shared" si="115"/>
        <v>7.718685495198466</v>
      </c>
      <c r="U360" s="9">
        <f t="shared" si="116"/>
        <v>1.4067053583800182</v>
      </c>
      <c r="V360" s="9">
        <f t="shared" si="117"/>
        <v>2.6876392038420822</v>
      </c>
      <c r="W360" s="9">
        <f t="shared" si="118"/>
        <v>5.7314791478812106</v>
      </c>
      <c r="X360" s="9">
        <f t="shared" si="119"/>
        <v>0.82620436944278208</v>
      </c>
      <c r="Y360">
        <f t="shared" si="120"/>
        <v>-0.79850769621777129</v>
      </c>
      <c r="Z360">
        <f t="shared" si="121"/>
        <v>0.99325177301028322</v>
      </c>
      <c r="AA360">
        <f t="shared" si="122"/>
        <v>-1.7917594692280545</v>
      </c>
    </row>
    <row r="361" spans="1:27">
      <c r="A361" s="8" t="s">
        <v>77</v>
      </c>
      <c r="B361" s="8" t="s">
        <v>67</v>
      </c>
      <c r="C361" s="8">
        <v>60</v>
      </c>
      <c r="D361" s="8">
        <v>29</v>
      </c>
      <c r="E361" s="8">
        <v>8</v>
      </c>
      <c r="F361" s="8">
        <f t="shared" si="104"/>
        <v>116</v>
      </c>
      <c r="G361" s="8">
        <f t="shared" si="105"/>
        <v>4640</v>
      </c>
      <c r="H361" s="8">
        <f t="shared" si="106"/>
        <v>1376.2625784291884</v>
      </c>
      <c r="I361" s="8">
        <f t="shared" si="107"/>
        <v>66.640828326184547</v>
      </c>
      <c r="J361" s="8">
        <f t="shared" si="108"/>
        <v>13920</v>
      </c>
      <c r="K361" s="8"/>
      <c r="L361" s="9">
        <f t="shared" si="109"/>
        <v>4.0943445622221004</v>
      </c>
      <c r="M361" s="9">
        <f t="shared" si="110"/>
        <v>3.3672958299864741</v>
      </c>
      <c r="N361" s="9">
        <f t="shared" si="111"/>
        <v>2.0794415416798357</v>
      </c>
      <c r="O361" s="9">
        <f t="shared" si="123"/>
        <v>9.5410819338884103</v>
      </c>
      <c r="P361" s="9"/>
      <c r="Q361" s="9">
        <f t="shared" si="112"/>
        <v>7.2271268276348604</v>
      </c>
      <c r="R361" s="9">
        <f t="shared" si="113"/>
        <v>4.7874917427820458</v>
      </c>
      <c r="S361" s="9">
        <f t="shared" si="114"/>
        <v>4.7535901911063645</v>
      </c>
      <c r="T361" s="9">
        <f t="shared" si="115"/>
        <v>7.1207138052379815</v>
      </c>
      <c r="U361" s="9">
        <f t="shared" si="116"/>
        <v>1.1835618070658085</v>
      </c>
      <c r="V361" s="9">
        <f t="shared" si="117"/>
        <v>2.9107827551562919</v>
      </c>
      <c r="W361" s="9">
        <f t="shared" si="118"/>
        <v>5.1335074579207269</v>
      </c>
      <c r="X361" s="9">
        <f t="shared" si="119"/>
        <v>0.37991726681436261</v>
      </c>
      <c r="Y361">
        <f t="shared" si="120"/>
        <v>-0.72704873223562627</v>
      </c>
      <c r="Z361">
        <f t="shared" si="121"/>
        <v>1.2878542883066384</v>
      </c>
      <c r="AA361">
        <f t="shared" si="122"/>
        <v>-2.0149030205422647</v>
      </c>
    </row>
    <row r="362" spans="1:27">
      <c r="A362" s="8" t="s">
        <v>77</v>
      </c>
      <c r="B362" s="8" t="s">
        <v>67</v>
      </c>
      <c r="C362" s="8">
        <v>60</v>
      </c>
      <c r="D362" s="8">
        <v>30</v>
      </c>
      <c r="E362" s="8">
        <v>6</v>
      </c>
      <c r="F362" s="8">
        <f t="shared" si="104"/>
        <v>90</v>
      </c>
      <c r="G362" s="8">
        <f t="shared" si="105"/>
        <v>3600</v>
      </c>
      <c r="H362" s="8">
        <f t="shared" si="106"/>
        <v>1285.7349238758611</v>
      </c>
      <c r="I362" s="8">
        <f t="shared" si="107"/>
        <v>67.082039324993687</v>
      </c>
      <c r="J362" s="8">
        <f t="shared" si="108"/>
        <v>10800</v>
      </c>
      <c r="K362" s="8"/>
      <c r="L362" s="9">
        <f t="shared" si="109"/>
        <v>4.0943445622221004</v>
      </c>
      <c r="M362" s="9">
        <f t="shared" si="110"/>
        <v>3.4011973816621555</v>
      </c>
      <c r="N362" s="9">
        <f t="shared" si="111"/>
        <v>1.791759469228055</v>
      </c>
      <c r="O362" s="9">
        <f t="shared" si="123"/>
        <v>9.2873014131123117</v>
      </c>
      <c r="P362" s="9"/>
      <c r="Q362" s="9">
        <f t="shared" si="112"/>
        <v>7.1590857590376604</v>
      </c>
      <c r="R362" s="9">
        <f t="shared" si="113"/>
        <v>4.7874917427820467</v>
      </c>
      <c r="S362" s="9">
        <f t="shared" si="114"/>
        <v>4.499809670330265</v>
      </c>
      <c r="T362" s="9">
        <f t="shared" si="115"/>
        <v>6.2915691395583204</v>
      </c>
      <c r="U362" s="9">
        <f t="shared" si="116"/>
        <v>0.89587973461402781</v>
      </c>
      <c r="V362" s="9">
        <f t="shared" si="117"/>
        <v>3.1984648276080727</v>
      </c>
      <c r="W362" s="9">
        <f t="shared" si="118"/>
        <v>4.3043627922410659</v>
      </c>
      <c r="X362" s="9">
        <f t="shared" si="119"/>
        <v>-0.19544687808919903</v>
      </c>
      <c r="Y362">
        <f t="shared" si="120"/>
        <v>-0.69314718055994495</v>
      </c>
      <c r="Z362">
        <f t="shared" si="121"/>
        <v>1.6094379124341005</v>
      </c>
      <c r="AA362">
        <f t="shared" si="122"/>
        <v>-2.3025850929940455</v>
      </c>
    </row>
    <row r="363" spans="1:27">
      <c r="A363" s="8" t="s">
        <v>77</v>
      </c>
      <c r="B363" s="8" t="s">
        <v>67</v>
      </c>
      <c r="C363" s="8">
        <v>60</v>
      </c>
      <c r="D363" s="8">
        <v>30</v>
      </c>
      <c r="E363" s="8">
        <v>6</v>
      </c>
      <c r="F363" s="8">
        <f t="shared" si="104"/>
        <v>90</v>
      </c>
      <c r="G363" s="8">
        <f t="shared" si="105"/>
        <v>3600</v>
      </c>
      <c r="H363" s="8">
        <f t="shared" si="106"/>
        <v>1285.7349238758611</v>
      </c>
      <c r="I363" s="8">
        <f t="shared" si="107"/>
        <v>67.082039324993687</v>
      </c>
      <c r="J363" s="8">
        <f t="shared" si="108"/>
        <v>10800</v>
      </c>
      <c r="K363" s="8"/>
      <c r="L363" s="9">
        <f t="shared" si="109"/>
        <v>4.0943445622221004</v>
      </c>
      <c r="M363" s="9">
        <f t="shared" si="110"/>
        <v>3.4011973816621555</v>
      </c>
      <c r="N363" s="9">
        <f t="shared" si="111"/>
        <v>1.791759469228055</v>
      </c>
      <c r="O363" s="9">
        <f t="shared" si="123"/>
        <v>9.2873014131123117</v>
      </c>
      <c r="P363" s="9"/>
      <c r="Q363" s="9">
        <f t="shared" si="112"/>
        <v>7.1590857590376604</v>
      </c>
      <c r="R363" s="9">
        <f t="shared" si="113"/>
        <v>4.7874917427820467</v>
      </c>
      <c r="S363" s="9">
        <f t="shared" si="114"/>
        <v>4.499809670330265</v>
      </c>
      <c r="T363" s="9">
        <f t="shared" si="115"/>
        <v>6.2915691395583204</v>
      </c>
      <c r="U363" s="9">
        <f t="shared" si="116"/>
        <v>0.89587973461402781</v>
      </c>
      <c r="V363" s="9">
        <f t="shared" si="117"/>
        <v>3.1984648276080727</v>
      </c>
      <c r="W363" s="9">
        <f t="shared" si="118"/>
        <v>4.3043627922410659</v>
      </c>
      <c r="X363" s="9">
        <f t="shared" si="119"/>
        <v>-0.19544687808919903</v>
      </c>
      <c r="Y363">
        <f t="shared" si="120"/>
        <v>-0.69314718055994495</v>
      </c>
      <c r="Z363">
        <f t="shared" si="121"/>
        <v>1.6094379124341005</v>
      </c>
      <c r="AA363">
        <f t="shared" si="122"/>
        <v>-2.3025850929940455</v>
      </c>
    </row>
    <row r="364" spans="1:27">
      <c r="A364" s="8" t="s">
        <v>77</v>
      </c>
      <c r="B364" s="8" t="s">
        <v>67</v>
      </c>
      <c r="C364" s="8">
        <v>60.07</v>
      </c>
      <c r="D364" s="8">
        <v>28.28</v>
      </c>
      <c r="E364" s="8">
        <v>7.04</v>
      </c>
      <c r="F364" s="8">
        <f t="shared" si="104"/>
        <v>99.545600000000007</v>
      </c>
      <c r="G364" s="8">
        <f t="shared" si="105"/>
        <v>3986.4694613333331</v>
      </c>
      <c r="H364" s="8">
        <f t="shared" si="106"/>
        <v>1288.0011913865119</v>
      </c>
      <c r="I364" s="8">
        <f t="shared" si="107"/>
        <v>66.394000481971261</v>
      </c>
      <c r="J364" s="8">
        <f t="shared" si="108"/>
        <v>11959.408384</v>
      </c>
      <c r="K364" s="8"/>
      <c r="L364" s="9">
        <f t="shared" si="109"/>
        <v>4.0955105488620704</v>
      </c>
      <c r="M364" s="9">
        <f t="shared" si="110"/>
        <v>3.3421548410283721</v>
      </c>
      <c r="N364" s="9">
        <f t="shared" si="111"/>
        <v>1.951608170169951</v>
      </c>
      <c r="O364" s="9">
        <f t="shared" si="123"/>
        <v>9.3892735600603938</v>
      </c>
      <c r="P364" s="9"/>
      <c r="Q364" s="9">
        <f t="shared" si="112"/>
        <v>7.1608468316533989</v>
      </c>
      <c r="R364" s="9">
        <f t="shared" si="113"/>
        <v>4.7886577294220158</v>
      </c>
      <c r="S364" s="9">
        <f t="shared" si="114"/>
        <v>4.600615830638378</v>
      </c>
      <c r="T364" s="9">
        <f t="shared" si="115"/>
        <v>6.7120727017502251</v>
      </c>
      <c r="U364" s="9">
        <f t="shared" si="116"/>
        <v>1.0557284355559236</v>
      </c>
      <c r="V364" s="9">
        <f t="shared" si="117"/>
        <v>3.0397821133061469</v>
      </c>
      <c r="W364" s="9">
        <f t="shared" si="118"/>
        <v>4.7225343811530314</v>
      </c>
      <c r="X364" s="9">
        <f t="shared" si="119"/>
        <v>0.12191855051465265</v>
      </c>
      <c r="Y364">
        <f t="shared" si="120"/>
        <v>-0.75335570783369832</v>
      </c>
      <c r="Z364">
        <f t="shared" si="121"/>
        <v>1.3905466708584211</v>
      </c>
      <c r="AA364">
        <f t="shared" si="122"/>
        <v>-2.1439023786921192</v>
      </c>
    </row>
    <row r="365" spans="1:27">
      <c r="A365" s="8" t="s">
        <v>77</v>
      </c>
      <c r="B365" s="8" t="s">
        <v>67</v>
      </c>
      <c r="C365" s="8">
        <v>61</v>
      </c>
      <c r="D365" s="8">
        <v>25.7</v>
      </c>
      <c r="E365" s="8">
        <v>6</v>
      </c>
      <c r="F365" s="8">
        <f t="shared" si="104"/>
        <v>77.099999999999994</v>
      </c>
      <c r="G365" s="8">
        <f t="shared" si="105"/>
        <v>3135.3999999999996</v>
      </c>
      <c r="H365" s="8">
        <f t="shared" si="106"/>
        <v>1140.4111492786706</v>
      </c>
      <c r="I365" s="8">
        <f t="shared" si="107"/>
        <v>66.192824384520719</v>
      </c>
      <c r="J365" s="8">
        <f t="shared" si="108"/>
        <v>9406.2000000000007</v>
      </c>
      <c r="K365" s="8"/>
      <c r="L365" s="9">
        <f t="shared" si="109"/>
        <v>4.1108738641733114</v>
      </c>
      <c r="M365" s="9">
        <f t="shared" si="110"/>
        <v>3.2464909919011742</v>
      </c>
      <c r="N365" s="9">
        <f t="shared" si="111"/>
        <v>1.791759469228055</v>
      </c>
      <c r="O365" s="9">
        <f t="shared" si="123"/>
        <v>9.1491243253025409</v>
      </c>
      <c r="P365" s="9"/>
      <c r="Q365" s="9">
        <f t="shared" si="112"/>
        <v>7.0391441336293354</v>
      </c>
      <c r="R365" s="9">
        <f t="shared" si="113"/>
        <v>4.8040210447332576</v>
      </c>
      <c r="S365" s="9">
        <f t="shared" si="114"/>
        <v>4.3451032805692833</v>
      </c>
      <c r="T365" s="9">
        <f t="shared" si="115"/>
        <v>6.1368627497973387</v>
      </c>
      <c r="U365" s="9">
        <f t="shared" si="116"/>
        <v>0.89587973461402759</v>
      </c>
      <c r="V365" s="9">
        <f t="shared" si="117"/>
        <v>3.2149941295592837</v>
      </c>
      <c r="W365" s="9">
        <f t="shared" si="118"/>
        <v>4.1165977985776623</v>
      </c>
      <c r="X365" s="9">
        <f t="shared" si="119"/>
        <v>-0.22850548199162096</v>
      </c>
      <c r="Y365">
        <f t="shared" si="120"/>
        <v>-0.86438287227213717</v>
      </c>
      <c r="Z365">
        <f t="shared" si="121"/>
        <v>1.4547315226731192</v>
      </c>
      <c r="AA365">
        <f t="shared" si="122"/>
        <v>-2.3191143949452564</v>
      </c>
    </row>
    <row r="366" spans="1:27">
      <c r="A366" s="8" t="s">
        <v>77</v>
      </c>
      <c r="B366" s="8" t="s">
        <v>67</v>
      </c>
      <c r="C366" s="8">
        <v>61</v>
      </c>
      <c r="D366" s="8">
        <v>26</v>
      </c>
      <c r="E366" s="8">
        <v>7</v>
      </c>
      <c r="F366" s="8">
        <f t="shared" si="104"/>
        <v>91</v>
      </c>
      <c r="G366" s="8">
        <f t="shared" si="105"/>
        <v>3700.6666666666665</v>
      </c>
      <c r="H366" s="8">
        <f t="shared" si="106"/>
        <v>1212.2888096178608</v>
      </c>
      <c r="I366" s="8">
        <f t="shared" si="107"/>
        <v>66.309878600401618</v>
      </c>
      <c r="J366" s="8">
        <f t="shared" si="108"/>
        <v>11102</v>
      </c>
      <c r="K366" s="8"/>
      <c r="L366" s="9">
        <f t="shared" si="109"/>
        <v>4.1108738641733114</v>
      </c>
      <c r="M366" s="9">
        <f t="shared" si="110"/>
        <v>3.2580965380214821</v>
      </c>
      <c r="N366" s="9">
        <f t="shared" si="111"/>
        <v>1.9459101490553132</v>
      </c>
      <c r="O366" s="9">
        <f t="shared" si="123"/>
        <v>9.3148805512501074</v>
      </c>
      <c r="P366" s="9"/>
      <c r="Q366" s="9">
        <f t="shared" si="112"/>
        <v>7.100265430006198</v>
      </c>
      <c r="R366" s="9">
        <f t="shared" si="113"/>
        <v>4.8040210447332576</v>
      </c>
      <c r="S366" s="9">
        <f t="shared" si="114"/>
        <v>4.5108595065168497</v>
      </c>
      <c r="T366" s="9">
        <f t="shared" si="115"/>
        <v>6.6109203353994213</v>
      </c>
      <c r="U366" s="9">
        <f t="shared" si="116"/>
        <v>1.0500304144412858</v>
      </c>
      <c r="V366" s="9">
        <f t="shared" si="117"/>
        <v>3.0608434497320256</v>
      </c>
      <c r="W366" s="9">
        <f t="shared" si="118"/>
        <v>4.5906553841797448</v>
      </c>
      <c r="X366" s="9">
        <f t="shared" si="119"/>
        <v>7.9795877662895351E-2</v>
      </c>
      <c r="Y366">
        <f t="shared" si="120"/>
        <v>-0.85277732615182922</v>
      </c>
      <c r="Z366">
        <f t="shared" si="121"/>
        <v>1.3121863889661689</v>
      </c>
      <c r="AA366">
        <f t="shared" si="122"/>
        <v>-2.1649637151179979</v>
      </c>
    </row>
    <row r="367" spans="1:27">
      <c r="A367" s="8" t="s">
        <v>77</v>
      </c>
      <c r="B367" s="8" t="s">
        <v>67</v>
      </c>
      <c r="C367" s="8">
        <v>61</v>
      </c>
      <c r="D367" s="8">
        <v>26</v>
      </c>
      <c r="E367" s="8">
        <v>8</v>
      </c>
      <c r="F367" s="8">
        <f t="shared" si="104"/>
        <v>104</v>
      </c>
      <c r="G367" s="8">
        <f t="shared" si="105"/>
        <v>4229.333333333333</v>
      </c>
      <c r="H367" s="8">
        <f t="shared" si="106"/>
        <v>1273.0301119957517</v>
      </c>
      <c r="I367" s="8">
        <f t="shared" si="107"/>
        <v>66.309878600401618</v>
      </c>
      <c r="J367" s="8">
        <f t="shared" si="108"/>
        <v>12688</v>
      </c>
      <c r="K367" s="8"/>
      <c r="L367" s="9">
        <f t="shared" si="109"/>
        <v>4.1108738641733114</v>
      </c>
      <c r="M367" s="9">
        <f t="shared" si="110"/>
        <v>3.2580965380214821</v>
      </c>
      <c r="N367" s="9">
        <f t="shared" si="111"/>
        <v>2.0794415416798357</v>
      </c>
      <c r="O367" s="9">
        <f t="shared" si="123"/>
        <v>9.4484119438746283</v>
      </c>
      <c r="P367" s="9"/>
      <c r="Q367" s="9">
        <f t="shared" si="112"/>
        <v>7.1491552526340891</v>
      </c>
      <c r="R367" s="9">
        <f t="shared" si="113"/>
        <v>4.8040210447332559</v>
      </c>
      <c r="S367" s="9">
        <f t="shared" si="114"/>
        <v>4.6443908991413725</v>
      </c>
      <c r="T367" s="9">
        <f t="shared" si="115"/>
        <v>7.0115145132729895</v>
      </c>
      <c r="U367" s="9">
        <f t="shared" si="116"/>
        <v>1.1835618070658085</v>
      </c>
      <c r="V367" s="9">
        <f t="shared" si="117"/>
        <v>2.9273120571075029</v>
      </c>
      <c r="W367" s="9">
        <f t="shared" si="118"/>
        <v>4.991249562053313</v>
      </c>
      <c r="X367" s="9">
        <f t="shared" si="119"/>
        <v>0.34685866291194034</v>
      </c>
      <c r="Y367">
        <f t="shared" si="120"/>
        <v>-0.85277732615182922</v>
      </c>
      <c r="Z367">
        <f t="shared" si="121"/>
        <v>1.1786549963416464</v>
      </c>
      <c r="AA367">
        <f t="shared" si="122"/>
        <v>-2.0314323224934756</v>
      </c>
    </row>
    <row r="368" spans="1:27">
      <c r="A368" s="8" t="s">
        <v>77</v>
      </c>
      <c r="B368" s="8" t="s">
        <v>67</v>
      </c>
      <c r="C368" s="13">
        <v>61</v>
      </c>
      <c r="D368" s="13">
        <v>28</v>
      </c>
      <c r="E368" s="13">
        <v>6</v>
      </c>
      <c r="F368" s="8">
        <f t="shared" si="104"/>
        <v>84</v>
      </c>
      <c r="G368" s="8">
        <f t="shared" si="105"/>
        <v>3415.9999999999995</v>
      </c>
      <c r="H368" s="8">
        <f t="shared" si="106"/>
        <v>1227.4790938950275</v>
      </c>
      <c r="I368" s="8">
        <f t="shared" si="107"/>
        <v>67.119296778199342</v>
      </c>
      <c r="J368" s="8">
        <f t="shared" si="108"/>
        <v>10248</v>
      </c>
      <c r="K368" s="8"/>
      <c r="L368" s="9">
        <f t="shared" si="109"/>
        <v>4.1108738641733114</v>
      </c>
      <c r="M368" s="9">
        <f t="shared" si="110"/>
        <v>3.3322045101752038</v>
      </c>
      <c r="N368" s="9">
        <f t="shared" si="111"/>
        <v>1.791759469228055</v>
      </c>
      <c r="O368" s="9">
        <f t="shared" si="123"/>
        <v>9.234837843576571</v>
      </c>
      <c r="P368" s="9"/>
      <c r="Q368" s="9">
        <f t="shared" si="112"/>
        <v>7.112717828073559</v>
      </c>
      <c r="R368" s="9">
        <f t="shared" si="113"/>
        <v>4.8040210447332576</v>
      </c>
      <c r="S368" s="9">
        <f t="shared" si="114"/>
        <v>4.4308167988433134</v>
      </c>
      <c r="T368" s="9">
        <f t="shared" si="115"/>
        <v>6.2225762680713688</v>
      </c>
      <c r="U368" s="9">
        <f t="shared" si="116"/>
        <v>0.89587973461402759</v>
      </c>
      <c r="V368" s="9">
        <f t="shared" si="117"/>
        <v>3.2149941295592837</v>
      </c>
      <c r="W368" s="9">
        <f t="shared" si="118"/>
        <v>4.2023113168516923</v>
      </c>
      <c r="X368" s="9">
        <f t="shared" si="119"/>
        <v>-0.22850548199162096</v>
      </c>
      <c r="Y368">
        <f t="shared" si="120"/>
        <v>-0.77866935399810755</v>
      </c>
      <c r="Z368">
        <f t="shared" si="121"/>
        <v>1.5404450409471488</v>
      </c>
      <c r="AA368">
        <f t="shared" si="122"/>
        <v>-2.3191143949452564</v>
      </c>
    </row>
    <row r="369" spans="1:27">
      <c r="A369" s="8" t="s">
        <v>77</v>
      </c>
      <c r="B369" s="8" t="s">
        <v>67</v>
      </c>
      <c r="C369" s="8">
        <v>61</v>
      </c>
      <c r="D369" s="8">
        <v>28</v>
      </c>
      <c r="E369" s="8">
        <v>7</v>
      </c>
      <c r="F369" s="8">
        <f t="shared" si="104"/>
        <v>98</v>
      </c>
      <c r="G369" s="8">
        <f t="shared" si="105"/>
        <v>3985.333333333333</v>
      </c>
      <c r="H369" s="8">
        <f t="shared" si="106"/>
        <v>1290.5220989721879</v>
      </c>
      <c r="I369" s="8">
        <f t="shared" si="107"/>
        <v>67.119296778199342</v>
      </c>
      <c r="J369" s="8">
        <f t="shared" si="108"/>
        <v>11956</v>
      </c>
      <c r="K369" s="8"/>
      <c r="L369" s="9">
        <f t="shared" si="109"/>
        <v>4.1108738641733114</v>
      </c>
      <c r="M369" s="9">
        <f t="shared" si="110"/>
        <v>3.3322045101752038</v>
      </c>
      <c r="N369" s="9">
        <f t="shared" si="111"/>
        <v>1.9459101490553132</v>
      </c>
      <c r="O369" s="9">
        <f t="shared" si="123"/>
        <v>9.3889885234038282</v>
      </c>
      <c r="P369" s="9"/>
      <c r="Q369" s="9">
        <f t="shared" si="112"/>
        <v>7.1628021433608966</v>
      </c>
      <c r="R369" s="9">
        <f t="shared" si="113"/>
        <v>4.8040210447332559</v>
      </c>
      <c r="S369" s="9">
        <f t="shared" si="114"/>
        <v>4.5849674786705723</v>
      </c>
      <c r="T369" s="9">
        <f t="shared" si="115"/>
        <v>6.6850283075531438</v>
      </c>
      <c r="U369" s="9">
        <f t="shared" si="116"/>
        <v>1.0500304144412858</v>
      </c>
      <c r="V369" s="9">
        <f t="shared" si="117"/>
        <v>3.0608434497320256</v>
      </c>
      <c r="W369" s="9">
        <f t="shared" si="118"/>
        <v>4.6647633563334674</v>
      </c>
      <c r="X369" s="9">
        <f t="shared" si="119"/>
        <v>7.9795877662895351E-2</v>
      </c>
      <c r="Y369">
        <f t="shared" si="120"/>
        <v>-0.77866935399810755</v>
      </c>
      <c r="Z369">
        <f t="shared" si="121"/>
        <v>1.3862943611198906</v>
      </c>
      <c r="AA369">
        <f t="shared" si="122"/>
        <v>-2.1649637151179979</v>
      </c>
    </row>
    <row r="370" spans="1:27">
      <c r="A370" s="8" t="s">
        <v>77</v>
      </c>
      <c r="B370" s="8" t="s">
        <v>67</v>
      </c>
      <c r="C370" s="8">
        <v>61</v>
      </c>
      <c r="D370" s="8">
        <v>28</v>
      </c>
      <c r="E370" s="8">
        <v>9</v>
      </c>
      <c r="F370" s="8">
        <f t="shared" si="104"/>
        <v>126</v>
      </c>
      <c r="G370" s="8">
        <f t="shared" si="105"/>
        <v>5123.9999999999991</v>
      </c>
      <c r="H370" s="8">
        <f t="shared" si="106"/>
        <v>1417.2818760321047</v>
      </c>
      <c r="I370" s="8">
        <f t="shared" si="107"/>
        <v>67.119296778199342</v>
      </c>
      <c r="J370" s="8">
        <f t="shared" si="108"/>
        <v>15372</v>
      </c>
      <c r="K370" s="8"/>
      <c r="L370" s="9">
        <f t="shared" si="109"/>
        <v>4.1108738641733114</v>
      </c>
      <c r="M370" s="9">
        <f t="shared" si="110"/>
        <v>3.3322045101752038</v>
      </c>
      <c r="N370" s="9">
        <f t="shared" si="111"/>
        <v>2.1972245773362196</v>
      </c>
      <c r="O370" s="9">
        <f t="shared" si="123"/>
        <v>9.6403029516847347</v>
      </c>
      <c r="P370" s="9"/>
      <c r="Q370" s="9">
        <f t="shared" si="112"/>
        <v>7.2564961444188363</v>
      </c>
      <c r="R370" s="9">
        <f t="shared" si="113"/>
        <v>4.8040210447332568</v>
      </c>
      <c r="S370" s="9">
        <f t="shared" si="114"/>
        <v>4.836281906951478</v>
      </c>
      <c r="T370" s="9">
        <f t="shared" si="115"/>
        <v>7.4389715923958617</v>
      </c>
      <c r="U370" s="9">
        <f t="shared" si="116"/>
        <v>1.3013448427221919</v>
      </c>
      <c r="V370" s="9">
        <f t="shared" si="117"/>
        <v>2.8095290214511195</v>
      </c>
      <c r="W370" s="9">
        <f t="shared" si="118"/>
        <v>5.4187066411761853</v>
      </c>
      <c r="X370" s="9">
        <f t="shared" si="119"/>
        <v>0.5824247342247072</v>
      </c>
      <c r="Y370">
        <f t="shared" si="120"/>
        <v>-0.77866935399810755</v>
      </c>
      <c r="Z370">
        <f t="shared" si="121"/>
        <v>1.1349799328389842</v>
      </c>
      <c r="AA370">
        <f t="shared" si="122"/>
        <v>-1.9136492868370918</v>
      </c>
    </row>
    <row r="371" spans="1:27">
      <c r="A371" s="8" t="s">
        <v>77</v>
      </c>
      <c r="B371" s="8" t="s">
        <v>67</v>
      </c>
      <c r="C371" s="8">
        <v>61</v>
      </c>
      <c r="D371" s="8">
        <v>31.4</v>
      </c>
      <c r="E371" s="8">
        <v>6.8</v>
      </c>
      <c r="F371" s="8">
        <f t="shared" si="104"/>
        <v>106.75999999999999</v>
      </c>
      <c r="G371" s="8">
        <f t="shared" si="105"/>
        <v>4341.5733333333328</v>
      </c>
      <c r="H371" s="8">
        <f t="shared" si="106"/>
        <v>1410.4169648338818</v>
      </c>
      <c r="I371" s="8">
        <f t="shared" si="107"/>
        <v>68.607288242576672</v>
      </c>
      <c r="J371" s="8">
        <f t="shared" si="108"/>
        <v>13024.72</v>
      </c>
      <c r="K371" s="8"/>
      <c r="L371" s="9">
        <f t="shared" si="109"/>
        <v>4.1108738641733114</v>
      </c>
      <c r="M371" s="9">
        <f t="shared" si="110"/>
        <v>3.4468078929142076</v>
      </c>
      <c r="N371" s="9">
        <f t="shared" si="111"/>
        <v>1.9169226121820611</v>
      </c>
      <c r="O371" s="9">
        <f t="shared" si="123"/>
        <v>9.4746043692695796</v>
      </c>
      <c r="P371" s="9"/>
      <c r="Q371" s="9">
        <f t="shared" si="112"/>
        <v>7.2516406593960916</v>
      </c>
      <c r="R371" s="9">
        <f t="shared" si="113"/>
        <v>4.8040210447332559</v>
      </c>
      <c r="S371" s="9">
        <f t="shared" si="114"/>
        <v>4.6705833245363237</v>
      </c>
      <c r="T371" s="9">
        <f t="shared" si="115"/>
        <v>6.7126690796723905</v>
      </c>
      <c r="U371" s="9">
        <f t="shared" si="116"/>
        <v>1.0210428775680334</v>
      </c>
      <c r="V371" s="9">
        <f t="shared" si="117"/>
        <v>3.089830986605278</v>
      </c>
      <c r="W371" s="9">
        <f t="shared" si="118"/>
        <v>4.692404128452714</v>
      </c>
      <c r="X371" s="9">
        <f t="shared" si="119"/>
        <v>2.1820803916390411E-2</v>
      </c>
      <c r="Y371">
        <f t="shared" si="120"/>
        <v>-0.66406597125910372</v>
      </c>
      <c r="Z371">
        <f t="shared" si="121"/>
        <v>1.5298852807321466</v>
      </c>
      <c r="AA371">
        <f t="shared" si="122"/>
        <v>-2.1939512519912503</v>
      </c>
    </row>
    <row r="372" spans="1:27">
      <c r="A372" s="8" t="s">
        <v>77</v>
      </c>
      <c r="B372" s="8" t="s">
        <v>67</v>
      </c>
      <c r="C372" s="8">
        <v>61</v>
      </c>
      <c r="D372" s="8">
        <v>31.4</v>
      </c>
      <c r="E372" s="8">
        <v>6.8</v>
      </c>
      <c r="F372" s="8">
        <f t="shared" si="104"/>
        <v>106.75999999999999</v>
      </c>
      <c r="G372" s="8">
        <f t="shared" si="105"/>
        <v>4341.5733333333328</v>
      </c>
      <c r="H372" s="8">
        <f t="shared" si="106"/>
        <v>1410.4169648338818</v>
      </c>
      <c r="I372" s="8">
        <f t="shared" si="107"/>
        <v>68.607288242576672</v>
      </c>
      <c r="J372" s="8">
        <f t="shared" si="108"/>
        <v>13024.72</v>
      </c>
      <c r="K372" s="8"/>
      <c r="L372" s="9">
        <f t="shared" si="109"/>
        <v>4.1108738641733114</v>
      </c>
      <c r="M372" s="9">
        <f t="shared" si="110"/>
        <v>3.4468078929142076</v>
      </c>
      <c r="N372" s="9">
        <f t="shared" si="111"/>
        <v>1.9169226121820611</v>
      </c>
      <c r="O372" s="9">
        <f t="shared" si="123"/>
        <v>9.4746043692695796</v>
      </c>
      <c r="P372" s="9"/>
      <c r="Q372" s="9">
        <f t="shared" si="112"/>
        <v>7.2516406593960916</v>
      </c>
      <c r="R372" s="9">
        <f t="shared" si="113"/>
        <v>4.8040210447332559</v>
      </c>
      <c r="S372" s="9">
        <f t="shared" si="114"/>
        <v>4.6705833245363237</v>
      </c>
      <c r="T372" s="9">
        <f t="shared" si="115"/>
        <v>6.7126690796723905</v>
      </c>
      <c r="U372" s="9">
        <f t="shared" si="116"/>
        <v>1.0210428775680334</v>
      </c>
      <c r="V372" s="9">
        <f t="shared" si="117"/>
        <v>3.089830986605278</v>
      </c>
      <c r="W372" s="9">
        <f t="shared" si="118"/>
        <v>4.692404128452714</v>
      </c>
      <c r="X372" s="9">
        <f t="shared" si="119"/>
        <v>2.1820803916390411E-2</v>
      </c>
      <c r="Y372">
        <f t="shared" si="120"/>
        <v>-0.66406597125910372</v>
      </c>
      <c r="Z372">
        <f t="shared" si="121"/>
        <v>1.5298852807321466</v>
      </c>
      <c r="AA372">
        <f t="shared" si="122"/>
        <v>-2.1939512519912503</v>
      </c>
    </row>
    <row r="373" spans="1:27">
      <c r="A373" s="8" t="s">
        <v>77</v>
      </c>
      <c r="B373" s="8" t="s">
        <v>67</v>
      </c>
      <c r="C373" s="8">
        <v>61</v>
      </c>
      <c r="D373" s="8">
        <v>35</v>
      </c>
      <c r="E373" s="8">
        <v>9</v>
      </c>
      <c r="F373" s="8">
        <f t="shared" si="104"/>
        <v>157.5</v>
      </c>
      <c r="G373" s="8">
        <f t="shared" si="105"/>
        <v>6405</v>
      </c>
      <c r="H373" s="8">
        <f t="shared" si="106"/>
        <v>1710.5314181680701</v>
      </c>
      <c r="I373" s="8">
        <f t="shared" si="107"/>
        <v>70.327803890068964</v>
      </c>
      <c r="J373" s="8">
        <f t="shared" si="108"/>
        <v>19215</v>
      </c>
      <c r="K373" s="8"/>
      <c r="L373" s="9">
        <f t="shared" si="109"/>
        <v>4.1108738641733114</v>
      </c>
      <c r="M373" s="9">
        <f t="shared" si="110"/>
        <v>3.5553480614894135</v>
      </c>
      <c r="N373" s="9">
        <f t="shared" si="111"/>
        <v>2.1972245773362196</v>
      </c>
      <c r="O373" s="9">
        <f t="shared" si="123"/>
        <v>9.8634465029989435</v>
      </c>
      <c r="P373" s="9"/>
      <c r="Q373" s="9">
        <f t="shared" si="112"/>
        <v>7.4445593720759646</v>
      </c>
      <c r="R373" s="9">
        <f t="shared" si="113"/>
        <v>4.8040210447332559</v>
      </c>
      <c r="S373" s="9">
        <f t="shared" si="114"/>
        <v>5.0594254582656877</v>
      </c>
      <c r="T373" s="9">
        <f t="shared" si="115"/>
        <v>7.6621151437100714</v>
      </c>
      <c r="U373" s="9">
        <f t="shared" si="116"/>
        <v>1.3013448427221919</v>
      </c>
      <c r="V373" s="9">
        <f t="shared" si="117"/>
        <v>2.8095290214511195</v>
      </c>
      <c r="W373" s="9">
        <f t="shared" si="118"/>
        <v>5.641850192490395</v>
      </c>
      <c r="X373" s="9">
        <f t="shared" si="119"/>
        <v>0.5824247342247072</v>
      </c>
      <c r="Y373">
        <f t="shared" si="120"/>
        <v>-0.55552580268389784</v>
      </c>
      <c r="Z373">
        <f t="shared" si="121"/>
        <v>1.3581234841531939</v>
      </c>
      <c r="AA373">
        <f t="shared" si="122"/>
        <v>-1.9136492868370918</v>
      </c>
    </row>
    <row r="374" spans="1:27">
      <c r="A374" s="8" t="s">
        <v>77</v>
      </c>
      <c r="B374" s="8" t="s">
        <v>67</v>
      </c>
      <c r="C374" s="8">
        <v>61.3</v>
      </c>
      <c r="D374" s="8">
        <v>31.2</v>
      </c>
      <c r="E374" s="8">
        <v>8.6999999999999993</v>
      </c>
      <c r="F374" s="8">
        <f t="shared" si="104"/>
        <v>135.72</v>
      </c>
      <c r="G374" s="8">
        <f t="shared" si="105"/>
        <v>5546.4239999999982</v>
      </c>
      <c r="H374" s="8">
        <f t="shared" si="106"/>
        <v>1536.5099756035227</v>
      </c>
      <c r="I374" s="8">
        <f t="shared" si="107"/>
        <v>68.783210160619859</v>
      </c>
      <c r="J374" s="8">
        <f t="shared" si="108"/>
        <v>16639.271999999997</v>
      </c>
      <c r="K374" s="8"/>
      <c r="L374" s="9">
        <f t="shared" si="109"/>
        <v>4.1157798429421657</v>
      </c>
      <c r="M374" s="9">
        <f t="shared" si="110"/>
        <v>3.4404180948154366</v>
      </c>
      <c r="N374" s="9">
        <f t="shared" si="111"/>
        <v>2.1633230256605378</v>
      </c>
      <c r="O374" s="9">
        <f t="shared" si="123"/>
        <v>9.719520963418141</v>
      </c>
      <c r="P374" s="9"/>
      <c r="Q374" s="9">
        <f t="shared" si="112"/>
        <v>7.337268873969589</v>
      </c>
      <c r="R374" s="9">
        <f t="shared" si="113"/>
        <v>4.808927023502112</v>
      </c>
      <c r="S374" s="9">
        <f t="shared" si="114"/>
        <v>4.910593939916029</v>
      </c>
      <c r="T374" s="9">
        <f t="shared" si="115"/>
        <v>7.4454805220090501</v>
      </c>
      <c r="U374" s="9">
        <f t="shared" si="116"/>
        <v>1.2674432910465105</v>
      </c>
      <c r="V374" s="9">
        <f t="shared" si="117"/>
        <v>2.8483365518956552</v>
      </c>
      <c r="W374" s="9">
        <f t="shared" si="118"/>
        <v>5.415403613251665</v>
      </c>
      <c r="X374" s="9">
        <f t="shared" si="119"/>
        <v>0.50480967333563598</v>
      </c>
      <c r="Y374">
        <f t="shared" si="120"/>
        <v>-0.67536174812672911</v>
      </c>
      <c r="Z374">
        <f t="shared" si="121"/>
        <v>1.2770950691548988</v>
      </c>
      <c r="AA374">
        <f t="shared" si="122"/>
        <v>-1.9524568172816279</v>
      </c>
    </row>
    <row r="375" spans="1:27">
      <c r="A375" s="8" t="s">
        <v>77</v>
      </c>
      <c r="B375" s="8" t="s">
        <v>67</v>
      </c>
      <c r="C375" s="8">
        <v>61.32</v>
      </c>
      <c r="D375" s="8">
        <v>21.1</v>
      </c>
      <c r="E375" s="8">
        <v>6.44</v>
      </c>
      <c r="F375" s="8">
        <f t="shared" si="104"/>
        <v>67.942000000000007</v>
      </c>
      <c r="G375" s="8">
        <f t="shared" si="105"/>
        <v>2777.4689600000002</v>
      </c>
      <c r="H375" s="8">
        <f t="shared" si="106"/>
        <v>995.180723608584</v>
      </c>
      <c r="I375" s="8">
        <f t="shared" si="107"/>
        <v>64.848688498689</v>
      </c>
      <c r="J375" s="8">
        <f t="shared" si="108"/>
        <v>8332.4068800000005</v>
      </c>
      <c r="K375" s="8"/>
      <c r="L375" s="9">
        <f t="shared" si="109"/>
        <v>4.1161060540036134</v>
      </c>
      <c r="M375" s="9">
        <f t="shared" si="110"/>
        <v>3.0492730404820207</v>
      </c>
      <c r="N375" s="9">
        <f t="shared" si="111"/>
        <v>1.8625285401162623</v>
      </c>
      <c r="O375" s="9">
        <f t="shared" si="123"/>
        <v>9.0279076346018972</v>
      </c>
      <c r="P375" s="9"/>
      <c r="Q375" s="9">
        <f t="shared" si="112"/>
        <v>6.9029243524329615</v>
      </c>
      <c r="R375" s="9">
        <f t="shared" si="113"/>
        <v>4.8092532345635597</v>
      </c>
      <c r="S375" s="9">
        <f t="shared" si="114"/>
        <v>4.2186544000383375</v>
      </c>
      <c r="T375" s="9">
        <f t="shared" si="115"/>
        <v>6.1519520110428072</v>
      </c>
      <c r="U375" s="9">
        <f t="shared" si="116"/>
        <v>0.96664880550223486</v>
      </c>
      <c r="V375" s="9">
        <f t="shared" si="117"/>
        <v>3.1494572485013785</v>
      </c>
      <c r="W375" s="9">
        <f t="shared" si="118"/>
        <v>4.1212226801625267</v>
      </c>
      <c r="X375" s="9">
        <f t="shared" si="119"/>
        <v>-9.7431719875810785E-2</v>
      </c>
      <c r="Y375">
        <f t="shared" si="120"/>
        <v>-1.0668330135215927</v>
      </c>
      <c r="Z375">
        <f t="shared" si="121"/>
        <v>1.1867445003657584</v>
      </c>
      <c r="AA375">
        <f t="shared" si="122"/>
        <v>-2.2535775138873513</v>
      </c>
    </row>
    <row r="376" spans="1:27">
      <c r="A376" s="8" t="s">
        <v>77</v>
      </c>
      <c r="B376" s="8" t="s">
        <v>67</v>
      </c>
      <c r="C376" s="8">
        <v>61.47</v>
      </c>
      <c r="D376" s="8">
        <v>25.05</v>
      </c>
      <c r="E376" s="8">
        <v>7.41</v>
      </c>
      <c r="F376" s="8">
        <f t="shared" si="104"/>
        <v>92.810250000000011</v>
      </c>
      <c r="G376" s="8">
        <f t="shared" si="105"/>
        <v>3803.3640449999998</v>
      </c>
      <c r="H376" s="8">
        <f t="shared" si="106"/>
        <v>1207.0372287354194</v>
      </c>
      <c r="I376" s="8">
        <f t="shared" si="107"/>
        <v>66.378184669362568</v>
      </c>
      <c r="J376" s="8">
        <f t="shared" si="108"/>
        <v>11410.092135000001</v>
      </c>
      <c r="K376" s="8"/>
      <c r="L376" s="9">
        <f t="shared" si="109"/>
        <v>4.1185492509189183</v>
      </c>
      <c r="M376" s="9">
        <f t="shared" si="110"/>
        <v>3.2208738275308737</v>
      </c>
      <c r="N376" s="9">
        <f t="shared" si="111"/>
        <v>2.0028304393079956</v>
      </c>
      <c r="O376" s="9">
        <f t="shared" si="123"/>
        <v>9.3422535177577881</v>
      </c>
      <c r="P376" s="9"/>
      <c r="Q376" s="9">
        <f t="shared" si="112"/>
        <v>7.0959240646445814</v>
      </c>
      <c r="R376" s="9">
        <f t="shared" si="113"/>
        <v>4.8116964314788637</v>
      </c>
      <c r="S376" s="9">
        <f t="shared" si="114"/>
        <v>4.5305570862789244</v>
      </c>
      <c r="T376" s="9">
        <f t="shared" si="115"/>
        <v>6.7444584956668603</v>
      </c>
      <c r="U376" s="9">
        <f t="shared" si="116"/>
        <v>1.1069507046939679</v>
      </c>
      <c r="V376" s="9">
        <f t="shared" si="117"/>
        <v>3.0115985462249504</v>
      </c>
      <c r="W376" s="9">
        <f t="shared" si="118"/>
        <v>4.7088427709559699</v>
      </c>
      <c r="X376" s="9">
        <f t="shared" si="119"/>
        <v>0.1782856846770455</v>
      </c>
      <c r="Y376">
        <f t="shared" si="120"/>
        <v>-0.89767542338804462</v>
      </c>
      <c r="Z376">
        <f t="shared" si="121"/>
        <v>1.2180433882228781</v>
      </c>
      <c r="AA376">
        <f t="shared" si="122"/>
        <v>-2.1157188116109227</v>
      </c>
    </row>
    <row r="377" spans="1:27">
      <c r="A377" s="8" t="s">
        <v>77</v>
      </c>
      <c r="B377" s="8" t="s">
        <v>67</v>
      </c>
      <c r="C377" s="8">
        <v>61.54</v>
      </c>
      <c r="D377" s="8">
        <v>26.2</v>
      </c>
      <c r="E377" s="8">
        <v>3.14</v>
      </c>
      <c r="F377" s="8">
        <f t="shared" si="104"/>
        <v>41.134</v>
      </c>
      <c r="G377" s="8">
        <f t="shared" si="105"/>
        <v>1687.5909066666663</v>
      </c>
      <c r="H377" s="8">
        <f t="shared" si="106"/>
        <v>994.50027111061047</v>
      </c>
      <c r="I377" s="8">
        <f t="shared" si="107"/>
        <v>66.885062607431266</v>
      </c>
      <c r="J377" s="8">
        <f t="shared" si="108"/>
        <v>5062.7727199999999</v>
      </c>
      <c r="K377" s="8"/>
      <c r="L377" s="9">
        <f t="shared" si="109"/>
        <v>4.1196873698938958</v>
      </c>
      <c r="M377" s="9">
        <f t="shared" si="110"/>
        <v>3.2657594107670511</v>
      </c>
      <c r="N377" s="9">
        <f t="shared" si="111"/>
        <v>1.144222799920162</v>
      </c>
      <c r="O377" s="9">
        <f t="shared" si="123"/>
        <v>8.5296695805811087</v>
      </c>
      <c r="P377" s="9"/>
      <c r="Q377" s="9">
        <f t="shared" si="112"/>
        <v>6.9022403709039546</v>
      </c>
      <c r="R377" s="9">
        <f t="shared" si="113"/>
        <v>4.8128345504538412</v>
      </c>
      <c r="S377" s="9">
        <f t="shared" si="114"/>
        <v>3.7168350301272679</v>
      </c>
      <c r="T377" s="9">
        <f t="shared" si="115"/>
        <v>4.2135211607395364</v>
      </c>
      <c r="U377" s="9">
        <f t="shared" si="116"/>
        <v>0.24834306530613418</v>
      </c>
      <c r="V377" s="9">
        <f t="shared" si="117"/>
        <v>3.8713443045877618</v>
      </c>
      <c r="W377" s="9">
        <f t="shared" si="118"/>
        <v>2.1756291980786915</v>
      </c>
      <c r="X377" s="9">
        <f t="shared" si="119"/>
        <v>-1.5412058320485771</v>
      </c>
      <c r="Y377">
        <f t="shared" si="120"/>
        <v>-0.85392795912684472</v>
      </c>
      <c r="Z377">
        <f t="shared" si="121"/>
        <v>2.1215366108468894</v>
      </c>
      <c r="AA377">
        <f t="shared" si="122"/>
        <v>-2.9754645699737337</v>
      </c>
    </row>
    <row r="378" spans="1:27">
      <c r="A378" s="8" t="s">
        <v>77</v>
      </c>
      <c r="B378" s="8" t="s">
        <v>67</v>
      </c>
      <c r="C378" s="8">
        <v>61.8</v>
      </c>
      <c r="D378" s="8">
        <v>28</v>
      </c>
      <c r="E378" s="8">
        <v>7.6</v>
      </c>
      <c r="F378" s="8">
        <f t="shared" si="104"/>
        <v>106.39999999999999</v>
      </c>
      <c r="G378" s="8">
        <f t="shared" si="105"/>
        <v>4383.6799999999994</v>
      </c>
      <c r="H378" s="8">
        <f t="shared" si="106"/>
        <v>1342.3371329092688</v>
      </c>
      <c r="I378" s="8">
        <f t="shared" si="107"/>
        <v>67.847181223688281</v>
      </c>
      <c r="J378" s="8">
        <f t="shared" si="108"/>
        <v>13151.039999999999</v>
      </c>
      <c r="K378" s="8"/>
      <c r="L378" s="9">
        <f t="shared" si="109"/>
        <v>4.1239033644636454</v>
      </c>
      <c r="M378" s="9">
        <f t="shared" si="110"/>
        <v>3.3322045101752038</v>
      </c>
      <c r="N378" s="9">
        <f t="shared" si="111"/>
        <v>2.0281482472922852</v>
      </c>
      <c r="O378" s="9">
        <f t="shared" si="123"/>
        <v>9.4842561219311339</v>
      </c>
      <c r="P378" s="9"/>
      <c r="Q378" s="9">
        <f t="shared" si="112"/>
        <v>7.2021675027549046</v>
      </c>
      <c r="R378" s="9">
        <f t="shared" si="113"/>
        <v>4.8170505450235899</v>
      </c>
      <c r="S378" s="9">
        <f t="shared" si="114"/>
        <v>4.667205576907544</v>
      </c>
      <c r="T378" s="9">
        <f t="shared" si="115"/>
        <v>6.9317426022640598</v>
      </c>
      <c r="U378" s="9">
        <f t="shared" si="116"/>
        <v>1.1322685126782579</v>
      </c>
      <c r="V378" s="9">
        <f t="shared" si="117"/>
        <v>2.9916348517853875</v>
      </c>
      <c r="W378" s="9">
        <f t="shared" si="118"/>
        <v>4.8854186504637163</v>
      </c>
      <c r="X378" s="9">
        <f t="shared" si="119"/>
        <v>0.21821307355617159</v>
      </c>
      <c r="Y378">
        <f t="shared" si="120"/>
        <v>-0.79169885428844156</v>
      </c>
      <c r="Z378">
        <f t="shared" si="121"/>
        <v>1.3040562628829186</v>
      </c>
      <c r="AA378">
        <f t="shared" si="122"/>
        <v>-2.0957551171713602</v>
      </c>
    </row>
    <row r="379" spans="1:27">
      <c r="A379" s="8" t="s">
        <v>77</v>
      </c>
      <c r="B379" s="8" t="s">
        <v>67</v>
      </c>
      <c r="C379" s="8">
        <v>61.94</v>
      </c>
      <c r="D379" s="8">
        <v>22.45</v>
      </c>
      <c r="E379" s="8">
        <v>5.96</v>
      </c>
      <c r="F379" s="8">
        <f t="shared" si="104"/>
        <v>66.900999999999996</v>
      </c>
      <c r="G379" s="8">
        <f t="shared" si="105"/>
        <v>2762.5652933333331</v>
      </c>
      <c r="H379" s="8">
        <f t="shared" si="106"/>
        <v>1028.621021969502</v>
      </c>
      <c r="I379" s="8">
        <f t="shared" si="107"/>
        <v>65.882972762315447</v>
      </c>
      <c r="J379" s="8">
        <f t="shared" si="108"/>
        <v>8287.6958799999993</v>
      </c>
      <c r="K379" s="8"/>
      <c r="L379" s="9">
        <f t="shared" si="109"/>
        <v>4.1261661745450571</v>
      </c>
      <c r="M379" s="9">
        <f t="shared" si="110"/>
        <v>3.1112906141882632</v>
      </c>
      <c r="N379" s="9">
        <f t="shared" si="111"/>
        <v>1.7850704810772584</v>
      </c>
      <c r="O379" s="9">
        <f t="shared" si="123"/>
        <v>9.0225272698105776</v>
      </c>
      <c r="P379" s="9"/>
      <c r="Q379" s="9">
        <f t="shared" si="112"/>
        <v>6.9359743705901717</v>
      </c>
      <c r="R379" s="9">
        <f t="shared" si="113"/>
        <v>4.8193133551050016</v>
      </c>
      <c r="S379" s="9">
        <f t="shared" si="114"/>
        <v>4.203213914705576</v>
      </c>
      <c r="T379" s="9">
        <f t="shared" si="115"/>
        <v>5.9815954076320379</v>
      </c>
      <c r="U379" s="9">
        <f t="shared" si="116"/>
        <v>0.88919074646323093</v>
      </c>
      <c r="V379" s="9">
        <f t="shared" si="117"/>
        <v>3.2369754280818261</v>
      </c>
      <c r="W379" s="9">
        <f t="shared" si="118"/>
        <v>3.9307458356688709</v>
      </c>
      <c r="X379" s="9">
        <f t="shared" si="119"/>
        <v>-0.27246807903670583</v>
      </c>
      <c r="Y379">
        <f t="shared" si="120"/>
        <v>-1.0148755603567938</v>
      </c>
      <c r="Z379">
        <f t="shared" si="121"/>
        <v>1.3262201331110048</v>
      </c>
      <c r="AA379">
        <f t="shared" si="122"/>
        <v>-2.3410956934677989</v>
      </c>
    </row>
    <row r="380" spans="1:27">
      <c r="A380" s="8" t="s">
        <v>77</v>
      </c>
      <c r="B380" s="8" t="s">
        <v>67</v>
      </c>
      <c r="C380" s="8">
        <v>62</v>
      </c>
      <c r="D380" s="8">
        <v>22</v>
      </c>
      <c r="E380" s="8">
        <v>6.5</v>
      </c>
      <c r="F380" s="8">
        <f t="shared" si="104"/>
        <v>71.5</v>
      </c>
      <c r="G380" s="8">
        <f t="shared" si="105"/>
        <v>2955.333333333333</v>
      </c>
      <c r="H380" s="8">
        <f t="shared" si="106"/>
        <v>1042.5472360584915</v>
      </c>
      <c r="I380" s="8">
        <f t="shared" si="107"/>
        <v>65.787536813594102</v>
      </c>
      <c r="J380" s="8">
        <f t="shared" si="108"/>
        <v>8866</v>
      </c>
      <c r="K380" s="8"/>
      <c r="L380" s="9">
        <f t="shared" si="109"/>
        <v>4.1271343850450917</v>
      </c>
      <c r="M380" s="9">
        <f t="shared" si="110"/>
        <v>3.0910424533583161</v>
      </c>
      <c r="N380" s="9">
        <f t="shared" si="111"/>
        <v>1.8718021769015913</v>
      </c>
      <c r="O380" s="9">
        <f t="shared" si="123"/>
        <v>9.0899790153049995</v>
      </c>
      <c r="P380" s="9"/>
      <c r="Q380" s="9">
        <f t="shared" si="112"/>
        <v>6.9494222630143305</v>
      </c>
      <c r="R380" s="9">
        <f t="shared" si="113"/>
        <v>4.820281565605038</v>
      </c>
      <c r="S380" s="9">
        <f t="shared" si="114"/>
        <v>4.2696974496999616</v>
      </c>
      <c r="T380" s="9">
        <f t="shared" si="115"/>
        <v>6.2215423342750897</v>
      </c>
      <c r="U380" s="9">
        <f t="shared" si="116"/>
        <v>0.97592244228756408</v>
      </c>
      <c r="V380" s="9">
        <f t="shared" si="117"/>
        <v>3.1512119427575276</v>
      </c>
      <c r="W380" s="9">
        <f t="shared" si="118"/>
        <v>4.1687563413118527</v>
      </c>
      <c r="X380" s="9">
        <f t="shared" si="119"/>
        <v>-0.10094110838810888</v>
      </c>
      <c r="Y380">
        <f t="shared" si="120"/>
        <v>-1.0360919316867756</v>
      </c>
      <c r="Z380">
        <f t="shared" si="121"/>
        <v>1.2192402764567247</v>
      </c>
      <c r="AA380">
        <f t="shared" si="122"/>
        <v>-2.2553322081435003</v>
      </c>
    </row>
    <row r="381" spans="1:27">
      <c r="A381" s="8" t="s">
        <v>77</v>
      </c>
      <c r="B381" s="8" t="s">
        <v>67</v>
      </c>
      <c r="C381" s="8">
        <v>62</v>
      </c>
      <c r="D381" s="8">
        <v>22</v>
      </c>
      <c r="E381" s="8">
        <v>8</v>
      </c>
      <c r="F381" s="8">
        <f t="shared" si="104"/>
        <v>88</v>
      </c>
      <c r="G381" s="8">
        <f t="shared" si="105"/>
        <v>3637.333333333333</v>
      </c>
      <c r="H381" s="8">
        <f t="shared" si="106"/>
        <v>1126.8041300102391</v>
      </c>
      <c r="I381" s="8">
        <f t="shared" si="107"/>
        <v>65.787536813594102</v>
      </c>
      <c r="J381" s="8">
        <f t="shared" si="108"/>
        <v>10912</v>
      </c>
      <c r="K381" s="8"/>
      <c r="L381" s="9">
        <f t="shared" si="109"/>
        <v>4.1271343850450917</v>
      </c>
      <c r="M381" s="9">
        <f t="shared" si="110"/>
        <v>3.0910424533583161</v>
      </c>
      <c r="N381" s="9">
        <f t="shared" si="111"/>
        <v>2.0794415416798357</v>
      </c>
      <c r="O381" s="9">
        <f t="shared" si="123"/>
        <v>9.297618380083243</v>
      </c>
      <c r="P381" s="9"/>
      <c r="Q381" s="9">
        <f t="shared" si="112"/>
        <v>7.0271407012513034</v>
      </c>
      <c r="R381" s="9">
        <f t="shared" si="113"/>
        <v>4.8202815656050362</v>
      </c>
      <c r="S381" s="9">
        <f t="shared" si="114"/>
        <v>4.4773368144782069</v>
      </c>
      <c r="T381" s="9">
        <f t="shared" si="115"/>
        <v>6.844460428609823</v>
      </c>
      <c r="U381" s="9">
        <f t="shared" si="116"/>
        <v>1.183561807065808</v>
      </c>
      <c r="V381" s="9">
        <f t="shared" si="117"/>
        <v>2.9435725779792836</v>
      </c>
      <c r="W381" s="9">
        <f t="shared" si="118"/>
        <v>4.7916744356465859</v>
      </c>
      <c r="X381" s="9">
        <f t="shared" si="119"/>
        <v>0.31433762116837899</v>
      </c>
      <c r="Y381">
        <f t="shared" si="120"/>
        <v>-1.0360919316867756</v>
      </c>
      <c r="Z381">
        <f t="shared" si="121"/>
        <v>1.0116009116784803</v>
      </c>
      <c r="AA381">
        <f t="shared" si="122"/>
        <v>-2.0476928433652559</v>
      </c>
    </row>
    <row r="382" spans="1:27">
      <c r="A382" s="8" t="s">
        <v>77</v>
      </c>
      <c r="B382" s="8" t="s">
        <v>67</v>
      </c>
      <c r="C382" s="8">
        <v>62</v>
      </c>
      <c r="D382" s="8">
        <v>23</v>
      </c>
      <c r="E382" s="8">
        <v>7</v>
      </c>
      <c r="F382" s="8">
        <f t="shared" si="104"/>
        <v>80.5</v>
      </c>
      <c r="G382" s="8">
        <f t="shared" si="105"/>
        <v>3327.333333333333</v>
      </c>
      <c r="H382" s="8">
        <f t="shared" si="106"/>
        <v>1109.9802831742149</v>
      </c>
      <c r="I382" s="8">
        <f t="shared" si="107"/>
        <v>66.128662469461759</v>
      </c>
      <c r="J382" s="8">
        <f t="shared" si="108"/>
        <v>9982</v>
      </c>
      <c r="K382" s="8"/>
      <c r="L382" s="9">
        <f t="shared" si="109"/>
        <v>4.1271343850450917</v>
      </c>
      <c r="M382" s="9">
        <f t="shared" si="110"/>
        <v>3.1354942159291497</v>
      </c>
      <c r="N382" s="9">
        <f t="shared" si="111"/>
        <v>1.9459101490553132</v>
      </c>
      <c r="O382" s="9">
        <f t="shared" si="123"/>
        <v>9.2085387500295539</v>
      </c>
      <c r="P382" s="9"/>
      <c r="Q382" s="9">
        <f t="shared" si="112"/>
        <v>7.0120975312425049</v>
      </c>
      <c r="R382" s="9">
        <f t="shared" si="113"/>
        <v>4.8202815656050362</v>
      </c>
      <c r="S382" s="9">
        <f t="shared" si="114"/>
        <v>4.3882571844245177</v>
      </c>
      <c r="T382" s="9">
        <f t="shared" si="115"/>
        <v>6.4883180133070892</v>
      </c>
      <c r="U382" s="9">
        <f t="shared" si="116"/>
        <v>1.0500304144412858</v>
      </c>
      <c r="V382" s="9">
        <f t="shared" si="117"/>
        <v>3.0771039706038059</v>
      </c>
      <c r="W382" s="9">
        <f t="shared" si="118"/>
        <v>4.4355320203438522</v>
      </c>
      <c r="X382" s="9">
        <f t="shared" si="119"/>
        <v>4.7274835919334408E-2</v>
      </c>
      <c r="Y382">
        <f t="shared" si="120"/>
        <v>-0.99164016911594199</v>
      </c>
      <c r="Z382">
        <f t="shared" si="121"/>
        <v>1.1895840668738364</v>
      </c>
      <c r="AA382">
        <f t="shared" si="122"/>
        <v>-2.1812242359897782</v>
      </c>
    </row>
    <row r="383" spans="1:27">
      <c r="A383" s="8" t="s">
        <v>77</v>
      </c>
      <c r="B383" s="8" t="s">
        <v>67</v>
      </c>
      <c r="C383" s="8">
        <v>62</v>
      </c>
      <c r="D383" s="8">
        <v>23</v>
      </c>
      <c r="E383" s="8">
        <v>7</v>
      </c>
      <c r="F383" s="8">
        <f t="shared" si="104"/>
        <v>80.5</v>
      </c>
      <c r="G383" s="8">
        <f t="shared" si="105"/>
        <v>3327.333333333333</v>
      </c>
      <c r="H383" s="8">
        <f t="shared" si="106"/>
        <v>1109.9802831742149</v>
      </c>
      <c r="I383" s="8">
        <f t="shared" si="107"/>
        <v>66.128662469461759</v>
      </c>
      <c r="J383" s="8">
        <f t="shared" si="108"/>
        <v>9982</v>
      </c>
      <c r="K383" s="8"/>
      <c r="L383" s="9">
        <f t="shared" si="109"/>
        <v>4.1271343850450917</v>
      </c>
      <c r="M383" s="9">
        <f t="shared" si="110"/>
        <v>3.1354942159291497</v>
      </c>
      <c r="N383" s="9">
        <f t="shared" si="111"/>
        <v>1.9459101490553132</v>
      </c>
      <c r="O383" s="9">
        <f t="shared" si="123"/>
        <v>9.2085387500295539</v>
      </c>
      <c r="P383" s="9"/>
      <c r="Q383" s="9">
        <f t="shared" si="112"/>
        <v>7.0120975312425049</v>
      </c>
      <c r="R383" s="9">
        <f t="shared" si="113"/>
        <v>4.8202815656050362</v>
      </c>
      <c r="S383" s="9">
        <f t="shared" si="114"/>
        <v>4.3882571844245177</v>
      </c>
      <c r="T383" s="9">
        <f t="shared" si="115"/>
        <v>6.4883180133070892</v>
      </c>
      <c r="U383" s="9">
        <f t="shared" si="116"/>
        <v>1.0500304144412858</v>
      </c>
      <c r="V383" s="9">
        <f t="shared" si="117"/>
        <v>3.0771039706038059</v>
      </c>
      <c r="W383" s="9">
        <f t="shared" si="118"/>
        <v>4.4355320203438522</v>
      </c>
      <c r="X383" s="9">
        <f t="shared" si="119"/>
        <v>4.7274835919334408E-2</v>
      </c>
      <c r="Y383">
        <f t="shared" si="120"/>
        <v>-0.99164016911594199</v>
      </c>
      <c r="Z383">
        <f t="shared" si="121"/>
        <v>1.1895840668738364</v>
      </c>
      <c r="AA383">
        <f t="shared" si="122"/>
        <v>-2.1812242359897782</v>
      </c>
    </row>
    <row r="384" spans="1:27">
      <c r="A384" s="8" t="s">
        <v>77</v>
      </c>
      <c r="B384" s="8" t="s">
        <v>67</v>
      </c>
      <c r="C384" s="8">
        <v>62</v>
      </c>
      <c r="D384" s="8">
        <v>24.42</v>
      </c>
      <c r="E384" s="8">
        <v>7.7</v>
      </c>
      <c r="F384" s="8">
        <f t="shared" si="104"/>
        <v>94.01700000000001</v>
      </c>
      <c r="G384" s="8">
        <f t="shared" si="105"/>
        <v>3886.0359999999996</v>
      </c>
      <c r="H384" s="8">
        <f t="shared" si="106"/>
        <v>1207.4178318662152</v>
      </c>
      <c r="I384" s="8">
        <f t="shared" si="107"/>
        <v>66.63584921046629</v>
      </c>
      <c r="J384" s="8">
        <f t="shared" si="108"/>
        <v>11658.108000000002</v>
      </c>
      <c r="K384" s="8"/>
      <c r="L384" s="9">
        <f t="shared" si="109"/>
        <v>4.1271343850450917</v>
      </c>
      <c r="M384" s="9">
        <f t="shared" si="110"/>
        <v>3.1954024686825586</v>
      </c>
      <c r="N384" s="9">
        <f t="shared" si="111"/>
        <v>2.0412203288596382</v>
      </c>
      <c r="O384" s="9">
        <f t="shared" si="123"/>
        <v>9.363757182587289</v>
      </c>
      <c r="P384" s="9"/>
      <c r="Q384" s="9">
        <f t="shared" si="112"/>
        <v>7.0962393350674269</v>
      </c>
      <c r="R384" s="9">
        <f t="shared" si="113"/>
        <v>4.8202815656050371</v>
      </c>
      <c r="S384" s="9">
        <f t="shared" si="114"/>
        <v>4.5434756169822519</v>
      </c>
      <c r="T384" s="9">
        <f t="shared" si="115"/>
        <v>6.8341568054734729</v>
      </c>
      <c r="U384" s="9">
        <f t="shared" si="116"/>
        <v>1.1453405942456105</v>
      </c>
      <c r="V384" s="9">
        <f t="shared" si="117"/>
        <v>2.9817937907994811</v>
      </c>
      <c r="W384" s="9">
        <f t="shared" si="118"/>
        <v>4.7813708125102359</v>
      </c>
      <c r="X384" s="9">
        <f t="shared" si="119"/>
        <v>0.23789519552798405</v>
      </c>
      <c r="Y384">
        <f t="shared" si="120"/>
        <v>-0.93173191636253305</v>
      </c>
      <c r="Z384">
        <f t="shared" si="121"/>
        <v>1.1541821398229204</v>
      </c>
      <c r="AA384">
        <f t="shared" si="122"/>
        <v>-2.0859140561854534</v>
      </c>
    </row>
    <row r="385" spans="1:27">
      <c r="A385" s="8" t="s">
        <v>77</v>
      </c>
      <c r="B385" s="8" t="s">
        <v>67</v>
      </c>
      <c r="C385" s="8">
        <v>62</v>
      </c>
      <c r="D385" s="8">
        <v>25</v>
      </c>
      <c r="E385" s="8">
        <v>5</v>
      </c>
      <c r="F385" s="8">
        <f t="shared" si="104"/>
        <v>62.5</v>
      </c>
      <c r="G385" s="8">
        <f t="shared" si="105"/>
        <v>2583.333333333333</v>
      </c>
      <c r="H385" s="8">
        <f t="shared" si="106"/>
        <v>1069.6425261377822</v>
      </c>
      <c r="I385" s="8">
        <f t="shared" si="107"/>
        <v>66.850579653433073</v>
      </c>
      <c r="J385" s="8">
        <f t="shared" si="108"/>
        <v>7750</v>
      </c>
      <c r="K385" s="8"/>
      <c r="L385" s="9">
        <f t="shared" si="109"/>
        <v>4.1271343850450917</v>
      </c>
      <c r="M385" s="9">
        <f t="shared" si="110"/>
        <v>3.2188758248682006</v>
      </c>
      <c r="N385" s="9">
        <f t="shared" si="111"/>
        <v>1.6094379124341003</v>
      </c>
      <c r="O385" s="9">
        <f t="shared" si="123"/>
        <v>8.9554481223473932</v>
      </c>
      <c r="P385" s="9"/>
      <c r="Q385" s="9">
        <f t="shared" si="112"/>
        <v>6.9750797839145173</v>
      </c>
      <c r="R385" s="9">
        <f t="shared" si="113"/>
        <v>4.8202815656050371</v>
      </c>
      <c r="S385" s="9">
        <f t="shared" si="114"/>
        <v>4.1351665567423561</v>
      </c>
      <c r="T385" s="9">
        <f t="shared" si="115"/>
        <v>5.5622829123825017</v>
      </c>
      <c r="U385" s="9">
        <f t="shared" si="116"/>
        <v>0.71355817782007269</v>
      </c>
      <c r="V385" s="9">
        <f t="shared" si="117"/>
        <v>3.4135762072250189</v>
      </c>
      <c r="W385" s="9">
        <f t="shared" si="118"/>
        <v>3.5094969194192647</v>
      </c>
      <c r="X385" s="9">
        <f t="shared" si="119"/>
        <v>-0.62566963732309144</v>
      </c>
      <c r="Y385">
        <f t="shared" si="120"/>
        <v>-0.90825856017689111</v>
      </c>
      <c r="Z385">
        <f t="shared" si="121"/>
        <v>1.6094379124341003</v>
      </c>
      <c r="AA385">
        <f t="shared" si="122"/>
        <v>-2.5176964726109912</v>
      </c>
    </row>
    <row r="386" spans="1:27">
      <c r="A386" s="8" t="s">
        <v>77</v>
      </c>
      <c r="B386" s="8" t="s">
        <v>67</v>
      </c>
      <c r="C386" s="8">
        <v>62</v>
      </c>
      <c r="D386" s="8">
        <v>26</v>
      </c>
      <c r="E386" s="8">
        <v>7</v>
      </c>
      <c r="F386" s="8">
        <f t="shared" ref="F386:F449" si="124">(D386*E386)/2</f>
        <v>91</v>
      </c>
      <c r="G386" s="8">
        <f t="shared" ref="G386:G449" si="125">(2/3)*C386/2*D386*E386</f>
        <v>3761.333333333333</v>
      </c>
      <c r="H386" s="8">
        <f t="shared" ref="H386:H449" si="126">(E386*D386)+(D386*SQRT((E386/2)^2+(C386/2)^2))+(E386*SQRT((D386/2)^2+(C386/2)^2))</f>
        <v>1228.4291378655403</v>
      </c>
      <c r="I386" s="8">
        <f t="shared" ref="I386:I449" si="127">2*SQRT((C386/2)^2+(D386/2)^2)</f>
        <v>67.230945255886439</v>
      </c>
      <c r="J386" s="8">
        <f t="shared" ref="J386:J449" si="128">C386*D386*E386</f>
        <v>11284</v>
      </c>
      <c r="K386" s="8"/>
      <c r="L386" s="9">
        <f t="shared" ref="L386:L449" si="129">LN(C386)</f>
        <v>4.1271343850450917</v>
      </c>
      <c r="M386" s="9">
        <f t="shared" ref="M386:M449" si="130">LN(D386)</f>
        <v>3.2580965380214821</v>
      </c>
      <c r="N386" s="9">
        <f t="shared" ref="N386:N449" si="131">LN(E386)</f>
        <v>1.9459101490553132</v>
      </c>
      <c r="O386" s="9">
        <f t="shared" si="123"/>
        <v>9.3311410721218877</v>
      </c>
      <c r="P386" s="9"/>
      <c r="Q386" s="9">
        <f t="shared" ref="Q386:Q449" si="132">LN(H386)</f>
        <v>7.1134915084624408</v>
      </c>
      <c r="R386" s="9">
        <f t="shared" ref="R386:R449" si="133">O386-S386</f>
        <v>4.820281565605038</v>
      </c>
      <c r="S386" s="9">
        <f t="shared" ref="S386:S449" si="134">LN(F386)</f>
        <v>4.5108595065168497</v>
      </c>
      <c r="T386" s="9">
        <f t="shared" ref="T386:T449" si="135">LN((D386*E386^3)/12)</f>
        <v>6.6109203353994213</v>
      </c>
      <c r="U386" s="9">
        <f t="shared" ref="U386:U449" si="136">LN(SQRT(EXP(T386)/EXP(S386)))</f>
        <v>1.0500304144412858</v>
      </c>
      <c r="V386" s="9">
        <f t="shared" ref="V386:V449" si="137">L386-U386</f>
        <v>3.0771039706038059</v>
      </c>
      <c r="W386" s="9">
        <f t="shared" ref="W386:W449" si="138">LN((PI()^2*EXP(T386)*50)/(C386^2))</f>
        <v>4.5581343424361842</v>
      </c>
      <c r="X386" s="9">
        <f t="shared" ref="X386:X449" si="139">LN((PI()^2*50)/(EXP(V386)^2))</f>
        <v>4.7274835919334408E-2</v>
      </c>
      <c r="Y386">
        <f t="shared" ref="Y386:Y449" si="140">M386-L386</f>
        <v>-0.86903784702360953</v>
      </c>
      <c r="Z386">
        <f t="shared" ref="Z386:Z449" si="141">M386-N386</f>
        <v>1.3121863889661689</v>
      </c>
      <c r="AA386">
        <f t="shared" ref="AA386:AA449" si="142">N386-L386</f>
        <v>-2.1812242359897782</v>
      </c>
    </row>
    <row r="387" spans="1:27">
      <c r="A387" s="8" t="s">
        <v>77</v>
      </c>
      <c r="B387" s="8" t="s">
        <v>67</v>
      </c>
      <c r="C387" s="8">
        <v>62</v>
      </c>
      <c r="D387" s="8">
        <v>26</v>
      </c>
      <c r="E387" s="8">
        <v>8</v>
      </c>
      <c r="F387" s="8">
        <f t="shared" si="124"/>
        <v>104</v>
      </c>
      <c r="G387" s="8">
        <f t="shared" si="125"/>
        <v>4298.6666666666661</v>
      </c>
      <c r="H387" s="8">
        <f t="shared" si="126"/>
        <v>1289.6057606441104</v>
      </c>
      <c r="I387" s="8">
        <f t="shared" si="127"/>
        <v>67.230945255886439</v>
      </c>
      <c r="J387" s="8">
        <f t="shared" si="128"/>
        <v>12896</v>
      </c>
      <c r="K387" s="8"/>
      <c r="L387" s="9">
        <f t="shared" si="129"/>
        <v>4.1271343850450917</v>
      </c>
      <c r="M387" s="9">
        <f t="shared" si="130"/>
        <v>3.2580965380214821</v>
      </c>
      <c r="N387" s="9">
        <f t="shared" si="131"/>
        <v>2.0794415416798357</v>
      </c>
      <c r="O387" s="9">
        <f t="shared" si="123"/>
        <v>9.4646724647464087</v>
      </c>
      <c r="P387" s="9"/>
      <c r="Q387" s="9">
        <f t="shared" si="132"/>
        <v>7.162091838743093</v>
      </c>
      <c r="R387" s="9">
        <f t="shared" si="133"/>
        <v>4.8202815656050362</v>
      </c>
      <c r="S387" s="9">
        <f t="shared" si="134"/>
        <v>4.6443908991413725</v>
      </c>
      <c r="T387" s="9">
        <f t="shared" si="135"/>
        <v>7.0115145132729895</v>
      </c>
      <c r="U387" s="9">
        <f t="shared" si="136"/>
        <v>1.1835618070658085</v>
      </c>
      <c r="V387" s="9">
        <f t="shared" si="137"/>
        <v>2.9435725779792832</v>
      </c>
      <c r="W387" s="9">
        <f t="shared" si="138"/>
        <v>4.9587285203097524</v>
      </c>
      <c r="X387" s="9">
        <f t="shared" si="139"/>
        <v>0.3143376211683801</v>
      </c>
      <c r="Y387">
        <f t="shared" si="140"/>
        <v>-0.86903784702360953</v>
      </c>
      <c r="Z387">
        <f t="shared" si="141"/>
        <v>1.1786549963416464</v>
      </c>
      <c r="AA387">
        <f t="shared" si="142"/>
        <v>-2.0476928433652559</v>
      </c>
    </row>
    <row r="388" spans="1:27">
      <c r="A388" s="8" t="s">
        <v>77</v>
      </c>
      <c r="B388" s="8" t="s">
        <v>67</v>
      </c>
      <c r="C388" s="8">
        <v>62</v>
      </c>
      <c r="D388" s="8">
        <v>27</v>
      </c>
      <c r="E388" s="8">
        <v>6</v>
      </c>
      <c r="F388" s="8">
        <f t="shared" si="124"/>
        <v>81</v>
      </c>
      <c r="G388" s="8">
        <f t="shared" si="125"/>
        <v>3347.9999999999991</v>
      </c>
      <c r="H388" s="8">
        <f t="shared" si="126"/>
        <v>1205.7821018818222</v>
      </c>
      <c r="I388" s="8">
        <f t="shared" si="127"/>
        <v>67.623960250786851</v>
      </c>
      <c r="J388" s="8">
        <f t="shared" si="128"/>
        <v>10044</v>
      </c>
      <c r="K388" s="8"/>
      <c r="L388" s="9">
        <f t="shared" si="129"/>
        <v>4.1271343850450917</v>
      </c>
      <c r="M388" s="9">
        <f t="shared" si="130"/>
        <v>3.2958368660043291</v>
      </c>
      <c r="N388" s="9">
        <f t="shared" si="131"/>
        <v>1.791759469228055</v>
      </c>
      <c r="O388" s="9">
        <f t="shared" si="123"/>
        <v>9.2147307202774762</v>
      </c>
      <c r="P388" s="9"/>
      <c r="Q388" s="9">
        <f t="shared" si="132"/>
        <v>7.0948836825895452</v>
      </c>
      <c r="R388" s="9">
        <f t="shared" si="133"/>
        <v>4.8202815656050371</v>
      </c>
      <c r="S388" s="9">
        <f t="shared" si="134"/>
        <v>4.3944491546724391</v>
      </c>
      <c r="T388" s="9">
        <f t="shared" si="135"/>
        <v>6.1862086239004936</v>
      </c>
      <c r="U388" s="9">
        <f t="shared" si="136"/>
        <v>0.89587973461402726</v>
      </c>
      <c r="V388" s="9">
        <f t="shared" si="137"/>
        <v>3.2312546504310644</v>
      </c>
      <c r="W388" s="9">
        <f t="shared" si="138"/>
        <v>4.1334226309372566</v>
      </c>
      <c r="X388" s="9">
        <f t="shared" si="139"/>
        <v>-0.26102652373518254</v>
      </c>
      <c r="Y388">
        <f t="shared" si="140"/>
        <v>-0.83129751904076254</v>
      </c>
      <c r="Z388">
        <f t="shared" si="141"/>
        <v>1.5040773967762742</v>
      </c>
      <c r="AA388">
        <f t="shared" si="142"/>
        <v>-2.3353749158170367</v>
      </c>
    </row>
    <row r="389" spans="1:27">
      <c r="A389" s="8" t="s">
        <v>77</v>
      </c>
      <c r="B389" s="8" t="s">
        <v>67</v>
      </c>
      <c r="C389" s="8">
        <v>62</v>
      </c>
      <c r="D389" s="8">
        <v>27</v>
      </c>
      <c r="E389" s="8">
        <v>8</v>
      </c>
      <c r="F389" s="8">
        <f t="shared" si="124"/>
        <v>108</v>
      </c>
      <c r="G389" s="8">
        <f t="shared" si="125"/>
        <v>4463.9999999999991</v>
      </c>
      <c r="H389" s="8">
        <f t="shared" si="126"/>
        <v>1330.4348198398877</v>
      </c>
      <c r="I389" s="8">
        <f t="shared" si="127"/>
        <v>67.623960250786851</v>
      </c>
      <c r="J389" s="8">
        <f t="shared" si="128"/>
        <v>13392</v>
      </c>
      <c r="K389" s="8"/>
      <c r="L389" s="9">
        <f t="shared" si="129"/>
        <v>4.1271343850450917</v>
      </c>
      <c r="M389" s="9">
        <f t="shared" si="130"/>
        <v>3.2958368660043291</v>
      </c>
      <c r="N389" s="9">
        <f t="shared" si="131"/>
        <v>2.0794415416798357</v>
      </c>
      <c r="O389" s="9">
        <f t="shared" si="123"/>
        <v>9.5024127927292561</v>
      </c>
      <c r="P389" s="9"/>
      <c r="Q389" s="9">
        <f t="shared" si="132"/>
        <v>7.1932610999955511</v>
      </c>
      <c r="R389" s="9">
        <f t="shared" si="133"/>
        <v>4.8202815656050362</v>
      </c>
      <c r="S389" s="9">
        <f t="shared" si="134"/>
        <v>4.6821312271242199</v>
      </c>
      <c r="T389" s="9">
        <f t="shared" si="135"/>
        <v>7.0492548412558369</v>
      </c>
      <c r="U389" s="9">
        <f t="shared" si="136"/>
        <v>1.1835618070658085</v>
      </c>
      <c r="V389" s="9">
        <f t="shared" si="137"/>
        <v>2.9435725779792832</v>
      </c>
      <c r="W389" s="9">
        <f t="shared" si="138"/>
        <v>4.9964688482925999</v>
      </c>
      <c r="X389" s="9">
        <f t="shared" si="139"/>
        <v>0.3143376211683801</v>
      </c>
      <c r="Y389">
        <f t="shared" si="140"/>
        <v>-0.83129751904076254</v>
      </c>
      <c r="Z389">
        <f t="shared" si="141"/>
        <v>1.2163953243244934</v>
      </c>
      <c r="AA389">
        <f t="shared" si="142"/>
        <v>-2.0476928433652559</v>
      </c>
    </row>
    <row r="390" spans="1:27">
      <c r="A390" s="8" t="s">
        <v>77</v>
      </c>
      <c r="B390" s="8" t="s">
        <v>67</v>
      </c>
      <c r="C390" s="8">
        <v>62</v>
      </c>
      <c r="D390" s="8">
        <v>28</v>
      </c>
      <c r="E390" s="8">
        <v>8</v>
      </c>
      <c r="F390" s="8">
        <f t="shared" si="124"/>
        <v>112</v>
      </c>
      <c r="G390" s="8">
        <f t="shared" si="125"/>
        <v>4629.333333333333</v>
      </c>
      <c r="H390" s="8">
        <f t="shared" si="126"/>
        <v>1371.3135996800352</v>
      </c>
      <c r="I390" s="8">
        <f t="shared" si="127"/>
        <v>68.029405406779802</v>
      </c>
      <c r="J390" s="8">
        <f t="shared" si="128"/>
        <v>13888</v>
      </c>
      <c r="K390" s="8"/>
      <c r="L390" s="9">
        <f t="shared" si="129"/>
        <v>4.1271343850450917</v>
      </c>
      <c r="M390" s="9">
        <f t="shared" si="130"/>
        <v>3.3322045101752038</v>
      </c>
      <c r="N390" s="9">
        <f t="shared" si="131"/>
        <v>2.0794415416798357</v>
      </c>
      <c r="O390" s="9">
        <f t="shared" si="123"/>
        <v>9.5387804369001312</v>
      </c>
      <c r="P390" s="9"/>
      <c r="Q390" s="9">
        <f t="shared" si="132"/>
        <v>7.2235243913197431</v>
      </c>
      <c r="R390" s="9">
        <f t="shared" si="133"/>
        <v>4.8202815656050371</v>
      </c>
      <c r="S390" s="9">
        <f t="shared" si="134"/>
        <v>4.7184988712950942</v>
      </c>
      <c r="T390" s="9">
        <f t="shared" si="135"/>
        <v>7.0856224854267111</v>
      </c>
      <c r="U390" s="9">
        <f t="shared" si="136"/>
        <v>1.1835618070658085</v>
      </c>
      <c r="V390" s="9">
        <f t="shared" si="137"/>
        <v>2.9435725779792832</v>
      </c>
      <c r="W390" s="9">
        <f t="shared" si="138"/>
        <v>5.0328364924634741</v>
      </c>
      <c r="X390" s="9">
        <f t="shared" si="139"/>
        <v>0.3143376211683801</v>
      </c>
      <c r="Y390">
        <f t="shared" si="140"/>
        <v>-0.79492987486988786</v>
      </c>
      <c r="Z390">
        <f t="shared" si="141"/>
        <v>1.2527629684953681</v>
      </c>
      <c r="AA390">
        <f t="shared" si="142"/>
        <v>-2.0476928433652559</v>
      </c>
    </row>
    <row r="391" spans="1:27">
      <c r="A391" s="8" t="s">
        <v>77</v>
      </c>
      <c r="B391" s="8" t="s">
        <v>67</v>
      </c>
      <c r="C391" s="8">
        <v>62</v>
      </c>
      <c r="D391" s="8">
        <v>29</v>
      </c>
      <c r="E391" s="8">
        <v>9.4</v>
      </c>
      <c r="F391" s="8">
        <f t="shared" si="124"/>
        <v>136.30000000000001</v>
      </c>
      <c r="G391" s="8">
        <f t="shared" si="125"/>
        <v>5633.7333333333327</v>
      </c>
      <c r="H391" s="8">
        <f t="shared" si="126"/>
        <v>1503.5748968879955</v>
      </c>
      <c r="I391" s="8">
        <f t="shared" si="127"/>
        <v>68.447059834590405</v>
      </c>
      <c r="J391" s="8">
        <f t="shared" si="128"/>
        <v>16901.2</v>
      </c>
      <c r="K391" s="8"/>
      <c r="L391" s="9">
        <f t="shared" si="129"/>
        <v>4.1271343850450917</v>
      </c>
      <c r="M391" s="9">
        <f t="shared" si="130"/>
        <v>3.3672958299864741</v>
      </c>
      <c r="N391" s="9">
        <f t="shared" si="131"/>
        <v>2.2407096892759584</v>
      </c>
      <c r="O391" s="9">
        <f t="shared" si="123"/>
        <v>9.7351399043075233</v>
      </c>
      <c r="P391" s="9"/>
      <c r="Q391" s="9">
        <f t="shared" si="132"/>
        <v>7.3156008162114654</v>
      </c>
      <c r="R391" s="9">
        <f t="shared" si="133"/>
        <v>4.8202815656050362</v>
      </c>
      <c r="S391" s="9">
        <f t="shared" si="134"/>
        <v>4.9148583387024871</v>
      </c>
      <c r="T391" s="9">
        <f t="shared" si="135"/>
        <v>7.6045182480263485</v>
      </c>
      <c r="U391" s="9">
        <f t="shared" si="136"/>
        <v>1.3448299546619307</v>
      </c>
      <c r="V391" s="9">
        <f t="shared" si="137"/>
        <v>2.782304430383161</v>
      </c>
      <c r="W391" s="9">
        <f t="shared" si="138"/>
        <v>5.5517322550631114</v>
      </c>
      <c r="X391" s="9">
        <f t="shared" si="139"/>
        <v>0.63687391636062451</v>
      </c>
      <c r="Y391">
        <f t="shared" si="140"/>
        <v>-0.75983855505861753</v>
      </c>
      <c r="Z391">
        <f t="shared" si="141"/>
        <v>1.1265861407105158</v>
      </c>
      <c r="AA391">
        <f t="shared" si="142"/>
        <v>-1.8864246957691333</v>
      </c>
    </row>
    <row r="392" spans="1:27">
      <c r="A392" s="8" t="s">
        <v>77</v>
      </c>
      <c r="B392" s="8" t="s">
        <v>67</v>
      </c>
      <c r="C392" s="8">
        <v>62.3</v>
      </c>
      <c r="D392" s="8">
        <v>25</v>
      </c>
      <c r="E392" s="8">
        <v>7.5</v>
      </c>
      <c r="F392" s="8">
        <f t="shared" si="124"/>
        <v>93.75</v>
      </c>
      <c r="G392" s="8">
        <f t="shared" si="125"/>
        <v>3893.7499999999995</v>
      </c>
      <c r="H392" s="8">
        <f t="shared" si="126"/>
        <v>1223.6061558811757</v>
      </c>
      <c r="I392" s="8">
        <f t="shared" si="127"/>
        <v>67.128905845395693</v>
      </c>
      <c r="J392" s="8">
        <f t="shared" si="128"/>
        <v>11681.25</v>
      </c>
      <c r="K392" s="8"/>
      <c r="L392" s="9">
        <f t="shared" si="129"/>
        <v>4.1319614257934072</v>
      </c>
      <c r="M392" s="9">
        <f t="shared" si="130"/>
        <v>3.2188758248682006</v>
      </c>
      <c r="N392" s="9">
        <f t="shared" si="131"/>
        <v>2.0149030205422647</v>
      </c>
      <c r="O392" s="9">
        <f t="shared" si="123"/>
        <v>9.3657402712038724</v>
      </c>
      <c r="P392" s="9"/>
      <c r="Q392" s="9">
        <f t="shared" si="132"/>
        <v>7.1095576432228835</v>
      </c>
      <c r="R392" s="9">
        <f t="shared" si="133"/>
        <v>4.8251086063533526</v>
      </c>
      <c r="S392" s="9">
        <f t="shared" si="134"/>
        <v>4.5406316648505198</v>
      </c>
      <c r="T392" s="9">
        <f t="shared" si="135"/>
        <v>6.7786782367069947</v>
      </c>
      <c r="U392" s="9">
        <f t="shared" si="136"/>
        <v>1.1190232859282374</v>
      </c>
      <c r="V392" s="9">
        <f t="shared" si="137"/>
        <v>3.0129381398651698</v>
      </c>
      <c r="W392" s="9">
        <f t="shared" si="138"/>
        <v>4.7162381622471266</v>
      </c>
      <c r="X392" s="9">
        <f t="shared" si="139"/>
        <v>0.17560649739660683</v>
      </c>
      <c r="Y392">
        <f t="shared" si="140"/>
        <v>-0.91308560092520663</v>
      </c>
      <c r="Z392">
        <f t="shared" si="141"/>
        <v>1.2039728043259359</v>
      </c>
      <c r="AA392">
        <f t="shared" si="142"/>
        <v>-2.1170584052511425</v>
      </c>
    </row>
    <row r="393" spans="1:27">
      <c r="A393" s="8" t="s">
        <v>77</v>
      </c>
      <c r="B393" s="8" t="s">
        <v>67</v>
      </c>
      <c r="C393" s="8">
        <v>62.5</v>
      </c>
      <c r="D393" s="8">
        <v>26.5</v>
      </c>
      <c r="E393" s="8">
        <v>6.2</v>
      </c>
      <c r="F393" s="8">
        <f t="shared" si="124"/>
        <v>82.15</v>
      </c>
      <c r="G393" s="8">
        <f t="shared" si="125"/>
        <v>3422.9166666666665</v>
      </c>
      <c r="H393" s="8">
        <f t="shared" si="126"/>
        <v>1206.9360593546464</v>
      </c>
      <c r="I393" s="8">
        <f t="shared" si="127"/>
        <v>67.885933741829021</v>
      </c>
      <c r="J393" s="8">
        <f t="shared" si="128"/>
        <v>10268.75</v>
      </c>
      <c r="K393" s="8"/>
      <c r="L393" s="9">
        <f t="shared" si="129"/>
        <v>4.1351665567423561</v>
      </c>
      <c r="M393" s="9">
        <f t="shared" si="130"/>
        <v>3.2771447329921766</v>
      </c>
      <c r="N393" s="9">
        <f t="shared" si="131"/>
        <v>1.824549292051046</v>
      </c>
      <c r="O393" s="9">
        <f t="shared" si="123"/>
        <v>9.236860581785578</v>
      </c>
      <c r="P393" s="9"/>
      <c r="Q393" s="9">
        <f t="shared" si="132"/>
        <v>7.0958402448431519</v>
      </c>
      <c r="R393" s="9">
        <f t="shared" si="133"/>
        <v>4.8283137373023006</v>
      </c>
      <c r="S393" s="9">
        <f t="shared" si="134"/>
        <v>4.4085468444832774</v>
      </c>
      <c r="T393" s="9">
        <f t="shared" si="135"/>
        <v>6.2658859593573135</v>
      </c>
      <c r="U393" s="9">
        <f t="shared" si="136"/>
        <v>0.92866955743701807</v>
      </c>
      <c r="V393" s="9">
        <f t="shared" si="137"/>
        <v>3.206496999305338</v>
      </c>
      <c r="W393" s="9">
        <f t="shared" si="138"/>
        <v>4.1970356229995485</v>
      </c>
      <c r="X393" s="9">
        <f t="shared" si="139"/>
        <v>-0.21151122148372961</v>
      </c>
      <c r="Y393">
        <f t="shared" si="140"/>
        <v>-0.85802182375017955</v>
      </c>
      <c r="Z393">
        <f t="shared" si="141"/>
        <v>1.4525954409411306</v>
      </c>
      <c r="AA393">
        <f t="shared" si="142"/>
        <v>-2.3106172646913103</v>
      </c>
    </row>
    <row r="394" spans="1:27">
      <c r="A394" s="8" t="s">
        <v>77</v>
      </c>
      <c r="B394" s="8" t="s">
        <v>67</v>
      </c>
      <c r="C394" s="8">
        <v>62.6</v>
      </c>
      <c r="D394" s="8">
        <v>26.1</v>
      </c>
      <c r="E394" s="8">
        <v>6.9</v>
      </c>
      <c r="F394" s="8">
        <f t="shared" si="124"/>
        <v>90.045000000000016</v>
      </c>
      <c r="G394" s="8">
        <f t="shared" si="125"/>
        <v>3757.8780000000002</v>
      </c>
      <c r="H394" s="8">
        <f t="shared" si="126"/>
        <v>1235.9571834080662</v>
      </c>
      <c r="I394" s="8">
        <f t="shared" si="127"/>
        <v>67.823078667957859</v>
      </c>
      <c r="J394" s="8">
        <f t="shared" si="128"/>
        <v>11273.634000000002</v>
      </c>
      <c r="K394" s="8"/>
      <c r="L394" s="9">
        <f t="shared" si="129"/>
        <v>4.1367652781060524</v>
      </c>
      <c r="M394" s="9">
        <f t="shared" si="130"/>
        <v>3.2619353143286478</v>
      </c>
      <c r="N394" s="9">
        <f t="shared" si="131"/>
        <v>1.9315214116032138</v>
      </c>
      <c r="O394" s="9">
        <f t="shared" si="123"/>
        <v>9.330222004037914</v>
      </c>
      <c r="P394" s="9"/>
      <c r="Q394" s="9">
        <f t="shared" si="132"/>
        <v>7.1196009961620037</v>
      </c>
      <c r="R394" s="9">
        <f t="shared" si="133"/>
        <v>4.8299124586659978</v>
      </c>
      <c r="S394" s="9">
        <f t="shared" si="134"/>
        <v>4.5003095453719162</v>
      </c>
      <c r="T394" s="9">
        <f t="shared" si="135"/>
        <v>6.5715928993502883</v>
      </c>
      <c r="U394" s="9">
        <f t="shared" si="136"/>
        <v>1.0356416769891861</v>
      </c>
      <c r="V394" s="9">
        <f t="shared" si="137"/>
        <v>3.1011236011168664</v>
      </c>
      <c r="W394" s="9">
        <f t="shared" si="138"/>
        <v>4.4995451202651289</v>
      </c>
      <c r="X394" s="9">
        <f t="shared" si="139"/>
        <v>-7.6442510678639732E-4</v>
      </c>
      <c r="Y394">
        <f t="shared" si="140"/>
        <v>-0.87482996377740463</v>
      </c>
      <c r="Z394">
        <f t="shared" si="141"/>
        <v>1.330413902725434</v>
      </c>
      <c r="AA394">
        <f t="shared" si="142"/>
        <v>-2.2052438665028387</v>
      </c>
    </row>
    <row r="395" spans="1:27">
      <c r="A395" s="8" t="s">
        <v>77</v>
      </c>
      <c r="B395" s="8" t="s">
        <v>67</v>
      </c>
      <c r="C395" s="8">
        <v>62.6</v>
      </c>
      <c r="D395" s="8">
        <v>29.1</v>
      </c>
      <c r="E395" s="8">
        <v>6</v>
      </c>
      <c r="F395" s="8">
        <f t="shared" si="124"/>
        <v>87.300000000000011</v>
      </c>
      <c r="G395" s="8">
        <f t="shared" si="125"/>
        <v>3643.32</v>
      </c>
      <c r="H395" s="8">
        <f t="shared" si="126"/>
        <v>1296.7034654630027</v>
      </c>
      <c r="I395" s="8">
        <f t="shared" si="127"/>
        <v>69.033107998988427</v>
      </c>
      <c r="J395" s="8">
        <f t="shared" si="128"/>
        <v>10929.960000000001</v>
      </c>
      <c r="K395" s="8"/>
      <c r="L395" s="9">
        <f t="shared" si="129"/>
        <v>4.1367652781060524</v>
      </c>
      <c r="M395" s="9">
        <f t="shared" si="130"/>
        <v>3.3707381741774469</v>
      </c>
      <c r="N395" s="9">
        <f t="shared" si="131"/>
        <v>1.791759469228055</v>
      </c>
      <c r="O395" s="9">
        <f t="shared" si="123"/>
        <v>9.2992629215115556</v>
      </c>
      <c r="P395" s="9"/>
      <c r="Q395" s="9">
        <f t="shared" si="132"/>
        <v>7.1675805270761401</v>
      </c>
      <c r="R395" s="9">
        <f t="shared" si="133"/>
        <v>4.8299124586659987</v>
      </c>
      <c r="S395" s="9">
        <f t="shared" si="134"/>
        <v>4.4693504628455569</v>
      </c>
      <c r="T395" s="9">
        <f t="shared" si="135"/>
        <v>6.2611099320736114</v>
      </c>
      <c r="U395" s="9">
        <f t="shared" si="136"/>
        <v>0.89587973461402726</v>
      </c>
      <c r="V395" s="9">
        <f t="shared" si="137"/>
        <v>3.2408855434920252</v>
      </c>
      <c r="W395" s="9">
        <f t="shared" si="138"/>
        <v>4.189062152988452</v>
      </c>
      <c r="X395" s="9">
        <f t="shared" si="139"/>
        <v>-0.28028830985710385</v>
      </c>
      <c r="Y395">
        <f t="shared" si="140"/>
        <v>-0.76602710392860551</v>
      </c>
      <c r="Z395">
        <f t="shared" si="141"/>
        <v>1.578978704949392</v>
      </c>
      <c r="AA395">
        <f t="shared" si="142"/>
        <v>-2.3450058088779975</v>
      </c>
    </row>
    <row r="396" spans="1:27">
      <c r="A396" s="8" t="s">
        <v>77</v>
      </c>
      <c r="B396" s="8" t="s">
        <v>67</v>
      </c>
      <c r="C396" s="8">
        <v>62.72</v>
      </c>
      <c r="D396" s="8">
        <v>25.48</v>
      </c>
      <c r="E396" s="8">
        <v>5.63</v>
      </c>
      <c r="F396" s="8">
        <f t="shared" si="124"/>
        <v>71.726200000000006</v>
      </c>
      <c r="G396" s="8">
        <f t="shared" si="125"/>
        <v>2999.1115093333333</v>
      </c>
      <c r="H396" s="8">
        <f t="shared" si="126"/>
        <v>1136.2880271358638</v>
      </c>
      <c r="I396" s="8">
        <f t="shared" si="127"/>
        <v>67.698070873548531</v>
      </c>
      <c r="J396" s="8">
        <f t="shared" si="128"/>
        <v>8997.3345280000012</v>
      </c>
      <c r="K396" s="8"/>
      <c r="L396" s="9">
        <f t="shared" si="129"/>
        <v>4.138680376042152</v>
      </c>
      <c r="M396" s="9">
        <f t="shared" si="130"/>
        <v>3.2378938307039626</v>
      </c>
      <c r="N396" s="9">
        <f t="shared" si="131"/>
        <v>1.728109442151599</v>
      </c>
      <c r="O396" s="9">
        <f t="shared" si="123"/>
        <v>9.1046836488977139</v>
      </c>
      <c r="P396" s="9"/>
      <c r="Q396" s="9">
        <f t="shared" si="132"/>
        <v>7.0355221121579561</v>
      </c>
      <c r="R396" s="9">
        <f t="shared" si="133"/>
        <v>4.8318275566020974</v>
      </c>
      <c r="S396" s="9">
        <f t="shared" si="134"/>
        <v>4.2728560922956165</v>
      </c>
      <c r="T396" s="9">
        <f t="shared" si="135"/>
        <v>5.9373155073707595</v>
      </c>
      <c r="U396" s="9">
        <f t="shared" si="136"/>
        <v>0.83222970753757153</v>
      </c>
      <c r="V396" s="9">
        <f t="shared" si="137"/>
        <v>3.3064506685045805</v>
      </c>
      <c r="W396" s="9">
        <f t="shared" si="138"/>
        <v>3.8614375324134009</v>
      </c>
      <c r="X396" s="9">
        <f t="shared" si="139"/>
        <v>-0.41141855988221465</v>
      </c>
      <c r="Y396">
        <f t="shared" si="140"/>
        <v>-0.90078654533818936</v>
      </c>
      <c r="Z396">
        <f t="shared" si="141"/>
        <v>1.5097843885523636</v>
      </c>
      <c r="AA396">
        <f t="shared" si="142"/>
        <v>-2.4105709338905532</v>
      </c>
    </row>
    <row r="397" spans="1:27">
      <c r="A397" s="8" t="s">
        <v>77</v>
      </c>
      <c r="B397" s="8" t="s">
        <v>67</v>
      </c>
      <c r="C397" s="8">
        <v>63</v>
      </c>
      <c r="D397" s="8">
        <v>25.7</v>
      </c>
      <c r="E397" s="8">
        <v>7.7</v>
      </c>
      <c r="F397" s="8">
        <f t="shared" si="124"/>
        <v>98.944999999999993</v>
      </c>
      <c r="G397" s="8">
        <f t="shared" si="125"/>
        <v>4155.6899999999996</v>
      </c>
      <c r="H397" s="8">
        <f t="shared" si="126"/>
        <v>1275.4195937498403</v>
      </c>
      <c r="I397" s="8">
        <f t="shared" si="127"/>
        <v>68.04035567220383</v>
      </c>
      <c r="J397" s="8">
        <f t="shared" si="128"/>
        <v>12467.07</v>
      </c>
      <c r="K397" s="8"/>
      <c r="L397" s="9">
        <f t="shared" si="129"/>
        <v>4.1431347263915326</v>
      </c>
      <c r="M397" s="9">
        <f t="shared" si="130"/>
        <v>3.2464909919011742</v>
      </c>
      <c r="N397" s="9">
        <f t="shared" si="131"/>
        <v>2.0412203288596382</v>
      </c>
      <c r="O397" s="9">
        <f t="shared" si="123"/>
        <v>9.430846047152345</v>
      </c>
      <c r="P397" s="9"/>
      <c r="Q397" s="9">
        <f t="shared" si="132"/>
        <v>7.151030496590387</v>
      </c>
      <c r="R397" s="9">
        <f t="shared" si="133"/>
        <v>4.836281906951478</v>
      </c>
      <c r="S397" s="9">
        <f t="shared" si="134"/>
        <v>4.594564140200867</v>
      </c>
      <c r="T397" s="9">
        <f t="shared" si="135"/>
        <v>6.8852453286920881</v>
      </c>
      <c r="U397" s="9">
        <f t="shared" si="136"/>
        <v>1.1453405942456105</v>
      </c>
      <c r="V397" s="9">
        <f t="shared" si="137"/>
        <v>2.9977941321459221</v>
      </c>
      <c r="W397" s="9">
        <f t="shared" si="138"/>
        <v>4.8004586530359692</v>
      </c>
      <c r="X397" s="9">
        <f t="shared" si="139"/>
        <v>0.20589451283510218</v>
      </c>
      <c r="Y397">
        <f t="shared" si="140"/>
        <v>-0.89664373449035839</v>
      </c>
      <c r="Z397">
        <f t="shared" si="141"/>
        <v>1.205270663041536</v>
      </c>
      <c r="AA397">
        <f t="shared" si="142"/>
        <v>-2.1019143975318944</v>
      </c>
    </row>
    <row r="398" spans="1:27">
      <c r="A398" s="8" t="s">
        <v>77</v>
      </c>
      <c r="B398" s="8" t="s">
        <v>67</v>
      </c>
      <c r="C398" s="8">
        <v>63</v>
      </c>
      <c r="D398" s="8">
        <v>26</v>
      </c>
      <c r="E398" s="8">
        <v>6</v>
      </c>
      <c r="F398" s="8">
        <f t="shared" si="124"/>
        <v>78</v>
      </c>
      <c r="G398" s="8">
        <f t="shared" si="125"/>
        <v>3276</v>
      </c>
      <c r="H398" s="8">
        <f t="shared" si="126"/>
        <v>1183.1686118160953</v>
      </c>
      <c r="I398" s="8">
        <f t="shared" si="127"/>
        <v>68.154236845554948</v>
      </c>
      <c r="J398" s="8">
        <f t="shared" si="128"/>
        <v>9828</v>
      </c>
      <c r="K398" s="8"/>
      <c r="L398" s="9">
        <f t="shared" si="129"/>
        <v>4.1431347263915326</v>
      </c>
      <c r="M398" s="9">
        <f t="shared" si="130"/>
        <v>3.2580965380214821</v>
      </c>
      <c r="N398" s="9">
        <f t="shared" si="131"/>
        <v>1.791759469228055</v>
      </c>
      <c r="O398" s="9">
        <f t="shared" si="123"/>
        <v>9.1929907336410697</v>
      </c>
      <c r="P398" s="9"/>
      <c r="Q398" s="9">
        <f t="shared" si="132"/>
        <v>7.0759513828297811</v>
      </c>
      <c r="R398" s="9">
        <f t="shared" si="133"/>
        <v>4.836281906951478</v>
      </c>
      <c r="S398" s="9">
        <f t="shared" si="134"/>
        <v>4.3567088266895917</v>
      </c>
      <c r="T398" s="9">
        <f t="shared" si="135"/>
        <v>6.1484682959176471</v>
      </c>
      <c r="U398" s="9">
        <f t="shared" si="136"/>
        <v>0.89587973461402759</v>
      </c>
      <c r="V398" s="9">
        <f t="shared" si="137"/>
        <v>3.2472549917775049</v>
      </c>
      <c r="W398" s="9">
        <f t="shared" si="138"/>
        <v>4.0636816202615282</v>
      </c>
      <c r="X398" s="9">
        <f t="shared" si="139"/>
        <v>-0.29302720642806351</v>
      </c>
      <c r="Y398">
        <f t="shared" si="140"/>
        <v>-0.88503818837005044</v>
      </c>
      <c r="Z398">
        <f t="shared" si="141"/>
        <v>1.4663370687934272</v>
      </c>
      <c r="AA398">
        <f t="shared" si="142"/>
        <v>-2.3513752571634776</v>
      </c>
    </row>
    <row r="399" spans="1:27">
      <c r="A399" s="8" t="s">
        <v>77</v>
      </c>
      <c r="B399" s="8" t="s">
        <v>67</v>
      </c>
      <c r="C399" s="8">
        <v>63</v>
      </c>
      <c r="D399" s="8">
        <v>26</v>
      </c>
      <c r="E399" s="8">
        <v>7</v>
      </c>
      <c r="F399" s="8">
        <f t="shared" si="124"/>
        <v>91</v>
      </c>
      <c r="G399" s="8">
        <f t="shared" si="125"/>
        <v>3822</v>
      </c>
      <c r="H399" s="8">
        <f t="shared" si="126"/>
        <v>1244.5798765299471</v>
      </c>
      <c r="I399" s="8">
        <f t="shared" si="127"/>
        <v>68.154236845554948</v>
      </c>
      <c r="J399" s="8">
        <f t="shared" si="128"/>
        <v>11466</v>
      </c>
      <c r="K399" s="8"/>
      <c r="L399" s="9">
        <f t="shared" si="129"/>
        <v>4.1431347263915326</v>
      </c>
      <c r="M399" s="9">
        <f t="shared" si="130"/>
        <v>3.2580965380214821</v>
      </c>
      <c r="N399" s="9">
        <f t="shared" si="131"/>
        <v>1.9459101490553132</v>
      </c>
      <c r="O399" s="9">
        <f t="shared" si="123"/>
        <v>9.3471414134683286</v>
      </c>
      <c r="P399" s="9"/>
      <c r="Q399" s="9">
        <f t="shared" si="132"/>
        <v>7.1265533033799038</v>
      </c>
      <c r="R399" s="9">
        <f t="shared" si="133"/>
        <v>4.8362819069514789</v>
      </c>
      <c r="S399" s="9">
        <f t="shared" si="134"/>
        <v>4.5108595065168497</v>
      </c>
      <c r="T399" s="9">
        <f t="shared" si="135"/>
        <v>6.6109203353994213</v>
      </c>
      <c r="U399" s="9">
        <f t="shared" si="136"/>
        <v>1.0500304144412858</v>
      </c>
      <c r="V399" s="9">
        <f t="shared" si="137"/>
        <v>3.0931043119502468</v>
      </c>
      <c r="W399" s="9">
        <f t="shared" si="138"/>
        <v>4.5261336597433024</v>
      </c>
      <c r="X399" s="9">
        <f t="shared" si="139"/>
        <v>1.5274153226452638E-2</v>
      </c>
      <c r="Y399">
        <f t="shared" si="140"/>
        <v>-0.88503818837005044</v>
      </c>
      <c r="Z399">
        <f t="shared" si="141"/>
        <v>1.3121863889661689</v>
      </c>
      <c r="AA399">
        <f t="shared" si="142"/>
        <v>-2.1972245773362191</v>
      </c>
    </row>
    <row r="400" spans="1:27">
      <c r="A400" s="8" t="s">
        <v>77</v>
      </c>
      <c r="B400" s="8" t="s">
        <v>67</v>
      </c>
      <c r="C400" s="13">
        <v>63</v>
      </c>
      <c r="D400" s="13">
        <v>26</v>
      </c>
      <c r="E400" s="13">
        <v>8</v>
      </c>
      <c r="F400" s="8">
        <f t="shared" si="124"/>
        <v>104</v>
      </c>
      <c r="G400" s="8">
        <f t="shared" si="125"/>
        <v>4368</v>
      </c>
      <c r="H400" s="8">
        <f t="shared" si="126"/>
        <v>1306.193715466206</v>
      </c>
      <c r="I400" s="8">
        <f t="shared" si="127"/>
        <v>68.154236845554948</v>
      </c>
      <c r="J400" s="8">
        <f t="shared" si="128"/>
        <v>13104</v>
      </c>
      <c r="K400" s="8"/>
      <c r="L400" s="9">
        <f t="shared" si="129"/>
        <v>4.1431347263915326</v>
      </c>
      <c r="M400" s="9">
        <f t="shared" si="130"/>
        <v>3.2580965380214821</v>
      </c>
      <c r="N400" s="9">
        <f t="shared" si="131"/>
        <v>2.0794415416798357</v>
      </c>
      <c r="O400" s="9">
        <f t="shared" si="123"/>
        <v>9.4806728060928513</v>
      </c>
      <c r="P400" s="9"/>
      <c r="Q400" s="9">
        <f t="shared" si="132"/>
        <v>7.1748726261464677</v>
      </c>
      <c r="R400" s="9">
        <f t="shared" si="133"/>
        <v>4.8362819069514789</v>
      </c>
      <c r="S400" s="9">
        <f t="shared" si="134"/>
        <v>4.6443908991413725</v>
      </c>
      <c r="T400" s="9">
        <f t="shared" si="135"/>
        <v>7.0115145132729895</v>
      </c>
      <c r="U400" s="9">
        <f t="shared" si="136"/>
        <v>1.1835618070658085</v>
      </c>
      <c r="V400" s="9">
        <f t="shared" si="137"/>
        <v>2.9595729193257241</v>
      </c>
      <c r="W400" s="9">
        <f t="shared" si="138"/>
        <v>4.9267278376168706</v>
      </c>
      <c r="X400" s="9">
        <f t="shared" si="139"/>
        <v>0.28233693847549818</v>
      </c>
      <c r="Y400">
        <f t="shared" si="140"/>
        <v>-0.88503818837005044</v>
      </c>
      <c r="Z400">
        <f t="shared" si="141"/>
        <v>1.1786549963416464</v>
      </c>
      <c r="AA400">
        <f t="shared" si="142"/>
        <v>-2.0636931847116968</v>
      </c>
    </row>
    <row r="401" spans="1:27">
      <c r="A401" s="8" t="s">
        <v>77</v>
      </c>
      <c r="B401" s="8" t="s">
        <v>67</v>
      </c>
      <c r="C401" s="8">
        <v>63</v>
      </c>
      <c r="D401" s="8">
        <v>29</v>
      </c>
      <c r="E401" s="8">
        <v>8</v>
      </c>
      <c r="F401" s="8">
        <f t="shared" si="124"/>
        <v>116</v>
      </c>
      <c r="G401" s="8">
        <f t="shared" si="125"/>
        <v>4872</v>
      </c>
      <c r="H401" s="8">
        <f t="shared" si="126"/>
        <v>1430.2522800902261</v>
      </c>
      <c r="I401" s="8">
        <f t="shared" si="127"/>
        <v>69.354163537598808</v>
      </c>
      <c r="J401" s="8">
        <f t="shared" si="128"/>
        <v>14616</v>
      </c>
      <c r="K401" s="8"/>
      <c r="L401" s="9">
        <f t="shared" si="129"/>
        <v>4.1431347263915326</v>
      </c>
      <c r="M401" s="9">
        <f t="shared" si="130"/>
        <v>3.3672958299864741</v>
      </c>
      <c r="N401" s="9">
        <f t="shared" si="131"/>
        <v>2.0794415416798357</v>
      </c>
      <c r="O401" s="9">
        <f t="shared" si="123"/>
        <v>9.5898720980578425</v>
      </c>
      <c r="P401" s="9"/>
      <c r="Q401" s="9">
        <f t="shared" si="132"/>
        <v>7.2656061273373522</v>
      </c>
      <c r="R401" s="9">
        <f t="shared" si="133"/>
        <v>4.836281906951478</v>
      </c>
      <c r="S401" s="9">
        <f t="shared" si="134"/>
        <v>4.7535901911063645</v>
      </c>
      <c r="T401" s="9">
        <f t="shared" si="135"/>
        <v>7.1207138052379815</v>
      </c>
      <c r="U401" s="9">
        <f t="shared" si="136"/>
        <v>1.1835618070658085</v>
      </c>
      <c r="V401" s="9">
        <f t="shared" si="137"/>
        <v>2.9595729193257241</v>
      </c>
      <c r="W401" s="9">
        <f t="shared" si="138"/>
        <v>5.0359271295818626</v>
      </c>
      <c r="X401" s="9">
        <f t="shared" si="139"/>
        <v>0.28233693847549818</v>
      </c>
      <c r="Y401">
        <f t="shared" si="140"/>
        <v>-0.77583889640505843</v>
      </c>
      <c r="Z401">
        <f t="shared" si="141"/>
        <v>1.2878542883066384</v>
      </c>
      <c r="AA401">
        <f t="shared" si="142"/>
        <v>-2.0636931847116968</v>
      </c>
    </row>
    <row r="402" spans="1:27">
      <c r="A402" s="8" t="s">
        <v>77</v>
      </c>
      <c r="B402" s="8" t="s">
        <v>67</v>
      </c>
      <c r="C402" s="11">
        <v>63.5</v>
      </c>
      <c r="D402" s="11">
        <v>31.5</v>
      </c>
      <c r="E402" s="11">
        <v>7.9</v>
      </c>
      <c r="F402" s="8">
        <f t="shared" si="124"/>
        <v>124.42500000000001</v>
      </c>
      <c r="G402" s="8">
        <f t="shared" si="125"/>
        <v>5267.3249999999989</v>
      </c>
      <c r="H402" s="8">
        <f t="shared" si="126"/>
        <v>1536.67574863301</v>
      </c>
      <c r="I402" s="8">
        <f t="shared" si="127"/>
        <v>70.883707577975912</v>
      </c>
      <c r="J402" s="8">
        <f t="shared" si="128"/>
        <v>15801.975</v>
      </c>
      <c r="K402" s="8"/>
      <c r="L402" s="9">
        <f t="shared" si="129"/>
        <v>4.1510399058986458</v>
      </c>
      <c r="M402" s="9">
        <f t="shared" si="130"/>
        <v>3.4499875458315872</v>
      </c>
      <c r="N402" s="9">
        <f t="shared" si="131"/>
        <v>2.066862759472976</v>
      </c>
      <c r="O402" s="9">
        <f t="shared" si="123"/>
        <v>9.6678902112032095</v>
      </c>
      <c r="P402" s="9"/>
      <c r="Q402" s="9">
        <f t="shared" si="132"/>
        <v>7.3373767574784452</v>
      </c>
      <c r="R402" s="9">
        <f t="shared" si="133"/>
        <v>4.8441870864585912</v>
      </c>
      <c r="S402" s="9">
        <f t="shared" si="134"/>
        <v>4.8237031247446183</v>
      </c>
      <c r="T402" s="9">
        <f t="shared" si="135"/>
        <v>7.1656691744625149</v>
      </c>
      <c r="U402" s="9">
        <f t="shared" si="136"/>
        <v>1.1709830248589483</v>
      </c>
      <c r="V402" s="9">
        <f t="shared" si="137"/>
        <v>2.9800568810396975</v>
      </c>
      <c r="W402" s="9">
        <f t="shared" si="138"/>
        <v>5.0650721397921696</v>
      </c>
      <c r="X402" s="9">
        <f t="shared" si="139"/>
        <v>0.2413690150475514</v>
      </c>
      <c r="Y402">
        <f t="shared" si="140"/>
        <v>-0.70105236006705862</v>
      </c>
      <c r="Z402">
        <f t="shared" si="141"/>
        <v>1.3831247863586111</v>
      </c>
      <c r="AA402">
        <f t="shared" si="142"/>
        <v>-2.0841771464256698</v>
      </c>
    </row>
    <row r="403" spans="1:27">
      <c r="A403" s="8" t="s">
        <v>77</v>
      </c>
      <c r="B403" s="8" t="s">
        <v>67</v>
      </c>
      <c r="C403" s="8">
        <v>63.91</v>
      </c>
      <c r="D403" s="8">
        <v>29.46</v>
      </c>
      <c r="E403" s="8">
        <v>5.27</v>
      </c>
      <c r="F403" s="8">
        <f t="shared" si="124"/>
        <v>77.627099999999999</v>
      </c>
      <c r="G403" s="8">
        <f t="shared" si="125"/>
        <v>3307.4319739999996</v>
      </c>
      <c r="H403" s="8">
        <f t="shared" si="126"/>
        <v>1285.2768719540964</v>
      </c>
      <c r="I403" s="8">
        <f t="shared" si="127"/>
        <v>70.373146156754984</v>
      </c>
      <c r="J403" s="8">
        <f t="shared" si="128"/>
        <v>9922.2959219999993</v>
      </c>
      <c r="K403" s="8"/>
      <c r="L403" s="9">
        <f t="shared" si="129"/>
        <v>4.1574758436621906</v>
      </c>
      <c r="M403" s="9">
        <f t="shared" si="130"/>
        <v>3.3830334110344844</v>
      </c>
      <c r="N403" s="9">
        <f t="shared" si="131"/>
        <v>1.6620303625532709</v>
      </c>
      <c r="O403" s="9">
        <f t="shared" si="123"/>
        <v>9.2025396172499452</v>
      </c>
      <c r="P403" s="9"/>
      <c r="Q403" s="9">
        <f t="shared" si="132"/>
        <v>7.1587294386758833</v>
      </c>
      <c r="R403" s="9">
        <f t="shared" si="133"/>
        <v>4.8506230242221351</v>
      </c>
      <c r="S403" s="9">
        <f t="shared" si="134"/>
        <v>4.3519165930278101</v>
      </c>
      <c r="T403" s="9">
        <f t="shared" si="135"/>
        <v>5.8842178489062968</v>
      </c>
      <c r="U403" s="9">
        <f t="shared" si="136"/>
        <v>0.76615062793924338</v>
      </c>
      <c r="V403" s="9">
        <f t="shared" si="137"/>
        <v>3.3913252157229472</v>
      </c>
      <c r="W403" s="9">
        <f t="shared" si="138"/>
        <v>3.7707489387088624</v>
      </c>
      <c r="X403" s="9">
        <f t="shared" si="139"/>
        <v>-0.58116765431894812</v>
      </c>
      <c r="Y403">
        <f t="shared" si="140"/>
        <v>-0.77444243262770618</v>
      </c>
      <c r="Z403">
        <f t="shared" si="141"/>
        <v>1.7210030484812135</v>
      </c>
      <c r="AA403">
        <f t="shared" si="142"/>
        <v>-2.4954454811089199</v>
      </c>
    </row>
    <row r="404" spans="1:27">
      <c r="A404" s="8" t="s">
        <v>77</v>
      </c>
      <c r="B404" s="8" t="s">
        <v>67</v>
      </c>
      <c r="C404" s="8">
        <v>64</v>
      </c>
      <c r="D404" s="8">
        <v>23</v>
      </c>
      <c r="E404" s="8">
        <v>7</v>
      </c>
      <c r="F404" s="8">
        <f t="shared" si="124"/>
        <v>80.5</v>
      </c>
      <c r="G404" s="8">
        <f t="shared" si="125"/>
        <v>3434.6666666666665</v>
      </c>
      <c r="H404" s="8">
        <f t="shared" si="126"/>
        <v>1139.4149896325844</v>
      </c>
      <c r="I404" s="8">
        <f t="shared" si="127"/>
        <v>68.007352543677214</v>
      </c>
      <c r="J404" s="8">
        <f t="shared" si="128"/>
        <v>10304</v>
      </c>
      <c r="K404" s="8"/>
      <c r="L404" s="9">
        <f t="shared" si="129"/>
        <v>4.1588830833596715</v>
      </c>
      <c r="M404" s="9">
        <f t="shared" si="130"/>
        <v>3.1354942159291497</v>
      </c>
      <c r="N404" s="9">
        <f t="shared" si="131"/>
        <v>1.9459101490553132</v>
      </c>
      <c r="O404" s="9">
        <f t="shared" si="123"/>
        <v>9.2402874483441355</v>
      </c>
      <c r="P404" s="9"/>
      <c r="Q404" s="9">
        <f t="shared" si="132"/>
        <v>7.0382702426843373</v>
      </c>
      <c r="R404" s="9">
        <f t="shared" si="133"/>
        <v>4.8520302639196178</v>
      </c>
      <c r="S404" s="9">
        <f t="shared" si="134"/>
        <v>4.3882571844245177</v>
      </c>
      <c r="T404" s="9">
        <f t="shared" si="135"/>
        <v>6.4883180133070892</v>
      </c>
      <c r="U404" s="9">
        <f t="shared" si="136"/>
        <v>1.0500304144412858</v>
      </c>
      <c r="V404" s="9">
        <f t="shared" si="137"/>
        <v>3.1088526689183857</v>
      </c>
      <c r="W404" s="9">
        <f t="shared" si="138"/>
        <v>4.3720346237146916</v>
      </c>
      <c r="X404" s="9">
        <f t="shared" si="139"/>
        <v>-1.6222560709825171E-2</v>
      </c>
      <c r="Y404">
        <f t="shared" si="140"/>
        <v>-1.0233888674305218</v>
      </c>
      <c r="Z404">
        <f t="shared" si="141"/>
        <v>1.1895840668738364</v>
      </c>
      <c r="AA404">
        <f t="shared" si="142"/>
        <v>-2.212972934304358</v>
      </c>
    </row>
    <row r="405" spans="1:27">
      <c r="A405" s="8" t="s">
        <v>77</v>
      </c>
      <c r="B405" s="8" t="s">
        <v>67</v>
      </c>
      <c r="C405" s="13">
        <v>64</v>
      </c>
      <c r="D405" s="13">
        <v>24</v>
      </c>
      <c r="E405" s="13">
        <v>8</v>
      </c>
      <c r="F405" s="8">
        <f t="shared" si="124"/>
        <v>96</v>
      </c>
      <c r="G405" s="8">
        <f t="shared" si="125"/>
        <v>4096</v>
      </c>
      <c r="H405" s="8">
        <f t="shared" si="126"/>
        <v>1239.3848636868217</v>
      </c>
      <c r="I405" s="8">
        <f t="shared" si="127"/>
        <v>68.352029962540243</v>
      </c>
      <c r="J405" s="8">
        <f t="shared" si="128"/>
        <v>12288</v>
      </c>
      <c r="K405" s="8"/>
      <c r="L405" s="9">
        <f t="shared" si="129"/>
        <v>4.1588830833596715</v>
      </c>
      <c r="M405" s="9">
        <f t="shared" si="130"/>
        <v>3.1780538303479458</v>
      </c>
      <c r="N405" s="9">
        <f t="shared" si="131"/>
        <v>2.0794415416798357</v>
      </c>
      <c r="O405" s="9">
        <f t="shared" si="123"/>
        <v>9.4163784553874539</v>
      </c>
      <c r="P405" s="9"/>
      <c r="Q405" s="9">
        <f t="shared" si="132"/>
        <v>7.1223704578399278</v>
      </c>
      <c r="R405" s="9">
        <f t="shared" si="133"/>
        <v>4.8520302639196178</v>
      </c>
      <c r="S405" s="9">
        <f t="shared" si="134"/>
        <v>4.5643481914678361</v>
      </c>
      <c r="T405" s="9">
        <f t="shared" si="135"/>
        <v>6.9314718055994531</v>
      </c>
      <c r="U405" s="9">
        <f t="shared" si="136"/>
        <v>1.1835618070658085</v>
      </c>
      <c r="V405" s="9">
        <f t="shared" si="137"/>
        <v>2.975321276293863</v>
      </c>
      <c r="W405" s="9">
        <f t="shared" si="138"/>
        <v>4.8151884160070555</v>
      </c>
      <c r="X405" s="9">
        <f t="shared" si="139"/>
        <v>0.25084022453922045</v>
      </c>
      <c r="Y405">
        <f t="shared" si="140"/>
        <v>-0.98082925301172574</v>
      </c>
      <c r="Z405">
        <f t="shared" si="141"/>
        <v>1.09861228866811</v>
      </c>
      <c r="AA405">
        <f t="shared" si="142"/>
        <v>-2.0794415416798357</v>
      </c>
    </row>
    <row r="406" spans="1:27">
      <c r="A406" s="8" t="s">
        <v>77</v>
      </c>
      <c r="B406" s="8" t="s">
        <v>67</v>
      </c>
      <c r="C406" s="13">
        <v>64</v>
      </c>
      <c r="D406" s="13">
        <v>27</v>
      </c>
      <c r="E406" s="13">
        <v>7</v>
      </c>
      <c r="F406" s="8">
        <f t="shared" si="124"/>
        <v>94.5</v>
      </c>
      <c r="G406" s="8">
        <f t="shared" si="125"/>
        <v>4032</v>
      </c>
      <c r="H406" s="8">
        <f t="shared" si="126"/>
        <v>1301.2703743676448</v>
      </c>
      <c r="I406" s="8">
        <f t="shared" si="127"/>
        <v>69.462219947249025</v>
      </c>
      <c r="J406" s="8">
        <f t="shared" si="128"/>
        <v>12096</v>
      </c>
      <c r="K406" s="8"/>
      <c r="L406" s="9">
        <f t="shared" si="129"/>
        <v>4.1588830833596715</v>
      </c>
      <c r="M406" s="9">
        <f t="shared" si="130"/>
        <v>3.2958368660043291</v>
      </c>
      <c r="N406" s="9">
        <f t="shared" si="131"/>
        <v>1.9459101490553132</v>
      </c>
      <c r="O406" s="9">
        <f t="shared" si="123"/>
        <v>9.400630098419315</v>
      </c>
      <c r="P406" s="9"/>
      <c r="Q406" s="9">
        <f t="shared" si="132"/>
        <v>7.1710962773417748</v>
      </c>
      <c r="R406" s="9">
        <f t="shared" si="133"/>
        <v>4.8520302639196178</v>
      </c>
      <c r="S406" s="9">
        <f t="shared" si="134"/>
        <v>4.5485998344996972</v>
      </c>
      <c r="T406" s="9">
        <f t="shared" si="135"/>
        <v>6.6486606633822687</v>
      </c>
      <c r="U406" s="9">
        <f t="shared" si="136"/>
        <v>1.0500304144412858</v>
      </c>
      <c r="V406" s="9">
        <f t="shared" si="137"/>
        <v>3.1088526689183857</v>
      </c>
      <c r="W406" s="9">
        <f t="shared" si="138"/>
        <v>4.5323772737898711</v>
      </c>
      <c r="X406" s="9">
        <f t="shared" si="139"/>
        <v>-1.6222560709825171E-2</v>
      </c>
      <c r="Y406">
        <f t="shared" si="140"/>
        <v>-0.86304621735534237</v>
      </c>
      <c r="Z406">
        <f t="shared" si="141"/>
        <v>1.3499267169490159</v>
      </c>
      <c r="AA406">
        <f t="shared" si="142"/>
        <v>-2.212972934304358</v>
      </c>
    </row>
    <row r="407" spans="1:27">
      <c r="A407" s="8" t="s">
        <v>77</v>
      </c>
      <c r="B407" s="8" t="s">
        <v>67</v>
      </c>
      <c r="C407" s="8">
        <v>64</v>
      </c>
      <c r="D407" s="8">
        <v>30</v>
      </c>
      <c r="E407" s="8">
        <v>7</v>
      </c>
      <c r="F407" s="8">
        <f t="shared" si="124"/>
        <v>105</v>
      </c>
      <c r="G407" s="8">
        <f t="shared" si="125"/>
        <v>4480</v>
      </c>
      <c r="H407" s="8">
        <f t="shared" si="126"/>
        <v>1423.1134748282045</v>
      </c>
      <c r="I407" s="8">
        <f t="shared" si="127"/>
        <v>70.682388188289167</v>
      </c>
      <c r="J407" s="8">
        <f t="shared" si="128"/>
        <v>13440</v>
      </c>
      <c r="K407" s="8"/>
      <c r="L407" s="9">
        <f t="shared" si="129"/>
        <v>4.1588830833596715</v>
      </c>
      <c r="M407" s="9">
        <f t="shared" si="130"/>
        <v>3.4011973816621555</v>
      </c>
      <c r="N407" s="9">
        <f t="shared" si="131"/>
        <v>1.9459101490553132</v>
      </c>
      <c r="O407" s="9">
        <f t="shared" si="123"/>
        <v>9.50599061407714</v>
      </c>
      <c r="P407" s="9"/>
      <c r="Q407" s="9">
        <f t="shared" si="132"/>
        <v>7.2606023382894387</v>
      </c>
      <c r="R407" s="9">
        <f t="shared" si="133"/>
        <v>4.8520302639196169</v>
      </c>
      <c r="S407" s="9">
        <f t="shared" si="134"/>
        <v>4.6539603501575231</v>
      </c>
      <c r="T407" s="9">
        <f t="shared" si="135"/>
        <v>6.7540211790400946</v>
      </c>
      <c r="U407" s="9">
        <f t="shared" si="136"/>
        <v>1.0500304144412858</v>
      </c>
      <c r="V407" s="9">
        <f t="shared" si="137"/>
        <v>3.1088526689183857</v>
      </c>
      <c r="W407" s="9">
        <f t="shared" si="138"/>
        <v>4.637737789447697</v>
      </c>
      <c r="X407" s="9">
        <f t="shared" si="139"/>
        <v>-1.6222560709825171E-2</v>
      </c>
      <c r="Y407">
        <f t="shared" si="140"/>
        <v>-0.75768570169751603</v>
      </c>
      <c r="Z407">
        <f t="shared" si="141"/>
        <v>1.4552872326068422</v>
      </c>
      <c r="AA407">
        <f t="shared" si="142"/>
        <v>-2.212972934304358</v>
      </c>
    </row>
    <row r="408" spans="1:27">
      <c r="A408" s="8" t="s">
        <v>77</v>
      </c>
      <c r="B408" s="8" t="s">
        <v>67</v>
      </c>
      <c r="C408" s="8">
        <v>64.59</v>
      </c>
      <c r="D408" s="8">
        <v>24.53</v>
      </c>
      <c r="E408" s="8">
        <v>5.59</v>
      </c>
      <c r="F408" s="8">
        <f t="shared" si="124"/>
        <v>68.561350000000004</v>
      </c>
      <c r="G408" s="8">
        <f t="shared" si="125"/>
        <v>2952.2517309999998</v>
      </c>
      <c r="H408" s="8">
        <f t="shared" si="126"/>
        <v>1125.3901717104368</v>
      </c>
      <c r="I408" s="8">
        <f t="shared" si="127"/>
        <v>69.091164413403831</v>
      </c>
      <c r="J408" s="8">
        <f t="shared" si="128"/>
        <v>8856.7551930000009</v>
      </c>
      <c r="K408" s="8"/>
      <c r="L408" s="9">
        <f t="shared" si="129"/>
        <v>4.1680596000443817</v>
      </c>
      <c r="M408" s="9">
        <f t="shared" si="130"/>
        <v>3.1998968582703982</v>
      </c>
      <c r="N408" s="9">
        <f t="shared" si="131"/>
        <v>1.7209792871670078</v>
      </c>
      <c r="O408" s="9">
        <f t="shared" si="123"/>
        <v>9.0889357454817876</v>
      </c>
      <c r="P408" s="9"/>
      <c r="Q408" s="9">
        <f t="shared" si="132"/>
        <v>7.0258850738087757</v>
      </c>
      <c r="R408" s="9">
        <f t="shared" si="133"/>
        <v>4.8612067806043271</v>
      </c>
      <c r="S408" s="9">
        <f t="shared" si="134"/>
        <v>4.2277289648774605</v>
      </c>
      <c r="T408" s="9">
        <f t="shared" si="135"/>
        <v>5.8779280699834215</v>
      </c>
      <c r="U408" s="9">
        <f t="shared" si="136"/>
        <v>0.82509955255298051</v>
      </c>
      <c r="V408" s="9">
        <f t="shared" si="137"/>
        <v>3.3429600474914012</v>
      </c>
      <c r="W408" s="9">
        <f t="shared" si="138"/>
        <v>3.7432916470216049</v>
      </c>
      <c r="X408" s="9">
        <f t="shared" si="139"/>
        <v>-0.48443731785585598</v>
      </c>
      <c r="Y408">
        <f t="shared" si="140"/>
        <v>-0.96816274177398354</v>
      </c>
      <c r="Z408">
        <f t="shared" si="141"/>
        <v>1.4789175711033904</v>
      </c>
      <c r="AA408">
        <f t="shared" si="142"/>
        <v>-2.4470803128773739</v>
      </c>
    </row>
    <row r="409" spans="1:27">
      <c r="A409" s="8" t="s">
        <v>77</v>
      </c>
      <c r="B409" s="8" t="s">
        <v>67</v>
      </c>
      <c r="C409" s="8">
        <v>65</v>
      </c>
      <c r="D409" s="8">
        <v>20</v>
      </c>
      <c r="E409" s="8">
        <v>3</v>
      </c>
      <c r="F409" s="8">
        <f t="shared" si="124"/>
        <v>30</v>
      </c>
      <c r="G409" s="8">
        <f t="shared" si="125"/>
        <v>1299.9999999999998</v>
      </c>
      <c r="H409" s="8">
        <f t="shared" si="126"/>
        <v>812.70296821541342</v>
      </c>
      <c r="I409" s="8">
        <f t="shared" si="127"/>
        <v>68.007352543677214</v>
      </c>
      <c r="J409" s="8">
        <f t="shared" si="128"/>
        <v>3900</v>
      </c>
      <c r="K409" s="8"/>
      <c r="L409" s="9">
        <f t="shared" si="129"/>
        <v>4.1743872698956368</v>
      </c>
      <c r="M409" s="9">
        <f t="shared" si="130"/>
        <v>2.9957322735539909</v>
      </c>
      <c r="N409" s="9">
        <f t="shared" si="131"/>
        <v>1.0986122886681098</v>
      </c>
      <c r="O409" s="9">
        <f t="shared" si="123"/>
        <v>8.2687318321177372</v>
      </c>
      <c r="P409" s="9"/>
      <c r="Q409" s="9">
        <f t="shared" si="132"/>
        <v>6.7003656900416653</v>
      </c>
      <c r="R409" s="9">
        <f t="shared" si="133"/>
        <v>4.8675344504555813</v>
      </c>
      <c r="S409" s="9">
        <f t="shared" si="134"/>
        <v>3.4011973816621555</v>
      </c>
      <c r="T409" s="9">
        <f t="shared" si="135"/>
        <v>3.8066624897703196</v>
      </c>
      <c r="U409" s="9">
        <f t="shared" si="136"/>
        <v>0.20273255405408211</v>
      </c>
      <c r="V409" s="9">
        <f t="shared" si="137"/>
        <v>3.9716547158415545</v>
      </c>
      <c r="W409" s="9">
        <f t="shared" si="138"/>
        <v>1.6593707271059916</v>
      </c>
      <c r="X409" s="9">
        <f t="shared" si="139"/>
        <v>-1.7418266545561625</v>
      </c>
      <c r="Y409">
        <f t="shared" si="140"/>
        <v>-1.1786549963416459</v>
      </c>
      <c r="Z409">
        <f t="shared" si="141"/>
        <v>1.8971199848858811</v>
      </c>
      <c r="AA409">
        <f t="shared" si="142"/>
        <v>-3.0757749812275268</v>
      </c>
    </row>
    <row r="410" spans="1:27">
      <c r="A410" s="8" t="s">
        <v>77</v>
      </c>
      <c r="B410" s="8" t="s">
        <v>67</v>
      </c>
      <c r="C410" s="8">
        <v>65</v>
      </c>
      <c r="D410" s="8">
        <v>26</v>
      </c>
      <c r="E410" s="8">
        <v>7</v>
      </c>
      <c r="F410" s="8">
        <f t="shared" si="124"/>
        <v>91</v>
      </c>
      <c r="G410" s="8">
        <f t="shared" si="125"/>
        <v>3943.333333333333</v>
      </c>
      <c r="H410" s="8">
        <f t="shared" si="126"/>
        <v>1276.91087341604</v>
      </c>
      <c r="I410" s="8">
        <f t="shared" si="127"/>
        <v>70.007142492748557</v>
      </c>
      <c r="J410" s="8">
        <f t="shared" si="128"/>
        <v>11830</v>
      </c>
      <c r="K410" s="8"/>
      <c r="L410" s="9">
        <f t="shared" si="129"/>
        <v>4.1743872698956368</v>
      </c>
      <c r="M410" s="9">
        <f t="shared" si="130"/>
        <v>3.2580965380214821</v>
      </c>
      <c r="N410" s="9">
        <f t="shared" si="131"/>
        <v>1.9459101490553132</v>
      </c>
      <c r="O410" s="9">
        <f t="shared" si="123"/>
        <v>9.3783939569724328</v>
      </c>
      <c r="P410" s="9"/>
      <c r="Q410" s="9">
        <f t="shared" si="132"/>
        <v>7.1521990598740874</v>
      </c>
      <c r="R410" s="9">
        <f t="shared" si="133"/>
        <v>4.8675344504555831</v>
      </c>
      <c r="S410" s="9">
        <f t="shared" si="134"/>
        <v>4.5108595065168497</v>
      </c>
      <c r="T410" s="9">
        <f t="shared" si="135"/>
        <v>6.6109203353994213</v>
      </c>
      <c r="U410" s="9">
        <f t="shared" si="136"/>
        <v>1.0500304144412858</v>
      </c>
      <c r="V410" s="9">
        <f t="shared" si="137"/>
        <v>3.124356855454351</v>
      </c>
      <c r="W410" s="9">
        <f t="shared" si="138"/>
        <v>4.4636285727350931</v>
      </c>
      <c r="X410" s="9">
        <f t="shared" si="139"/>
        <v>-4.7230933781755621E-2</v>
      </c>
      <c r="Y410">
        <f t="shared" si="140"/>
        <v>-0.91629073187415466</v>
      </c>
      <c r="Z410">
        <f t="shared" si="141"/>
        <v>1.3121863889661689</v>
      </c>
      <c r="AA410">
        <f t="shared" si="142"/>
        <v>-2.2284771208403233</v>
      </c>
    </row>
    <row r="411" spans="1:27">
      <c r="A411" s="8" t="s">
        <v>77</v>
      </c>
      <c r="B411" s="8" t="s">
        <v>67</v>
      </c>
      <c r="C411" s="11">
        <v>65</v>
      </c>
      <c r="D411" s="11">
        <v>27.7</v>
      </c>
      <c r="E411" s="11">
        <v>10.4</v>
      </c>
      <c r="F411" s="8">
        <f t="shared" si="124"/>
        <v>144.04</v>
      </c>
      <c r="G411" s="8">
        <f t="shared" si="125"/>
        <v>6241.7333333333336</v>
      </c>
      <c r="H411" s="8">
        <f t="shared" si="126"/>
        <v>1567.1923042577209</v>
      </c>
      <c r="I411" s="8">
        <f t="shared" si="127"/>
        <v>70.656139152942686</v>
      </c>
      <c r="J411" s="8">
        <f t="shared" si="128"/>
        <v>18725.2</v>
      </c>
      <c r="K411" s="8"/>
      <c r="L411" s="9">
        <f t="shared" si="129"/>
        <v>4.1743872698956368</v>
      </c>
      <c r="M411" s="9">
        <f t="shared" si="130"/>
        <v>3.3214324131932926</v>
      </c>
      <c r="N411" s="9">
        <f t="shared" si="131"/>
        <v>2.341805806147327</v>
      </c>
      <c r="O411" s="9">
        <f t="shared" si="123"/>
        <v>9.8376254892362578</v>
      </c>
      <c r="P411" s="9"/>
      <c r="Q411" s="9">
        <f t="shared" si="132"/>
        <v>7.3570409561140124</v>
      </c>
      <c r="R411" s="9">
        <f t="shared" si="133"/>
        <v>4.8675344504555831</v>
      </c>
      <c r="S411" s="9">
        <f t="shared" si="134"/>
        <v>4.9700910387806747</v>
      </c>
      <c r="T411" s="9">
        <f t="shared" si="135"/>
        <v>7.8619431818472734</v>
      </c>
      <c r="U411" s="9">
        <f t="shared" si="136"/>
        <v>1.4459260715332993</v>
      </c>
      <c r="V411" s="9">
        <f t="shared" si="137"/>
        <v>2.7284611983623375</v>
      </c>
      <c r="W411" s="9">
        <f t="shared" si="138"/>
        <v>5.7146514191829452</v>
      </c>
      <c r="X411" s="9">
        <f t="shared" si="139"/>
        <v>0.74456038040227146</v>
      </c>
      <c r="Y411">
        <f t="shared" si="140"/>
        <v>-0.85295485670234417</v>
      </c>
      <c r="Z411">
        <f t="shared" si="141"/>
        <v>0.9796266070459656</v>
      </c>
      <c r="AA411">
        <f t="shared" si="142"/>
        <v>-1.8325814637483098</v>
      </c>
    </row>
    <row r="412" spans="1:27">
      <c r="A412" s="8" t="s">
        <v>77</v>
      </c>
      <c r="B412" s="8" t="s">
        <v>67</v>
      </c>
      <c r="C412" s="8">
        <v>65.180000000000007</v>
      </c>
      <c r="D412" s="8">
        <v>26.76</v>
      </c>
      <c r="E412" s="8">
        <v>9.92</v>
      </c>
      <c r="F412" s="8">
        <f t="shared" si="124"/>
        <v>132.7296</v>
      </c>
      <c r="G412" s="8">
        <f t="shared" si="125"/>
        <v>5767.5435520000001</v>
      </c>
      <c r="H412" s="8">
        <f t="shared" si="126"/>
        <v>1497.0888265846042</v>
      </c>
      <c r="I412" s="8">
        <f t="shared" si="127"/>
        <v>70.459420945676243</v>
      </c>
      <c r="J412" s="8">
        <f t="shared" si="128"/>
        <v>17302.630656000005</v>
      </c>
      <c r="K412" s="8"/>
      <c r="L412" s="9">
        <f t="shared" si="129"/>
        <v>4.1771526734094158</v>
      </c>
      <c r="M412" s="9">
        <f t="shared" si="130"/>
        <v>3.2869082352600278</v>
      </c>
      <c r="N412" s="9">
        <f t="shared" si="131"/>
        <v>2.2945529212967815</v>
      </c>
      <c r="O412" s="9">
        <f t="shared" si="123"/>
        <v>9.7586138299662242</v>
      </c>
      <c r="P412" s="9"/>
      <c r="Q412" s="9">
        <f t="shared" si="132"/>
        <v>7.3112777190551554</v>
      </c>
      <c r="R412" s="9">
        <f t="shared" si="133"/>
        <v>4.8702998539693603</v>
      </c>
      <c r="S412" s="9">
        <f t="shared" si="134"/>
        <v>4.8883139759968639</v>
      </c>
      <c r="T412" s="9">
        <f t="shared" si="135"/>
        <v>7.6856603493623723</v>
      </c>
      <c r="U412" s="9">
        <f t="shared" si="136"/>
        <v>1.3986731866827542</v>
      </c>
      <c r="V412" s="9">
        <f t="shared" si="137"/>
        <v>2.7784794867266616</v>
      </c>
      <c r="W412" s="9">
        <f t="shared" si="138"/>
        <v>5.5328377796704871</v>
      </c>
      <c r="X412" s="9">
        <f t="shared" si="139"/>
        <v>0.64452380367362316</v>
      </c>
      <c r="Y412">
        <f t="shared" si="140"/>
        <v>-0.89024443814938792</v>
      </c>
      <c r="Z412">
        <f t="shared" si="141"/>
        <v>0.99235531396324639</v>
      </c>
      <c r="AA412">
        <f t="shared" si="142"/>
        <v>-1.8825997521126343</v>
      </c>
    </row>
    <row r="413" spans="1:27">
      <c r="A413" s="8" t="s">
        <v>77</v>
      </c>
      <c r="B413" s="8" t="s">
        <v>67</v>
      </c>
      <c r="C413" s="8">
        <v>66</v>
      </c>
      <c r="D413" s="8">
        <v>25</v>
      </c>
      <c r="E413" s="8">
        <v>8</v>
      </c>
      <c r="F413" s="8">
        <f t="shared" si="124"/>
        <v>100</v>
      </c>
      <c r="G413" s="8">
        <f t="shared" si="125"/>
        <v>4400</v>
      </c>
      <c r="H413" s="8">
        <f t="shared" si="126"/>
        <v>1313.3433067472354</v>
      </c>
      <c r="I413" s="8">
        <f t="shared" si="127"/>
        <v>70.576199954375554</v>
      </c>
      <c r="J413" s="8">
        <f t="shared" si="128"/>
        <v>13200</v>
      </c>
      <c r="K413" s="8"/>
      <c r="L413" s="9">
        <f t="shared" si="129"/>
        <v>4.1896547420264252</v>
      </c>
      <c r="M413" s="9">
        <f t="shared" si="130"/>
        <v>3.2188758248682006</v>
      </c>
      <c r="N413" s="9">
        <f t="shared" si="131"/>
        <v>2.0794415416798357</v>
      </c>
      <c r="O413" s="9">
        <f t="shared" ref="O413:O476" si="143">LN(J413)</f>
        <v>9.4879721085744624</v>
      </c>
      <c r="P413" s="9"/>
      <c r="Q413" s="9">
        <f t="shared" si="132"/>
        <v>7.1803313075650124</v>
      </c>
      <c r="R413" s="9">
        <f t="shared" si="133"/>
        <v>4.8828019225863706</v>
      </c>
      <c r="S413" s="9">
        <f t="shared" si="134"/>
        <v>4.6051701859880918</v>
      </c>
      <c r="T413" s="9">
        <f t="shared" si="135"/>
        <v>6.9722938001197079</v>
      </c>
      <c r="U413" s="9">
        <f t="shared" si="136"/>
        <v>1.183561807065808</v>
      </c>
      <c r="V413" s="9">
        <f t="shared" si="137"/>
        <v>3.0060929349606171</v>
      </c>
      <c r="W413" s="9">
        <f t="shared" si="138"/>
        <v>4.7944670931938029</v>
      </c>
      <c r="X413" s="9">
        <f t="shared" si="139"/>
        <v>0.18929690720571216</v>
      </c>
      <c r="Y413">
        <f t="shared" si="140"/>
        <v>-0.97077891715822462</v>
      </c>
      <c r="Z413">
        <f t="shared" si="141"/>
        <v>1.1394342831883648</v>
      </c>
      <c r="AA413">
        <f t="shared" si="142"/>
        <v>-2.1102132003465894</v>
      </c>
    </row>
    <row r="414" spans="1:27">
      <c r="A414" s="8" t="s">
        <v>77</v>
      </c>
      <c r="B414" s="8" t="s">
        <v>67</v>
      </c>
      <c r="C414" s="8">
        <v>66</v>
      </c>
      <c r="D414" s="8">
        <v>25</v>
      </c>
      <c r="E414" s="8">
        <v>9</v>
      </c>
      <c r="F414" s="8">
        <f t="shared" si="124"/>
        <v>112.5</v>
      </c>
      <c r="G414" s="8">
        <f t="shared" si="125"/>
        <v>4950</v>
      </c>
      <c r="H414" s="8">
        <f t="shared" si="126"/>
        <v>1375.2280239637344</v>
      </c>
      <c r="I414" s="8">
        <f t="shared" si="127"/>
        <v>70.576199954375554</v>
      </c>
      <c r="J414" s="8">
        <f t="shared" si="128"/>
        <v>14850</v>
      </c>
      <c r="K414" s="8"/>
      <c r="L414" s="9">
        <f t="shared" si="129"/>
        <v>4.1896547420264252</v>
      </c>
      <c r="M414" s="9">
        <f t="shared" si="130"/>
        <v>3.2188758248682006</v>
      </c>
      <c r="N414" s="9">
        <f t="shared" si="131"/>
        <v>2.1972245773362196</v>
      </c>
      <c r="O414" s="9">
        <f t="shared" si="143"/>
        <v>9.6057551442308462</v>
      </c>
      <c r="P414" s="9"/>
      <c r="Q414" s="9">
        <f t="shared" si="132"/>
        <v>7.2263748319614551</v>
      </c>
      <c r="R414" s="9">
        <f t="shared" si="133"/>
        <v>4.8828019225863715</v>
      </c>
      <c r="S414" s="9">
        <f t="shared" si="134"/>
        <v>4.7229532216444747</v>
      </c>
      <c r="T414" s="9">
        <f t="shared" si="135"/>
        <v>7.3256429070888585</v>
      </c>
      <c r="U414" s="9">
        <f t="shared" si="136"/>
        <v>1.3013448427221919</v>
      </c>
      <c r="V414" s="9">
        <f t="shared" si="137"/>
        <v>2.8883098993042333</v>
      </c>
      <c r="W414" s="9">
        <f t="shared" si="138"/>
        <v>5.1478162001629535</v>
      </c>
      <c r="X414" s="9">
        <f t="shared" si="139"/>
        <v>0.42486297851847965</v>
      </c>
      <c r="Y414">
        <f t="shared" si="140"/>
        <v>-0.97077891715822462</v>
      </c>
      <c r="Z414">
        <f t="shared" si="141"/>
        <v>1.021651247531981</v>
      </c>
      <c r="AA414">
        <f t="shared" si="142"/>
        <v>-1.9924301646902056</v>
      </c>
    </row>
    <row r="415" spans="1:27">
      <c r="A415" s="8" t="s">
        <v>77</v>
      </c>
      <c r="B415" s="8" t="s">
        <v>67</v>
      </c>
      <c r="C415" s="8">
        <v>66</v>
      </c>
      <c r="D415" s="8">
        <v>26</v>
      </c>
      <c r="E415" s="8">
        <v>8</v>
      </c>
      <c r="F415" s="8">
        <f t="shared" si="124"/>
        <v>104</v>
      </c>
      <c r="G415" s="8">
        <f t="shared" si="125"/>
        <v>4576</v>
      </c>
      <c r="H415" s="8">
        <f t="shared" si="126"/>
        <v>1356.0264128224137</v>
      </c>
      <c r="I415" s="8">
        <f t="shared" si="127"/>
        <v>70.936591403872796</v>
      </c>
      <c r="J415" s="8">
        <f t="shared" si="128"/>
        <v>13728</v>
      </c>
      <c r="K415" s="8"/>
      <c r="L415" s="9">
        <f t="shared" si="129"/>
        <v>4.1896547420264252</v>
      </c>
      <c r="M415" s="9">
        <f t="shared" si="130"/>
        <v>3.2580965380214821</v>
      </c>
      <c r="N415" s="9">
        <f t="shared" si="131"/>
        <v>2.0794415416798357</v>
      </c>
      <c r="O415" s="9">
        <f t="shared" si="143"/>
        <v>9.5271928217277431</v>
      </c>
      <c r="P415" s="9"/>
      <c r="Q415" s="9">
        <f t="shared" si="132"/>
        <v>7.2123139467932438</v>
      </c>
      <c r="R415" s="9">
        <f t="shared" si="133"/>
        <v>4.8828019225863706</v>
      </c>
      <c r="S415" s="9">
        <f t="shared" si="134"/>
        <v>4.6443908991413725</v>
      </c>
      <c r="T415" s="9">
        <f t="shared" si="135"/>
        <v>7.0115145132729895</v>
      </c>
      <c r="U415" s="9">
        <f t="shared" si="136"/>
        <v>1.1835618070658085</v>
      </c>
      <c r="V415" s="9">
        <f t="shared" si="137"/>
        <v>3.0060929349606167</v>
      </c>
      <c r="W415" s="9">
        <f t="shared" si="138"/>
        <v>4.8336878063470845</v>
      </c>
      <c r="X415" s="9">
        <f t="shared" si="139"/>
        <v>0.18929690720571288</v>
      </c>
      <c r="Y415">
        <f t="shared" si="140"/>
        <v>-0.93155820400494305</v>
      </c>
      <c r="Z415">
        <f t="shared" si="141"/>
        <v>1.1786549963416464</v>
      </c>
      <c r="AA415">
        <f t="shared" si="142"/>
        <v>-2.1102132003465894</v>
      </c>
    </row>
    <row r="416" spans="1:27">
      <c r="A416" s="8" t="s">
        <v>77</v>
      </c>
      <c r="B416" s="8" t="s">
        <v>67</v>
      </c>
      <c r="C416" s="8">
        <v>66</v>
      </c>
      <c r="D416" s="8">
        <v>28</v>
      </c>
      <c r="E416" s="8">
        <v>7</v>
      </c>
      <c r="F416" s="8">
        <f t="shared" si="124"/>
        <v>98</v>
      </c>
      <c r="G416" s="8">
        <f t="shared" si="125"/>
        <v>4312</v>
      </c>
      <c r="H416" s="8">
        <f t="shared" si="126"/>
        <v>1376.1107129436157</v>
      </c>
      <c r="I416" s="8">
        <f t="shared" si="127"/>
        <v>71.693793315739683</v>
      </c>
      <c r="J416" s="8">
        <f t="shared" si="128"/>
        <v>12936</v>
      </c>
      <c r="K416" s="8"/>
      <c r="L416" s="9">
        <f t="shared" si="129"/>
        <v>4.1896547420264252</v>
      </c>
      <c r="M416" s="9">
        <f t="shared" si="130"/>
        <v>3.3322045101752038</v>
      </c>
      <c r="N416" s="9">
        <f t="shared" si="131"/>
        <v>1.9459101490553132</v>
      </c>
      <c r="O416" s="9">
        <f t="shared" si="143"/>
        <v>9.4677694012569429</v>
      </c>
      <c r="P416" s="9"/>
      <c r="Q416" s="9">
        <f t="shared" si="132"/>
        <v>7.2270164752446506</v>
      </c>
      <c r="R416" s="9">
        <f t="shared" si="133"/>
        <v>4.8828019225863706</v>
      </c>
      <c r="S416" s="9">
        <f t="shared" si="134"/>
        <v>4.5849674786705723</v>
      </c>
      <c r="T416" s="9">
        <f t="shared" si="135"/>
        <v>6.6850283075531438</v>
      </c>
      <c r="U416" s="9">
        <f t="shared" si="136"/>
        <v>1.0500304144412858</v>
      </c>
      <c r="V416" s="9">
        <f t="shared" si="137"/>
        <v>3.1396243275851394</v>
      </c>
      <c r="W416" s="9">
        <f t="shared" si="138"/>
        <v>4.5072016006272388</v>
      </c>
      <c r="X416" s="9">
        <f t="shared" si="139"/>
        <v>-7.7765878043332362E-2</v>
      </c>
      <c r="Y416">
        <f t="shared" si="140"/>
        <v>-0.85745023185122138</v>
      </c>
      <c r="Z416">
        <f t="shared" si="141"/>
        <v>1.3862943611198906</v>
      </c>
      <c r="AA416">
        <f t="shared" si="142"/>
        <v>-2.2437445929711117</v>
      </c>
    </row>
    <row r="417" spans="1:27">
      <c r="A417" s="8" t="s">
        <v>77</v>
      </c>
      <c r="B417" s="8" t="s">
        <v>67</v>
      </c>
      <c r="C417" s="8">
        <v>66.2</v>
      </c>
      <c r="D417" s="8">
        <v>28</v>
      </c>
      <c r="E417" s="8">
        <v>7</v>
      </c>
      <c r="F417" s="8">
        <f t="shared" si="124"/>
        <v>98</v>
      </c>
      <c r="G417" s="8">
        <f t="shared" si="125"/>
        <v>4325.0666666666666</v>
      </c>
      <c r="H417" s="8">
        <f t="shared" si="126"/>
        <v>1379.5396987603258</v>
      </c>
      <c r="I417" s="8">
        <f t="shared" si="127"/>
        <v>71.877952113287151</v>
      </c>
      <c r="J417" s="8">
        <f t="shared" si="128"/>
        <v>12975.2</v>
      </c>
      <c r="K417" s="8"/>
      <c r="L417" s="9">
        <f t="shared" si="129"/>
        <v>4.1926804629429624</v>
      </c>
      <c r="M417" s="9">
        <f t="shared" si="130"/>
        <v>3.3322045101752038</v>
      </c>
      <c r="N417" s="9">
        <f t="shared" si="131"/>
        <v>1.9459101490553132</v>
      </c>
      <c r="O417" s="9">
        <f t="shared" si="143"/>
        <v>9.4707951221734792</v>
      </c>
      <c r="P417" s="9"/>
      <c r="Q417" s="9">
        <f t="shared" si="132"/>
        <v>7.2295051708875828</v>
      </c>
      <c r="R417" s="9">
        <f t="shared" si="133"/>
        <v>4.8858276435029069</v>
      </c>
      <c r="S417" s="9">
        <f t="shared" si="134"/>
        <v>4.5849674786705723</v>
      </c>
      <c r="T417" s="9">
        <f t="shared" si="135"/>
        <v>6.6850283075531438</v>
      </c>
      <c r="U417" s="9">
        <f t="shared" si="136"/>
        <v>1.0500304144412858</v>
      </c>
      <c r="V417" s="9">
        <f t="shared" si="137"/>
        <v>3.1426500485016766</v>
      </c>
      <c r="W417" s="9">
        <f t="shared" si="138"/>
        <v>4.5011501587941654</v>
      </c>
      <c r="X417" s="9">
        <f t="shared" si="139"/>
        <v>-8.3817319876407004E-2</v>
      </c>
      <c r="Y417">
        <f t="shared" si="140"/>
        <v>-0.86047595276775857</v>
      </c>
      <c r="Z417">
        <f t="shared" si="141"/>
        <v>1.3862943611198906</v>
      </c>
      <c r="AA417">
        <f t="shared" si="142"/>
        <v>-2.2467703138876489</v>
      </c>
    </row>
    <row r="418" spans="1:27">
      <c r="A418" s="8" t="s">
        <v>77</v>
      </c>
      <c r="B418" s="8" t="s">
        <v>67</v>
      </c>
      <c r="C418" s="8">
        <v>66.75</v>
      </c>
      <c r="D418" s="8">
        <v>28.6</v>
      </c>
      <c r="E418" s="8">
        <v>8.8000000000000007</v>
      </c>
      <c r="F418" s="8">
        <f t="shared" si="124"/>
        <v>125.84000000000002</v>
      </c>
      <c r="G418" s="8">
        <f t="shared" si="125"/>
        <v>5599.880000000001</v>
      </c>
      <c r="H418" s="8">
        <f t="shared" si="126"/>
        <v>1533.9880390135017</v>
      </c>
      <c r="I418" s="8">
        <f t="shared" si="127"/>
        <v>72.619022989847508</v>
      </c>
      <c r="J418" s="8">
        <f t="shared" si="128"/>
        <v>16799.640000000003</v>
      </c>
      <c r="K418" s="8"/>
      <c r="L418" s="9">
        <f t="shared" si="129"/>
        <v>4.2009542972803589</v>
      </c>
      <c r="M418" s="9">
        <f t="shared" si="130"/>
        <v>3.3534067178258069</v>
      </c>
      <c r="N418" s="9">
        <f t="shared" si="131"/>
        <v>2.174751721484161</v>
      </c>
      <c r="O418" s="9">
        <f t="shared" si="143"/>
        <v>9.7291127365903272</v>
      </c>
      <c r="P418" s="9"/>
      <c r="Q418" s="9">
        <f t="shared" si="132"/>
        <v>7.3356261846435444</v>
      </c>
      <c r="R418" s="9">
        <f t="shared" si="133"/>
        <v>4.8941014778403042</v>
      </c>
      <c r="S418" s="9">
        <f t="shared" si="134"/>
        <v>4.8350112587500229</v>
      </c>
      <c r="T418" s="9">
        <f t="shared" si="135"/>
        <v>7.3927552324902894</v>
      </c>
      <c r="U418" s="9">
        <f t="shared" si="136"/>
        <v>1.2788719868701333</v>
      </c>
      <c r="V418" s="9">
        <f t="shared" si="137"/>
        <v>2.9220823104102256</v>
      </c>
      <c r="W418" s="9">
        <f t="shared" si="138"/>
        <v>5.192329415056518</v>
      </c>
      <c r="X418" s="9">
        <f t="shared" si="139"/>
        <v>0.35731815630649516</v>
      </c>
      <c r="Y418">
        <f t="shared" si="140"/>
        <v>-0.84754757945455195</v>
      </c>
      <c r="Z418">
        <f t="shared" si="141"/>
        <v>1.1786549963416459</v>
      </c>
      <c r="AA418">
        <f t="shared" si="142"/>
        <v>-2.0262025757961979</v>
      </c>
    </row>
    <row r="419" spans="1:27">
      <c r="A419" s="8" t="s">
        <v>77</v>
      </c>
      <c r="B419" s="8" t="s">
        <v>67</v>
      </c>
      <c r="C419" s="8">
        <v>67</v>
      </c>
      <c r="D419" s="8">
        <v>23</v>
      </c>
      <c r="E419" s="8">
        <v>10</v>
      </c>
      <c r="F419" s="8">
        <f t="shared" si="124"/>
        <v>115</v>
      </c>
      <c r="G419" s="8">
        <f t="shared" si="125"/>
        <v>5136.6666666666661</v>
      </c>
      <c r="H419" s="8">
        <f t="shared" si="126"/>
        <v>1363.2240344727343</v>
      </c>
      <c r="I419" s="8">
        <f t="shared" si="127"/>
        <v>70.837842993699354</v>
      </c>
      <c r="J419" s="8">
        <f t="shared" si="128"/>
        <v>15410</v>
      </c>
      <c r="K419" s="8"/>
      <c r="L419" s="9">
        <f t="shared" si="129"/>
        <v>4.2046926193909657</v>
      </c>
      <c r="M419" s="9">
        <f t="shared" si="130"/>
        <v>3.1354942159291497</v>
      </c>
      <c r="N419" s="9">
        <f t="shared" si="131"/>
        <v>2.3025850929940459</v>
      </c>
      <c r="O419" s="9">
        <f t="shared" si="143"/>
        <v>9.6427719283141613</v>
      </c>
      <c r="P419" s="9"/>
      <c r="Q419" s="9">
        <f t="shared" si="132"/>
        <v>7.2176077868415289</v>
      </c>
      <c r="R419" s="9">
        <f t="shared" si="133"/>
        <v>4.8978397999509111</v>
      </c>
      <c r="S419" s="9">
        <f t="shared" si="134"/>
        <v>4.7449321283632502</v>
      </c>
      <c r="T419" s="9">
        <f t="shared" si="135"/>
        <v>7.5583428451232866</v>
      </c>
      <c r="U419" s="9">
        <f t="shared" si="136"/>
        <v>1.4067053583800182</v>
      </c>
      <c r="V419" s="9">
        <f t="shared" si="137"/>
        <v>2.7979872610109475</v>
      </c>
      <c r="W419" s="9">
        <f t="shared" si="138"/>
        <v>5.3504403834683005</v>
      </c>
      <c r="X419" s="9">
        <f t="shared" si="139"/>
        <v>0.60550825510505146</v>
      </c>
      <c r="Y419">
        <f t="shared" si="140"/>
        <v>-1.069198403461816</v>
      </c>
      <c r="Z419">
        <f t="shared" si="141"/>
        <v>0.83290912293510377</v>
      </c>
      <c r="AA419">
        <f t="shared" si="142"/>
        <v>-1.9021075263969198</v>
      </c>
    </row>
    <row r="420" spans="1:27">
      <c r="A420" s="8" t="s">
        <v>77</v>
      </c>
      <c r="B420" s="8" t="s">
        <v>67</v>
      </c>
      <c r="C420" s="8">
        <v>67</v>
      </c>
      <c r="D420" s="8">
        <v>24</v>
      </c>
      <c r="E420" s="8">
        <v>6</v>
      </c>
      <c r="F420" s="8">
        <f t="shared" si="124"/>
        <v>72</v>
      </c>
      <c r="G420" s="8">
        <f t="shared" si="125"/>
        <v>3216</v>
      </c>
      <c r="H420" s="8">
        <f t="shared" si="126"/>
        <v>1164.7238830083197</v>
      </c>
      <c r="I420" s="8">
        <f t="shared" si="127"/>
        <v>71.168813394632338</v>
      </c>
      <c r="J420" s="8">
        <f t="shared" si="128"/>
        <v>9648</v>
      </c>
      <c r="K420" s="8"/>
      <c r="L420" s="9">
        <f t="shared" si="129"/>
        <v>4.2046926193909657</v>
      </c>
      <c r="M420" s="9">
        <f t="shared" si="130"/>
        <v>3.1780538303479458</v>
      </c>
      <c r="N420" s="9">
        <f t="shared" si="131"/>
        <v>1.791759469228055</v>
      </c>
      <c r="O420" s="9">
        <f t="shared" si="143"/>
        <v>9.1745059189669664</v>
      </c>
      <c r="P420" s="9"/>
      <c r="Q420" s="9">
        <f t="shared" si="132"/>
        <v>7.0602393276151352</v>
      </c>
      <c r="R420" s="9">
        <f t="shared" si="133"/>
        <v>4.8978397999509111</v>
      </c>
      <c r="S420" s="9">
        <f t="shared" si="134"/>
        <v>4.2766661190160553</v>
      </c>
      <c r="T420" s="9">
        <f t="shared" si="135"/>
        <v>6.0684255882441107</v>
      </c>
      <c r="U420" s="9">
        <f t="shared" si="136"/>
        <v>0.89587973461402781</v>
      </c>
      <c r="V420" s="9">
        <f t="shared" si="137"/>
        <v>3.308812884776938</v>
      </c>
      <c r="W420" s="9">
        <f t="shared" si="138"/>
        <v>3.8605231265891251</v>
      </c>
      <c r="X420" s="9">
        <f t="shared" si="139"/>
        <v>-0.41614299242692987</v>
      </c>
      <c r="Y420">
        <f t="shared" si="140"/>
        <v>-1.02663878904302</v>
      </c>
      <c r="Z420">
        <f t="shared" si="141"/>
        <v>1.3862943611198908</v>
      </c>
      <c r="AA420">
        <f t="shared" si="142"/>
        <v>-2.4129331501629108</v>
      </c>
    </row>
    <row r="421" spans="1:27">
      <c r="A421" s="8" t="s">
        <v>77</v>
      </c>
      <c r="B421" s="8" t="s">
        <v>67</v>
      </c>
      <c r="C421" s="8">
        <v>67</v>
      </c>
      <c r="D421" s="8">
        <v>26</v>
      </c>
      <c r="E421" s="8">
        <v>7</v>
      </c>
      <c r="F421" s="8">
        <f t="shared" si="124"/>
        <v>91</v>
      </c>
      <c r="G421" s="8">
        <f t="shared" si="125"/>
        <v>4064.6666666666665</v>
      </c>
      <c r="H421" s="8">
        <f t="shared" si="126"/>
        <v>1309.2785997647964</v>
      </c>
      <c r="I421" s="8">
        <f t="shared" si="127"/>
        <v>71.867934435323804</v>
      </c>
      <c r="J421" s="8">
        <f t="shared" si="128"/>
        <v>12194</v>
      </c>
      <c r="K421" s="8"/>
      <c r="L421" s="9">
        <f t="shared" si="129"/>
        <v>4.2046926193909657</v>
      </c>
      <c r="M421" s="9">
        <f t="shared" si="130"/>
        <v>3.2580965380214821</v>
      </c>
      <c r="N421" s="9">
        <f t="shared" si="131"/>
        <v>1.9459101490553132</v>
      </c>
      <c r="O421" s="9">
        <f t="shared" si="143"/>
        <v>9.4086993064677618</v>
      </c>
      <c r="P421" s="9"/>
      <c r="Q421" s="9">
        <f t="shared" si="132"/>
        <v>7.1772315773088646</v>
      </c>
      <c r="R421" s="9">
        <f t="shared" si="133"/>
        <v>4.897839799950912</v>
      </c>
      <c r="S421" s="9">
        <f t="shared" si="134"/>
        <v>4.5108595065168497</v>
      </c>
      <c r="T421" s="9">
        <f t="shared" si="135"/>
        <v>6.6109203353994213</v>
      </c>
      <c r="U421" s="9">
        <f t="shared" si="136"/>
        <v>1.0500304144412858</v>
      </c>
      <c r="V421" s="9">
        <f t="shared" si="137"/>
        <v>3.15466220494968</v>
      </c>
      <c r="W421" s="9">
        <f t="shared" si="138"/>
        <v>4.4030178737444352</v>
      </c>
      <c r="X421" s="9">
        <f t="shared" si="139"/>
        <v>-0.10784163277241364</v>
      </c>
      <c r="Y421">
        <f t="shared" si="140"/>
        <v>-0.94659608136948359</v>
      </c>
      <c r="Z421">
        <f t="shared" si="141"/>
        <v>1.3121863889661689</v>
      </c>
      <c r="AA421">
        <f t="shared" si="142"/>
        <v>-2.2587824703356523</v>
      </c>
    </row>
    <row r="422" spans="1:27">
      <c r="A422" s="8" t="s">
        <v>77</v>
      </c>
      <c r="B422" s="8" t="s">
        <v>67</v>
      </c>
      <c r="C422" s="8">
        <v>67</v>
      </c>
      <c r="D422" s="8">
        <v>26</v>
      </c>
      <c r="E422" s="8">
        <v>8</v>
      </c>
      <c r="F422" s="8">
        <f t="shared" si="124"/>
        <v>104</v>
      </c>
      <c r="G422" s="8">
        <f t="shared" si="125"/>
        <v>4645.333333333333</v>
      </c>
      <c r="H422" s="8">
        <f t="shared" si="126"/>
        <v>1372.6587189488368</v>
      </c>
      <c r="I422" s="8">
        <f t="shared" si="127"/>
        <v>71.867934435323804</v>
      </c>
      <c r="J422" s="8">
        <f t="shared" si="128"/>
        <v>13936</v>
      </c>
      <c r="K422" s="8"/>
      <c r="L422" s="9">
        <f t="shared" si="129"/>
        <v>4.2046926193909657</v>
      </c>
      <c r="M422" s="9">
        <f t="shared" si="130"/>
        <v>3.2580965380214821</v>
      </c>
      <c r="N422" s="9">
        <f t="shared" si="131"/>
        <v>2.0794415416798357</v>
      </c>
      <c r="O422" s="9">
        <f t="shared" si="143"/>
        <v>9.5422306990922845</v>
      </c>
      <c r="P422" s="9"/>
      <c r="Q422" s="9">
        <f t="shared" si="132"/>
        <v>7.224504808919014</v>
      </c>
      <c r="R422" s="9">
        <f t="shared" si="133"/>
        <v>4.897839799950912</v>
      </c>
      <c r="S422" s="9">
        <f t="shared" si="134"/>
        <v>4.6443908991413725</v>
      </c>
      <c r="T422" s="9">
        <f t="shared" si="135"/>
        <v>7.0115145132729895</v>
      </c>
      <c r="U422" s="9">
        <f t="shared" si="136"/>
        <v>1.1835618070658085</v>
      </c>
      <c r="V422" s="9">
        <f t="shared" si="137"/>
        <v>3.0211308123251572</v>
      </c>
      <c r="W422" s="9">
        <f t="shared" si="138"/>
        <v>4.8036120516180034</v>
      </c>
      <c r="X422" s="9">
        <f t="shared" si="139"/>
        <v>0.15922115247663202</v>
      </c>
      <c r="Y422">
        <f t="shared" si="140"/>
        <v>-0.94659608136948359</v>
      </c>
      <c r="Z422">
        <f t="shared" si="141"/>
        <v>1.1786549963416464</v>
      </c>
      <c r="AA422">
        <f t="shared" si="142"/>
        <v>-2.12525107771113</v>
      </c>
    </row>
    <row r="423" spans="1:27">
      <c r="A423" s="8" t="s">
        <v>77</v>
      </c>
      <c r="B423" s="8" t="s">
        <v>67</v>
      </c>
      <c r="C423" s="8">
        <v>67</v>
      </c>
      <c r="D423" s="8">
        <v>28</v>
      </c>
      <c r="E423" s="8">
        <v>4</v>
      </c>
      <c r="F423" s="8">
        <f t="shared" si="124"/>
        <v>56</v>
      </c>
      <c r="G423" s="8">
        <f t="shared" si="125"/>
        <v>2501.333333333333</v>
      </c>
      <c r="H423" s="8">
        <f t="shared" si="126"/>
        <v>1196.9010056118475</v>
      </c>
      <c r="I423" s="8">
        <f t="shared" si="127"/>
        <v>72.615425358528341</v>
      </c>
      <c r="J423" s="8">
        <f t="shared" si="128"/>
        <v>7504</v>
      </c>
      <c r="K423" s="8"/>
      <c r="L423" s="9">
        <f t="shared" si="129"/>
        <v>4.2046926193909657</v>
      </c>
      <c r="M423" s="9">
        <f t="shared" si="130"/>
        <v>3.3322045101752038</v>
      </c>
      <c r="N423" s="9">
        <f t="shared" si="131"/>
        <v>1.3862943611198906</v>
      </c>
      <c r="O423" s="9">
        <f t="shared" si="143"/>
        <v>8.9231914906860599</v>
      </c>
      <c r="P423" s="9"/>
      <c r="Q423" s="9">
        <f t="shared" si="132"/>
        <v>7.0874910000593108</v>
      </c>
      <c r="R423" s="9">
        <f t="shared" si="133"/>
        <v>4.8978397999509102</v>
      </c>
      <c r="S423" s="9">
        <f t="shared" si="134"/>
        <v>4.0253516907351496</v>
      </c>
      <c r="T423" s="9">
        <f t="shared" si="135"/>
        <v>5.0061809437468758</v>
      </c>
      <c r="U423" s="9">
        <f t="shared" si="136"/>
        <v>0.49041462650586309</v>
      </c>
      <c r="V423" s="9">
        <f t="shared" si="137"/>
        <v>3.7142779928851026</v>
      </c>
      <c r="W423" s="9">
        <f t="shared" si="138"/>
        <v>2.7982784820918898</v>
      </c>
      <c r="X423" s="9">
        <f t="shared" si="139"/>
        <v>-1.227073208643259</v>
      </c>
      <c r="Y423">
        <f t="shared" si="140"/>
        <v>-0.87248810921576192</v>
      </c>
      <c r="Z423">
        <f t="shared" si="141"/>
        <v>1.9459101490553132</v>
      </c>
      <c r="AA423">
        <f t="shared" si="142"/>
        <v>-2.8183982582710749</v>
      </c>
    </row>
    <row r="424" spans="1:27">
      <c r="A424" s="8" t="s">
        <v>77</v>
      </c>
      <c r="B424" s="8" t="s">
        <v>67</v>
      </c>
      <c r="C424" s="8">
        <v>67</v>
      </c>
      <c r="D424" s="8">
        <v>29</v>
      </c>
      <c r="E424" s="8">
        <v>7</v>
      </c>
      <c r="F424" s="8">
        <f t="shared" si="124"/>
        <v>101.5</v>
      </c>
      <c r="G424" s="8">
        <f t="shared" si="125"/>
        <v>4533.6666666666661</v>
      </c>
      <c r="H424" s="8">
        <f t="shared" si="126"/>
        <v>1435.3118194779747</v>
      </c>
      <c r="I424" s="8">
        <f t="shared" si="127"/>
        <v>73.006848993775918</v>
      </c>
      <c r="J424" s="8">
        <f t="shared" si="128"/>
        <v>13601</v>
      </c>
      <c r="K424" s="8"/>
      <c r="L424" s="9">
        <f t="shared" si="129"/>
        <v>4.2046926193909657</v>
      </c>
      <c r="M424" s="9">
        <f t="shared" si="130"/>
        <v>3.3672958299864741</v>
      </c>
      <c r="N424" s="9">
        <f t="shared" si="131"/>
        <v>1.9459101490553132</v>
      </c>
      <c r="O424" s="9">
        <f t="shared" si="143"/>
        <v>9.5178985984327529</v>
      </c>
      <c r="P424" s="9"/>
      <c r="Q424" s="9">
        <f t="shared" si="132"/>
        <v>7.2691374003918749</v>
      </c>
      <c r="R424" s="9">
        <f t="shared" si="133"/>
        <v>4.8978397999509111</v>
      </c>
      <c r="S424" s="9">
        <f t="shared" si="134"/>
        <v>4.6200587984818418</v>
      </c>
      <c r="T424" s="9">
        <f t="shared" si="135"/>
        <v>6.7201196273644133</v>
      </c>
      <c r="U424" s="9">
        <f t="shared" si="136"/>
        <v>1.0500304144412858</v>
      </c>
      <c r="V424" s="9">
        <f t="shared" si="137"/>
        <v>3.15466220494968</v>
      </c>
      <c r="W424" s="9">
        <f t="shared" si="138"/>
        <v>4.5122171657094272</v>
      </c>
      <c r="X424" s="9">
        <f t="shared" si="139"/>
        <v>-0.10784163277241364</v>
      </c>
      <c r="Y424">
        <f t="shared" si="140"/>
        <v>-0.83739678940449158</v>
      </c>
      <c r="Z424">
        <f t="shared" si="141"/>
        <v>1.4213856809311609</v>
      </c>
      <c r="AA424">
        <f t="shared" si="142"/>
        <v>-2.2587824703356523</v>
      </c>
    </row>
    <row r="425" spans="1:27">
      <c r="A425" s="8" t="s">
        <v>77</v>
      </c>
      <c r="B425" s="8" t="s">
        <v>67</v>
      </c>
      <c r="C425" s="8">
        <v>67</v>
      </c>
      <c r="D425" s="8">
        <v>29</v>
      </c>
      <c r="E425" s="8">
        <v>7</v>
      </c>
      <c r="F425" s="8">
        <f t="shared" si="124"/>
        <v>101.5</v>
      </c>
      <c r="G425" s="8">
        <f t="shared" si="125"/>
        <v>4533.6666666666661</v>
      </c>
      <c r="H425" s="8">
        <f t="shared" si="126"/>
        <v>1435.3118194779747</v>
      </c>
      <c r="I425" s="8">
        <f t="shared" si="127"/>
        <v>73.006848993775918</v>
      </c>
      <c r="J425" s="8">
        <f t="shared" si="128"/>
        <v>13601</v>
      </c>
      <c r="K425" s="8"/>
      <c r="L425" s="9">
        <f t="shared" si="129"/>
        <v>4.2046926193909657</v>
      </c>
      <c r="M425" s="9">
        <f t="shared" si="130"/>
        <v>3.3672958299864741</v>
      </c>
      <c r="N425" s="9">
        <f t="shared" si="131"/>
        <v>1.9459101490553132</v>
      </c>
      <c r="O425" s="9">
        <f t="shared" si="143"/>
        <v>9.5178985984327529</v>
      </c>
      <c r="P425" s="9"/>
      <c r="Q425" s="9">
        <f t="shared" si="132"/>
        <v>7.2691374003918749</v>
      </c>
      <c r="R425" s="9">
        <f t="shared" si="133"/>
        <v>4.8978397999509111</v>
      </c>
      <c r="S425" s="9">
        <f t="shared" si="134"/>
        <v>4.6200587984818418</v>
      </c>
      <c r="T425" s="9">
        <f t="shared" si="135"/>
        <v>6.7201196273644133</v>
      </c>
      <c r="U425" s="9">
        <f t="shared" si="136"/>
        <v>1.0500304144412858</v>
      </c>
      <c r="V425" s="9">
        <f t="shared" si="137"/>
        <v>3.15466220494968</v>
      </c>
      <c r="W425" s="9">
        <f t="shared" si="138"/>
        <v>4.5122171657094272</v>
      </c>
      <c r="X425" s="9">
        <f t="shared" si="139"/>
        <v>-0.10784163277241364</v>
      </c>
      <c r="Y425">
        <f t="shared" si="140"/>
        <v>-0.83739678940449158</v>
      </c>
      <c r="Z425">
        <f t="shared" si="141"/>
        <v>1.4213856809311609</v>
      </c>
      <c r="AA425">
        <f t="shared" si="142"/>
        <v>-2.2587824703356523</v>
      </c>
    </row>
    <row r="426" spans="1:27">
      <c r="A426" s="8" t="s">
        <v>77</v>
      </c>
      <c r="B426" s="8" t="s">
        <v>67</v>
      </c>
      <c r="C426" s="8">
        <v>67</v>
      </c>
      <c r="D426" s="8">
        <v>30</v>
      </c>
      <c r="E426" s="8">
        <v>8</v>
      </c>
      <c r="F426" s="8">
        <f t="shared" si="124"/>
        <v>120</v>
      </c>
      <c r="G426" s="8">
        <f t="shared" si="125"/>
        <v>5360</v>
      </c>
      <c r="H426" s="8">
        <f t="shared" si="126"/>
        <v>1545.7780589059676</v>
      </c>
      <c r="I426" s="8">
        <f t="shared" si="127"/>
        <v>73.409808608931812</v>
      </c>
      <c r="J426" s="8">
        <f t="shared" si="128"/>
        <v>16080</v>
      </c>
      <c r="K426" s="8"/>
      <c r="L426" s="9">
        <f t="shared" si="129"/>
        <v>4.2046926193909657</v>
      </c>
      <c r="M426" s="9">
        <f t="shared" si="130"/>
        <v>3.4011973816621555</v>
      </c>
      <c r="N426" s="9">
        <f t="shared" si="131"/>
        <v>2.0794415416798357</v>
      </c>
      <c r="O426" s="9">
        <f t="shared" si="143"/>
        <v>9.6853315427329569</v>
      </c>
      <c r="P426" s="9"/>
      <c r="Q426" s="9">
        <f t="shared" si="132"/>
        <v>7.3432826605663211</v>
      </c>
      <c r="R426" s="9">
        <f t="shared" si="133"/>
        <v>4.8978397999509111</v>
      </c>
      <c r="S426" s="9">
        <f t="shared" si="134"/>
        <v>4.7874917427820458</v>
      </c>
      <c r="T426" s="9">
        <f t="shared" si="135"/>
        <v>7.1546153569136628</v>
      </c>
      <c r="U426" s="9">
        <f t="shared" si="136"/>
        <v>1.1835618070658085</v>
      </c>
      <c r="V426" s="9">
        <f t="shared" si="137"/>
        <v>3.0211308123251572</v>
      </c>
      <c r="W426" s="9">
        <f t="shared" si="138"/>
        <v>4.9467128952586767</v>
      </c>
      <c r="X426" s="9">
        <f t="shared" si="139"/>
        <v>0.15922115247663202</v>
      </c>
      <c r="Y426">
        <f t="shared" si="140"/>
        <v>-0.80349523772881026</v>
      </c>
      <c r="Z426">
        <f t="shared" si="141"/>
        <v>1.3217558399823197</v>
      </c>
      <c r="AA426">
        <f t="shared" si="142"/>
        <v>-2.12525107771113</v>
      </c>
    </row>
    <row r="427" spans="1:27">
      <c r="A427" s="8" t="s">
        <v>77</v>
      </c>
      <c r="B427" s="8" t="s">
        <v>67</v>
      </c>
      <c r="C427" s="8">
        <v>67.23</v>
      </c>
      <c r="D427" s="8">
        <v>26.51</v>
      </c>
      <c r="E427" s="8">
        <v>6.31</v>
      </c>
      <c r="F427" s="8">
        <f t="shared" si="124"/>
        <v>83.639049999999997</v>
      </c>
      <c r="G427" s="8">
        <f t="shared" si="125"/>
        <v>3748.702221</v>
      </c>
      <c r="H427" s="8">
        <f t="shared" si="126"/>
        <v>1290.3334988892252</v>
      </c>
      <c r="I427" s="8">
        <f t="shared" si="127"/>
        <v>72.267925112043997</v>
      </c>
      <c r="J427" s="8">
        <f t="shared" si="128"/>
        <v>11246.106663</v>
      </c>
      <c r="K427" s="8"/>
      <c r="L427" s="9">
        <f t="shared" si="129"/>
        <v>4.2081195764809456</v>
      </c>
      <c r="M427" s="9">
        <f t="shared" si="130"/>
        <v>3.2775220203009341</v>
      </c>
      <c r="N427" s="9">
        <f t="shared" si="131"/>
        <v>1.8421356765531218</v>
      </c>
      <c r="O427" s="9">
        <f t="shared" si="143"/>
        <v>9.327777273335002</v>
      </c>
      <c r="P427" s="9"/>
      <c r="Q427" s="9">
        <f t="shared" si="132"/>
        <v>7.1626559902142768</v>
      </c>
      <c r="R427" s="9">
        <f t="shared" si="133"/>
        <v>4.901266757040891</v>
      </c>
      <c r="S427" s="9">
        <f t="shared" si="134"/>
        <v>4.426510516294111</v>
      </c>
      <c r="T427" s="9">
        <f t="shared" si="135"/>
        <v>6.3190224001722992</v>
      </c>
      <c r="U427" s="9">
        <f t="shared" si="136"/>
        <v>0.94625594193909401</v>
      </c>
      <c r="V427" s="9">
        <f t="shared" si="137"/>
        <v>3.2618636345418515</v>
      </c>
      <c r="W427" s="9">
        <f t="shared" si="138"/>
        <v>4.1042660243373552</v>
      </c>
      <c r="X427" s="9">
        <f t="shared" si="139"/>
        <v>-0.32224449195675658</v>
      </c>
      <c r="Y427">
        <f t="shared" si="140"/>
        <v>-0.9305975561800115</v>
      </c>
      <c r="Z427">
        <f t="shared" si="141"/>
        <v>1.4353863437478123</v>
      </c>
      <c r="AA427">
        <f t="shared" si="142"/>
        <v>-2.3659838999278238</v>
      </c>
    </row>
    <row r="428" spans="1:27">
      <c r="A428" s="8" t="s">
        <v>77</v>
      </c>
      <c r="B428" s="8" t="s">
        <v>67</v>
      </c>
      <c r="C428" s="8">
        <v>67.88</v>
      </c>
      <c r="D428" s="8">
        <v>26.11</v>
      </c>
      <c r="E428" s="8">
        <v>7.61</v>
      </c>
      <c r="F428" s="8">
        <f t="shared" si="124"/>
        <v>99.348550000000003</v>
      </c>
      <c r="G428" s="8">
        <f t="shared" si="125"/>
        <v>4495.8530493333328</v>
      </c>
      <c r="H428" s="8">
        <f t="shared" si="126"/>
        <v>1367.1538016758566</v>
      </c>
      <c r="I428" s="8">
        <f t="shared" si="127"/>
        <v>72.728443541712068</v>
      </c>
      <c r="J428" s="8">
        <f t="shared" si="128"/>
        <v>13487.559147999998</v>
      </c>
      <c r="K428" s="8"/>
      <c r="L428" s="9">
        <f t="shared" si="129"/>
        <v>4.2177414403660256</v>
      </c>
      <c r="M428" s="9">
        <f t="shared" si="130"/>
        <v>3.2623183827110376</v>
      </c>
      <c r="N428" s="9">
        <f t="shared" si="131"/>
        <v>2.0294631718735947</v>
      </c>
      <c r="O428" s="9">
        <f t="shared" si="143"/>
        <v>9.5095229949506574</v>
      </c>
      <c r="P428" s="9"/>
      <c r="Q428" s="9">
        <f t="shared" si="132"/>
        <v>7.2204863407651816</v>
      </c>
      <c r="R428" s="9">
        <f t="shared" si="133"/>
        <v>4.910888620925971</v>
      </c>
      <c r="S428" s="9">
        <f t="shared" si="134"/>
        <v>4.5986343740246864</v>
      </c>
      <c r="T428" s="9">
        <f t="shared" si="135"/>
        <v>6.8658012485438205</v>
      </c>
      <c r="U428" s="9">
        <f t="shared" si="136"/>
        <v>1.133583437259567</v>
      </c>
      <c r="V428" s="9">
        <f t="shared" si="137"/>
        <v>3.0841580031064586</v>
      </c>
      <c r="W428" s="9">
        <f t="shared" si="138"/>
        <v>4.6318011449387155</v>
      </c>
      <c r="X428" s="9">
        <f t="shared" si="139"/>
        <v>3.3166770914029212E-2</v>
      </c>
      <c r="Y428">
        <f t="shared" si="140"/>
        <v>-0.95542305765498803</v>
      </c>
      <c r="Z428">
        <f t="shared" si="141"/>
        <v>1.2328552108374429</v>
      </c>
      <c r="AA428">
        <f t="shared" si="142"/>
        <v>-2.1882782684924309</v>
      </c>
    </row>
    <row r="429" spans="1:27">
      <c r="A429" s="8" t="s">
        <v>77</v>
      </c>
      <c r="B429" s="8" t="s">
        <v>67</v>
      </c>
      <c r="C429" s="8">
        <v>67.97</v>
      </c>
      <c r="D429" s="8">
        <v>31.72</v>
      </c>
      <c r="E429" s="8">
        <v>7.38</v>
      </c>
      <c r="F429" s="8">
        <f t="shared" si="124"/>
        <v>117.04679999999999</v>
      </c>
      <c r="G429" s="8">
        <f t="shared" si="125"/>
        <v>5303.7806639999999</v>
      </c>
      <c r="H429" s="8">
        <f t="shared" si="126"/>
        <v>1595.2100448381727</v>
      </c>
      <c r="I429" s="8">
        <f t="shared" si="127"/>
        <v>75.007194988214295</v>
      </c>
      <c r="J429" s="8">
        <f t="shared" si="128"/>
        <v>15911.341991999998</v>
      </c>
      <c r="K429" s="8"/>
      <c r="L429" s="9">
        <f t="shared" si="129"/>
        <v>4.2190664313585469</v>
      </c>
      <c r="M429" s="9">
        <f t="shared" si="130"/>
        <v>3.4569473967666471</v>
      </c>
      <c r="N429" s="9">
        <f t="shared" si="131"/>
        <v>1.9987736386123811</v>
      </c>
      <c r="O429" s="9">
        <f t="shared" si="143"/>
        <v>9.6747874667375751</v>
      </c>
      <c r="P429" s="9"/>
      <c r="Q429" s="9">
        <f t="shared" si="132"/>
        <v>7.3747606961023502</v>
      </c>
      <c r="R429" s="9">
        <f t="shared" si="133"/>
        <v>4.9122136119184923</v>
      </c>
      <c r="S429" s="9">
        <f t="shared" si="134"/>
        <v>4.7625738548190828</v>
      </c>
      <c r="T429" s="9">
        <f t="shared" si="135"/>
        <v>6.9683616628157905</v>
      </c>
      <c r="U429" s="9">
        <f t="shared" si="136"/>
        <v>1.1028939039983539</v>
      </c>
      <c r="V429" s="9">
        <f t="shared" si="137"/>
        <v>3.116172527360193</v>
      </c>
      <c r="W429" s="9">
        <f t="shared" si="138"/>
        <v>4.7317115772256431</v>
      </c>
      <c r="X429" s="9">
        <f t="shared" si="139"/>
        <v>-3.0862277593439544E-2</v>
      </c>
      <c r="Y429">
        <f t="shared" si="140"/>
        <v>-0.76211903459189978</v>
      </c>
      <c r="Z429">
        <f t="shared" si="141"/>
        <v>1.458173758154266</v>
      </c>
      <c r="AA429">
        <f t="shared" si="142"/>
        <v>-2.2202927927461658</v>
      </c>
    </row>
    <row r="430" spans="1:27">
      <c r="A430" s="8" t="s">
        <v>77</v>
      </c>
      <c r="B430" s="8" t="s">
        <v>67</v>
      </c>
      <c r="C430" s="13">
        <v>68</v>
      </c>
      <c r="D430" s="13">
        <v>23</v>
      </c>
      <c r="E430" s="13">
        <v>6</v>
      </c>
      <c r="F430" s="8">
        <f t="shared" si="124"/>
        <v>69</v>
      </c>
      <c r="G430" s="8">
        <f t="shared" si="125"/>
        <v>3127.9999999999995</v>
      </c>
      <c r="H430" s="8">
        <f t="shared" si="126"/>
        <v>1138.3914138884138</v>
      </c>
      <c r="I430" s="8">
        <f t="shared" si="127"/>
        <v>71.784399419372448</v>
      </c>
      <c r="J430" s="8">
        <f t="shared" si="128"/>
        <v>9384</v>
      </c>
      <c r="K430" s="8"/>
      <c r="L430" s="9">
        <f t="shared" si="129"/>
        <v>4.219507705176107</v>
      </c>
      <c r="M430" s="9">
        <f t="shared" si="130"/>
        <v>3.1354942159291497</v>
      </c>
      <c r="N430" s="9">
        <f t="shared" si="131"/>
        <v>1.791759469228055</v>
      </c>
      <c r="O430" s="9">
        <f t="shared" si="143"/>
        <v>9.146761390333312</v>
      </c>
      <c r="P430" s="9"/>
      <c r="Q430" s="9">
        <f t="shared" si="132"/>
        <v>7.0373715044847378</v>
      </c>
      <c r="R430" s="9">
        <f t="shared" si="133"/>
        <v>4.9126548857360524</v>
      </c>
      <c r="S430" s="9">
        <f t="shared" si="134"/>
        <v>4.2341065045972597</v>
      </c>
      <c r="T430" s="9">
        <f t="shared" si="135"/>
        <v>6.0258659738253142</v>
      </c>
      <c r="U430" s="9">
        <f t="shared" si="136"/>
        <v>0.89587973461402737</v>
      </c>
      <c r="V430" s="9">
        <f t="shared" si="137"/>
        <v>3.3236279705620797</v>
      </c>
      <c r="W430" s="9">
        <f t="shared" si="138"/>
        <v>3.788333340600047</v>
      </c>
      <c r="X430" s="9">
        <f t="shared" si="139"/>
        <v>-0.44577316399721323</v>
      </c>
      <c r="Y430">
        <f t="shared" si="140"/>
        <v>-1.0840134892469573</v>
      </c>
      <c r="Z430">
        <f t="shared" si="141"/>
        <v>1.3437347467010947</v>
      </c>
      <c r="AA430">
        <f t="shared" si="142"/>
        <v>-2.427748235948052</v>
      </c>
    </row>
    <row r="431" spans="1:27">
      <c r="A431" s="8" t="s">
        <v>77</v>
      </c>
      <c r="B431" s="8" t="s">
        <v>67</v>
      </c>
      <c r="C431" s="8">
        <v>68</v>
      </c>
      <c r="D431" s="8">
        <v>25</v>
      </c>
      <c r="E431" s="8">
        <v>6</v>
      </c>
      <c r="F431" s="8">
        <f t="shared" si="124"/>
        <v>75</v>
      </c>
      <c r="G431" s="8">
        <f t="shared" si="125"/>
        <v>3400</v>
      </c>
      <c r="H431" s="8">
        <f t="shared" si="126"/>
        <v>1220.6523565339601</v>
      </c>
      <c r="I431" s="8">
        <f t="shared" si="127"/>
        <v>72.449982746719826</v>
      </c>
      <c r="J431" s="8">
        <f t="shared" si="128"/>
        <v>10200</v>
      </c>
      <c r="K431" s="8"/>
      <c r="L431" s="9">
        <f t="shared" si="129"/>
        <v>4.219507705176107</v>
      </c>
      <c r="M431" s="9">
        <f t="shared" si="130"/>
        <v>3.2188758248682006</v>
      </c>
      <c r="N431" s="9">
        <f t="shared" si="131"/>
        <v>1.791759469228055</v>
      </c>
      <c r="O431" s="9">
        <f t="shared" si="143"/>
        <v>9.2301429992723616</v>
      </c>
      <c r="P431" s="9"/>
      <c r="Q431" s="9">
        <f t="shared" si="132"/>
        <v>7.1071407132867828</v>
      </c>
      <c r="R431" s="9">
        <f t="shared" si="133"/>
        <v>4.9126548857360515</v>
      </c>
      <c r="S431" s="9">
        <f t="shared" si="134"/>
        <v>4.3174881135363101</v>
      </c>
      <c r="T431" s="9">
        <f t="shared" si="135"/>
        <v>6.1092475827643655</v>
      </c>
      <c r="U431" s="9">
        <f t="shared" si="136"/>
        <v>0.89587973461402781</v>
      </c>
      <c r="V431" s="9">
        <f t="shared" si="137"/>
        <v>3.3236279705620793</v>
      </c>
      <c r="W431" s="9">
        <f t="shared" si="138"/>
        <v>3.8717149495390983</v>
      </c>
      <c r="X431" s="9">
        <f t="shared" si="139"/>
        <v>-0.44577316399721217</v>
      </c>
      <c r="Y431">
        <f t="shared" si="140"/>
        <v>-1.0006318803079064</v>
      </c>
      <c r="Z431">
        <f t="shared" si="141"/>
        <v>1.4271163556401456</v>
      </c>
      <c r="AA431">
        <f t="shared" si="142"/>
        <v>-2.427748235948052</v>
      </c>
    </row>
    <row r="432" spans="1:27">
      <c r="A432" s="8" t="s">
        <v>77</v>
      </c>
      <c r="B432" s="8" t="s">
        <v>67</v>
      </c>
      <c r="C432" s="8">
        <v>68</v>
      </c>
      <c r="D432" s="8">
        <v>25</v>
      </c>
      <c r="E432" s="8">
        <v>7</v>
      </c>
      <c r="F432" s="8">
        <f t="shared" si="124"/>
        <v>87.5</v>
      </c>
      <c r="G432" s="8">
        <f t="shared" si="125"/>
        <v>3966.6666666666665</v>
      </c>
      <c r="H432" s="8">
        <f t="shared" si="126"/>
        <v>1283.0667476491494</v>
      </c>
      <c r="I432" s="8">
        <f t="shared" si="127"/>
        <v>72.449982746719826</v>
      </c>
      <c r="J432" s="8">
        <f t="shared" si="128"/>
        <v>11900</v>
      </c>
      <c r="K432" s="8"/>
      <c r="L432" s="9">
        <f t="shared" si="129"/>
        <v>4.219507705176107</v>
      </c>
      <c r="M432" s="9">
        <f t="shared" si="130"/>
        <v>3.2188758248682006</v>
      </c>
      <c r="N432" s="9">
        <f t="shared" si="131"/>
        <v>1.9459101490553132</v>
      </c>
      <c r="O432" s="9">
        <f t="shared" si="143"/>
        <v>9.3842936790996205</v>
      </c>
      <c r="P432" s="9"/>
      <c r="Q432" s="9">
        <f t="shared" si="132"/>
        <v>7.1570083879304827</v>
      </c>
      <c r="R432" s="9">
        <f t="shared" si="133"/>
        <v>4.9126548857360515</v>
      </c>
      <c r="S432" s="9">
        <f t="shared" si="134"/>
        <v>4.4716387933635691</v>
      </c>
      <c r="T432" s="9">
        <f t="shared" si="135"/>
        <v>6.5716996222461406</v>
      </c>
      <c r="U432" s="9">
        <f t="shared" si="136"/>
        <v>1.0500304144412858</v>
      </c>
      <c r="V432" s="9">
        <f t="shared" si="137"/>
        <v>3.1694772907348212</v>
      </c>
      <c r="W432" s="9">
        <f t="shared" si="138"/>
        <v>4.3341669890208738</v>
      </c>
      <c r="X432" s="9">
        <f t="shared" si="139"/>
        <v>-0.13747180434269593</v>
      </c>
      <c r="Y432">
        <f t="shared" si="140"/>
        <v>-1.0006318803079064</v>
      </c>
      <c r="Z432">
        <f t="shared" si="141"/>
        <v>1.2729656758128873</v>
      </c>
      <c r="AA432">
        <f t="shared" si="142"/>
        <v>-2.2735975561207935</v>
      </c>
    </row>
    <row r="433" spans="1:27">
      <c r="A433" s="8" t="s">
        <v>77</v>
      </c>
      <c r="B433" s="8" t="s">
        <v>67</v>
      </c>
      <c r="C433" s="11">
        <v>68</v>
      </c>
      <c r="D433" s="11">
        <v>25.2</v>
      </c>
      <c r="E433" s="11">
        <v>7.2</v>
      </c>
      <c r="F433" s="8">
        <f t="shared" si="124"/>
        <v>90.72</v>
      </c>
      <c r="G433" s="8">
        <f t="shared" si="125"/>
        <v>4112.6399999999994</v>
      </c>
      <c r="H433" s="8">
        <f t="shared" si="126"/>
        <v>1304.0986970371805</v>
      </c>
      <c r="I433" s="8">
        <f t="shared" si="127"/>
        <v>72.519238826672748</v>
      </c>
      <c r="J433" s="8">
        <f t="shared" si="128"/>
        <v>12337.92</v>
      </c>
      <c r="K433" s="8"/>
      <c r="L433" s="9">
        <f t="shared" si="129"/>
        <v>4.219507705176107</v>
      </c>
      <c r="M433" s="9">
        <f t="shared" si="130"/>
        <v>3.2268439945173775</v>
      </c>
      <c r="N433" s="9">
        <f t="shared" si="131"/>
        <v>1.9740810260220096</v>
      </c>
      <c r="O433" s="9">
        <f t="shared" si="143"/>
        <v>9.4204327257154947</v>
      </c>
      <c r="P433" s="9"/>
      <c r="Q433" s="9">
        <f t="shared" si="132"/>
        <v>7.1732674275343609</v>
      </c>
      <c r="R433" s="9">
        <f t="shared" si="133"/>
        <v>4.9126548857360524</v>
      </c>
      <c r="S433" s="9">
        <f t="shared" si="134"/>
        <v>4.5077778399794424</v>
      </c>
      <c r="T433" s="9">
        <f t="shared" si="135"/>
        <v>6.6641804227954067</v>
      </c>
      <c r="U433" s="9">
        <f t="shared" si="136"/>
        <v>1.0782012914079822</v>
      </c>
      <c r="V433" s="9">
        <f t="shared" si="137"/>
        <v>3.1413064137681248</v>
      </c>
      <c r="W433" s="9">
        <f t="shared" si="138"/>
        <v>4.4266477895701399</v>
      </c>
      <c r="X433" s="9">
        <f t="shared" si="139"/>
        <v>-8.1130050409303281E-2</v>
      </c>
      <c r="Y433">
        <f t="shared" si="140"/>
        <v>-0.99266371065872949</v>
      </c>
      <c r="Z433">
        <f t="shared" si="141"/>
        <v>1.2527629684953678</v>
      </c>
      <c r="AA433">
        <f t="shared" si="142"/>
        <v>-2.2454266791540975</v>
      </c>
    </row>
    <row r="434" spans="1:27">
      <c r="A434" s="8" t="s">
        <v>77</v>
      </c>
      <c r="B434" s="8" t="s">
        <v>67</v>
      </c>
      <c r="C434" s="8">
        <v>68</v>
      </c>
      <c r="D434" s="8">
        <v>25.7</v>
      </c>
      <c r="E434" s="8">
        <v>6</v>
      </c>
      <c r="F434" s="8">
        <f t="shared" si="124"/>
        <v>77.099999999999994</v>
      </c>
      <c r="G434" s="8">
        <f t="shared" si="125"/>
        <v>3495.2</v>
      </c>
      <c r="H434" s="8">
        <f t="shared" si="126"/>
        <v>1249.47836891155</v>
      </c>
      <c r="I434" s="8">
        <f t="shared" si="127"/>
        <v>72.694497728507628</v>
      </c>
      <c r="J434" s="8">
        <f t="shared" si="128"/>
        <v>10485.599999999999</v>
      </c>
      <c r="K434" s="8"/>
      <c r="L434" s="9">
        <f t="shared" si="129"/>
        <v>4.219507705176107</v>
      </c>
      <c r="M434" s="9">
        <f t="shared" si="130"/>
        <v>3.2464909919011742</v>
      </c>
      <c r="N434" s="9">
        <f t="shared" si="131"/>
        <v>1.791759469228055</v>
      </c>
      <c r="O434" s="9">
        <f t="shared" si="143"/>
        <v>9.2577581663053365</v>
      </c>
      <c r="P434" s="9"/>
      <c r="Q434" s="9">
        <f t="shared" si="132"/>
        <v>7.130481438329678</v>
      </c>
      <c r="R434" s="9">
        <f t="shared" si="133"/>
        <v>4.9126548857360532</v>
      </c>
      <c r="S434" s="9">
        <f t="shared" si="134"/>
        <v>4.3451032805692833</v>
      </c>
      <c r="T434" s="9">
        <f t="shared" si="135"/>
        <v>6.1368627497973387</v>
      </c>
      <c r="U434" s="9">
        <f t="shared" si="136"/>
        <v>0.89587973461402759</v>
      </c>
      <c r="V434" s="9">
        <f t="shared" si="137"/>
        <v>3.3236279705620793</v>
      </c>
      <c r="W434" s="9">
        <f t="shared" si="138"/>
        <v>3.8993301165720715</v>
      </c>
      <c r="X434" s="9">
        <f t="shared" si="139"/>
        <v>-0.44577316399721217</v>
      </c>
      <c r="Y434">
        <f t="shared" si="140"/>
        <v>-0.97301671327493278</v>
      </c>
      <c r="Z434">
        <f t="shared" si="141"/>
        <v>1.4547315226731192</v>
      </c>
      <c r="AA434">
        <f t="shared" si="142"/>
        <v>-2.427748235948052</v>
      </c>
    </row>
    <row r="435" spans="1:27">
      <c r="A435" s="8" t="s">
        <v>77</v>
      </c>
      <c r="B435" s="8" t="s">
        <v>67</v>
      </c>
      <c r="C435" s="8">
        <v>68</v>
      </c>
      <c r="D435" s="8">
        <v>26</v>
      </c>
      <c r="E435" s="8">
        <v>6</v>
      </c>
      <c r="F435" s="8">
        <f t="shared" si="124"/>
        <v>78</v>
      </c>
      <c r="G435" s="8">
        <f t="shared" si="125"/>
        <v>3535.9999999999995</v>
      </c>
      <c r="H435" s="8">
        <f t="shared" si="126"/>
        <v>1261.837801303968</v>
      </c>
      <c r="I435" s="8">
        <f t="shared" si="127"/>
        <v>72.801098892805186</v>
      </c>
      <c r="J435" s="8">
        <f t="shared" si="128"/>
        <v>10608</v>
      </c>
      <c r="K435" s="8"/>
      <c r="L435" s="9">
        <f t="shared" si="129"/>
        <v>4.219507705176107</v>
      </c>
      <c r="M435" s="9">
        <f t="shared" si="130"/>
        <v>3.2580965380214821</v>
      </c>
      <c r="N435" s="9">
        <f t="shared" si="131"/>
        <v>1.791759469228055</v>
      </c>
      <c r="O435" s="9">
        <f t="shared" si="143"/>
        <v>9.2693637124256441</v>
      </c>
      <c r="P435" s="9"/>
      <c r="Q435" s="9">
        <f t="shared" si="132"/>
        <v>7.1403245097253834</v>
      </c>
      <c r="R435" s="9">
        <f t="shared" si="133"/>
        <v>4.9126548857360524</v>
      </c>
      <c r="S435" s="9">
        <f t="shared" si="134"/>
        <v>4.3567088266895917</v>
      </c>
      <c r="T435" s="9">
        <f t="shared" si="135"/>
        <v>6.1484682959176471</v>
      </c>
      <c r="U435" s="9">
        <f t="shared" si="136"/>
        <v>0.89587973461402759</v>
      </c>
      <c r="V435" s="9">
        <f t="shared" si="137"/>
        <v>3.3236279705620793</v>
      </c>
      <c r="W435" s="9">
        <f t="shared" si="138"/>
        <v>3.9109356626923799</v>
      </c>
      <c r="X435" s="9">
        <f t="shared" si="139"/>
        <v>-0.44577316399721217</v>
      </c>
      <c r="Y435">
        <f t="shared" si="140"/>
        <v>-0.96141116715462482</v>
      </c>
      <c r="Z435">
        <f t="shared" si="141"/>
        <v>1.4663370687934272</v>
      </c>
      <c r="AA435">
        <f t="shared" si="142"/>
        <v>-2.427748235948052</v>
      </c>
    </row>
    <row r="436" spans="1:27">
      <c r="A436" s="8" t="s">
        <v>77</v>
      </c>
      <c r="B436" s="8" t="s">
        <v>67</v>
      </c>
      <c r="C436" s="8">
        <v>68</v>
      </c>
      <c r="D436" s="8">
        <v>26</v>
      </c>
      <c r="E436" s="8">
        <v>8</v>
      </c>
      <c r="F436" s="8">
        <f t="shared" si="124"/>
        <v>104</v>
      </c>
      <c r="G436" s="8">
        <f t="shared" si="125"/>
        <v>4714.6666666666661</v>
      </c>
      <c r="H436" s="8">
        <f t="shared" si="126"/>
        <v>1389.3010195396528</v>
      </c>
      <c r="I436" s="8">
        <f t="shared" si="127"/>
        <v>72.801098892805186</v>
      </c>
      <c r="J436" s="8">
        <f t="shared" si="128"/>
        <v>14144</v>
      </c>
      <c r="K436" s="8"/>
      <c r="L436" s="9">
        <f t="shared" si="129"/>
        <v>4.219507705176107</v>
      </c>
      <c r="M436" s="9">
        <f t="shared" si="130"/>
        <v>3.2580965380214821</v>
      </c>
      <c r="N436" s="9">
        <f t="shared" si="131"/>
        <v>2.0794415416798357</v>
      </c>
      <c r="O436" s="9">
        <f t="shared" si="143"/>
        <v>9.557045784877424</v>
      </c>
      <c r="P436" s="9"/>
      <c r="Q436" s="9">
        <f t="shared" si="132"/>
        <v>7.2365560360058767</v>
      </c>
      <c r="R436" s="9">
        <f t="shared" si="133"/>
        <v>4.9126548857360515</v>
      </c>
      <c r="S436" s="9">
        <f t="shared" si="134"/>
        <v>4.6443908991413725</v>
      </c>
      <c r="T436" s="9">
        <f t="shared" si="135"/>
        <v>7.0115145132729895</v>
      </c>
      <c r="U436" s="9">
        <f t="shared" si="136"/>
        <v>1.1835618070658085</v>
      </c>
      <c r="V436" s="9">
        <f t="shared" si="137"/>
        <v>3.0359458981102985</v>
      </c>
      <c r="W436" s="9">
        <f t="shared" si="138"/>
        <v>4.7739818800477227</v>
      </c>
      <c r="X436" s="9">
        <f t="shared" si="139"/>
        <v>0.12959098090634921</v>
      </c>
      <c r="Y436">
        <f t="shared" si="140"/>
        <v>-0.96141116715462482</v>
      </c>
      <c r="Z436">
        <f t="shared" si="141"/>
        <v>1.1786549963416464</v>
      </c>
      <c r="AA436">
        <f t="shared" si="142"/>
        <v>-2.1400661634962712</v>
      </c>
    </row>
    <row r="437" spans="1:27">
      <c r="A437" s="8" t="s">
        <v>77</v>
      </c>
      <c r="B437" s="8" t="s">
        <v>67</v>
      </c>
      <c r="C437" s="8">
        <v>68</v>
      </c>
      <c r="D437" s="8">
        <v>26</v>
      </c>
      <c r="E437" s="8">
        <v>8</v>
      </c>
      <c r="F437" s="8">
        <f t="shared" si="124"/>
        <v>104</v>
      </c>
      <c r="G437" s="8">
        <f t="shared" si="125"/>
        <v>4714.6666666666661</v>
      </c>
      <c r="H437" s="8">
        <f t="shared" si="126"/>
        <v>1389.3010195396528</v>
      </c>
      <c r="I437" s="8">
        <f t="shared" si="127"/>
        <v>72.801098892805186</v>
      </c>
      <c r="J437" s="8">
        <f t="shared" si="128"/>
        <v>14144</v>
      </c>
      <c r="K437" s="8"/>
      <c r="L437" s="9">
        <f t="shared" si="129"/>
        <v>4.219507705176107</v>
      </c>
      <c r="M437" s="9">
        <f t="shared" si="130"/>
        <v>3.2580965380214821</v>
      </c>
      <c r="N437" s="9">
        <f t="shared" si="131"/>
        <v>2.0794415416798357</v>
      </c>
      <c r="O437" s="9">
        <f t="shared" si="143"/>
        <v>9.557045784877424</v>
      </c>
      <c r="P437" s="9"/>
      <c r="Q437" s="9">
        <f t="shared" si="132"/>
        <v>7.2365560360058767</v>
      </c>
      <c r="R437" s="9">
        <f t="shared" si="133"/>
        <v>4.9126548857360515</v>
      </c>
      <c r="S437" s="9">
        <f t="shared" si="134"/>
        <v>4.6443908991413725</v>
      </c>
      <c r="T437" s="9">
        <f t="shared" si="135"/>
        <v>7.0115145132729895</v>
      </c>
      <c r="U437" s="9">
        <f t="shared" si="136"/>
        <v>1.1835618070658085</v>
      </c>
      <c r="V437" s="9">
        <f t="shared" si="137"/>
        <v>3.0359458981102985</v>
      </c>
      <c r="W437" s="9">
        <f t="shared" si="138"/>
        <v>4.7739818800477227</v>
      </c>
      <c r="X437" s="9">
        <f t="shared" si="139"/>
        <v>0.12959098090634921</v>
      </c>
      <c r="Y437">
        <f t="shared" si="140"/>
        <v>-0.96141116715462482</v>
      </c>
      <c r="Z437">
        <f t="shared" si="141"/>
        <v>1.1786549963416464</v>
      </c>
      <c r="AA437">
        <f t="shared" si="142"/>
        <v>-2.1400661634962712</v>
      </c>
    </row>
    <row r="438" spans="1:27">
      <c r="A438" s="8" t="s">
        <v>77</v>
      </c>
      <c r="B438" s="8" t="s">
        <v>67</v>
      </c>
      <c r="C438" s="8">
        <v>68</v>
      </c>
      <c r="D438" s="8">
        <v>28</v>
      </c>
      <c r="E438" s="8">
        <v>7</v>
      </c>
      <c r="F438" s="8">
        <f t="shared" si="124"/>
        <v>98</v>
      </c>
      <c r="G438" s="8">
        <f t="shared" si="125"/>
        <v>4442.6666666666661</v>
      </c>
      <c r="H438" s="8">
        <f t="shared" si="126"/>
        <v>1410.417693351809</v>
      </c>
      <c r="I438" s="8">
        <f t="shared" si="127"/>
        <v>73.53910524340094</v>
      </c>
      <c r="J438" s="8">
        <f t="shared" si="128"/>
        <v>13328</v>
      </c>
      <c r="K438" s="8"/>
      <c r="L438" s="9">
        <f t="shared" si="129"/>
        <v>4.219507705176107</v>
      </c>
      <c r="M438" s="9">
        <f t="shared" si="130"/>
        <v>3.3322045101752038</v>
      </c>
      <c r="N438" s="9">
        <f t="shared" si="131"/>
        <v>1.9459101490553132</v>
      </c>
      <c r="O438" s="9">
        <f t="shared" si="143"/>
        <v>9.4976223644066238</v>
      </c>
      <c r="P438" s="9"/>
      <c r="Q438" s="9">
        <f t="shared" si="132"/>
        <v>7.2516411759225923</v>
      </c>
      <c r="R438" s="9">
        <f t="shared" si="133"/>
        <v>4.9126548857360515</v>
      </c>
      <c r="S438" s="9">
        <f t="shared" si="134"/>
        <v>4.5849674786705723</v>
      </c>
      <c r="T438" s="9">
        <f t="shared" si="135"/>
        <v>6.6850283075531438</v>
      </c>
      <c r="U438" s="9">
        <f t="shared" si="136"/>
        <v>1.0500304144412858</v>
      </c>
      <c r="V438" s="9">
        <f t="shared" si="137"/>
        <v>3.1694772907348212</v>
      </c>
      <c r="W438" s="9">
        <f t="shared" si="138"/>
        <v>4.4474956743278771</v>
      </c>
      <c r="X438" s="9">
        <f t="shared" si="139"/>
        <v>-0.13747180434269593</v>
      </c>
      <c r="Y438">
        <f t="shared" si="140"/>
        <v>-0.88730319500090316</v>
      </c>
      <c r="Z438">
        <f t="shared" si="141"/>
        <v>1.3862943611198906</v>
      </c>
      <c r="AA438">
        <f t="shared" si="142"/>
        <v>-2.2735975561207935</v>
      </c>
    </row>
    <row r="439" spans="1:27">
      <c r="A439" s="8" t="s">
        <v>77</v>
      </c>
      <c r="B439" s="8" t="s">
        <v>67</v>
      </c>
      <c r="C439" s="8">
        <v>68.05</v>
      </c>
      <c r="D439" s="8">
        <v>31.99</v>
      </c>
      <c r="E439" s="8">
        <v>8.14</v>
      </c>
      <c r="F439" s="8">
        <f t="shared" si="124"/>
        <v>130.19929999999999</v>
      </c>
      <c r="G439" s="8">
        <f t="shared" si="125"/>
        <v>5906.7082433333326</v>
      </c>
      <c r="H439" s="8">
        <f t="shared" si="126"/>
        <v>1662.6580330953389</v>
      </c>
      <c r="I439" s="8">
        <f t="shared" si="127"/>
        <v>75.194165997103795</v>
      </c>
      <c r="J439" s="8">
        <f t="shared" si="128"/>
        <v>17720.12473</v>
      </c>
      <c r="K439" s="8"/>
      <c r="L439" s="9">
        <f t="shared" si="129"/>
        <v>4.2202427290974747</v>
      </c>
      <c r="M439" s="9">
        <f t="shared" si="130"/>
        <v>3.4654233539614268</v>
      </c>
      <c r="N439" s="9">
        <f t="shared" si="131"/>
        <v>2.0967901800144491</v>
      </c>
      <c r="O439" s="9">
        <f t="shared" si="143"/>
        <v>9.7824562630733514</v>
      </c>
      <c r="P439" s="9"/>
      <c r="Q439" s="9">
        <f t="shared" si="132"/>
        <v>7.4161728255132866</v>
      </c>
      <c r="R439" s="9">
        <f t="shared" si="133"/>
        <v>4.913389909657421</v>
      </c>
      <c r="S439" s="9">
        <f t="shared" si="134"/>
        <v>4.8690663534159304</v>
      </c>
      <c r="T439" s="9">
        <f t="shared" si="135"/>
        <v>7.2708872442167731</v>
      </c>
      <c r="U439" s="9">
        <f t="shared" si="136"/>
        <v>1.2009104454004214</v>
      </c>
      <c r="V439" s="9">
        <f t="shared" si="137"/>
        <v>3.0193322836970533</v>
      </c>
      <c r="W439" s="9">
        <f t="shared" si="138"/>
        <v>5.0318845631487692</v>
      </c>
      <c r="X439" s="9">
        <f t="shared" si="139"/>
        <v>0.16281820973284003</v>
      </c>
      <c r="Y439">
        <f t="shared" si="140"/>
        <v>-0.75481937513604791</v>
      </c>
      <c r="Z439">
        <f t="shared" si="141"/>
        <v>1.3686331739469777</v>
      </c>
      <c r="AA439">
        <f t="shared" si="142"/>
        <v>-2.1234525490830256</v>
      </c>
    </row>
    <row r="440" spans="1:27">
      <c r="A440" s="8" t="s">
        <v>77</v>
      </c>
      <c r="B440" s="8" t="s">
        <v>67</v>
      </c>
      <c r="C440" s="8">
        <v>68.8</v>
      </c>
      <c r="D440" s="8">
        <v>29.5</v>
      </c>
      <c r="E440" s="8">
        <v>8.1999999999999993</v>
      </c>
      <c r="F440" s="8">
        <f t="shared" si="124"/>
        <v>120.94999999999999</v>
      </c>
      <c r="G440" s="8">
        <f t="shared" si="125"/>
        <v>5547.5733333333319</v>
      </c>
      <c r="H440" s="8">
        <f t="shared" si="126"/>
        <v>1570.7993331444131</v>
      </c>
      <c r="I440" s="8">
        <f t="shared" si="127"/>
        <v>74.857798524936598</v>
      </c>
      <c r="J440" s="8">
        <f t="shared" si="128"/>
        <v>16642.719999999998</v>
      </c>
      <c r="K440" s="8"/>
      <c r="L440" s="9">
        <f t="shared" si="129"/>
        <v>4.2312037449392976</v>
      </c>
      <c r="M440" s="9">
        <f t="shared" si="130"/>
        <v>3.3843902633457743</v>
      </c>
      <c r="N440" s="9">
        <f t="shared" si="131"/>
        <v>2.1041341542702074</v>
      </c>
      <c r="O440" s="9">
        <f t="shared" si="143"/>
        <v>9.7197281625552794</v>
      </c>
      <c r="P440" s="9"/>
      <c r="Q440" s="9">
        <f t="shared" si="132"/>
        <v>7.3593398981713056</v>
      </c>
      <c r="R440" s="9">
        <f t="shared" si="133"/>
        <v>4.924350925499243</v>
      </c>
      <c r="S440" s="9">
        <f t="shared" si="134"/>
        <v>4.7953772370560364</v>
      </c>
      <c r="T440" s="9">
        <f t="shared" si="135"/>
        <v>7.2118860763683958</v>
      </c>
      <c r="U440" s="9">
        <f t="shared" si="136"/>
        <v>1.2082544196561797</v>
      </c>
      <c r="V440" s="9">
        <f t="shared" si="137"/>
        <v>3.0229493252831179</v>
      </c>
      <c r="W440" s="9">
        <f t="shared" si="138"/>
        <v>4.950961363616746</v>
      </c>
      <c r="X440" s="9">
        <f t="shared" si="139"/>
        <v>0.15558412656071074</v>
      </c>
      <c r="Y440">
        <f t="shared" si="140"/>
        <v>-0.84681348159352332</v>
      </c>
      <c r="Z440">
        <f t="shared" si="141"/>
        <v>1.2802561090755669</v>
      </c>
      <c r="AA440">
        <f t="shared" si="142"/>
        <v>-2.1270695906690902</v>
      </c>
    </row>
    <row r="441" spans="1:27">
      <c r="A441" s="8" t="s">
        <v>77</v>
      </c>
      <c r="B441" s="8" t="s">
        <v>67</v>
      </c>
      <c r="C441" s="8">
        <v>68.900000000000006</v>
      </c>
      <c r="D441" s="8">
        <v>23.5</v>
      </c>
      <c r="E441" s="8">
        <v>8</v>
      </c>
      <c r="F441" s="8">
        <f t="shared" si="124"/>
        <v>94</v>
      </c>
      <c r="G441" s="8">
        <f t="shared" si="125"/>
        <v>4317.7333333333336</v>
      </c>
      <c r="H441" s="8">
        <f t="shared" si="126"/>
        <v>1294.2034746275099</v>
      </c>
      <c r="I441" s="8">
        <f t="shared" si="127"/>
        <v>72.797390063105979</v>
      </c>
      <c r="J441" s="8">
        <f t="shared" si="128"/>
        <v>12953.2</v>
      </c>
      <c r="K441" s="8"/>
      <c r="L441" s="9">
        <f t="shared" si="129"/>
        <v>4.2326561780196128</v>
      </c>
      <c r="M441" s="9">
        <f t="shared" si="130"/>
        <v>3.1570004211501135</v>
      </c>
      <c r="N441" s="9">
        <f t="shared" si="131"/>
        <v>2.0794415416798357</v>
      </c>
      <c r="O441" s="9">
        <f t="shared" si="143"/>
        <v>9.469098140849562</v>
      </c>
      <c r="P441" s="9"/>
      <c r="Q441" s="9">
        <f t="shared" si="132"/>
        <v>7.1656507073881519</v>
      </c>
      <c r="R441" s="9">
        <f t="shared" si="133"/>
        <v>4.9258033585795582</v>
      </c>
      <c r="S441" s="9">
        <f t="shared" si="134"/>
        <v>4.5432947822700038</v>
      </c>
      <c r="T441" s="9">
        <f t="shared" si="135"/>
        <v>6.9104183964016208</v>
      </c>
      <c r="U441" s="9">
        <f t="shared" si="136"/>
        <v>1.1835618070658085</v>
      </c>
      <c r="V441" s="9">
        <f t="shared" si="137"/>
        <v>3.0490943709538043</v>
      </c>
      <c r="W441" s="9">
        <f t="shared" si="138"/>
        <v>4.6465888174893415</v>
      </c>
      <c r="X441" s="9">
        <f t="shared" si="139"/>
        <v>0.10329403521933772</v>
      </c>
      <c r="Y441">
        <f t="shared" si="140"/>
        <v>-1.0756557568694993</v>
      </c>
      <c r="Z441">
        <f t="shared" si="141"/>
        <v>1.0775588794702777</v>
      </c>
      <c r="AA441">
        <f t="shared" si="142"/>
        <v>-2.1532146363397771</v>
      </c>
    </row>
    <row r="442" spans="1:27">
      <c r="A442" s="8" t="s">
        <v>77</v>
      </c>
      <c r="B442" s="8" t="s">
        <v>67</v>
      </c>
      <c r="C442" s="8">
        <v>69</v>
      </c>
      <c r="D442" s="8">
        <v>25</v>
      </c>
      <c r="E442" s="8">
        <v>6</v>
      </c>
      <c r="F442" s="8">
        <f t="shared" si="124"/>
        <v>75</v>
      </c>
      <c r="G442" s="8">
        <f t="shared" si="125"/>
        <v>3450</v>
      </c>
      <c r="H442" s="8">
        <f t="shared" si="126"/>
        <v>1235.922846129045</v>
      </c>
      <c r="I442" s="8">
        <f t="shared" si="127"/>
        <v>73.389372527635089</v>
      </c>
      <c r="J442" s="8">
        <f t="shared" si="128"/>
        <v>10350</v>
      </c>
      <c r="K442" s="8"/>
      <c r="L442" s="9">
        <f t="shared" si="129"/>
        <v>4.2341065045972597</v>
      </c>
      <c r="M442" s="9">
        <f t="shared" si="130"/>
        <v>3.2188758248682006</v>
      </c>
      <c r="N442" s="9">
        <f t="shared" si="131"/>
        <v>1.791759469228055</v>
      </c>
      <c r="O442" s="9">
        <f t="shared" si="143"/>
        <v>9.2447417986935143</v>
      </c>
      <c r="P442" s="9"/>
      <c r="Q442" s="9">
        <f t="shared" si="132"/>
        <v>7.1195732138435961</v>
      </c>
      <c r="R442" s="9">
        <f t="shared" si="133"/>
        <v>4.9272536851572042</v>
      </c>
      <c r="S442" s="9">
        <f t="shared" si="134"/>
        <v>4.3174881135363101</v>
      </c>
      <c r="T442" s="9">
        <f t="shared" si="135"/>
        <v>6.1092475827643655</v>
      </c>
      <c r="U442" s="9">
        <f t="shared" si="136"/>
        <v>0.89587973461402781</v>
      </c>
      <c r="V442" s="9">
        <f t="shared" si="137"/>
        <v>3.338226769983232</v>
      </c>
      <c r="W442" s="9">
        <f t="shared" si="138"/>
        <v>3.8425173506967933</v>
      </c>
      <c r="X442" s="9">
        <f t="shared" si="139"/>
        <v>-0.47497076283951772</v>
      </c>
      <c r="Y442">
        <f t="shared" si="140"/>
        <v>-1.0152306797290591</v>
      </c>
      <c r="Z442">
        <f t="shared" si="141"/>
        <v>1.4271163556401456</v>
      </c>
      <c r="AA442">
        <f t="shared" si="142"/>
        <v>-2.4423470353692047</v>
      </c>
    </row>
    <row r="443" spans="1:27">
      <c r="A443" s="8" t="s">
        <v>77</v>
      </c>
      <c r="B443" s="8" t="s">
        <v>67</v>
      </c>
      <c r="C443" s="8">
        <v>69</v>
      </c>
      <c r="D443" s="8">
        <v>25</v>
      </c>
      <c r="E443" s="8">
        <v>7</v>
      </c>
      <c r="F443" s="8">
        <f t="shared" si="124"/>
        <v>87.5</v>
      </c>
      <c r="G443" s="8">
        <f t="shared" si="125"/>
        <v>4025</v>
      </c>
      <c r="H443" s="8">
        <f t="shared" si="126"/>
        <v>1298.7898480667077</v>
      </c>
      <c r="I443" s="8">
        <f t="shared" si="127"/>
        <v>73.389372527635089</v>
      </c>
      <c r="J443" s="8">
        <f t="shared" si="128"/>
        <v>12075</v>
      </c>
      <c r="K443" s="8"/>
      <c r="L443" s="9">
        <f t="shared" si="129"/>
        <v>4.2341065045972597</v>
      </c>
      <c r="M443" s="9">
        <f t="shared" si="130"/>
        <v>3.2188758248682006</v>
      </c>
      <c r="N443" s="9">
        <f t="shared" si="131"/>
        <v>1.9459101490553132</v>
      </c>
      <c r="O443" s="9">
        <f t="shared" si="143"/>
        <v>9.3988924785207733</v>
      </c>
      <c r="P443" s="9"/>
      <c r="Q443" s="9">
        <f t="shared" si="132"/>
        <v>7.1691882238035536</v>
      </c>
      <c r="R443" s="9">
        <f t="shared" si="133"/>
        <v>4.9272536851572042</v>
      </c>
      <c r="S443" s="9">
        <f t="shared" si="134"/>
        <v>4.4716387933635691</v>
      </c>
      <c r="T443" s="9">
        <f t="shared" si="135"/>
        <v>6.5716996222461406</v>
      </c>
      <c r="U443" s="9">
        <f t="shared" si="136"/>
        <v>1.0500304144412858</v>
      </c>
      <c r="V443" s="9">
        <f t="shared" si="137"/>
        <v>3.1840760901559739</v>
      </c>
      <c r="W443" s="9">
        <f t="shared" si="138"/>
        <v>4.3049693901785684</v>
      </c>
      <c r="X443" s="9">
        <f t="shared" si="139"/>
        <v>-0.16666940318500142</v>
      </c>
      <c r="Y443">
        <f t="shared" si="140"/>
        <v>-1.0152306797290591</v>
      </c>
      <c r="Z443">
        <f t="shared" si="141"/>
        <v>1.2729656758128873</v>
      </c>
      <c r="AA443">
        <f t="shared" si="142"/>
        <v>-2.2881963555419462</v>
      </c>
    </row>
    <row r="444" spans="1:27">
      <c r="A444" s="8" t="s">
        <v>77</v>
      </c>
      <c r="B444" s="8" t="s">
        <v>67</v>
      </c>
      <c r="C444" s="13">
        <v>69</v>
      </c>
      <c r="D444" s="13">
        <v>25</v>
      </c>
      <c r="E444" s="13">
        <v>7</v>
      </c>
      <c r="F444" s="8">
        <f t="shared" si="124"/>
        <v>87.5</v>
      </c>
      <c r="G444" s="8">
        <f t="shared" si="125"/>
        <v>4025</v>
      </c>
      <c r="H444" s="8">
        <f t="shared" si="126"/>
        <v>1298.7898480667077</v>
      </c>
      <c r="I444" s="8">
        <f t="shared" si="127"/>
        <v>73.389372527635089</v>
      </c>
      <c r="J444" s="8">
        <f t="shared" si="128"/>
        <v>12075</v>
      </c>
      <c r="K444" s="8"/>
      <c r="L444" s="9">
        <f t="shared" si="129"/>
        <v>4.2341065045972597</v>
      </c>
      <c r="M444" s="9">
        <f t="shared" si="130"/>
        <v>3.2188758248682006</v>
      </c>
      <c r="N444" s="9">
        <f t="shared" si="131"/>
        <v>1.9459101490553132</v>
      </c>
      <c r="O444" s="9">
        <f t="shared" si="143"/>
        <v>9.3988924785207733</v>
      </c>
      <c r="P444" s="9"/>
      <c r="Q444" s="9">
        <f t="shared" si="132"/>
        <v>7.1691882238035536</v>
      </c>
      <c r="R444" s="9">
        <f t="shared" si="133"/>
        <v>4.9272536851572042</v>
      </c>
      <c r="S444" s="9">
        <f t="shared" si="134"/>
        <v>4.4716387933635691</v>
      </c>
      <c r="T444" s="9">
        <f t="shared" si="135"/>
        <v>6.5716996222461406</v>
      </c>
      <c r="U444" s="9">
        <f t="shared" si="136"/>
        <v>1.0500304144412858</v>
      </c>
      <c r="V444" s="9">
        <f t="shared" si="137"/>
        <v>3.1840760901559739</v>
      </c>
      <c r="W444" s="9">
        <f t="shared" si="138"/>
        <v>4.3049693901785684</v>
      </c>
      <c r="X444" s="9">
        <f t="shared" si="139"/>
        <v>-0.16666940318500142</v>
      </c>
      <c r="Y444">
        <f t="shared" si="140"/>
        <v>-1.0152306797290591</v>
      </c>
      <c r="Z444">
        <f t="shared" si="141"/>
        <v>1.2729656758128873</v>
      </c>
      <c r="AA444">
        <f t="shared" si="142"/>
        <v>-2.2881963555419462</v>
      </c>
    </row>
    <row r="445" spans="1:27">
      <c r="A445" s="8" t="s">
        <v>77</v>
      </c>
      <c r="B445" s="8" t="s">
        <v>67</v>
      </c>
      <c r="C445" s="8">
        <v>69</v>
      </c>
      <c r="D445" s="8">
        <v>26</v>
      </c>
      <c r="E445" s="8">
        <v>6</v>
      </c>
      <c r="F445" s="8">
        <f t="shared" si="124"/>
        <v>78</v>
      </c>
      <c r="G445" s="8">
        <f t="shared" si="125"/>
        <v>3588</v>
      </c>
      <c r="H445" s="8">
        <f t="shared" si="126"/>
        <v>1277.5929645578947</v>
      </c>
      <c r="I445" s="8">
        <f t="shared" si="127"/>
        <v>73.736015623303103</v>
      </c>
      <c r="J445" s="8">
        <f t="shared" si="128"/>
        <v>10764</v>
      </c>
      <c r="K445" s="8"/>
      <c r="L445" s="9">
        <f t="shared" si="129"/>
        <v>4.2341065045972597</v>
      </c>
      <c r="M445" s="9">
        <f t="shared" si="130"/>
        <v>3.2580965380214821</v>
      </c>
      <c r="N445" s="9">
        <f t="shared" si="131"/>
        <v>1.791759469228055</v>
      </c>
      <c r="O445" s="9">
        <f t="shared" si="143"/>
        <v>9.2839625118467968</v>
      </c>
      <c r="P445" s="9"/>
      <c r="Q445" s="9">
        <f t="shared" si="132"/>
        <v>7.1527330901213126</v>
      </c>
      <c r="R445" s="9">
        <f t="shared" si="133"/>
        <v>4.9272536851572051</v>
      </c>
      <c r="S445" s="9">
        <f t="shared" si="134"/>
        <v>4.3567088266895917</v>
      </c>
      <c r="T445" s="9">
        <f t="shared" si="135"/>
        <v>6.1484682959176471</v>
      </c>
      <c r="U445" s="9">
        <f t="shared" si="136"/>
        <v>0.89587973461402759</v>
      </c>
      <c r="V445" s="9">
        <f t="shared" si="137"/>
        <v>3.338226769983232</v>
      </c>
      <c r="W445" s="9">
        <f t="shared" si="138"/>
        <v>3.8817380638500749</v>
      </c>
      <c r="X445" s="9">
        <f t="shared" si="139"/>
        <v>-0.47497076283951772</v>
      </c>
      <c r="Y445">
        <f t="shared" si="140"/>
        <v>-0.97600996657577754</v>
      </c>
      <c r="Z445">
        <f t="shared" si="141"/>
        <v>1.4663370687934272</v>
      </c>
      <c r="AA445">
        <f t="shared" si="142"/>
        <v>-2.4423470353692047</v>
      </c>
    </row>
    <row r="446" spans="1:27">
      <c r="A446" s="8" t="s">
        <v>77</v>
      </c>
      <c r="B446" s="8" t="s">
        <v>67</v>
      </c>
      <c r="C446" s="13">
        <v>69</v>
      </c>
      <c r="D446" s="13">
        <v>28</v>
      </c>
      <c r="E446" s="13">
        <v>9</v>
      </c>
      <c r="F446" s="8">
        <f t="shared" si="124"/>
        <v>126</v>
      </c>
      <c r="G446" s="8">
        <f t="shared" si="125"/>
        <v>5796</v>
      </c>
      <c r="H446" s="8">
        <f t="shared" si="126"/>
        <v>1561.2741398387952</v>
      </c>
      <c r="I446" s="8">
        <f t="shared" si="127"/>
        <v>74.464756764525859</v>
      </c>
      <c r="J446" s="8">
        <f t="shared" si="128"/>
        <v>17388</v>
      </c>
      <c r="K446" s="8"/>
      <c r="L446" s="9">
        <f t="shared" si="129"/>
        <v>4.2341065045972597</v>
      </c>
      <c r="M446" s="9">
        <f t="shared" si="130"/>
        <v>3.3322045101752038</v>
      </c>
      <c r="N446" s="9">
        <f t="shared" si="131"/>
        <v>2.1972245773362196</v>
      </c>
      <c r="O446" s="9">
        <f t="shared" si="143"/>
        <v>9.763535592108683</v>
      </c>
      <c r="P446" s="9"/>
      <c r="Q446" s="9">
        <f t="shared" si="132"/>
        <v>7.353257523186576</v>
      </c>
      <c r="R446" s="9">
        <f t="shared" si="133"/>
        <v>4.9272536851572051</v>
      </c>
      <c r="S446" s="9">
        <f t="shared" si="134"/>
        <v>4.836281906951478</v>
      </c>
      <c r="T446" s="9">
        <f t="shared" si="135"/>
        <v>7.4389715923958617</v>
      </c>
      <c r="U446" s="9">
        <f t="shared" si="136"/>
        <v>1.3013448427221919</v>
      </c>
      <c r="V446" s="9">
        <f t="shared" si="137"/>
        <v>2.9327616618750678</v>
      </c>
      <c r="W446" s="9">
        <f t="shared" si="138"/>
        <v>5.1722413603282895</v>
      </c>
      <c r="X446" s="9">
        <f t="shared" si="139"/>
        <v>0.33595945337681082</v>
      </c>
      <c r="Y446">
        <f t="shared" si="140"/>
        <v>-0.90190199442205587</v>
      </c>
      <c r="Z446">
        <f t="shared" si="141"/>
        <v>1.1349799328389842</v>
      </c>
      <c r="AA446">
        <f t="shared" si="142"/>
        <v>-2.0368819272610401</v>
      </c>
    </row>
    <row r="447" spans="1:27">
      <c r="A447" s="8" t="s">
        <v>77</v>
      </c>
      <c r="B447" s="8" t="s">
        <v>67</v>
      </c>
      <c r="C447" s="8">
        <v>69</v>
      </c>
      <c r="D447" s="8">
        <v>29</v>
      </c>
      <c r="E447" s="8">
        <v>7</v>
      </c>
      <c r="F447" s="8">
        <f t="shared" si="124"/>
        <v>101.5</v>
      </c>
      <c r="G447" s="8">
        <f t="shared" si="125"/>
        <v>4669</v>
      </c>
      <c r="H447" s="8">
        <f t="shared" si="126"/>
        <v>1470.598154911482</v>
      </c>
      <c r="I447" s="8">
        <f t="shared" si="127"/>
        <v>74.846509604656916</v>
      </c>
      <c r="J447" s="8">
        <f t="shared" si="128"/>
        <v>14007</v>
      </c>
      <c r="K447" s="8"/>
      <c r="L447" s="9">
        <f t="shared" si="129"/>
        <v>4.2341065045972597</v>
      </c>
      <c r="M447" s="9">
        <f t="shared" si="130"/>
        <v>3.3672958299864741</v>
      </c>
      <c r="N447" s="9">
        <f t="shared" si="131"/>
        <v>1.9459101490553132</v>
      </c>
      <c r="O447" s="9">
        <f t="shared" si="143"/>
        <v>9.5473124836390468</v>
      </c>
      <c r="P447" s="9"/>
      <c r="Q447" s="9">
        <f t="shared" si="132"/>
        <v>7.2934245051111795</v>
      </c>
      <c r="R447" s="9">
        <f t="shared" si="133"/>
        <v>4.9272536851572051</v>
      </c>
      <c r="S447" s="9">
        <f t="shared" si="134"/>
        <v>4.6200587984818418</v>
      </c>
      <c r="T447" s="9">
        <f t="shared" si="135"/>
        <v>6.7201196273644133</v>
      </c>
      <c r="U447" s="9">
        <f t="shared" si="136"/>
        <v>1.0500304144412858</v>
      </c>
      <c r="V447" s="9">
        <f t="shared" si="137"/>
        <v>3.1840760901559739</v>
      </c>
      <c r="W447" s="9">
        <f t="shared" si="138"/>
        <v>4.4533893952968411</v>
      </c>
      <c r="X447" s="9">
        <f t="shared" si="139"/>
        <v>-0.16666940318500142</v>
      </c>
      <c r="Y447">
        <f t="shared" si="140"/>
        <v>-0.86681067461078554</v>
      </c>
      <c r="Z447">
        <f t="shared" si="141"/>
        <v>1.4213856809311609</v>
      </c>
      <c r="AA447">
        <f t="shared" si="142"/>
        <v>-2.2881963555419462</v>
      </c>
    </row>
    <row r="448" spans="1:27">
      <c r="A448" s="8" t="s">
        <v>77</v>
      </c>
      <c r="B448" s="8" t="s">
        <v>67</v>
      </c>
      <c r="C448" s="8">
        <v>69.2</v>
      </c>
      <c r="D448" s="8">
        <v>30.02</v>
      </c>
      <c r="E448" s="8">
        <v>10</v>
      </c>
      <c r="F448" s="8">
        <f t="shared" si="124"/>
        <v>150.1</v>
      </c>
      <c r="G448" s="8">
        <f t="shared" si="125"/>
        <v>6924.6133333333328</v>
      </c>
      <c r="H448" s="8">
        <f t="shared" si="126"/>
        <v>1726.8364927282032</v>
      </c>
      <c r="I448" s="8">
        <f t="shared" si="127"/>
        <v>75.431030749950651</v>
      </c>
      <c r="J448" s="8">
        <f t="shared" si="128"/>
        <v>20773.84</v>
      </c>
      <c r="K448" s="8"/>
      <c r="L448" s="9">
        <f t="shared" si="129"/>
        <v>4.2370008626236242</v>
      </c>
      <c r="M448" s="9">
        <f t="shared" si="130"/>
        <v>3.4018638262053158</v>
      </c>
      <c r="N448" s="9">
        <f t="shared" si="131"/>
        <v>2.3025850929940459</v>
      </c>
      <c r="O448" s="9">
        <f t="shared" si="143"/>
        <v>9.9414497818229854</v>
      </c>
      <c r="P448" s="9"/>
      <c r="Q448" s="9">
        <f t="shared" si="132"/>
        <v>7.4540463966107904</v>
      </c>
      <c r="R448" s="9">
        <f t="shared" si="133"/>
        <v>4.9301480431835696</v>
      </c>
      <c r="S448" s="9">
        <f t="shared" si="134"/>
        <v>5.0113017386394159</v>
      </c>
      <c r="T448" s="9">
        <f t="shared" si="135"/>
        <v>7.8247124553994523</v>
      </c>
      <c r="U448" s="9">
        <f t="shared" si="136"/>
        <v>1.4067053583800182</v>
      </c>
      <c r="V448" s="9">
        <f t="shared" si="137"/>
        <v>2.830295504243606</v>
      </c>
      <c r="W448" s="9">
        <f t="shared" si="138"/>
        <v>5.5521935072791511</v>
      </c>
      <c r="X448" s="9">
        <f t="shared" si="139"/>
        <v>0.54089176863973443</v>
      </c>
      <c r="Y448">
        <f t="shared" si="140"/>
        <v>-0.83513703641830839</v>
      </c>
      <c r="Z448">
        <f t="shared" si="141"/>
        <v>1.0992787332112699</v>
      </c>
      <c r="AA448">
        <f t="shared" si="142"/>
        <v>-1.9344157696295783</v>
      </c>
    </row>
    <row r="449" spans="1:27">
      <c r="A449" s="8" t="s">
        <v>77</v>
      </c>
      <c r="B449" s="8" t="s">
        <v>67</v>
      </c>
      <c r="C449" s="8">
        <v>69.81</v>
      </c>
      <c r="D449" s="8">
        <v>31.8</v>
      </c>
      <c r="E449" s="8">
        <v>6.73</v>
      </c>
      <c r="F449" s="8">
        <f t="shared" si="124"/>
        <v>107.00700000000001</v>
      </c>
      <c r="G449" s="8">
        <f t="shared" si="125"/>
        <v>4980.1057799999999</v>
      </c>
      <c r="H449" s="8">
        <f t="shared" si="126"/>
        <v>1587.2737277275485</v>
      </c>
      <c r="I449" s="8">
        <f t="shared" si="127"/>
        <v>76.711642532277978</v>
      </c>
      <c r="J449" s="8">
        <f t="shared" si="128"/>
        <v>14940.317340000001</v>
      </c>
      <c r="K449" s="8"/>
      <c r="L449" s="9">
        <f t="shared" si="129"/>
        <v>4.2457772659823103</v>
      </c>
      <c r="M449" s="9">
        <f t="shared" si="130"/>
        <v>3.459466289786131</v>
      </c>
      <c r="N449" s="9">
        <f t="shared" si="131"/>
        <v>1.9065751436566365</v>
      </c>
      <c r="O449" s="9">
        <f t="shared" si="143"/>
        <v>9.6118186994250774</v>
      </c>
      <c r="P449" s="9"/>
      <c r="Q449" s="9">
        <f t="shared" si="132"/>
        <v>7.3697731868930214</v>
      </c>
      <c r="R449" s="9">
        <f t="shared" si="133"/>
        <v>4.9389244465422548</v>
      </c>
      <c r="S449" s="9">
        <f t="shared" si="134"/>
        <v>4.6728942528828226</v>
      </c>
      <c r="T449" s="9">
        <f t="shared" si="135"/>
        <v>6.6942850709680402</v>
      </c>
      <c r="U449" s="9">
        <f t="shared" si="136"/>
        <v>1.0106954090426088</v>
      </c>
      <c r="V449" s="9">
        <f t="shared" si="137"/>
        <v>3.2350818569397015</v>
      </c>
      <c r="W449" s="9">
        <f t="shared" si="138"/>
        <v>4.4042133161303667</v>
      </c>
      <c r="X449" s="9">
        <f t="shared" si="139"/>
        <v>-0.26868093675245669</v>
      </c>
      <c r="Y449">
        <f t="shared" si="140"/>
        <v>-0.78631097619617929</v>
      </c>
      <c r="Z449">
        <f t="shared" si="141"/>
        <v>1.5528911461294945</v>
      </c>
      <c r="AA449">
        <f t="shared" si="142"/>
        <v>-2.3392021223256738</v>
      </c>
    </row>
    <row r="450" spans="1:27">
      <c r="A450" s="8" t="s">
        <v>77</v>
      </c>
      <c r="B450" s="8" t="s">
        <v>67</v>
      </c>
      <c r="C450" s="8">
        <v>69.95</v>
      </c>
      <c r="D450" s="8">
        <v>31.46</v>
      </c>
      <c r="E450" s="8">
        <v>8.41</v>
      </c>
      <c r="F450" s="8">
        <f t="shared" ref="F450:F513" si="144">(D450*E450)/2</f>
        <v>132.2893</v>
      </c>
      <c r="G450" s="8">
        <f t="shared" ref="G450:G513" si="145">(2/3)*C450/2*D450*E450</f>
        <v>6169.0910233333334</v>
      </c>
      <c r="H450" s="8">
        <f t="shared" ref="H450:H513" si="146">(E450*D450)+(D450*SQRT((E450/2)^2+(C450/2)^2))+(E450*SQRT((D450/2)^2+(C450/2)^2))</f>
        <v>1695.3352816726356</v>
      </c>
      <c r="I450" s="8">
        <f t="shared" ref="I450:I513" si="147">2*SQRT((C450/2)^2+(D450/2)^2)</f>
        <v>76.698983696004731</v>
      </c>
      <c r="J450" s="8">
        <f t="shared" ref="J450:J513" si="148">C450*D450*E450</f>
        <v>18507.273069999999</v>
      </c>
      <c r="K450" s="8"/>
      <c r="L450" s="9">
        <f t="shared" ref="L450:L513" si="149">LN(C450)</f>
        <v>4.2477807011114903</v>
      </c>
      <c r="M450" s="9">
        <f t="shared" ref="M450:M513" si="150">LN(D450)</f>
        <v>3.4487168976301317</v>
      </c>
      <c r="N450" s="9">
        <f t="shared" ref="N450:N513" si="151">LN(E450)</f>
        <v>2.1294214739848565</v>
      </c>
      <c r="O450" s="9">
        <f t="shared" si="143"/>
        <v>9.825919072726478</v>
      </c>
      <c r="P450" s="9"/>
      <c r="Q450" s="9">
        <f t="shared" ref="Q450:Q513" si="152">LN(H450)</f>
        <v>7.435635806550005</v>
      </c>
      <c r="R450" s="9">
        <f t="shared" ref="R450:R513" si="153">O450-S450</f>
        <v>4.9409278816714348</v>
      </c>
      <c r="S450" s="9">
        <f t="shared" ref="S450:S513" si="154">LN(F450)</f>
        <v>4.8849911910550432</v>
      </c>
      <c r="T450" s="9">
        <f t="shared" ref="T450:T513" si="155">LN((D450*E450^3)/12)</f>
        <v>7.3520746697967017</v>
      </c>
      <c r="U450" s="9">
        <f t="shared" ref="U450:U513" si="156">LN(SQRT(EXP(T450)/EXP(S450)))</f>
        <v>1.2335417393708292</v>
      </c>
      <c r="V450" s="9">
        <f t="shared" ref="V450:V513" si="157">L450-U450</f>
        <v>3.0142389617406611</v>
      </c>
      <c r="W450" s="9">
        <f t="shared" ref="W450:W513" si="158">LN((PI()^2*EXP(T450)*50)/(C450^2))</f>
        <v>5.0579960447006673</v>
      </c>
      <c r="X450" s="9">
        <f t="shared" ref="X450:X513" si="159">LN((PI()^2*50)/(EXP(V450)^2))</f>
        <v>0.17300485364562437</v>
      </c>
      <c r="Y450">
        <f t="shared" ref="Y450:Y513" si="160">M450-L450</f>
        <v>-0.79906380348135864</v>
      </c>
      <c r="Z450">
        <f t="shared" ref="Z450:Z513" si="161">M450-N450</f>
        <v>1.3192954236452752</v>
      </c>
      <c r="AA450">
        <f t="shared" ref="AA450:AA513" si="162">N450-L450</f>
        <v>-2.1183592271266338</v>
      </c>
    </row>
    <row r="451" spans="1:27">
      <c r="A451" s="8" t="s">
        <v>77</v>
      </c>
      <c r="B451" s="8" t="s">
        <v>67</v>
      </c>
      <c r="C451" s="8">
        <v>70</v>
      </c>
      <c r="D451" s="8">
        <v>24</v>
      </c>
      <c r="E451" s="8">
        <v>7</v>
      </c>
      <c r="F451" s="8">
        <f t="shared" si="144"/>
        <v>84</v>
      </c>
      <c r="G451" s="8">
        <f t="shared" si="145"/>
        <v>3920</v>
      </c>
      <c r="H451" s="8">
        <f t="shared" si="146"/>
        <v>1271.1895521741549</v>
      </c>
      <c r="I451" s="8">
        <f t="shared" si="147"/>
        <v>74</v>
      </c>
      <c r="J451" s="8">
        <f t="shared" si="148"/>
        <v>11760</v>
      </c>
      <c r="K451" s="8"/>
      <c r="L451" s="9">
        <f t="shared" si="149"/>
        <v>4.2484952420493594</v>
      </c>
      <c r="M451" s="9">
        <f t="shared" si="150"/>
        <v>3.1780538303479458</v>
      </c>
      <c r="N451" s="9">
        <f t="shared" si="151"/>
        <v>1.9459101490553132</v>
      </c>
      <c r="O451" s="9">
        <f t="shared" si="143"/>
        <v>9.3724592214526172</v>
      </c>
      <c r="P451" s="9"/>
      <c r="Q451" s="9">
        <f t="shared" si="152"/>
        <v>7.1477083963200672</v>
      </c>
      <c r="R451" s="9">
        <f t="shared" si="153"/>
        <v>4.9416424226093039</v>
      </c>
      <c r="S451" s="9">
        <f t="shared" si="154"/>
        <v>4.4308167988433134</v>
      </c>
      <c r="T451" s="9">
        <f t="shared" si="155"/>
        <v>6.5308776277258849</v>
      </c>
      <c r="U451" s="9">
        <f t="shared" si="156"/>
        <v>1.0500304144412858</v>
      </c>
      <c r="V451" s="9">
        <f t="shared" si="157"/>
        <v>3.1984648276080736</v>
      </c>
      <c r="W451" s="9">
        <f t="shared" si="158"/>
        <v>4.2353699207541133</v>
      </c>
      <c r="X451" s="9">
        <f t="shared" si="159"/>
        <v>-0.1954468780892008</v>
      </c>
      <c r="Y451">
        <f t="shared" si="160"/>
        <v>-1.0704414117014136</v>
      </c>
      <c r="Z451">
        <f t="shared" si="161"/>
        <v>1.2321436812926325</v>
      </c>
      <c r="AA451">
        <f t="shared" si="162"/>
        <v>-2.3025850929940459</v>
      </c>
    </row>
    <row r="452" spans="1:27">
      <c r="A452" s="8" t="s">
        <v>77</v>
      </c>
      <c r="B452" s="8" t="s">
        <v>67</v>
      </c>
      <c r="C452" s="8">
        <v>70</v>
      </c>
      <c r="D452" s="8">
        <v>25</v>
      </c>
      <c r="E452" s="8">
        <v>7</v>
      </c>
      <c r="F452" s="8">
        <f t="shared" si="144"/>
        <v>87.5</v>
      </c>
      <c r="G452" s="8">
        <f t="shared" si="145"/>
        <v>4083.333333333333</v>
      </c>
      <c r="H452" s="8">
        <f t="shared" si="146"/>
        <v>1314.5203199261516</v>
      </c>
      <c r="I452" s="8">
        <f t="shared" si="147"/>
        <v>74.330343736592525</v>
      </c>
      <c r="J452" s="8">
        <f t="shared" si="148"/>
        <v>12250</v>
      </c>
      <c r="K452" s="8"/>
      <c r="L452" s="9">
        <f t="shared" si="149"/>
        <v>4.2484952420493594</v>
      </c>
      <c r="M452" s="9">
        <f t="shared" si="150"/>
        <v>3.2188758248682006</v>
      </c>
      <c r="N452" s="9">
        <f t="shared" si="151"/>
        <v>1.9459101490553132</v>
      </c>
      <c r="O452" s="9">
        <f t="shared" si="143"/>
        <v>9.4132812159728729</v>
      </c>
      <c r="P452" s="9"/>
      <c r="Q452" s="9">
        <f t="shared" si="152"/>
        <v>7.1812271023434597</v>
      </c>
      <c r="R452" s="9">
        <f t="shared" si="153"/>
        <v>4.9416424226093039</v>
      </c>
      <c r="S452" s="9">
        <f t="shared" si="154"/>
        <v>4.4716387933635691</v>
      </c>
      <c r="T452" s="9">
        <f t="shared" si="155"/>
        <v>6.5716996222461406</v>
      </c>
      <c r="U452" s="9">
        <f t="shared" si="156"/>
        <v>1.0500304144412858</v>
      </c>
      <c r="V452" s="9">
        <f t="shared" si="157"/>
        <v>3.1984648276080736</v>
      </c>
      <c r="W452" s="9">
        <f t="shared" si="158"/>
        <v>4.276191915274369</v>
      </c>
      <c r="X452" s="9">
        <f t="shared" si="159"/>
        <v>-0.1954468780892008</v>
      </c>
      <c r="Y452">
        <f t="shared" si="160"/>
        <v>-1.0296194171811588</v>
      </c>
      <c r="Z452">
        <f t="shared" si="161"/>
        <v>1.2729656758128873</v>
      </c>
      <c r="AA452">
        <f t="shared" si="162"/>
        <v>-2.3025850929940459</v>
      </c>
    </row>
    <row r="453" spans="1:27">
      <c r="A453" s="8" t="s">
        <v>77</v>
      </c>
      <c r="B453" s="8" t="s">
        <v>67</v>
      </c>
      <c r="C453" s="8">
        <v>70</v>
      </c>
      <c r="D453" s="8">
        <v>28</v>
      </c>
      <c r="E453" s="8">
        <v>8</v>
      </c>
      <c r="F453" s="8">
        <f t="shared" si="144"/>
        <v>112</v>
      </c>
      <c r="G453" s="8">
        <f t="shared" si="145"/>
        <v>5226.6666666666661</v>
      </c>
      <c r="H453" s="8">
        <f t="shared" si="146"/>
        <v>1511.9484666128103</v>
      </c>
      <c r="I453" s="8">
        <f t="shared" si="147"/>
        <v>75.392307299883058</v>
      </c>
      <c r="J453" s="8">
        <f t="shared" si="148"/>
        <v>15680</v>
      </c>
      <c r="K453" s="8"/>
      <c r="L453" s="9">
        <f t="shared" si="149"/>
        <v>4.2484952420493594</v>
      </c>
      <c r="M453" s="9">
        <f t="shared" si="150"/>
        <v>3.3322045101752038</v>
      </c>
      <c r="N453" s="9">
        <f t="shared" si="151"/>
        <v>2.0794415416798357</v>
      </c>
      <c r="O453" s="9">
        <f t="shared" si="143"/>
        <v>9.6601412939043989</v>
      </c>
      <c r="P453" s="9"/>
      <c r="Q453" s="9">
        <f t="shared" si="152"/>
        <v>7.3211544732306066</v>
      </c>
      <c r="R453" s="9">
        <f t="shared" si="153"/>
        <v>4.9416424226093048</v>
      </c>
      <c r="S453" s="9">
        <f t="shared" si="154"/>
        <v>4.7184988712950942</v>
      </c>
      <c r="T453" s="9">
        <f t="shared" si="155"/>
        <v>7.0856224854267111</v>
      </c>
      <c r="U453" s="9">
        <f t="shared" si="156"/>
        <v>1.1835618070658085</v>
      </c>
      <c r="V453" s="9">
        <f t="shared" si="157"/>
        <v>3.0649334349835509</v>
      </c>
      <c r="W453" s="9">
        <f t="shared" si="158"/>
        <v>4.7901147784549396</v>
      </c>
      <c r="X453" s="9">
        <f t="shared" si="159"/>
        <v>7.1615907159844519E-2</v>
      </c>
      <c r="Y453">
        <f t="shared" si="160"/>
        <v>-0.91629073187415555</v>
      </c>
      <c r="Z453">
        <f t="shared" si="161"/>
        <v>1.2527629684953681</v>
      </c>
      <c r="AA453">
        <f t="shared" si="162"/>
        <v>-2.1690537003695236</v>
      </c>
    </row>
    <row r="454" spans="1:27">
      <c r="A454" s="8" t="s">
        <v>77</v>
      </c>
      <c r="B454" s="8" t="s">
        <v>67</v>
      </c>
      <c r="C454" s="8">
        <v>70</v>
      </c>
      <c r="D454" s="8">
        <v>29</v>
      </c>
      <c r="E454" s="8">
        <v>8</v>
      </c>
      <c r="F454" s="8">
        <f t="shared" si="144"/>
        <v>116</v>
      </c>
      <c r="G454" s="8">
        <f t="shared" si="145"/>
        <v>5413.333333333333</v>
      </c>
      <c r="H454" s="8">
        <f t="shared" si="146"/>
        <v>1556.684615153129</v>
      </c>
      <c r="I454" s="8">
        <f t="shared" si="147"/>
        <v>75.769386958058462</v>
      </c>
      <c r="J454" s="8">
        <f t="shared" si="148"/>
        <v>16240</v>
      </c>
      <c r="K454" s="8"/>
      <c r="L454" s="9">
        <f t="shared" si="149"/>
        <v>4.2484952420493594</v>
      </c>
      <c r="M454" s="9">
        <f t="shared" si="150"/>
        <v>3.3672958299864741</v>
      </c>
      <c r="N454" s="9">
        <f t="shared" si="151"/>
        <v>2.0794415416798357</v>
      </c>
      <c r="O454" s="9">
        <f t="shared" si="143"/>
        <v>9.6952326137156692</v>
      </c>
      <c r="P454" s="9"/>
      <c r="Q454" s="9">
        <f t="shared" si="152"/>
        <v>7.3503135920053193</v>
      </c>
      <c r="R454" s="9">
        <f t="shared" si="153"/>
        <v>4.9416424226093048</v>
      </c>
      <c r="S454" s="9">
        <f t="shared" si="154"/>
        <v>4.7535901911063645</v>
      </c>
      <c r="T454" s="9">
        <f t="shared" si="155"/>
        <v>7.1207138052379815</v>
      </c>
      <c r="U454" s="9">
        <f t="shared" si="156"/>
        <v>1.1835618070658085</v>
      </c>
      <c r="V454" s="9">
        <f t="shared" si="157"/>
        <v>3.0649334349835509</v>
      </c>
      <c r="W454" s="9">
        <f t="shared" si="158"/>
        <v>4.8252060982662099</v>
      </c>
      <c r="X454" s="9">
        <f t="shared" si="159"/>
        <v>7.1615907159844519E-2</v>
      </c>
      <c r="Y454">
        <f t="shared" si="160"/>
        <v>-0.88119941206288521</v>
      </c>
      <c r="Z454">
        <f t="shared" si="161"/>
        <v>1.2878542883066384</v>
      </c>
      <c r="AA454">
        <f t="shared" si="162"/>
        <v>-2.1690537003695236</v>
      </c>
    </row>
    <row r="455" spans="1:27">
      <c r="A455" s="8" t="s">
        <v>77</v>
      </c>
      <c r="B455" s="8" t="s">
        <v>67</v>
      </c>
      <c r="C455" s="8">
        <v>70</v>
      </c>
      <c r="D455" s="8">
        <v>30</v>
      </c>
      <c r="E455" s="8">
        <v>8</v>
      </c>
      <c r="F455" s="8">
        <f t="shared" si="144"/>
        <v>120</v>
      </c>
      <c r="G455" s="8">
        <f t="shared" si="145"/>
        <v>5600</v>
      </c>
      <c r="H455" s="8">
        <f t="shared" si="146"/>
        <v>1601.4658214630686</v>
      </c>
      <c r="I455" s="8">
        <f t="shared" si="147"/>
        <v>76.157731058639087</v>
      </c>
      <c r="J455" s="8">
        <f t="shared" si="148"/>
        <v>16800</v>
      </c>
      <c r="K455" s="8"/>
      <c r="L455" s="9">
        <f t="shared" si="149"/>
        <v>4.2484952420493594</v>
      </c>
      <c r="M455" s="9">
        <f t="shared" si="150"/>
        <v>3.4011973816621555</v>
      </c>
      <c r="N455" s="9">
        <f t="shared" si="151"/>
        <v>2.0794415416798357</v>
      </c>
      <c r="O455" s="9">
        <f t="shared" si="143"/>
        <v>9.7291341653913506</v>
      </c>
      <c r="P455" s="9"/>
      <c r="Q455" s="9">
        <f t="shared" si="152"/>
        <v>7.3786746272436252</v>
      </c>
      <c r="R455" s="9">
        <f t="shared" si="153"/>
        <v>4.9416424226093048</v>
      </c>
      <c r="S455" s="9">
        <f t="shared" si="154"/>
        <v>4.7874917427820458</v>
      </c>
      <c r="T455" s="9">
        <f t="shared" si="155"/>
        <v>7.1546153569136628</v>
      </c>
      <c r="U455" s="9">
        <f t="shared" si="156"/>
        <v>1.1835618070658085</v>
      </c>
      <c r="V455" s="9">
        <f t="shared" si="157"/>
        <v>3.0649334349835509</v>
      </c>
      <c r="W455" s="9">
        <f t="shared" si="158"/>
        <v>4.8591076499418913</v>
      </c>
      <c r="X455" s="9">
        <f t="shared" si="159"/>
        <v>7.1615907159844519E-2</v>
      </c>
      <c r="Y455">
        <f t="shared" si="160"/>
        <v>-0.84729786038720389</v>
      </c>
      <c r="Z455">
        <f t="shared" si="161"/>
        <v>1.3217558399823197</v>
      </c>
      <c r="AA455">
        <f t="shared" si="162"/>
        <v>-2.1690537003695236</v>
      </c>
    </row>
    <row r="456" spans="1:27">
      <c r="A456" s="8" t="s">
        <v>77</v>
      </c>
      <c r="B456" s="8" t="s">
        <v>67</v>
      </c>
      <c r="C456" s="8">
        <v>70</v>
      </c>
      <c r="D456" s="8">
        <v>31</v>
      </c>
      <c r="E456" s="8">
        <v>8</v>
      </c>
      <c r="F456" s="8">
        <f t="shared" si="144"/>
        <v>124</v>
      </c>
      <c r="G456" s="8">
        <f t="shared" si="145"/>
        <v>5786.6666666666661</v>
      </c>
      <c r="H456" s="8">
        <f t="shared" si="146"/>
        <v>1646.2913998629006</v>
      </c>
      <c r="I456" s="8">
        <f t="shared" si="147"/>
        <v>76.557168181692816</v>
      </c>
      <c r="J456" s="8">
        <f t="shared" si="148"/>
        <v>17360</v>
      </c>
      <c r="K456" s="8"/>
      <c r="L456" s="9">
        <f t="shared" si="149"/>
        <v>4.2484952420493594</v>
      </c>
      <c r="M456" s="9">
        <f t="shared" si="150"/>
        <v>3.4339872044851463</v>
      </c>
      <c r="N456" s="9">
        <f t="shared" si="151"/>
        <v>2.0794415416798357</v>
      </c>
      <c r="O456" s="9">
        <f t="shared" si="143"/>
        <v>9.7619239882143418</v>
      </c>
      <c r="P456" s="9"/>
      <c r="Q456" s="9">
        <f t="shared" si="152"/>
        <v>7.4062804007217871</v>
      </c>
      <c r="R456" s="9">
        <f t="shared" si="153"/>
        <v>4.9416424226093048</v>
      </c>
      <c r="S456" s="9">
        <f t="shared" si="154"/>
        <v>4.8202815656050371</v>
      </c>
      <c r="T456" s="9">
        <f t="shared" si="155"/>
        <v>7.187405179736654</v>
      </c>
      <c r="U456" s="9">
        <f t="shared" si="156"/>
        <v>1.1835618070658085</v>
      </c>
      <c r="V456" s="9">
        <f t="shared" si="157"/>
        <v>3.0649334349835509</v>
      </c>
      <c r="W456" s="9">
        <f t="shared" si="158"/>
        <v>4.8918974727648825</v>
      </c>
      <c r="X456" s="9">
        <f t="shared" si="159"/>
        <v>7.1615907159844519E-2</v>
      </c>
      <c r="Y456">
        <f t="shared" si="160"/>
        <v>-0.81450803756421308</v>
      </c>
      <c r="Z456">
        <f t="shared" si="161"/>
        <v>1.3545456628053105</v>
      </c>
      <c r="AA456">
        <f t="shared" si="162"/>
        <v>-2.1690537003695236</v>
      </c>
    </row>
    <row r="457" spans="1:27">
      <c r="A457" s="8" t="s">
        <v>77</v>
      </c>
      <c r="B457" s="8" t="s">
        <v>67</v>
      </c>
      <c r="C457" s="8">
        <v>70</v>
      </c>
      <c r="D457" s="8">
        <v>32</v>
      </c>
      <c r="E457" s="8">
        <v>8</v>
      </c>
      <c r="F457" s="8">
        <f t="shared" si="144"/>
        <v>128</v>
      </c>
      <c r="G457" s="8">
        <f t="shared" si="145"/>
        <v>5973.333333333333</v>
      </c>
      <c r="H457" s="8">
        <f t="shared" si="146"/>
        <v>1691.160659522048</v>
      </c>
      <c r="I457" s="8">
        <f t="shared" si="147"/>
        <v>76.967525619575426</v>
      </c>
      <c r="J457" s="8">
        <f t="shared" si="148"/>
        <v>17920</v>
      </c>
      <c r="K457" s="8"/>
      <c r="L457" s="9">
        <f t="shared" si="149"/>
        <v>4.2484952420493594</v>
      </c>
      <c r="M457" s="9">
        <f t="shared" si="150"/>
        <v>3.4657359027997265</v>
      </c>
      <c r="N457" s="9">
        <f t="shared" si="151"/>
        <v>2.0794415416798357</v>
      </c>
      <c r="O457" s="9">
        <f t="shared" si="143"/>
        <v>9.7936726865289216</v>
      </c>
      <c r="P457" s="9"/>
      <c r="Q457" s="9">
        <f t="shared" si="152"/>
        <v>7.4331703529733968</v>
      </c>
      <c r="R457" s="9">
        <f t="shared" si="153"/>
        <v>4.9416424226093048</v>
      </c>
      <c r="S457" s="9">
        <f t="shared" si="154"/>
        <v>4.8520302639196169</v>
      </c>
      <c r="T457" s="9">
        <f t="shared" si="155"/>
        <v>7.2191538780512339</v>
      </c>
      <c r="U457" s="9">
        <f t="shared" si="156"/>
        <v>1.1835618070658085</v>
      </c>
      <c r="V457" s="9">
        <f t="shared" si="157"/>
        <v>3.0649334349835509</v>
      </c>
      <c r="W457" s="9">
        <f t="shared" si="158"/>
        <v>4.9236461710794623</v>
      </c>
      <c r="X457" s="9">
        <f t="shared" si="159"/>
        <v>7.1615907159844519E-2</v>
      </c>
      <c r="Y457">
        <f t="shared" si="160"/>
        <v>-0.78275933924963281</v>
      </c>
      <c r="Z457">
        <f t="shared" si="161"/>
        <v>1.3862943611198908</v>
      </c>
      <c r="AA457">
        <f t="shared" si="162"/>
        <v>-2.1690537003695236</v>
      </c>
    </row>
    <row r="458" spans="1:27">
      <c r="A458" s="8" t="s">
        <v>77</v>
      </c>
      <c r="B458" s="8" t="s">
        <v>67</v>
      </c>
      <c r="C458" s="8">
        <v>70.5</v>
      </c>
      <c r="D458" s="8">
        <v>28</v>
      </c>
      <c r="E458" s="8">
        <v>8.3000000000000007</v>
      </c>
      <c r="F458" s="8">
        <f t="shared" si="144"/>
        <v>116.20000000000002</v>
      </c>
      <c r="G458" s="8">
        <f t="shared" si="145"/>
        <v>5461.4000000000005</v>
      </c>
      <c r="H458" s="8">
        <f t="shared" si="146"/>
        <v>1541.0222104767129</v>
      </c>
      <c r="I458" s="8">
        <f t="shared" si="147"/>
        <v>75.856772934260789</v>
      </c>
      <c r="J458" s="8">
        <f t="shared" si="148"/>
        <v>16384.2</v>
      </c>
      <c r="K458" s="8"/>
      <c r="L458" s="9">
        <f t="shared" si="149"/>
        <v>4.255612709818223</v>
      </c>
      <c r="M458" s="9">
        <f t="shared" si="150"/>
        <v>3.3322045101752038</v>
      </c>
      <c r="N458" s="9">
        <f t="shared" si="151"/>
        <v>2.1162555148025524</v>
      </c>
      <c r="O458" s="9">
        <f t="shared" si="143"/>
        <v>9.7040727347959788</v>
      </c>
      <c r="P458" s="9"/>
      <c r="Q458" s="9">
        <f t="shared" si="152"/>
        <v>7.3402012482446155</v>
      </c>
      <c r="R458" s="9">
        <f t="shared" si="153"/>
        <v>4.9487598903781675</v>
      </c>
      <c r="S458" s="9">
        <f t="shared" si="154"/>
        <v>4.7553128444178112</v>
      </c>
      <c r="T458" s="9">
        <f t="shared" si="155"/>
        <v>7.1960644047948605</v>
      </c>
      <c r="U458" s="9">
        <f t="shared" si="156"/>
        <v>1.2203757801885247</v>
      </c>
      <c r="V458" s="9">
        <f t="shared" si="157"/>
        <v>3.0352369296296984</v>
      </c>
      <c r="W458" s="9">
        <f t="shared" si="158"/>
        <v>4.8863217622853607</v>
      </c>
      <c r="X458" s="9">
        <f t="shared" si="159"/>
        <v>0.13100891786754976</v>
      </c>
      <c r="Y458">
        <f t="shared" si="160"/>
        <v>-0.92340819964301923</v>
      </c>
      <c r="Z458">
        <f t="shared" si="161"/>
        <v>1.2159489953726514</v>
      </c>
      <c r="AA458">
        <f t="shared" si="162"/>
        <v>-2.1393571950156707</v>
      </c>
    </row>
    <row r="459" spans="1:27">
      <c r="A459" s="8" t="s">
        <v>77</v>
      </c>
      <c r="B459" s="8" t="s">
        <v>67</v>
      </c>
      <c r="C459" s="13">
        <v>71</v>
      </c>
      <c r="D459" s="13">
        <v>25</v>
      </c>
      <c r="E459" s="13">
        <v>7</v>
      </c>
      <c r="F459" s="8">
        <f t="shared" si="144"/>
        <v>87.5</v>
      </c>
      <c r="G459" s="8">
        <f t="shared" si="145"/>
        <v>4141.6666666666661</v>
      </c>
      <c r="H459" s="8">
        <f t="shared" si="146"/>
        <v>1330.2578788186718</v>
      </c>
      <c r="I459" s="8">
        <f t="shared" si="147"/>
        <v>75.272837066235255</v>
      </c>
      <c r="J459" s="8">
        <f t="shared" si="148"/>
        <v>12425</v>
      </c>
      <c r="K459" s="8"/>
      <c r="L459" s="9">
        <f t="shared" si="149"/>
        <v>4.2626798770413155</v>
      </c>
      <c r="M459" s="9">
        <f t="shared" si="150"/>
        <v>3.2188758248682006</v>
      </c>
      <c r="N459" s="9">
        <f t="shared" si="151"/>
        <v>1.9459101490553132</v>
      </c>
      <c r="O459" s="9">
        <f t="shared" si="143"/>
        <v>9.427465850964829</v>
      </c>
      <c r="P459" s="9"/>
      <c r="Q459" s="9">
        <f t="shared" si="152"/>
        <v>7.1931280962694419</v>
      </c>
      <c r="R459" s="9">
        <f t="shared" si="153"/>
        <v>4.95582705760126</v>
      </c>
      <c r="S459" s="9">
        <f t="shared" si="154"/>
        <v>4.4716387933635691</v>
      </c>
      <c r="T459" s="9">
        <f t="shared" si="155"/>
        <v>6.5716996222461406</v>
      </c>
      <c r="U459" s="9">
        <f t="shared" si="156"/>
        <v>1.0500304144412858</v>
      </c>
      <c r="V459" s="9">
        <f t="shared" si="157"/>
        <v>3.2126494626000297</v>
      </c>
      <c r="W459" s="9">
        <f t="shared" si="158"/>
        <v>4.2478226452904559</v>
      </c>
      <c r="X459" s="9">
        <f t="shared" si="159"/>
        <v>-0.2238161480731129</v>
      </c>
      <c r="Y459">
        <f t="shared" si="160"/>
        <v>-1.0438040521731149</v>
      </c>
      <c r="Z459">
        <f t="shared" si="161"/>
        <v>1.2729656758128873</v>
      </c>
      <c r="AA459">
        <f t="shared" si="162"/>
        <v>-2.316769727986002</v>
      </c>
    </row>
    <row r="460" spans="1:27">
      <c r="A460" s="8" t="s">
        <v>77</v>
      </c>
      <c r="B460" s="8" t="s">
        <v>67</v>
      </c>
      <c r="C460" s="8">
        <v>71</v>
      </c>
      <c r="D460" s="8">
        <v>26</v>
      </c>
      <c r="E460" s="8">
        <v>8</v>
      </c>
      <c r="F460" s="8">
        <f t="shared" si="144"/>
        <v>104</v>
      </c>
      <c r="G460" s="8">
        <f t="shared" si="145"/>
        <v>4922.6666666666661</v>
      </c>
      <c r="H460" s="8">
        <f t="shared" si="146"/>
        <v>1439.2840583820598</v>
      </c>
      <c r="I460" s="8">
        <f t="shared" si="147"/>
        <v>75.61084578286372</v>
      </c>
      <c r="J460" s="8">
        <f t="shared" si="148"/>
        <v>14768</v>
      </c>
      <c r="K460" s="16"/>
      <c r="L460" s="9">
        <f t="shared" si="149"/>
        <v>4.2626798770413155</v>
      </c>
      <c r="M460" s="9">
        <f t="shared" si="150"/>
        <v>3.2580965380214821</v>
      </c>
      <c r="N460" s="9">
        <f t="shared" si="151"/>
        <v>2.0794415416798357</v>
      </c>
      <c r="O460" s="9">
        <f t="shared" si="143"/>
        <v>9.6002179567426342</v>
      </c>
      <c r="P460" s="9"/>
      <c r="Q460" s="9">
        <f t="shared" si="152"/>
        <v>7.2719010872551291</v>
      </c>
      <c r="R460" s="9">
        <f t="shared" si="153"/>
        <v>4.9558270576012617</v>
      </c>
      <c r="S460" s="9">
        <f t="shared" si="154"/>
        <v>4.6443908991413725</v>
      </c>
      <c r="T460" s="9">
        <f t="shared" si="155"/>
        <v>7.0115145132729895</v>
      </c>
      <c r="U460" s="9">
        <f t="shared" si="156"/>
        <v>1.1835618070658085</v>
      </c>
      <c r="V460" s="9">
        <f t="shared" si="157"/>
        <v>3.079118069975507</v>
      </c>
      <c r="W460" s="9">
        <f t="shared" si="158"/>
        <v>4.6876375363173048</v>
      </c>
      <c r="X460" s="9">
        <f t="shared" si="159"/>
        <v>4.3246637175932683E-2</v>
      </c>
      <c r="Y460">
        <f t="shared" si="160"/>
        <v>-1.0045833390198333</v>
      </c>
      <c r="Z460">
        <f t="shared" si="161"/>
        <v>1.1786549963416464</v>
      </c>
      <c r="AA460">
        <f t="shared" si="162"/>
        <v>-2.1832383353614797</v>
      </c>
    </row>
    <row r="461" spans="1:27">
      <c r="A461" s="8" t="s">
        <v>77</v>
      </c>
      <c r="B461" s="8" t="s">
        <v>67</v>
      </c>
      <c r="C461" s="8">
        <v>71</v>
      </c>
      <c r="D461" s="8">
        <v>26</v>
      </c>
      <c r="E461" s="8">
        <v>9</v>
      </c>
      <c r="F461" s="8">
        <f t="shared" si="144"/>
        <v>117</v>
      </c>
      <c r="G461" s="8">
        <f t="shared" si="145"/>
        <v>5537.9999999999991</v>
      </c>
      <c r="H461" s="8">
        <f t="shared" si="146"/>
        <v>1504.634747447197</v>
      </c>
      <c r="I461" s="8">
        <f t="shared" si="147"/>
        <v>75.61084578286372</v>
      </c>
      <c r="J461" s="8">
        <f t="shared" si="148"/>
        <v>16614</v>
      </c>
      <c r="K461" s="16"/>
      <c r="L461" s="9">
        <f t="shared" si="149"/>
        <v>4.2626798770413155</v>
      </c>
      <c r="M461" s="9">
        <f t="shared" si="150"/>
        <v>3.2580965380214821</v>
      </c>
      <c r="N461" s="9">
        <f t="shared" si="151"/>
        <v>2.1972245773362196</v>
      </c>
      <c r="O461" s="9">
        <f t="shared" si="143"/>
        <v>9.7180009923990163</v>
      </c>
      <c r="P461" s="9"/>
      <c r="Q461" s="9">
        <f t="shared" si="152"/>
        <v>7.3163054550022162</v>
      </c>
      <c r="R461" s="9">
        <f t="shared" si="153"/>
        <v>4.95582705760126</v>
      </c>
      <c r="S461" s="9">
        <f t="shared" si="154"/>
        <v>4.7621739347977563</v>
      </c>
      <c r="T461" s="9">
        <f t="shared" si="155"/>
        <v>7.36486362024214</v>
      </c>
      <c r="U461" s="9">
        <f t="shared" si="156"/>
        <v>1.3013448427221919</v>
      </c>
      <c r="V461" s="9">
        <f t="shared" si="157"/>
        <v>2.9613350343191236</v>
      </c>
      <c r="W461" s="9">
        <f t="shared" si="158"/>
        <v>5.0409866432864554</v>
      </c>
      <c r="X461" s="9">
        <f t="shared" si="159"/>
        <v>0.27881270848869938</v>
      </c>
      <c r="Y461">
        <f t="shared" si="160"/>
        <v>-1.0045833390198333</v>
      </c>
      <c r="Z461">
        <f t="shared" si="161"/>
        <v>1.0608719606852626</v>
      </c>
      <c r="AA461">
        <f t="shared" si="162"/>
        <v>-2.0654552997050959</v>
      </c>
    </row>
    <row r="462" spans="1:27">
      <c r="A462" s="8" t="s">
        <v>77</v>
      </c>
      <c r="B462" s="8" t="s">
        <v>67</v>
      </c>
      <c r="C462" s="8">
        <v>71</v>
      </c>
      <c r="D462" s="8">
        <v>28</v>
      </c>
      <c r="E462" s="8">
        <v>7</v>
      </c>
      <c r="F462" s="8">
        <f t="shared" si="144"/>
        <v>98</v>
      </c>
      <c r="G462" s="8">
        <f t="shared" si="145"/>
        <v>4638.6666666666661</v>
      </c>
      <c r="H462" s="8">
        <f t="shared" si="146"/>
        <v>1461.9452096205607</v>
      </c>
      <c r="I462" s="8">
        <f t="shared" si="147"/>
        <v>76.321687612368734</v>
      </c>
      <c r="J462" s="8">
        <f t="shared" si="148"/>
        <v>13916</v>
      </c>
      <c r="K462" s="16"/>
      <c r="L462" s="9">
        <f t="shared" si="149"/>
        <v>4.2626798770413155</v>
      </c>
      <c r="M462" s="9">
        <f t="shared" si="150"/>
        <v>3.3322045101752038</v>
      </c>
      <c r="N462" s="9">
        <f t="shared" si="151"/>
        <v>1.9459101490553132</v>
      </c>
      <c r="O462" s="9">
        <f t="shared" si="143"/>
        <v>9.5407945362718323</v>
      </c>
      <c r="P462" s="9"/>
      <c r="Q462" s="9">
        <f t="shared" si="152"/>
        <v>7.2875231632877435</v>
      </c>
      <c r="R462" s="9">
        <f t="shared" si="153"/>
        <v>4.95582705760126</v>
      </c>
      <c r="S462" s="9">
        <f t="shared" si="154"/>
        <v>4.5849674786705723</v>
      </c>
      <c r="T462" s="9">
        <f t="shared" si="155"/>
        <v>6.6850283075531438</v>
      </c>
      <c r="U462" s="9">
        <f t="shared" si="156"/>
        <v>1.0500304144412858</v>
      </c>
      <c r="V462" s="9">
        <f t="shared" si="157"/>
        <v>3.2126494626000297</v>
      </c>
      <c r="W462" s="9">
        <f t="shared" si="158"/>
        <v>4.3611513305974592</v>
      </c>
      <c r="X462" s="9">
        <f t="shared" si="159"/>
        <v>-0.2238161480731129</v>
      </c>
      <c r="Y462">
        <f t="shared" si="160"/>
        <v>-0.93047536686611165</v>
      </c>
      <c r="Z462">
        <f t="shared" si="161"/>
        <v>1.3862943611198906</v>
      </c>
      <c r="AA462">
        <f t="shared" si="162"/>
        <v>-2.316769727986002</v>
      </c>
    </row>
    <row r="463" spans="1:27">
      <c r="A463" s="8" t="s">
        <v>77</v>
      </c>
      <c r="B463" s="8" t="s">
        <v>67</v>
      </c>
      <c r="C463" s="8">
        <v>71</v>
      </c>
      <c r="D463" s="8">
        <v>30</v>
      </c>
      <c r="E463" s="8">
        <v>7</v>
      </c>
      <c r="F463" s="8">
        <f t="shared" si="144"/>
        <v>105</v>
      </c>
      <c r="G463" s="8">
        <f t="shared" si="145"/>
        <v>4969.9999999999991</v>
      </c>
      <c r="H463" s="8">
        <f t="shared" si="146"/>
        <v>1549.9361283198218</v>
      </c>
      <c r="I463" s="8">
        <f t="shared" si="147"/>
        <v>77.077882690172544</v>
      </c>
      <c r="J463" s="8">
        <f t="shared" si="148"/>
        <v>14910</v>
      </c>
      <c r="K463" s="8"/>
      <c r="L463" s="9">
        <f t="shared" si="149"/>
        <v>4.2626798770413155</v>
      </c>
      <c r="M463" s="9">
        <f t="shared" si="150"/>
        <v>3.4011973816621555</v>
      </c>
      <c r="N463" s="9">
        <f t="shared" si="151"/>
        <v>1.9459101490553132</v>
      </c>
      <c r="O463" s="9">
        <f t="shared" si="143"/>
        <v>9.6097874077587839</v>
      </c>
      <c r="P463" s="9"/>
      <c r="Q463" s="9">
        <f t="shared" si="152"/>
        <v>7.3459690015286396</v>
      </c>
      <c r="R463" s="9">
        <f t="shared" si="153"/>
        <v>4.9558270576012609</v>
      </c>
      <c r="S463" s="9">
        <f t="shared" si="154"/>
        <v>4.6539603501575231</v>
      </c>
      <c r="T463" s="9">
        <f t="shared" si="155"/>
        <v>6.7540211790400946</v>
      </c>
      <c r="U463" s="9">
        <f t="shared" si="156"/>
        <v>1.0500304144412858</v>
      </c>
      <c r="V463" s="9">
        <f t="shared" si="157"/>
        <v>3.2126494626000297</v>
      </c>
      <c r="W463" s="9">
        <f t="shared" si="158"/>
        <v>4.43014420208441</v>
      </c>
      <c r="X463" s="9">
        <f t="shared" si="159"/>
        <v>-0.2238161480731129</v>
      </c>
      <c r="Y463">
        <f t="shared" si="160"/>
        <v>-0.86148249537916</v>
      </c>
      <c r="Z463">
        <f t="shared" si="161"/>
        <v>1.4552872326068422</v>
      </c>
      <c r="AA463">
        <f t="shared" si="162"/>
        <v>-2.316769727986002</v>
      </c>
    </row>
    <row r="464" spans="1:27">
      <c r="A464" s="8" t="s">
        <v>77</v>
      </c>
      <c r="B464" s="8" t="s">
        <v>67</v>
      </c>
      <c r="C464" s="8">
        <v>72</v>
      </c>
      <c r="D464" s="8">
        <v>30</v>
      </c>
      <c r="E464" s="8">
        <v>6</v>
      </c>
      <c r="F464" s="8">
        <f t="shared" si="144"/>
        <v>90</v>
      </c>
      <c r="G464" s="8">
        <f t="shared" si="145"/>
        <v>4320</v>
      </c>
      <c r="H464" s="8">
        <f t="shared" si="146"/>
        <v>1497.7435120913065</v>
      </c>
      <c r="I464" s="8">
        <f t="shared" si="147"/>
        <v>78</v>
      </c>
      <c r="J464" s="8">
        <f t="shared" si="148"/>
        <v>12960</v>
      </c>
      <c r="K464" s="8"/>
      <c r="L464" s="9">
        <f t="shared" si="149"/>
        <v>4.2766661190160553</v>
      </c>
      <c r="M464" s="9">
        <f t="shared" si="150"/>
        <v>3.4011973816621555</v>
      </c>
      <c r="N464" s="9">
        <f t="shared" si="151"/>
        <v>1.791759469228055</v>
      </c>
      <c r="O464" s="9">
        <f t="shared" si="143"/>
        <v>9.4696229699062648</v>
      </c>
      <c r="P464" s="9"/>
      <c r="Q464" s="9">
        <f t="shared" si="152"/>
        <v>7.3117149291845349</v>
      </c>
      <c r="R464" s="9">
        <f t="shared" si="153"/>
        <v>4.9698132995759998</v>
      </c>
      <c r="S464" s="9">
        <f t="shared" si="154"/>
        <v>4.499809670330265</v>
      </c>
      <c r="T464" s="9">
        <f t="shared" si="155"/>
        <v>6.2915691395583204</v>
      </c>
      <c r="U464" s="9">
        <f t="shared" si="156"/>
        <v>0.89587973461402781</v>
      </c>
      <c r="V464" s="9">
        <f t="shared" si="157"/>
        <v>3.3807863844020276</v>
      </c>
      <c r="W464" s="9">
        <f t="shared" si="158"/>
        <v>3.9397196786531565</v>
      </c>
      <c r="X464" s="9">
        <f t="shared" si="159"/>
        <v>-0.56008999167710893</v>
      </c>
      <c r="Y464">
        <f t="shared" si="160"/>
        <v>-0.87546873735389985</v>
      </c>
      <c r="Z464">
        <f t="shared" si="161"/>
        <v>1.6094379124341005</v>
      </c>
      <c r="AA464">
        <f t="shared" si="162"/>
        <v>-2.4849066497880004</v>
      </c>
    </row>
    <row r="465" spans="1:27">
      <c r="A465" s="8" t="s">
        <v>77</v>
      </c>
      <c r="B465" s="8" t="s">
        <v>67</v>
      </c>
      <c r="C465" s="8">
        <v>72</v>
      </c>
      <c r="D465" s="8">
        <v>31</v>
      </c>
      <c r="E465" s="8">
        <v>6</v>
      </c>
      <c r="F465" s="8">
        <f t="shared" si="144"/>
        <v>93</v>
      </c>
      <c r="G465" s="8">
        <f t="shared" si="145"/>
        <v>4464</v>
      </c>
      <c r="H465" s="8">
        <f t="shared" si="146"/>
        <v>1541.0384469948756</v>
      </c>
      <c r="I465" s="8">
        <f t="shared" si="147"/>
        <v>78.390050389064044</v>
      </c>
      <c r="J465" s="8">
        <f t="shared" si="148"/>
        <v>13392</v>
      </c>
      <c r="K465" s="8"/>
      <c r="L465" s="9">
        <f t="shared" si="149"/>
        <v>4.2766661190160553</v>
      </c>
      <c r="M465" s="9">
        <f t="shared" si="150"/>
        <v>3.4339872044851463</v>
      </c>
      <c r="N465" s="9">
        <f t="shared" si="151"/>
        <v>1.791759469228055</v>
      </c>
      <c r="O465" s="9">
        <f t="shared" si="143"/>
        <v>9.5024127927292561</v>
      </c>
      <c r="P465" s="9"/>
      <c r="Q465" s="9">
        <f t="shared" si="152"/>
        <v>7.3402117843890773</v>
      </c>
      <c r="R465" s="9">
        <f t="shared" si="153"/>
        <v>4.9698132995759998</v>
      </c>
      <c r="S465" s="9">
        <f t="shared" si="154"/>
        <v>4.5325994931532563</v>
      </c>
      <c r="T465" s="9">
        <f t="shared" si="155"/>
        <v>6.3243589623813108</v>
      </c>
      <c r="U465" s="9">
        <f t="shared" si="156"/>
        <v>0.89587973461402726</v>
      </c>
      <c r="V465" s="9">
        <f t="shared" si="157"/>
        <v>3.3807863844020281</v>
      </c>
      <c r="W465" s="9">
        <f t="shared" si="158"/>
        <v>3.9725095014761465</v>
      </c>
      <c r="X465" s="9">
        <f t="shared" si="159"/>
        <v>-0.56008999167710971</v>
      </c>
      <c r="Y465">
        <f t="shared" si="160"/>
        <v>-0.84267891453090904</v>
      </c>
      <c r="Z465">
        <f t="shared" si="161"/>
        <v>1.6422277352570913</v>
      </c>
      <c r="AA465">
        <f t="shared" si="162"/>
        <v>-2.4849066497880004</v>
      </c>
    </row>
    <row r="466" spans="1:27">
      <c r="A466" s="8" t="s">
        <v>77</v>
      </c>
      <c r="B466" s="8" t="s">
        <v>67</v>
      </c>
      <c r="C466" s="8">
        <v>72</v>
      </c>
      <c r="D466" s="8">
        <v>31</v>
      </c>
      <c r="E466" s="8">
        <v>7</v>
      </c>
      <c r="F466" s="8">
        <f t="shared" si="144"/>
        <v>108.5</v>
      </c>
      <c r="G466" s="8">
        <f t="shared" si="145"/>
        <v>5208</v>
      </c>
      <c r="H466" s="8">
        <f t="shared" si="146"/>
        <v>1612.6270770789474</v>
      </c>
      <c r="I466" s="8">
        <f t="shared" si="147"/>
        <v>78.390050389064044</v>
      </c>
      <c r="J466" s="8">
        <f t="shared" si="148"/>
        <v>15624</v>
      </c>
      <c r="K466" s="8"/>
      <c r="L466" s="9">
        <f t="shared" si="149"/>
        <v>4.2766661190160553</v>
      </c>
      <c r="M466" s="9">
        <f t="shared" si="150"/>
        <v>3.4339872044851463</v>
      </c>
      <c r="N466" s="9">
        <f t="shared" si="151"/>
        <v>1.9459101490553132</v>
      </c>
      <c r="O466" s="9">
        <f t="shared" si="143"/>
        <v>9.656563472556515</v>
      </c>
      <c r="P466" s="9"/>
      <c r="Q466" s="9">
        <f t="shared" si="152"/>
        <v>7.3856198530556005</v>
      </c>
      <c r="R466" s="9">
        <f t="shared" si="153"/>
        <v>4.9698132995760007</v>
      </c>
      <c r="S466" s="9">
        <f t="shared" si="154"/>
        <v>4.6867501729805143</v>
      </c>
      <c r="T466" s="9">
        <f t="shared" si="155"/>
        <v>6.7868110018630858</v>
      </c>
      <c r="U466" s="9">
        <f t="shared" si="156"/>
        <v>1.0500304144412858</v>
      </c>
      <c r="V466" s="9">
        <f t="shared" si="157"/>
        <v>3.2266357045747696</v>
      </c>
      <c r="W466" s="9">
        <f t="shared" si="158"/>
        <v>4.4349615409579215</v>
      </c>
      <c r="X466" s="9">
        <f t="shared" si="159"/>
        <v>-0.25178863202259272</v>
      </c>
      <c r="Y466">
        <f t="shared" si="160"/>
        <v>-0.84267891453090904</v>
      </c>
      <c r="Z466">
        <f t="shared" si="161"/>
        <v>1.488077055429833</v>
      </c>
      <c r="AA466">
        <f t="shared" si="162"/>
        <v>-2.3307559699607419</v>
      </c>
    </row>
    <row r="467" spans="1:27">
      <c r="A467" s="8" t="s">
        <v>77</v>
      </c>
      <c r="B467" s="8" t="s">
        <v>67</v>
      </c>
      <c r="C467" s="13">
        <v>72</v>
      </c>
      <c r="D467" s="13">
        <v>31</v>
      </c>
      <c r="E467" s="13">
        <v>8</v>
      </c>
      <c r="F467" s="8">
        <f t="shared" si="144"/>
        <v>124</v>
      </c>
      <c r="G467" s="8">
        <f t="shared" si="145"/>
        <v>5952</v>
      </c>
      <c r="H467" s="8">
        <f t="shared" si="146"/>
        <v>1684.4279586852958</v>
      </c>
      <c r="I467" s="8">
        <f t="shared" si="147"/>
        <v>78.390050389064044</v>
      </c>
      <c r="J467" s="8">
        <f t="shared" si="148"/>
        <v>17856</v>
      </c>
      <c r="K467" s="8"/>
      <c r="L467" s="9">
        <f t="shared" si="149"/>
        <v>4.2766661190160553</v>
      </c>
      <c r="M467" s="9">
        <f t="shared" si="150"/>
        <v>3.4339872044851463</v>
      </c>
      <c r="N467" s="9">
        <f t="shared" si="151"/>
        <v>2.0794415416798357</v>
      </c>
      <c r="O467" s="9">
        <f t="shared" si="143"/>
        <v>9.7900948651810378</v>
      </c>
      <c r="P467" s="9"/>
      <c r="Q467" s="9">
        <f t="shared" si="152"/>
        <v>7.4291812947520688</v>
      </c>
      <c r="R467" s="9">
        <f t="shared" si="153"/>
        <v>4.9698132995760007</v>
      </c>
      <c r="S467" s="9">
        <f t="shared" si="154"/>
        <v>4.8202815656050371</v>
      </c>
      <c r="T467" s="9">
        <f t="shared" si="155"/>
        <v>7.187405179736654</v>
      </c>
      <c r="U467" s="9">
        <f t="shared" si="156"/>
        <v>1.1835618070658085</v>
      </c>
      <c r="V467" s="9">
        <f t="shared" si="157"/>
        <v>3.0931043119502468</v>
      </c>
      <c r="W467" s="9">
        <f t="shared" si="158"/>
        <v>4.8355557188314897</v>
      </c>
      <c r="X467" s="9">
        <f t="shared" si="159"/>
        <v>1.5274153226452638E-2</v>
      </c>
      <c r="Y467">
        <f t="shared" si="160"/>
        <v>-0.84267891453090904</v>
      </c>
      <c r="Z467">
        <f t="shared" si="161"/>
        <v>1.3545456628053105</v>
      </c>
      <c r="AA467">
        <f t="shared" si="162"/>
        <v>-2.1972245773362196</v>
      </c>
    </row>
    <row r="468" spans="1:27">
      <c r="A468" s="8" t="s">
        <v>77</v>
      </c>
      <c r="B468" s="8" t="s">
        <v>67</v>
      </c>
      <c r="C468" s="8">
        <v>72</v>
      </c>
      <c r="D468" s="8">
        <v>32</v>
      </c>
      <c r="E468" s="8">
        <v>7</v>
      </c>
      <c r="F468" s="8">
        <f t="shared" si="144"/>
        <v>112</v>
      </c>
      <c r="G468" s="8">
        <f t="shared" si="145"/>
        <v>5376</v>
      </c>
      <c r="H468" s="8">
        <f t="shared" si="146"/>
        <v>1657.1996579003276</v>
      </c>
      <c r="I468" s="8">
        <f t="shared" si="147"/>
        <v>78.790862414368831</v>
      </c>
      <c r="J468" s="8">
        <f t="shared" si="148"/>
        <v>16128</v>
      </c>
      <c r="K468" s="8"/>
      <c r="L468" s="9">
        <f t="shared" si="149"/>
        <v>4.2766661190160553</v>
      </c>
      <c r="M468" s="9">
        <f t="shared" si="150"/>
        <v>3.4657359027997265</v>
      </c>
      <c r="N468" s="9">
        <f t="shared" si="151"/>
        <v>1.9459101490553132</v>
      </c>
      <c r="O468" s="9">
        <f t="shared" si="143"/>
        <v>9.6883121708710949</v>
      </c>
      <c r="P468" s="9"/>
      <c r="Q468" s="9">
        <f t="shared" si="152"/>
        <v>7.4128845037708864</v>
      </c>
      <c r="R468" s="9">
        <f t="shared" si="153"/>
        <v>4.9698132995760007</v>
      </c>
      <c r="S468" s="9">
        <f t="shared" si="154"/>
        <v>4.7184988712950942</v>
      </c>
      <c r="T468" s="9">
        <f t="shared" si="155"/>
        <v>6.8185597001776665</v>
      </c>
      <c r="U468" s="9">
        <f t="shared" si="156"/>
        <v>1.0500304144412862</v>
      </c>
      <c r="V468" s="9">
        <f t="shared" si="157"/>
        <v>3.2266357045747691</v>
      </c>
      <c r="W468" s="9">
        <f t="shared" si="158"/>
        <v>4.4667102392725022</v>
      </c>
      <c r="X468" s="9">
        <f t="shared" si="159"/>
        <v>-0.25178863202259189</v>
      </c>
      <c r="Y468">
        <f t="shared" si="160"/>
        <v>-0.81093021621632877</v>
      </c>
      <c r="Z468">
        <f t="shared" si="161"/>
        <v>1.5198257537444133</v>
      </c>
      <c r="AA468">
        <f t="shared" si="162"/>
        <v>-2.3307559699607419</v>
      </c>
    </row>
    <row r="469" spans="1:27">
      <c r="A469" s="8" t="s">
        <v>77</v>
      </c>
      <c r="B469" s="8" t="s">
        <v>67</v>
      </c>
      <c r="C469" s="8">
        <v>72.7</v>
      </c>
      <c r="D469" s="8">
        <v>27.1</v>
      </c>
      <c r="E469" s="8">
        <v>6.2</v>
      </c>
      <c r="F469" s="8">
        <f t="shared" si="144"/>
        <v>84.01</v>
      </c>
      <c r="G469" s="8">
        <f t="shared" si="145"/>
        <v>4071.684666666667</v>
      </c>
      <c r="H469" s="8">
        <f t="shared" si="146"/>
        <v>1397.1996292772074</v>
      </c>
      <c r="I469" s="8">
        <f t="shared" si="147"/>
        <v>77.586725668763719</v>
      </c>
      <c r="J469" s="8">
        <f t="shared" si="148"/>
        <v>12215.054</v>
      </c>
      <c r="K469" s="8"/>
      <c r="L469" s="9">
        <f t="shared" si="149"/>
        <v>4.2863413845394733</v>
      </c>
      <c r="M469" s="9">
        <f t="shared" si="150"/>
        <v>3.2995337278856551</v>
      </c>
      <c r="N469" s="9">
        <f t="shared" si="151"/>
        <v>1.824549292051046</v>
      </c>
      <c r="O469" s="9">
        <f t="shared" si="143"/>
        <v>9.4104244044761742</v>
      </c>
      <c r="P469" s="9"/>
      <c r="Q469" s="9">
        <f t="shared" si="152"/>
        <v>7.2422252475999818</v>
      </c>
      <c r="R469" s="9">
        <f t="shared" si="153"/>
        <v>4.9794885650994187</v>
      </c>
      <c r="S469" s="9">
        <f t="shared" si="154"/>
        <v>4.4309358393767555</v>
      </c>
      <c r="T469" s="9">
        <f t="shared" si="155"/>
        <v>6.2882749542507925</v>
      </c>
      <c r="U469" s="9">
        <f t="shared" si="156"/>
        <v>0.92866955743701851</v>
      </c>
      <c r="V469" s="9">
        <f t="shared" si="157"/>
        <v>3.3576718271024548</v>
      </c>
      <c r="W469" s="9">
        <f t="shared" si="158"/>
        <v>3.9170749622987913</v>
      </c>
      <c r="X469" s="9">
        <f t="shared" si="159"/>
        <v>-0.51386087707796346</v>
      </c>
      <c r="Y469">
        <f t="shared" si="160"/>
        <v>-0.9868076566538182</v>
      </c>
      <c r="Z469">
        <f t="shared" si="161"/>
        <v>1.4749844358346091</v>
      </c>
      <c r="AA469">
        <f t="shared" si="162"/>
        <v>-2.4617920924884276</v>
      </c>
    </row>
    <row r="470" spans="1:27">
      <c r="A470" s="8" t="s">
        <v>77</v>
      </c>
      <c r="B470" s="8" t="s">
        <v>67</v>
      </c>
      <c r="C470" s="8">
        <v>73</v>
      </c>
      <c r="D470" s="8">
        <v>27</v>
      </c>
      <c r="E470" s="8">
        <v>8</v>
      </c>
      <c r="F470" s="8">
        <f t="shared" si="144"/>
        <v>108</v>
      </c>
      <c r="G470" s="8">
        <f t="shared" si="145"/>
        <v>5256</v>
      </c>
      <c r="H470" s="8">
        <f t="shared" si="146"/>
        <v>1518.7327658144475</v>
      </c>
      <c r="I470" s="8">
        <f t="shared" si="147"/>
        <v>77.833154889160184</v>
      </c>
      <c r="J470" s="8">
        <f t="shared" si="148"/>
        <v>15768</v>
      </c>
      <c r="K470" s="8"/>
      <c r="L470" s="9">
        <f t="shared" si="149"/>
        <v>4.290459441148391</v>
      </c>
      <c r="M470" s="9">
        <f t="shared" si="150"/>
        <v>3.2958368660043291</v>
      </c>
      <c r="N470" s="9">
        <f t="shared" si="151"/>
        <v>2.0794415416798357</v>
      </c>
      <c r="O470" s="9">
        <f t="shared" si="143"/>
        <v>9.6657378488325563</v>
      </c>
      <c r="P470" s="9"/>
      <c r="Q470" s="9">
        <f t="shared" si="152"/>
        <v>7.3256315594125878</v>
      </c>
      <c r="R470" s="9">
        <f t="shared" si="153"/>
        <v>4.9836066217083363</v>
      </c>
      <c r="S470" s="9">
        <f t="shared" si="154"/>
        <v>4.6821312271242199</v>
      </c>
      <c r="T470" s="9">
        <f t="shared" si="155"/>
        <v>7.0492548412558369</v>
      </c>
      <c r="U470" s="9">
        <f t="shared" si="156"/>
        <v>1.1835618070658085</v>
      </c>
      <c r="V470" s="9">
        <f t="shared" si="157"/>
        <v>3.1068976340825825</v>
      </c>
      <c r="W470" s="9">
        <f t="shared" si="158"/>
        <v>4.6698187360860013</v>
      </c>
      <c r="X470" s="9">
        <f t="shared" si="159"/>
        <v>-1.2312491038218744E-2</v>
      </c>
      <c r="Y470">
        <f t="shared" si="160"/>
        <v>-0.99462257514406183</v>
      </c>
      <c r="Z470">
        <f t="shared" si="161"/>
        <v>1.2163953243244934</v>
      </c>
      <c r="AA470">
        <f t="shared" si="162"/>
        <v>-2.2110178994685552</v>
      </c>
    </row>
    <row r="471" spans="1:27">
      <c r="A471" s="8" t="s">
        <v>77</v>
      </c>
      <c r="B471" s="8" t="s">
        <v>67</v>
      </c>
      <c r="C471" s="8">
        <v>73</v>
      </c>
      <c r="D471" s="8">
        <v>27</v>
      </c>
      <c r="E471" s="8">
        <v>8</v>
      </c>
      <c r="F471" s="8">
        <f t="shared" si="144"/>
        <v>108</v>
      </c>
      <c r="G471" s="8">
        <f t="shared" si="145"/>
        <v>5256</v>
      </c>
      <c r="H471" s="8">
        <f t="shared" si="146"/>
        <v>1518.7327658144475</v>
      </c>
      <c r="I471" s="8">
        <f t="shared" si="147"/>
        <v>77.833154889160184</v>
      </c>
      <c r="J471" s="8">
        <f t="shared" si="148"/>
        <v>15768</v>
      </c>
      <c r="K471" s="8"/>
      <c r="L471" s="9">
        <f t="shared" si="149"/>
        <v>4.290459441148391</v>
      </c>
      <c r="M471" s="9">
        <f t="shared" si="150"/>
        <v>3.2958368660043291</v>
      </c>
      <c r="N471" s="9">
        <f t="shared" si="151"/>
        <v>2.0794415416798357</v>
      </c>
      <c r="O471" s="9">
        <f t="shared" si="143"/>
        <v>9.6657378488325563</v>
      </c>
      <c r="P471" s="9"/>
      <c r="Q471" s="9">
        <f t="shared" si="152"/>
        <v>7.3256315594125878</v>
      </c>
      <c r="R471" s="9">
        <f t="shared" si="153"/>
        <v>4.9836066217083363</v>
      </c>
      <c r="S471" s="9">
        <f t="shared" si="154"/>
        <v>4.6821312271242199</v>
      </c>
      <c r="T471" s="9">
        <f t="shared" si="155"/>
        <v>7.0492548412558369</v>
      </c>
      <c r="U471" s="9">
        <f t="shared" si="156"/>
        <v>1.1835618070658085</v>
      </c>
      <c r="V471" s="9">
        <f t="shared" si="157"/>
        <v>3.1068976340825825</v>
      </c>
      <c r="W471" s="9">
        <f t="shared" si="158"/>
        <v>4.6698187360860013</v>
      </c>
      <c r="X471" s="9">
        <f t="shared" si="159"/>
        <v>-1.2312491038218744E-2</v>
      </c>
      <c r="Y471">
        <f t="shared" si="160"/>
        <v>-0.99462257514406183</v>
      </c>
      <c r="Z471">
        <f t="shared" si="161"/>
        <v>1.2163953243244934</v>
      </c>
      <c r="AA471">
        <f t="shared" si="162"/>
        <v>-2.2110178994685552</v>
      </c>
    </row>
    <row r="472" spans="1:27">
      <c r="A472" s="8" t="s">
        <v>77</v>
      </c>
      <c r="B472" s="8" t="s">
        <v>67</v>
      </c>
      <c r="C472" s="8">
        <v>73</v>
      </c>
      <c r="D472" s="8">
        <v>28</v>
      </c>
      <c r="E472" s="8">
        <v>8</v>
      </c>
      <c r="F472" s="8">
        <f t="shared" si="144"/>
        <v>112</v>
      </c>
      <c r="G472" s="8">
        <f t="shared" si="145"/>
        <v>5450.6666666666661</v>
      </c>
      <c r="H472" s="8">
        <f t="shared" si="146"/>
        <v>1564.8613759435509</v>
      </c>
      <c r="I472" s="8">
        <f t="shared" si="147"/>
        <v>78.185676437567508</v>
      </c>
      <c r="J472" s="8">
        <f t="shared" si="148"/>
        <v>16352</v>
      </c>
      <c r="K472" s="8"/>
      <c r="L472" s="9">
        <f t="shared" si="149"/>
        <v>4.290459441148391</v>
      </c>
      <c r="M472" s="9">
        <f t="shared" si="150"/>
        <v>3.3322045101752038</v>
      </c>
      <c r="N472" s="9">
        <f t="shared" si="151"/>
        <v>2.0794415416798357</v>
      </c>
      <c r="O472" s="9">
        <f t="shared" si="143"/>
        <v>9.7021054930034314</v>
      </c>
      <c r="P472" s="9"/>
      <c r="Q472" s="9">
        <f t="shared" si="152"/>
        <v>7.3555525213791677</v>
      </c>
      <c r="R472" s="9">
        <f t="shared" si="153"/>
        <v>4.9836066217083372</v>
      </c>
      <c r="S472" s="9">
        <f t="shared" si="154"/>
        <v>4.7184988712950942</v>
      </c>
      <c r="T472" s="9">
        <f t="shared" si="155"/>
        <v>7.0856224854267111</v>
      </c>
      <c r="U472" s="9">
        <f t="shared" si="156"/>
        <v>1.1835618070658085</v>
      </c>
      <c r="V472" s="9">
        <f t="shared" si="157"/>
        <v>3.1068976340825825</v>
      </c>
      <c r="W472" s="9">
        <f t="shared" si="158"/>
        <v>4.7061863802568746</v>
      </c>
      <c r="X472" s="9">
        <f t="shared" si="159"/>
        <v>-1.2312491038218744E-2</v>
      </c>
      <c r="Y472">
        <f t="shared" si="160"/>
        <v>-0.95825493097318715</v>
      </c>
      <c r="Z472">
        <f t="shared" si="161"/>
        <v>1.2527629684953681</v>
      </c>
      <c r="AA472">
        <f t="shared" si="162"/>
        <v>-2.2110178994685552</v>
      </c>
    </row>
    <row r="473" spans="1:27">
      <c r="A473" s="8" t="s">
        <v>77</v>
      </c>
      <c r="B473" s="8" t="s">
        <v>67</v>
      </c>
      <c r="C473" s="8">
        <v>73</v>
      </c>
      <c r="D473" s="8">
        <v>29</v>
      </c>
      <c r="E473" s="8">
        <v>8</v>
      </c>
      <c r="F473" s="8">
        <f t="shared" si="144"/>
        <v>116</v>
      </c>
      <c r="G473" s="8">
        <f t="shared" si="145"/>
        <v>5645.333333333333</v>
      </c>
      <c r="H473" s="8">
        <f t="shared" si="146"/>
        <v>1611.0345843152427</v>
      </c>
      <c r="I473" s="8">
        <f t="shared" si="147"/>
        <v>78.549347546621931</v>
      </c>
      <c r="J473" s="8">
        <f t="shared" si="148"/>
        <v>16936</v>
      </c>
      <c r="K473" s="8"/>
      <c r="L473" s="9">
        <f t="shared" si="149"/>
        <v>4.290459441148391</v>
      </c>
      <c r="M473" s="9">
        <f t="shared" si="150"/>
        <v>3.3672958299864741</v>
      </c>
      <c r="N473" s="9">
        <f t="shared" si="151"/>
        <v>2.0794415416798357</v>
      </c>
      <c r="O473" s="9">
        <f t="shared" si="143"/>
        <v>9.7371968128147017</v>
      </c>
      <c r="P473" s="9"/>
      <c r="Q473" s="9">
        <f t="shared" si="152"/>
        <v>7.3846318505537756</v>
      </c>
      <c r="R473" s="9">
        <f t="shared" si="153"/>
        <v>4.9836066217083372</v>
      </c>
      <c r="S473" s="9">
        <f t="shared" si="154"/>
        <v>4.7535901911063645</v>
      </c>
      <c r="T473" s="9">
        <f t="shared" si="155"/>
        <v>7.1207138052379815</v>
      </c>
      <c r="U473" s="9">
        <f t="shared" si="156"/>
        <v>1.1835618070658085</v>
      </c>
      <c r="V473" s="9">
        <f t="shared" si="157"/>
        <v>3.1068976340825825</v>
      </c>
      <c r="W473" s="9">
        <f t="shared" si="158"/>
        <v>4.7412777000681459</v>
      </c>
      <c r="X473" s="9">
        <f t="shared" si="159"/>
        <v>-1.2312491038218744E-2</v>
      </c>
      <c r="Y473">
        <f t="shared" si="160"/>
        <v>-0.92316361116191681</v>
      </c>
      <c r="Z473">
        <f t="shared" si="161"/>
        <v>1.2878542883066384</v>
      </c>
      <c r="AA473">
        <f t="shared" si="162"/>
        <v>-2.2110178994685552</v>
      </c>
    </row>
    <row r="474" spans="1:27">
      <c r="A474" s="8" t="s">
        <v>77</v>
      </c>
      <c r="B474" s="8" t="s">
        <v>67</v>
      </c>
      <c r="C474" s="13">
        <v>73</v>
      </c>
      <c r="D474" s="13">
        <v>29</v>
      </c>
      <c r="E474" s="13">
        <v>8</v>
      </c>
      <c r="F474" s="8">
        <f t="shared" si="144"/>
        <v>116</v>
      </c>
      <c r="G474" s="8">
        <f t="shared" si="145"/>
        <v>5645.333333333333</v>
      </c>
      <c r="H474" s="8">
        <f t="shared" si="146"/>
        <v>1611.0345843152427</v>
      </c>
      <c r="I474" s="8">
        <f t="shared" si="147"/>
        <v>78.549347546621931</v>
      </c>
      <c r="J474" s="8">
        <f t="shared" si="148"/>
        <v>16936</v>
      </c>
      <c r="K474" s="8"/>
      <c r="L474" s="9">
        <f t="shared" si="149"/>
        <v>4.290459441148391</v>
      </c>
      <c r="M474" s="9">
        <f t="shared" si="150"/>
        <v>3.3672958299864741</v>
      </c>
      <c r="N474" s="9">
        <f t="shared" si="151"/>
        <v>2.0794415416798357</v>
      </c>
      <c r="O474" s="9">
        <f t="shared" si="143"/>
        <v>9.7371968128147017</v>
      </c>
      <c r="P474" s="9"/>
      <c r="Q474" s="9">
        <f t="shared" si="152"/>
        <v>7.3846318505537756</v>
      </c>
      <c r="R474" s="9">
        <f t="shared" si="153"/>
        <v>4.9836066217083372</v>
      </c>
      <c r="S474" s="9">
        <f t="shared" si="154"/>
        <v>4.7535901911063645</v>
      </c>
      <c r="T474" s="9">
        <f t="shared" si="155"/>
        <v>7.1207138052379815</v>
      </c>
      <c r="U474" s="9">
        <f t="shared" si="156"/>
        <v>1.1835618070658085</v>
      </c>
      <c r="V474" s="9">
        <f t="shared" si="157"/>
        <v>3.1068976340825825</v>
      </c>
      <c r="W474" s="9">
        <f t="shared" si="158"/>
        <v>4.7412777000681459</v>
      </c>
      <c r="X474" s="9">
        <f t="shared" si="159"/>
        <v>-1.2312491038218744E-2</v>
      </c>
      <c r="Y474">
        <f t="shared" si="160"/>
        <v>-0.92316361116191681</v>
      </c>
      <c r="Z474">
        <f t="shared" si="161"/>
        <v>1.2878542883066384</v>
      </c>
      <c r="AA474">
        <f t="shared" si="162"/>
        <v>-2.2110178994685552</v>
      </c>
    </row>
    <row r="475" spans="1:27">
      <c r="A475" s="8" t="s">
        <v>77</v>
      </c>
      <c r="B475" s="8" t="s">
        <v>67</v>
      </c>
      <c r="C475" s="8">
        <v>73</v>
      </c>
      <c r="D475" s="8">
        <v>30</v>
      </c>
      <c r="E475" s="8">
        <v>9</v>
      </c>
      <c r="F475" s="8">
        <f t="shared" si="144"/>
        <v>135</v>
      </c>
      <c r="G475" s="8">
        <f t="shared" si="145"/>
        <v>6570</v>
      </c>
      <c r="H475" s="8">
        <f t="shared" si="146"/>
        <v>1728.4485963087591</v>
      </c>
      <c r="I475" s="8">
        <f t="shared" si="147"/>
        <v>78.924014089502563</v>
      </c>
      <c r="J475" s="8">
        <f t="shared" si="148"/>
        <v>19710</v>
      </c>
      <c r="K475" s="8"/>
      <c r="L475" s="9">
        <f t="shared" si="149"/>
        <v>4.290459441148391</v>
      </c>
      <c r="M475" s="9">
        <f t="shared" si="150"/>
        <v>3.4011973816621555</v>
      </c>
      <c r="N475" s="9">
        <f t="shared" si="151"/>
        <v>2.1972245773362196</v>
      </c>
      <c r="O475" s="9">
        <f t="shared" si="143"/>
        <v>9.8888814001467651</v>
      </c>
      <c r="P475" s="9"/>
      <c r="Q475" s="9">
        <f t="shared" si="152"/>
        <v>7.4549795200179707</v>
      </c>
      <c r="R475" s="9">
        <f t="shared" si="153"/>
        <v>4.9836066217083355</v>
      </c>
      <c r="S475" s="9">
        <f t="shared" si="154"/>
        <v>4.9052747784384296</v>
      </c>
      <c r="T475" s="9">
        <f t="shared" si="155"/>
        <v>7.5079644638828134</v>
      </c>
      <c r="U475" s="9">
        <f t="shared" si="156"/>
        <v>1.3013448427221919</v>
      </c>
      <c r="V475" s="9">
        <f t="shared" si="157"/>
        <v>2.9891145984261991</v>
      </c>
      <c r="W475" s="9">
        <f t="shared" si="158"/>
        <v>5.1285283587129777</v>
      </c>
      <c r="X475" s="9">
        <f t="shared" si="159"/>
        <v>0.22325358027454817</v>
      </c>
      <c r="Y475">
        <f t="shared" si="160"/>
        <v>-0.88926205948623549</v>
      </c>
      <c r="Z475">
        <f t="shared" si="161"/>
        <v>1.2039728043259359</v>
      </c>
      <c r="AA475">
        <f t="shared" si="162"/>
        <v>-2.0932348638121714</v>
      </c>
    </row>
    <row r="476" spans="1:27">
      <c r="A476" s="8" t="s">
        <v>77</v>
      </c>
      <c r="B476" s="8" t="s">
        <v>67</v>
      </c>
      <c r="C476" s="8">
        <v>73</v>
      </c>
      <c r="D476" s="8">
        <v>33</v>
      </c>
      <c r="E476" s="8">
        <v>9</v>
      </c>
      <c r="F476" s="8">
        <f t="shared" si="144"/>
        <v>148.5</v>
      </c>
      <c r="G476" s="8">
        <f t="shared" si="145"/>
        <v>7227</v>
      </c>
      <c r="H476" s="8">
        <f t="shared" si="146"/>
        <v>1871.1254807392525</v>
      </c>
      <c r="I476" s="8">
        <f t="shared" si="147"/>
        <v>80.112421009478922</v>
      </c>
      <c r="J476" s="8">
        <f t="shared" si="148"/>
        <v>21681</v>
      </c>
      <c r="K476" s="8"/>
      <c r="L476" s="9">
        <f t="shared" si="149"/>
        <v>4.290459441148391</v>
      </c>
      <c r="M476" s="9">
        <f t="shared" si="150"/>
        <v>3.4965075614664802</v>
      </c>
      <c r="N476" s="9">
        <f t="shared" si="151"/>
        <v>2.1972245773362196</v>
      </c>
      <c r="O476" s="9">
        <f t="shared" si="143"/>
        <v>9.9841915799510907</v>
      </c>
      <c r="P476" s="9"/>
      <c r="Q476" s="9">
        <f t="shared" si="152"/>
        <v>7.5342953901606133</v>
      </c>
      <c r="R476" s="9">
        <f t="shared" si="153"/>
        <v>4.9836066217083363</v>
      </c>
      <c r="S476" s="9">
        <f t="shared" si="154"/>
        <v>5.0005849582427544</v>
      </c>
      <c r="T476" s="9">
        <f t="shared" si="155"/>
        <v>7.6032746436871381</v>
      </c>
      <c r="U476" s="9">
        <f t="shared" si="156"/>
        <v>1.3013448427221919</v>
      </c>
      <c r="V476" s="9">
        <f t="shared" si="157"/>
        <v>2.9891145984261991</v>
      </c>
      <c r="W476" s="9">
        <f t="shared" si="158"/>
        <v>5.2238385385173016</v>
      </c>
      <c r="X476" s="9">
        <f t="shared" si="159"/>
        <v>0.22325358027454817</v>
      </c>
      <c r="Y476">
        <f t="shared" si="160"/>
        <v>-0.79395187968191072</v>
      </c>
      <c r="Z476">
        <f t="shared" si="161"/>
        <v>1.2992829841302607</v>
      </c>
      <c r="AA476">
        <f t="shared" si="162"/>
        <v>-2.0932348638121714</v>
      </c>
    </row>
    <row r="477" spans="1:27">
      <c r="A477" s="8" t="s">
        <v>77</v>
      </c>
      <c r="B477" s="8" t="s">
        <v>67</v>
      </c>
      <c r="C477" s="8">
        <v>73.73</v>
      </c>
      <c r="D477" s="8">
        <v>27.05</v>
      </c>
      <c r="E477" s="8">
        <v>7.88</v>
      </c>
      <c r="F477" s="8">
        <f t="shared" si="144"/>
        <v>106.577</v>
      </c>
      <c r="G477" s="8">
        <f t="shared" si="145"/>
        <v>5238.6148066666674</v>
      </c>
      <c r="H477" s="8">
        <f t="shared" si="146"/>
        <v>1525.4609989604926</v>
      </c>
      <c r="I477" s="8">
        <f t="shared" si="147"/>
        <v>78.535440407500118</v>
      </c>
      <c r="J477" s="8">
        <f t="shared" si="148"/>
        <v>15715.844419999999</v>
      </c>
      <c r="K477" s="8"/>
      <c r="L477" s="9">
        <f t="shared" si="149"/>
        <v>4.3004097720015588</v>
      </c>
      <c r="M477" s="9">
        <f t="shared" si="150"/>
        <v>3.2976870052924907</v>
      </c>
      <c r="N477" s="9">
        <f t="shared" si="151"/>
        <v>2.0643279038697879</v>
      </c>
      <c r="O477" s="9">
        <f t="shared" ref="O477:O540" si="163">LN(J477)</f>
        <v>9.6624246811638379</v>
      </c>
      <c r="P477" s="9"/>
      <c r="Q477" s="9">
        <f t="shared" si="152"/>
        <v>7.3300519377600883</v>
      </c>
      <c r="R477" s="9">
        <f t="shared" si="153"/>
        <v>4.9935569525615051</v>
      </c>
      <c r="S477" s="9">
        <f t="shared" si="154"/>
        <v>4.6688677286023328</v>
      </c>
      <c r="T477" s="9">
        <f t="shared" si="155"/>
        <v>7.0057640671138532</v>
      </c>
      <c r="U477" s="9">
        <f t="shared" si="156"/>
        <v>1.1684481692557602</v>
      </c>
      <c r="V477" s="9">
        <f t="shared" si="157"/>
        <v>3.1319616027457986</v>
      </c>
      <c r="W477" s="9">
        <f t="shared" si="158"/>
        <v>4.606427300237681</v>
      </c>
      <c r="X477" s="9">
        <f t="shared" si="159"/>
        <v>-6.2440428364651065E-2</v>
      </c>
      <c r="Y477">
        <f t="shared" si="160"/>
        <v>-1.0027227667090681</v>
      </c>
      <c r="Z477">
        <f t="shared" si="161"/>
        <v>1.2333591014227028</v>
      </c>
      <c r="AA477">
        <f t="shared" si="162"/>
        <v>-2.2360818681317709</v>
      </c>
    </row>
    <row r="478" spans="1:27">
      <c r="A478" s="8" t="s">
        <v>77</v>
      </c>
      <c r="B478" s="8" t="s">
        <v>67</v>
      </c>
      <c r="C478" s="8">
        <v>73.75</v>
      </c>
      <c r="D478" s="8">
        <v>24.4</v>
      </c>
      <c r="E478" s="8">
        <v>7.72</v>
      </c>
      <c r="F478" s="8">
        <f t="shared" si="144"/>
        <v>94.183999999999997</v>
      </c>
      <c r="G478" s="8">
        <f t="shared" si="145"/>
        <v>4630.7133333333322</v>
      </c>
      <c r="H478" s="8">
        <f t="shared" si="146"/>
        <v>1392.8848299042406</v>
      </c>
      <c r="I478" s="8">
        <f t="shared" si="147"/>
        <v>77.681545427469445</v>
      </c>
      <c r="J478" s="8">
        <f t="shared" si="148"/>
        <v>13892.14</v>
      </c>
      <c r="K478" s="8"/>
      <c r="L478" s="9">
        <f t="shared" si="149"/>
        <v>4.3006809952199294</v>
      </c>
      <c r="M478" s="9">
        <f t="shared" si="150"/>
        <v>3.1945831322991562</v>
      </c>
      <c r="N478" s="9">
        <f t="shared" si="151"/>
        <v>2.0438143640366846</v>
      </c>
      <c r="O478" s="9">
        <f t="shared" si="163"/>
        <v>9.5390784915557703</v>
      </c>
      <c r="P478" s="9"/>
      <c r="Q478" s="9">
        <f t="shared" si="152"/>
        <v>7.2391322926189847</v>
      </c>
      <c r="R478" s="9">
        <f t="shared" si="153"/>
        <v>4.9938281757798748</v>
      </c>
      <c r="S478" s="9">
        <f t="shared" si="154"/>
        <v>4.5452503157758954</v>
      </c>
      <c r="T478" s="9">
        <f t="shared" si="155"/>
        <v>6.8411195746212101</v>
      </c>
      <c r="U478" s="9">
        <f t="shared" si="156"/>
        <v>1.1479346294226573</v>
      </c>
      <c r="V478" s="9">
        <f t="shared" si="157"/>
        <v>3.1527463657972721</v>
      </c>
      <c r="W478" s="9">
        <f t="shared" si="158"/>
        <v>4.4412403613082985</v>
      </c>
      <c r="X478" s="9">
        <f t="shared" si="159"/>
        <v>-0.10400995446759792</v>
      </c>
      <c r="Y478">
        <f t="shared" si="160"/>
        <v>-1.1060978629207732</v>
      </c>
      <c r="Z478">
        <f t="shared" si="161"/>
        <v>1.1507687682624717</v>
      </c>
      <c r="AA478">
        <f t="shared" si="162"/>
        <v>-2.2568666311832448</v>
      </c>
    </row>
    <row r="479" spans="1:27">
      <c r="A479" s="8" t="s">
        <v>77</v>
      </c>
      <c r="B479" s="8" t="s">
        <v>67</v>
      </c>
      <c r="C479" s="8">
        <v>73.97</v>
      </c>
      <c r="D479" s="8">
        <v>24.95</v>
      </c>
      <c r="E479" s="8">
        <v>8.2200000000000006</v>
      </c>
      <c r="F479" s="8">
        <f t="shared" si="144"/>
        <v>102.5445</v>
      </c>
      <c r="G479" s="8">
        <f t="shared" si="145"/>
        <v>5056.8111099999996</v>
      </c>
      <c r="H479" s="8">
        <f t="shared" si="146"/>
        <v>1454.389976742144</v>
      </c>
      <c r="I479" s="8">
        <f t="shared" si="147"/>
        <v>78.064482320707143</v>
      </c>
      <c r="J479" s="8">
        <f t="shared" si="148"/>
        <v>15170.433330000002</v>
      </c>
      <c r="K479" s="8"/>
      <c r="L479" s="9">
        <f t="shared" si="149"/>
        <v>4.3036596055997762</v>
      </c>
      <c r="M479" s="9">
        <f t="shared" si="150"/>
        <v>3.2168738221975275</v>
      </c>
      <c r="N479" s="9">
        <f t="shared" si="151"/>
        <v>2.1065702090680887</v>
      </c>
      <c r="O479" s="9">
        <f t="shared" si="163"/>
        <v>9.6271036368653924</v>
      </c>
      <c r="P479" s="9"/>
      <c r="Q479" s="9">
        <f t="shared" si="152"/>
        <v>7.2823418317205224</v>
      </c>
      <c r="R479" s="9">
        <f t="shared" si="153"/>
        <v>4.9968067861597216</v>
      </c>
      <c r="S479" s="9">
        <f t="shared" si="154"/>
        <v>4.6302968507056708</v>
      </c>
      <c r="T479" s="9">
        <f t="shared" si="155"/>
        <v>7.0516777996137927</v>
      </c>
      <c r="U479" s="9">
        <f t="shared" si="156"/>
        <v>1.210690474454061</v>
      </c>
      <c r="V479" s="9">
        <f t="shared" si="157"/>
        <v>3.0929691311457153</v>
      </c>
      <c r="W479" s="9">
        <f t="shared" si="158"/>
        <v>4.6458413655411865</v>
      </c>
      <c r="X479" s="9">
        <f t="shared" si="159"/>
        <v>1.5544514835515805E-2</v>
      </c>
      <c r="Y479">
        <f t="shared" si="160"/>
        <v>-1.0867857834022487</v>
      </c>
      <c r="Z479">
        <f t="shared" si="161"/>
        <v>1.1103036131294388</v>
      </c>
      <c r="AA479">
        <f t="shared" si="162"/>
        <v>-2.1970893965316876</v>
      </c>
    </row>
    <row r="480" spans="1:27">
      <c r="A480" s="8" t="s">
        <v>77</v>
      </c>
      <c r="B480" s="8" t="s">
        <v>67</v>
      </c>
      <c r="C480" s="8">
        <v>74</v>
      </c>
      <c r="D480" s="8">
        <v>25</v>
      </c>
      <c r="E480" s="8">
        <v>6</v>
      </c>
      <c r="F480" s="8">
        <f t="shared" si="144"/>
        <v>75</v>
      </c>
      <c r="G480" s="8">
        <f t="shared" si="145"/>
        <v>3700</v>
      </c>
      <c r="H480" s="8">
        <f t="shared" si="146"/>
        <v>1312.3622546856714</v>
      </c>
      <c r="I480" s="8">
        <f t="shared" si="147"/>
        <v>78.108898340714035</v>
      </c>
      <c r="J480" s="8">
        <f t="shared" si="148"/>
        <v>11100</v>
      </c>
      <c r="K480" s="8"/>
      <c r="L480" s="9">
        <f t="shared" si="149"/>
        <v>4.3040650932041702</v>
      </c>
      <c r="M480" s="9">
        <f t="shared" si="150"/>
        <v>3.2188758248682006</v>
      </c>
      <c r="N480" s="9">
        <f t="shared" si="151"/>
        <v>1.791759469228055</v>
      </c>
      <c r="O480" s="9">
        <f t="shared" si="163"/>
        <v>9.3147003873004248</v>
      </c>
      <c r="P480" s="9"/>
      <c r="Q480" s="9">
        <f t="shared" si="152"/>
        <v>7.1795840401473496</v>
      </c>
      <c r="R480" s="9">
        <f t="shared" si="153"/>
        <v>4.9972122737641147</v>
      </c>
      <c r="S480" s="9">
        <f t="shared" si="154"/>
        <v>4.3174881135363101</v>
      </c>
      <c r="T480" s="9">
        <f t="shared" si="155"/>
        <v>6.1092475827643655</v>
      </c>
      <c r="U480" s="9">
        <f t="shared" si="156"/>
        <v>0.89587973461402781</v>
      </c>
      <c r="V480" s="9">
        <f t="shared" si="157"/>
        <v>3.4081853585901425</v>
      </c>
      <c r="W480" s="9">
        <f t="shared" si="158"/>
        <v>3.7026001734829723</v>
      </c>
      <c r="X480" s="9">
        <f t="shared" si="159"/>
        <v>-0.61488794005333869</v>
      </c>
      <c r="Y480">
        <f t="shared" si="160"/>
        <v>-1.0851892683359696</v>
      </c>
      <c r="Z480">
        <f t="shared" si="161"/>
        <v>1.4271163556401456</v>
      </c>
      <c r="AA480">
        <f t="shared" si="162"/>
        <v>-2.5123056239761152</v>
      </c>
    </row>
    <row r="481" spans="1:27">
      <c r="A481" s="8" t="s">
        <v>77</v>
      </c>
      <c r="B481" s="8" t="s">
        <v>67</v>
      </c>
      <c r="C481" s="8">
        <v>74</v>
      </c>
      <c r="D481" s="8">
        <v>25</v>
      </c>
      <c r="E481" s="8">
        <v>7</v>
      </c>
      <c r="F481" s="8">
        <f t="shared" si="144"/>
        <v>87.5</v>
      </c>
      <c r="G481" s="8">
        <f t="shared" si="145"/>
        <v>4316.6666666666661</v>
      </c>
      <c r="H481" s="8">
        <f t="shared" si="146"/>
        <v>1377.5104408999055</v>
      </c>
      <c r="I481" s="8">
        <f t="shared" si="147"/>
        <v>78.108898340714035</v>
      </c>
      <c r="J481" s="8">
        <f t="shared" si="148"/>
        <v>12950</v>
      </c>
      <c r="K481" s="8"/>
      <c r="L481" s="9">
        <f t="shared" si="149"/>
        <v>4.3040650932041702</v>
      </c>
      <c r="M481" s="9">
        <f t="shared" si="150"/>
        <v>3.2188758248682006</v>
      </c>
      <c r="N481" s="9">
        <f t="shared" si="151"/>
        <v>1.9459101490553132</v>
      </c>
      <c r="O481" s="9">
        <f t="shared" si="163"/>
        <v>9.4688510671276838</v>
      </c>
      <c r="P481" s="9"/>
      <c r="Q481" s="9">
        <f t="shared" si="152"/>
        <v>7.2280331205990018</v>
      </c>
      <c r="R481" s="9">
        <f t="shared" si="153"/>
        <v>4.9972122737641147</v>
      </c>
      <c r="S481" s="9">
        <f t="shared" si="154"/>
        <v>4.4716387933635691</v>
      </c>
      <c r="T481" s="9">
        <f t="shared" si="155"/>
        <v>6.5716996222461406</v>
      </c>
      <c r="U481" s="9">
        <f t="shared" si="156"/>
        <v>1.0500304144412858</v>
      </c>
      <c r="V481" s="9">
        <f t="shared" si="157"/>
        <v>3.2540346787628844</v>
      </c>
      <c r="W481" s="9">
        <f t="shared" si="158"/>
        <v>4.1650522129647474</v>
      </c>
      <c r="X481" s="9">
        <f t="shared" si="159"/>
        <v>-0.30658658039882242</v>
      </c>
      <c r="Y481">
        <f t="shared" si="160"/>
        <v>-1.0851892683359696</v>
      </c>
      <c r="Z481">
        <f t="shared" si="161"/>
        <v>1.2729656758128873</v>
      </c>
      <c r="AA481">
        <f t="shared" si="162"/>
        <v>-2.3581549441488567</v>
      </c>
    </row>
    <row r="482" spans="1:27">
      <c r="A482" s="8" t="s">
        <v>77</v>
      </c>
      <c r="B482" s="8" t="s">
        <v>67</v>
      </c>
      <c r="C482" s="8">
        <v>74</v>
      </c>
      <c r="D482" s="8">
        <v>26</v>
      </c>
      <c r="E482" s="8">
        <v>6</v>
      </c>
      <c r="F482" s="8">
        <f t="shared" si="144"/>
        <v>78</v>
      </c>
      <c r="G482" s="8">
        <f t="shared" si="145"/>
        <v>3847.9999999999995</v>
      </c>
      <c r="H482" s="8">
        <f t="shared" si="146"/>
        <v>1356.4610406636014</v>
      </c>
      <c r="I482" s="8">
        <f t="shared" si="147"/>
        <v>78.434686204510314</v>
      </c>
      <c r="J482" s="8">
        <f t="shared" si="148"/>
        <v>11544</v>
      </c>
      <c r="K482" s="8"/>
      <c r="L482" s="9">
        <f t="shared" si="149"/>
        <v>4.3040650932041702</v>
      </c>
      <c r="M482" s="9">
        <f t="shared" si="150"/>
        <v>3.2580965380214821</v>
      </c>
      <c r="N482" s="9">
        <f t="shared" si="151"/>
        <v>1.791759469228055</v>
      </c>
      <c r="O482" s="9">
        <f t="shared" si="163"/>
        <v>9.3539211004537073</v>
      </c>
      <c r="P482" s="9"/>
      <c r="Q482" s="9">
        <f t="shared" si="152"/>
        <v>7.2126344112026537</v>
      </c>
      <c r="R482" s="9">
        <f t="shared" si="153"/>
        <v>4.9972122737641156</v>
      </c>
      <c r="S482" s="9">
        <f t="shared" si="154"/>
        <v>4.3567088266895917</v>
      </c>
      <c r="T482" s="9">
        <f t="shared" si="155"/>
        <v>6.1484682959176471</v>
      </c>
      <c r="U482" s="9">
        <f t="shared" si="156"/>
        <v>0.89587973461402759</v>
      </c>
      <c r="V482" s="9">
        <f t="shared" si="157"/>
        <v>3.4081853585901425</v>
      </c>
      <c r="W482" s="9">
        <f t="shared" si="158"/>
        <v>3.7418208866362539</v>
      </c>
      <c r="X482" s="9">
        <f t="shared" si="159"/>
        <v>-0.61488794005333869</v>
      </c>
      <c r="Y482">
        <f t="shared" si="160"/>
        <v>-1.0459685551826881</v>
      </c>
      <c r="Z482">
        <f t="shared" si="161"/>
        <v>1.4663370687934272</v>
      </c>
      <c r="AA482">
        <f t="shared" si="162"/>
        <v>-2.5123056239761152</v>
      </c>
    </row>
    <row r="483" spans="1:27">
      <c r="A483" s="8" t="s">
        <v>77</v>
      </c>
      <c r="B483" s="8" t="s">
        <v>67</v>
      </c>
      <c r="C483" s="8">
        <v>74</v>
      </c>
      <c r="D483" s="8">
        <v>28</v>
      </c>
      <c r="E483" s="8">
        <v>9</v>
      </c>
      <c r="F483" s="8">
        <f t="shared" si="144"/>
        <v>126</v>
      </c>
      <c r="G483" s="8">
        <f t="shared" si="145"/>
        <v>6216</v>
      </c>
      <c r="H483" s="8">
        <f t="shared" si="146"/>
        <v>1651.674763481466</v>
      </c>
      <c r="I483" s="8">
        <f t="shared" si="147"/>
        <v>79.120161779409926</v>
      </c>
      <c r="J483" s="8">
        <f t="shared" si="148"/>
        <v>18648</v>
      </c>
      <c r="K483" s="8"/>
      <c r="L483" s="9">
        <f t="shared" si="149"/>
        <v>4.3040650932041702</v>
      </c>
      <c r="M483" s="9">
        <f t="shared" si="150"/>
        <v>3.3322045101752038</v>
      </c>
      <c r="N483" s="9">
        <f t="shared" si="151"/>
        <v>2.1972245773362196</v>
      </c>
      <c r="O483" s="9">
        <f t="shared" si="163"/>
        <v>9.8334941807155936</v>
      </c>
      <c r="P483" s="9"/>
      <c r="Q483" s="9">
        <f t="shared" si="152"/>
        <v>7.4095450602927215</v>
      </c>
      <c r="R483" s="9">
        <f t="shared" si="153"/>
        <v>4.9972122737641156</v>
      </c>
      <c r="S483" s="9">
        <f t="shared" si="154"/>
        <v>4.836281906951478</v>
      </c>
      <c r="T483" s="9">
        <f t="shared" si="155"/>
        <v>7.4389715923958617</v>
      </c>
      <c r="U483" s="9">
        <f t="shared" si="156"/>
        <v>1.3013448427221919</v>
      </c>
      <c r="V483" s="9">
        <f t="shared" si="157"/>
        <v>3.0027202504819783</v>
      </c>
      <c r="W483" s="9">
        <f t="shared" si="158"/>
        <v>5.0323241831144685</v>
      </c>
      <c r="X483" s="9">
        <f t="shared" si="159"/>
        <v>0.19604227616298964</v>
      </c>
      <c r="Y483">
        <f t="shared" si="160"/>
        <v>-0.97186058302896638</v>
      </c>
      <c r="Z483">
        <f t="shared" si="161"/>
        <v>1.1349799328389842</v>
      </c>
      <c r="AA483">
        <f t="shared" si="162"/>
        <v>-2.1068405158679506</v>
      </c>
    </row>
    <row r="484" spans="1:27">
      <c r="A484" s="8" t="s">
        <v>77</v>
      </c>
      <c r="B484" s="8" t="s">
        <v>67</v>
      </c>
      <c r="C484" s="13">
        <v>74</v>
      </c>
      <c r="D484" s="13">
        <v>32</v>
      </c>
      <c r="E484" s="13">
        <v>7</v>
      </c>
      <c r="F484" s="8">
        <f t="shared" si="144"/>
        <v>112</v>
      </c>
      <c r="G484" s="8">
        <f t="shared" si="145"/>
        <v>5525.333333333333</v>
      </c>
      <c r="H484" s="8">
        <f t="shared" si="146"/>
        <v>1695.4645209759296</v>
      </c>
      <c r="I484" s="8">
        <f t="shared" si="147"/>
        <v>80.622577482985491</v>
      </c>
      <c r="J484" s="8">
        <f t="shared" si="148"/>
        <v>16576</v>
      </c>
      <c r="K484" s="8"/>
      <c r="L484" s="9">
        <f t="shared" si="149"/>
        <v>4.3040650932041702</v>
      </c>
      <c r="M484" s="9">
        <f t="shared" si="150"/>
        <v>3.4657359027997265</v>
      </c>
      <c r="N484" s="9">
        <f t="shared" si="151"/>
        <v>1.9459101490553132</v>
      </c>
      <c r="O484" s="9">
        <f t="shared" si="163"/>
        <v>9.7157111450592097</v>
      </c>
      <c r="P484" s="9"/>
      <c r="Q484" s="9">
        <f t="shared" si="152"/>
        <v>7.4357120359418172</v>
      </c>
      <c r="R484" s="9">
        <f t="shared" si="153"/>
        <v>4.9972122737641156</v>
      </c>
      <c r="S484" s="9">
        <f t="shared" si="154"/>
        <v>4.7184988712950942</v>
      </c>
      <c r="T484" s="9">
        <f t="shared" si="155"/>
        <v>6.8185597001776665</v>
      </c>
      <c r="U484" s="9">
        <f t="shared" si="156"/>
        <v>1.0500304144412862</v>
      </c>
      <c r="V484" s="9">
        <f t="shared" si="157"/>
        <v>3.254034678762884</v>
      </c>
      <c r="W484" s="9">
        <f t="shared" si="158"/>
        <v>4.4119122908962733</v>
      </c>
      <c r="X484" s="9">
        <f t="shared" si="159"/>
        <v>-0.3065865803988217</v>
      </c>
      <c r="Y484">
        <f t="shared" si="160"/>
        <v>-0.83832919040444365</v>
      </c>
      <c r="Z484">
        <f t="shared" si="161"/>
        <v>1.5198257537444133</v>
      </c>
      <c r="AA484">
        <f t="shared" si="162"/>
        <v>-2.3581549441488567</v>
      </c>
    </row>
    <row r="485" spans="1:27">
      <c r="A485" s="8" t="s">
        <v>77</v>
      </c>
      <c r="B485" s="8" t="s">
        <v>67</v>
      </c>
      <c r="C485" s="8">
        <v>74.400000000000006</v>
      </c>
      <c r="D485" s="8">
        <v>25.6</v>
      </c>
      <c r="E485" s="8">
        <v>8.1999999999999993</v>
      </c>
      <c r="F485" s="8">
        <f t="shared" si="144"/>
        <v>104.96</v>
      </c>
      <c r="G485" s="8">
        <f t="shared" si="145"/>
        <v>5206.0160000000005</v>
      </c>
      <c r="H485" s="8">
        <f t="shared" si="146"/>
        <v>1490.5992538816986</v>
      </c>
      <c r="I485" s="8">
        <f t="shared" si="147"/>
        <v>78.681128614172792</v>
      </c>
      <c r="J485" s="8">
        <f t="shared" si="148"/>
        <v>15618.048000000001</v>
      </c>
      <c r="K485" s="8"/>
      <c r="L485" s="9">
        <f t="shared" si="149"/>
        <v>4.3094559418390466</v>
      </c>
      <c r="M485" s="9">
        <f t="shared" si="150"/>
        <v>3.2425923514855168</v>
      </c>
      <c r="N485" s="9">
        <f t="shared" si="151"/>
        <v>2.1041341542702074</v>
      </c>
      <c r="O485" s="9">
        <f t="shared" si="163"/>
        <v>9.6561824475947713</v>
      </c>
      <c r="P485" s="9"/>
      <c r="Q485" s="9">
        <f t="shared" si="152"/>
        <v>7.3069335018984933</v>
      </c>
      <c r="R485" s="9">
        <f t="shared" si="153"/>
        <v>5.0026031223989929</v>
      </c>
      <c r="S485" s="9">
        <f t="shared" si="154"/>
        <v>4.6535793251957784</v>
      </c>
      <c r="T485" s="9">
        <f t="shared" si="155"/>
        <v>7.0700881645081388</v>
      </c>
      <c r="U485" s="9">
        <f t="shared" si="156"/>
        <v>1.2082544196561802</v>
      </c>
      <c r="V485" s="9">
        <f t="shared" si="157"/>
        <v>3.1012015221828664</v>
      </c>
      <c r="W485" s="9">
        <f t="shared" si="158"/>
        <v>4.6526590579569929</v>
      </c>
      <c r="X485" s="9">
        <f t="shared" si="159"/>
        <v>-9.2026723878626778E-4</v>
      </c>
      <c r="Y485">
        <f t="shared" si="160"/>
        <v>-1.0668635903535297</v>
      </c>
      <c r="Z485">
        <f t="shared" si="161"/>
        <v>1.1384581972153094</v>
      </c>
      <c r="AA485">
        <f t="shared" si="162"/>
        <v>-2.2053217875688391</v>
      </c>
    </row>
    <row r="486" spans="1:27">
      <c r="A486" s="8" t="s">
        <v>77</v>
      </c>
      <c r="B486" s="8" t="s">
        <v>67</v>
      </c>
      <c r="C486" s="8">
        <v>74.849999999999994</v>
      </c>
      <c r="D486" s="8">
        <v>24.2</v>
      </c>
      <c r="E486" s="8">
        <v>8</v>
      </c>
      <c r="F486" s="8">
        <f t="shared" si="144"/>
        <v>96.8</v>
      </c>
      <c r="G486" s="8">
        <f t="shared" si="145"/>
        <v>4830.3199999999988</v>
      </c>
      <c r="H486" s="8">
        <f t="shared" si="146"/>
        <v>1419.1028215999679</v>
      </c>
      <c r="I486" s="8">
        <f t="shared" si="147"/>
        <v>78.664874626481165</v>
      </c>
      <c r="J486" s="8">
        <f t="shared" si="148"/>
        <v>14490.96</v>
      </c>
      <c r="K486" s="8"/>
      <c r="L486" s="9">
        <f t="shared" si="149"/>
        <v>4.3154861108656375</v>
      </c>
      <c r="M486" s="9">
        <f t="shared" si="150"/>
        <v>3.1863526331626408</v>
      </c>
      <c r="N486" s="9">
        <f t="shared" si="151"/>
        <v>2.0794415416798357</v>
      </c>
      <c r="O486" s="9">
        <f t="shared" si="163"/>
        <v>9.5812802857081145</v>
      </c>
      <c r="P486" s="9"/>
      <c r="Q486" s="9">
        <f t="shared" si="152"/>
        <v>7.2577801351409379</v>
      </c>
      <c r="R486" s="9">
        <f t="shared" si="153"/>
        <v>5.0086332914255829</v>
      </c>
      <c r="S486" s="9">
        <f t="shared" si="154"/>
        <v>4.5726469942825316</v>
      </c>
      <c r="T486" s="9">
        <f t="shared" si="155"/>
        <v>6.9397706084141477</v>
      </c>
      <c r="U486" s="9">
        <f t="shared" si="156"/>
        <v>1.183561807065808</v>
      </c>
      <c r="V486" s="9">
        <f t="shared" si="157"/>
        <v>3.1319243037998294</v>
      </c>
      <c r="W486" s="9">
        <f t="shared" si="158"/>
        <v>4.5102811638098199</v>
      </c>
      <c r="X486" s="9">
        <f t="shared" si="159"/>
        <v>-6.2365830472712637E-2</v>
      </c>
      <c r="Y486">
        <f t="shared" si="160"/>
        <v>-1.1291334777029967</v>
      </c>
      <c r="Z486">
        <f t="shared" si="161"/>
        <v>1.1069110914828051</v>
      </c>
      <c r="AA486">
        <f t="shared" si="162"/>
        <v>-2.2360445691858017</v>
      </c>
    </row>
    <row r="487" spans="1:27">
      <c r="A487" s="8" t="s">
        <v>77</v>
      </c>
      <c r="B487" s="8" t="s">
        <v>67</v>
      </c>
      <c r="C487" s="8">
        <v>75</v>
      </c>
      <c r="D487" s="8">
        <v>25</v>
      </c>
      <c r="E487" s="8">
        <v>7</v>
      </c>
      <c r="F487" s="8">
        <f t="shared" si="144"/>
        <v>87.5</v>
      </c>
      <c r="G487" s="8">
        <f t="shared" si="145"/>
        <v>4375</v>
      </c>
      <c r="H487" s="8">
        <f t="shared" si="146"/>
        <v>1393.2737745280574</v>
      </c>
      <c r="I487" s="8">
        <f t="shared" si="147"/>
        <v>79.05694150420949</v>
      </c>
      <c r="J487" s="8">
        <f t="shared" si="148"/>
        <v>13125</v>
      </c>
      <c r="K487" s="8"/>
      <c r="L487" s="9">
        <f t="shared" si="149"/>
        <v>4.3174881135363101</v>
      </c>
      <c r="M487" s="9">
        <f t="shared" si="150"/>
        <v>3.2188758248682006</v>
      </c>
      <c r="N487" s="9">
        <f t="shared" si="151"/>
        <v>1.9459101490553132</v>
      </c>
      <c r="O487" s="9">
        <f t="shared" si="163"/>
        <v>9.4822740874598246</v>
      </c>
      <c r="P487" s="9"/>
      <c r="Q487" s="9">
        <f t="shared" si="152"/>
        <v>7.2394114903830493</v>
      </c>
      <c r="R487" s="9">
        <f t="shared" si="153"/>
        <v>5.0106352940962555</v>
      </c>
      <c r="S487" s="9">
        <f t="shared" si="154"/>
        <v>4.4716387933635691</v>
      </c>
      <c r="T487" s="9">
        <f t="shared" si="155"/>
        <v>6.5716996222461406</v>
      </c>
      <c r="U487" s="9">
        <f t="shared" si="156"/>
        <v>1.0500304144412858</v>
      </c>
      <c r="V487" s="9">
        <f t="shared" si="157"/>
        <v>3.2674576990950244</v>
      </c>
      <c r="W487" s="9">
        <f t="shared" si="158"/>
        <v>4.1382061723004657</v>
      </c>
      <c r="X487" s="9">
        <f t="shared" si="159"/>
        <v>-0.33343262106310229</v>
      </c>
      <c r="Y487">
        <f t="shared" si="160"/>
        <v>-1.0986122886681096</v>
      </c>
      <c r="Z487">
        <f t="shared" si="161"/>
        <v>1.2729656758128873</v>
      </c>
      <c r="AA487">
        <f t="shared" si="162"/>
        <v>-2.3715779644809967</v>
      </c>
    </row>
    <row r="488" spans="1:27">
      <c r="A488" s="8" t="s">
        <v>77</v>
      </c>
      <c r="B488" s="8" t="s">
        <v>67</v>
      </c>
      <c r="C488" s="13">
        <v>75</v>
      </c>
      <c r="D488" s="13">
        <v>26</v>
      </c>
      <c r="E488" s="13">
        <v>8</v>
      </c>
      <c r="F488" s="8">
        <f t="shared" si="144"/>
        <v>104</v>
      </c>
      <c r="G488" s="8">
        <f t="shared" si="145"/>
        <v>5200</v>
      </c>
      <c r="H488" s="8">
        <f t="shared" si="146"/>
        <v>1506.0463325623782</v>
      </c>
      <c r="I488" s="8">
        <f t="shared" si="147"/>
        <v>79.378838489864535</v>
      </c>
      <c r="J488" s="8">
        <f t="shared" si="148"/>
        <v>15600</v>
      </c>
      <c r="K488" s="8"/>
      <c r="L488" s="9">
        <f t="shared" si="149"/>
        <v>4.3174881135363101</v>
      </c>
      <c r="M488" s="9">
        <f t="shared" si="150"/>
        <v>3.2580965380214821</v>
      </c>
      <c r="N488" s="9">
        <f t="shared" si="151"/>
        <v>2.0794415416798357</v>
      </c>
      <c r="O488" s="9">
        <f t="shared" si="163"/>
        <v>9.655026193237628</v>
      </c>
      <c r="P488" s="9"/>
      <c r="Q488" s="9">
        <f t="shared" si="152"/>
        <v>7.3172431732002607</v>
      </c>
      <c r="R488" s="9">
        <f t="shared" si="153"/>
        <v>5.0106352940962555</v>
      </c>
      <c r="S488" s="9">
        <f t="shared" si="154"/>
        <v>4.6443908991413725</v>
      </c>
      <c r="T488" s="9">
        <f t="shared" si="155"/>
        <v>7.0115145132729895</v>
      </c>
      <c r="U488" s="9">
        <f t="shared" si="156"/>
        <v>1.1835618070658085</v>
      </c>
      <c r="V488" s="9">
        <f t="shared" si="157"/>
        <v>3.1339263064705016</v>
      </c>
      <c r="W488" s="9">
        <f t="shared" si="158"/>
        <v>4.5780210633273146</v>
      </c>
      <c r="X488" s="9">
        <f t="shared" si="159"/>
        <v>-6.6369835814056824E-2</v>
      </c>
      <c r="Y488">
        <f t="shared" si="160"/>
        <v>-1.059391575514828</v>
      </c>
      <c r="Z488">
        <f t="shared" si="161"/>
        <v>1.1786549963416464</v>
      </c>
      <c r="AA488">
        <f t="shared" si="162"/>
        <v>-2.2380465718564744</v>
      </c>
    </row>
    <row r="489" spans="1:27">
      <c r="A489" s="8" t="s">
        <v>77</v>
      </c>
      <c r="B489" s="8" t="s">
        <v>67</v>
      </c>
      <c r="C489" s="8">
        <v>75</v>
      </c>
      <c r="D489" s="8">
        <v>30</v>
      </c>
      <c r="E489" s="8">
        <v>7</v>
      </c>
      <c r="F489" s="8">
        <f t="shared" si="144"/>
        <v>105</v>
      </c>
      <c r="G489" s="8">
        <f t="shared" si="145"/>
        <v>5250</v>
      </c>
      <c r="H489" s="8">
        <f t="shared" si="146"/>
        <v>1622.6105274905503</v>
      </c>
      <c r="I489" s="8">
        <f t="shared" si="147"/>
        <v>80.777472107017559</v>
      </c>
      <c r="J489" s="8">
        <f t="shared" si="148"/>
        <v>15750</v>
      </c>
      <c r="K489" s="8"/>
      <c r="L489" s="9">
        <f t="shared" si="149"/>
        <v>4.3174881135363101</v>
      </c>
      <c r="M489" s="9">
        <f t="shared" si="150"/>
        <v>3.4011973816621555</v>
      </c>
      <c r="N489" s="9">
        <f t="shared" si="151"/>
        <v>1.9459101490553132</v>
      </c>
      <c r="O489" s="9">
        <f t="shared" si="163"/>
        <v>9.6645956442537795</v>
      </c>
      <c r="P489" s="9"/>
      <c r="Q489" s="9">
        <f t="shared" si="152"/>
        <v>7.3917915679779735</v>
      </c>
      <c r="R489" s="9">
        <f t="shared" si="153"/>
        <v>5.0106352940962564</v>
      </c>
      <c r="S489" s="9">
        <f t="shared" si="154"/>
        <v>4.6539603501575231</v>
      </c>
      <c r="T489" s="9">
        <f t="shared" si="155"/>
        <v>6.7540211790400946</v>
      </c>
      <c r="U489" s="9">
        <f t="shared" si="156"/>
        <v>1.0500304144412858</v>
      </c>
      <c r="V489" s="9">
        <f t="shared" si="157"/>
        <v>3.2674576990950244</v>
      </c>
      <c r="W489" s="9">
        <f t="shared" si="158"/>
        <v>4.3205277290944197</v>
      </c>
      <c r="X489" s="9">
        <f t="shared" si="159"/>
        <v>-0.33343262106310229</v>
      </c>
      <c r="Y489">
        <f t="shared" si="160"/>
        <v>-0.91629073187415466</v>
      </c>
      <c r="Z489">
        <f t="shared" si="161"/>
        <v>1.4552872326068422</v>
      </c>
      <c r="AA489">
        <f t="shared" si="162"/>
        <v>-2.3715779644809967</v>
      </c>
    </row>
    <row r="490" spans="1:27">
      <c r="A490" s="8" t="s">
        <v>77</v>
      </c>
      <c r="B490" s="8" t="s">
        <v>67</v>
      </c>
      <c r="C490" s="8">
        <v>75</v>
      </c>
      <c r="D490" s="8">
        <v>31</v>
      </c>
      <c r="E490" s="8">
        <v>6</v>
      </c>
      <c r="F490" s="8">
        <f t="shared" si="144"/>
        <v>93</v>
      </c>
      <c r="G490" s="8">
        <f t="shared" si="145"/>
        <v>4650</v>
      </c>
      <c r="H490" s="8">
        <f t="shared" si="146"/>
        <v>1595.6765897538357</v>
      </c>
      <c r="I490" s="8">
        <f t="shared" si="147"/>
        <v>81.154174261093928</v>
      </c>
      <c r="J490" s="8">
        <f t="shared" si="148"/>
        <v>13950</v>
      </c>
      <c r="K490" s="8"/>
      <c r="L490" s="9">
        <f t="shared" si="149"/>
        <v>4.3174881135363101</v>
      </c>
      <c r="M490" s="9">
        <f t="shared" si="150"/>
        <v>3.4339872044851463</v>
      </c>
      <c r="N490" s="9">
        <f t="shared" si="151"/>
        <v>1.791759469228055</v>
      </c>
      <c r="O490" s="9">
        <f t="shared" si="163"/>
        <v>9.5432347872495118</v>
      </c>
      <c r="P490" s="9"/>
      <c r="Q490" s="9">
        <f t="shared" si="152"/>
        <v>7.3750531194770508</v>
      </c>
      <c r="R490" s="9">
        <f t="shared" si="153"/>
        <v>5.0106352940962555</v>
      </c>
      <c r="S490" s="9">
        <f t="shared" si="154"/>
        <v>4.5325994931532563</v>
      </c>
      <c r="T490" s="9">
        <f t="shared" si="155"/>
        <v>6.3243589623813108</v>
      </c>
      <c r="U490" s="9">
        <f t="shared" si="156"/>
        <v>0.89587973461402726</v>
      </c>
      <c r="V490" s="9">
        <f t="shared" si="157"/>
        <v>3.4216083789222829</v>
      </c>
      <c r="W490" s="9">
        <f t="shared" si="158"/>
        <v>3.8908655124356364</v>
      </c>
      <c r="X490" s="9">
        <f t="shared" si="159"/>
        <v>-0.64173398071761933</v>
      </c>
      <c r="Y490">
        <f t="shared" si="160"/>
        <v>-0.88350090905116385</v>
      </c>
      <c r="Z490">
        <f t="shared" si="161"/>
        <v>1.6422277352570913</v>
      </c>
      <c r="AA490">
        <f t="shared" si="162"/>
        <v>-2.5257286443082552</v>
      </c>
    </row>
    <row r="491" spans="1:27">
      <c r="A491" s="8" t="s">
        <v>77</v>
      </c>
      <c r="B491" s="8" t="s">
        <v>67</v>
      </c>
      <c r="C491" s="8">
        <v>75.47</v>
      </c>
      <c r="D491" s="8">
        <v>30.57</v>
      </c>
      <c r="E491" s="8">
        <v>7.65</v>
      </c>
      <c r="F491" s="8">
        <f t="shared" si="144"/>
        <v>116.93025</v>
      </c>
      <c r="G491" s="8">
        <f t="shared" si="145"/>
        <v>5883.1506450000006</v>
      </c>
      <c r="H491" s="8">
        <f t="shared" si="146"/>
        <v>1704.786288317976</v>
      </c>
      <c r="I491" s="8">
        <f t="shared" si="147"/>
        <v>81.426321297231652</v>
      </c>
      <c r="J491" s="8">
        <f t="shared" si="148"/>
        <v>17649.451935000001</v>
      </c>
      <c r="K491" s="8"/>
      <c r="L491" s="9">
        <f t="shared" si="149"/>
        <v>4.323735226296777</v>
      </c>
      <c r="M491" s="9">
        <f t="shared" si="150"/>
        <v>3.4200191359027432</v>
      </c>
      <c r="N491" s="9">
        <f t="shared" si="151"/>
        <v>2.0347056478384444</v>
      </c>
      <c r="O491" s="9">
        <f t="shared" si="163"/>
        <v>9.7784600100379642</v>
      </c>
      <c r="P491" s="9"/>
      <c r="Q491" s="9">
        <f t="shared" si="152"/>
        <v>7.4411950377663612</v>
      </c>
      <c r="R491" s="9">
        <f t="shared" si="153"/>
        <v>5.0168824068567215</v>
      </c>
      <c r="S491" s="9">
        <f t="shared" si="154"/>
        <v>4.7615776031812427</v>
      </c>
      <c r="T491" s="9">
        <f t="shared" si="155"/>
        <v>7.0392294296300761</v>
      </c>
      <c r="U491" s="9">
        <f t="shared" si="156"/>
        <v>1.1388259132244167</v>
      </c>
      <c r="V491" s="9">
        <f t="shared" si="157"/>
        <v>3.1849093130723602</v>
      </c>
      <c r="W491" s="9">
        <f t="shared" si="158"/>
        <v>4.5932417541634685</v>
      </c>
      <c r="X491" s="9">
        <f t="shared" si="159"/>
        <v>-0.16833584901777426</v>
      </c>
      <c r="Y491">
        <f t="shared" si="160"/>
        <v>-0.90371609039403378</v>
      </c>
      <c r="Z491">
        <f t="shared" si="161"/>
        <v>1.3853134880642988</v>
      </c>
      <c r="AA491">
        <f t="shared" si="162"/>
        <v>-2.2890295784583325</v>
      </c>
    </row>
    <row r="492" spans="1:27">
      <c r="A492" s="8" t="s">
        <v>77</v>
      </c>
      <c r="B492" s="8" t="s">
        <v>67</v>
      </c>
      <c r="C492" s="11">
        <v>75.5</v>
      </c>
      <c r="D492" s="11">
        <v>31.2</v>
      </c>
      <c r="E492" s="11">
        <v>7.8</v>
      </c>
      <c r="F492" s="8">
        <f t="shared" si="144"/>
        <v>121.67999999999999</v>
      </c>
      <c r="G492" s="8">
        <f t="shared" si="145"/>
        <v>6124.5599999999995</v>
      </c>
      <c r="H492" s="8">
        <f t="shared" si="146"/>
        <v>1746.0301316956638</v>
      </c>
      <c r="I492" s="8">
        <f t="shared" si="147"/>
        <v>81.692655728651644</v>
      </c>
      <c r="J492" s="8">
        <f t="shared" si="148"/>
        <v>18373.68</v>
      </c>
      <c r="K492" s="8"/>
      <c r="L492" s="9">
        <f t="shared" si="149"/>
        <v>4.3241326562549789</v>
      </c>
      <c r="M492" s="9">
        <f t="shared" si="150"/>
        <v>3.4404180948154366</v>
      </c>
      <c r="N492" s="9">
        <f t="shared" si="151"/>
        <v>2.0541237336955462</v>
      </c>
      <c r="O492" s="9">
        <f t="shared" si="163"/>
        <v>9.8186744847659622</v>
      </c>
      <c r="P492" s="9"/>
      <c r="Q492" s="9">
        <f t="shared" si="152"/>
        <v>7.4650999938082911</v>
      </c>
      <c r="R492" s="9">
        <f t="shared" si="153"/>
        <v>5.0172798368149252</v>
      </c>
      <c r="S492" s="9">
        <f t="shared" si="154"/>
        <v>4.801394647951037</v>
      </c>
      <c r="T492" s="9">
        <f t="shared" si="155"/>
        <v>7.1178826461140741</v>
      </c>
      <c r="U492" s="9">
        <f t="shared" si="156"/>
        <v>1.1582439990815185</v>
      </c>
      <c r="V492" s="9">
        <f t="shared" si="157"/>
        <v>3.1658886571734604</v>
      </c>
      <c r="W492" s="9">
        <f t="shared" si="158"/>
        <v>4.6711001107310626</v>
      </c>
      <c r="X492" s="9">
        <f t="shared" si="159"/>
        <v>-0.13029453721997422</v>
      </c>
      <c r="Y492">
        <f t="shared" si="160"/>
        <v>-0.8837145614395423</v>
      </c>
      <c r="Z492">
        <f t="shared" si="161"/>
        <v>1.3862943611198904</v>
      </c>
      <c r="AA492">
        <f t="shared" si="162"/>
        <v>-2.2700089225594327</v>
      </c>
    </row>
    <row r="493" spans="1:27">
      <c r="A493" s="8" t="s">
        <v>77</v>
      </c>
      <c r="B493" s="8" t="s">
        <v>67</v>
      </c>
      <c r="C493" s="13">
        <v>76</v>
      </c>
      <c r="D493" s="13">
        <v>26</v>
      </c>
      <c r="E493" s="13">
        <v>7</v>
      </c>
      <c r="F493" s="8">
        <f t="shared" si="144"/>
        <v>91</v>
      </c>
      <c r="G493" s="8">
        <f t="shared" si="145"/>
        <v>4610.6666666666661</v>
      </c>
      <c r="H493" s="8">
        <f t="shared" si="146"/>
        <v>1455.3171377531185</v>
      </c>
      <c r="I493" s="8">
        <f t="shared" si="147"/>
        <v>80.324342512092812</v>
      </c>
      <c r="J493" s="8">
        <f t="shared" si="148"/>
        <v>13832</v>
      </c>
      <c r="K493" s="8"/>
      <c r="L493" s="9">
        <f t="shared" si="149"/>
        <v>4.3307333402863311</v>
      </c>
      <c r="M493" s="9">
        <f t="shared" si="150"/>
        <v>3.2580965380214821</v>
      </c>
      <c r="N493" s="9">
        <f t="shared" si="151"/>
        <v>1.9459101490553132</v>
      </c>
      <c r="O493" s="9">
        <f t="shared" si="163"/>
        <v>9.5347400273631262</v>
      </c>
      <c r="P493" s="9"/>
      <c r="Q493" s="9">
        <f t="shared" si="152"/>
        <v>7.2829791199463614</v>
      </c>
      <c r="R493" s="9">
        <f t="shared" si="153"/>
        <v>5.0238805208462765</v>
      </c>
      <c r="S493" s="9">
        <f t="shared" si="154"/>
        <v>4.5108595065168497</v>
      </c>
      <c r="T493" s="9">
        <f t="shared" si="155"/>
        <v>6.6109203353994213</v>
      </c>
      <c r="U493" s="9">
        <f t="shared" si="156"/>
        <v>1.0500304144412858</v>
      </c>
      <c r="V493" s="9">
        <f t="shared" si="157"/>
        <v>3.2807029258450453</v>
      </c>
      <c r="W493" s="9">
        <f t="shared" si="158"/>
        <v>4.1509364319537054</v>
      </c>
      <c r="X493" s="9">
        <f t="shared" si="159"/>
        <v>-0.35992307456314421</v>
      </c>
      <c r="Y493">
        <f t="shared" si="160"/>
        <v>-1.0726368022648489</v>
      </c>
      <c r="Z493">
        <f t="shared" si="161"/>
        <v>1.3121863889661689</v>
      </c>
      <c r="AA493">
        <f t="shared" si="162"/>
        <v>-2.3848231912310176</v>
      </c>
    </row>
    <row r="494" spans="1:27">
      <c r="A494" s="8" t="s">
        <v>77</v>
      </c>
      <c r="B494" s="8" t="s">
        <v>67</v>
      </c>
      <c r="C494" s="8">
        <v>76</v>
      </c>
      <c r="D494" s="8">
        <v>27</v>
      </c>
      <c r="E494" s="8">
        <v>7</v>
      </c>
      <c r="F494" s="8">
        <f t="shared" si="144"/>
        <v>94.5</v>
      </c>
      <c r="G494" s="8">
        <f t="shared" si="145"/>
        <v>4788</v>
      </c>
      <c r="H494" s="8">
        <f t="shared" si="146"/>
        <v>1501.630313486987</v>
      </c>
      <c r="I494" s="8">
        <f t="shared" si="147"/>
        <v>80.65358020571685</v>
      </c>
      <c r="J494" s="8">
        <f t="shared" si="148"/>
        <v>14364</v>
      </c>
      <c r="K494" s="8"/>
      <c r="L494" s="9">
        <f t="shared" si="149"/>
        <v>4.3307333402863311</v>
      </c>
      <c r="M494" s="9">
        <f t="shared" si="150"/>
        <v>3.2958368660043291</v>
      </c>
      <c r="N494" s="9">
        <f t="shared" si="151"/>
        <v>1.9459101490553132</v>
      </c>
      <c r="O494" s="9">
        <f t="shared" si="163"/>
        <v>9.5724803553459736</v>
      </c>
      <c r="P494" s="9"/>
      <c r="Q494" s="9">
        <f t="shared" si="152"/>
        <v>7.3143066725265715</v>
      </c>
      <c r="R494" s="9">
        <f t="shared" si="153"/>
        <v>5.0238805208462765</v>
      </c>
      <c r="S494" s="9">
        <f t="shared" si="154"/>
        <v>4.5485998344996972</v>
      </c>
      <c r="T494" s="9">
        <f t="shared" si="155"/>
        <v>6.6486606633822687</v>
      </c>
      <c r="U494" s="9">
        <f t="shared" si="156"/>
        <v>1.0500304144412858</v>
      </c>
      <c r="V494" s="9">
        <f t="shared" si="157"/>
        <v>3.2807029258450453</v>
      </c>
      <c r="W494" s="9">
        <f t="shared" si="158"/>
        <v>4.1886767599365529</v>
      </c>
      <c r="X494" s="9">
        <f t="shared" si="159"/>
        <v>-0.35992307456314421</v>
      </c>
      <c r="Y494">
        <f t="shared" si="160"/>
        <v>-1.0348964742820019</v>
      </c>
      <c r="Z494">
        <f t="shared" si="161"/>
        <v>1.3499267169490159</v>
      </c>
      <c r="AA494">
        <f t="shared" si="162"/>
        <v>-2.3848231912310176</v>
      </c>
    </row>
    <row r="495" spans="1:27">
      <c r="A495" s="8" t="s">
        <v>77</v>
      </c>
      <c r="B495" s="8" t="s">
        <v>67</v>
      </c>
      <c r="C495" s="8">
        <v>76</v>
      </c>
      <c r="D495" s="8">
        <v>30</v>
      </c>
      <c r="E495" s="8">
        <v>8</v>
      </c>
      <c r="F495" s="8">
        <f t="shared" si="144"/>
        <v>120</v>
      </c>
      <c r="G495" s="8">
        <f t="shared" si="145"/>
        <v>6080</v>
      </c>
      <c r="H495" s="8">
        <f t="shared" si="146"/>
        <v>1713.1255619256158</v>
      </c>
      <c r="I495" s="8">
        <f t="shared" si="147"/>
        <v>81.706792863261981</v>
      </c>
      <c r="J495" s="8">
        <f t="shared" si="148"/>
        <v>18240</v>
      </c>
      <c r="K495" s="8"/>
      <c r="L495" s="9">
        <f t="shared" si="149"/>
        <v>4.3307333402863311</v>
      </c>
      <c r="M495" s="9">
        <f t="shared" si="150"/>
        <v>3.4011973816621555</v>
      </c>
      <c r="N495" s="9">
        <f t="shared" si="151"/>
        <v>2.0794415416798357</v>
      </c>
      <c r="O495" s="9">
        <f t="shared" si="163"/>
        <v>9.8113722636283232</v>
      </c>
      <c r="P495" s="9"/>
      <c r="Q495" s="9">
        <f t="shared" si="152"/>
        <v>7.4460747950690305</v>
      </c>
      <c r="R495" s="9">
        <f t="shared" si="153"/>
        <v>5.0238805208462773</v>
      </c>
      <c r="S495" s="9">
        <f t="shared" si="154"/>
        <v>4.7874917427820458</v>
      </c>
      <c r="T495" s="9">
        <f t="shared" si="155"/>
        <v>7.1546153569136628</v>
      </c>
      <c r="U495" s="9">
        <f t="shared" si="156"/>
        <v>1.1835618070658085</v>
      </c>
      <c r="V495" s="9">
        <f t="shared" si="157"/>
        <v>3.1471715332205226</v>
      </c>
      <c r="W495" s="9">
        <f t="shared" si="158"/>
        <v>4.694631453467947</v>
      </c>
      <c r="X495" s="9">
        <f t="shared" si="159"/>
        <v>-9.2860289314098982E-2</v>
      </c>
      <c r="Y495">
        <f t="shared" si="160"/>
        <v>-0.9295359586241756</v>
      </c>
      <c r="Z495">
        <f t="shared" si="161"/>
        <v>1.3217558399823197</v>
      </c>
      <c r="AA495">
        <f t="shared" si="162"/>
        <v>-2.2512917986064953</v>
      </c>
    </row>
    <row r="496" spans="1:27">
      <c r="A496" s="8" t="s">
        <v>77</v>
      </c>
      <c r="B496" s="8" t="s">
        <v>67</v>
      </c>
      <c r="C496" s="8">
        <v>76.2</v>
      </c>
      <c r="D496" s="8">
        <v>27</v>
      </c>
      <c r="E496" s="8">
        <v>8.3000000000000007</v>
      </c>
      <c r="F496" s="8">
        <f t="shared" si="144"/>
        <v>112.05000000000001</v>
      </c>
      <c r="G496" s="8">
        <f t="shared" si="145"/>
        <v>5692.14</v>
      </c>
      <c r="H496" s="8">
        <f t="shared" si="146"/>
        <v>1594.3790499533627</v>
      </c>
      <c r="I496" s="8">
        <f t="shared" si="147"/>
        <v>80.842068256570485</v>
      </c>
      <c r="J496" s="8">
        <f t="shared" si="148"/>
        <v>17076.420000000002</v>
      </c>
      <c r="K496" s="8"/>
      <c r="L496" s="9">
        <f t="shared" si="149"/>
        <v>4.3333614626926007</v>
      </c>
      <c r="M496" s="9">
        <f t="shared" si="150"/>
        <v>3.2958368660043291</v>
      </c>
      <c r="N496" s="9">
        <f t="shared" si="151"/>
        <v>2.1162555148025524</v>
      </c>
      <c r="O496" s="9">
        <f t="shared" si="163"/>
        <v>9.7454538434994813</v>
      </c>
      <c r="P496" s="9"/>
      <c r="Q496" s="9">
        <f t="shared" si="152"/>
        <v>7.3742396290439203</v>
      </c>
      <c r="R496" s="9">
        <f t="shared" si="153"/>
        <v>5.0265086432525452</v>
      </c>
      <c r="S496" s="9">
        <f t="shared" si="154"/>
        <v>4.7189452002469361</v>
      </c>
      <c r="T496" s="9">
        <f t="shared" si="155"/>
        <v>7.1596967606239854</v>
      </c>
      <c r="U496" s="9">
        <f t="shared" si="156"/>
        <v>1.2203757801885247</v>
      </c>
      <c r="V496" s="9">
        <f t="shared" si="157"/>
        <v>3.112985682504076</v>
      </c>
      <c r="W496" s="9">
        <f t="shared" si="158"/>
        <v>4.6944566123657303</v>
      </c>
      <c r="X496" s="9">
        <f t="shared" si="159"/>
        <v>-2.4488587881205635E-2</v>
      </c>
      <c r="Y496">
        <f t="shared" si="160"/>
        <v>-1.0375245966882716</v>
      </c>
      <c r="Z496">
        <f t="shared" si="161"/>
        <v>1.1795813512017768</v>
      </c>
      <c r="AA496">
        <f t="shared" si="162"/>
        <v>-2.2171059478900483</v>
      </c>
    </row>
    <row r="497" spans="1:27">
      <c r="A497" s="8" t="s">
        <v>77</v>
      </c>
      <c r="B497" s="8" t="s">
        <v>67</v>
      </c>
      <c r="C497" s="8">
        <v>76.3</v>
      </c>
      <c r="D497" s="8">
        <v>27</v>
      </c>
      <c r="E497" s="8">
        <v>6.4</v>
      </c>
      <c r="F497" s="8">
        <f t="shared" si="144"/>
        <v>86.4</v>
      </c>
      <c r="G497" s="8">
        <f t="shared" si="145"/>
        <v>4394.88</v>
      </c>
      <c r="H497" s="8">
        <f t="shared" si="146"/>
        <v>1465.463505344479</v>
      </c>
      <c r="I497" s="8">
        <f t="shared" si="147"/>
        <v>80.936333003169835</v>
      </c>
      <c r="J497" s="8">
        <f t="shared" si="148"/>
        <v>13184.64</v>
      </c>
      <c r="K497" s="8"/>
      <c r="L497" s="9">
        <f t="shared" si="149"/>
        <v>4.334672938290411</v>
      </c>
      <c r="M497" s="9">
        <f t="shared" si="150"/>
        <v>3.2958368660043291</v>
      </c>
      <c r="N497" s="9">
        <f t="shared" si="151"/>
        <v>1.8562979903656263</v>
      </c>
      <c r="O497" s="9">
        <f t="shared" si="163"/>
        <v>9.4868077946603666</v>
      </c>
      <c r="P497" s="9"/>
      <c r="Q497" s="9">
        <f t="shared" si="152"/>
        <v>7.2899268573123708</v>
      </c>
      <c r="R497" s="9">
        <f t="shared" si="153"/>
        <v>5.0278201188503564</v>
      </c>
      <c r="S497" s="9">
        <f t="shared" si="154"/>
        <v>4.4589876758100102</v>
      </c>
      <c r="T497" s="9">
        <f t="shared" si="155"/>
        <v>6.3798241873132078</v>
      </c>
      <c r="U497" s="9">
        <f t="shared" si="156"/>
        <v>0.96041825575159889</v>
      </c>
      <c r="V497" s="9">
        <f t="shared" si="157"/>
        <v>3.3742546825388122</v>
      </c>
      <c r="W497" s="9">
        <f t="shared" si="158"/>
        <v>3.9119610878593316</v>
      </c>
      <c r="X497" s="9">
        <f t="shared" si="159"/>
        <v>-0.54702658795067804</v>
      </c>
      <c r="Y497">
        <f t="shared" si="160"/>
        <v>-1.0388360722860819</v>
      </c>
      <c r="Z497">
        <f t="shared" si="161"/>
        <v>1.4395388756387029</v>
      </c>
      <c r="AA497">
        <f t="shared" si="162"/>
        <v>-2.4783749479247845</v>
      </c>
    </row>
    <row r="498" spans="1:27">
      <c r="A498" s="8" t="s">
        <v>77</v>
      </c>
      <c r="B498" s="8" t="s">
        <v>67</v>
      </c>
      <c r="C498" s="8">
        <v>76.3</v>
      </c>
      <c r="D498" s="8">
        <v>28.1</v>
      </c>
      <c r="E498" s="8">
        <v>8.5</v>
      </c>
      <c r="F498" s="8">
        <f t="shared" si="144"/>
        <v>119.42500000000001</v>
      </c>
      <c r="G498" s="8">
        <f t="shared" si="145"/>
        <v>6074.7516666666661</v>
      </c>
      <c r="H498" s="8">
        <f t="shared" si="146"/>
        <v>1663.0636806976158</v>
      </c>
      <c r="I498" s="8">
        <f t="shared" si="147"/>
        <v>81.309900996127155</v>
      </c>
      <c r="J498" s="8">
        <f t="shared" si="148"/>
        <v>18224.255000000001</v>
      </c>
      <c r="K498" s="8"/>
      <c r="L498" s="9">
        <f t="shared" si="149"/>
        <v>4.334672938290411</v>
      </c>
      <c r="M498" s="9">
        <f t="shared" si="150"/>
        <v>3.3357695763396999</v>
      </c>
      <c r="N498" s="9">
        <f t="shared" si="151"/>
        <v>2.1400661634962708</v>
      </c>
      <c r="O498" s="9">
        <f t="shared" si="163"/>
        <v>9.8105086781263822</v>
      </c>
      <c r="P498" s="9"/>
      <c r="Q498" s="9">
        <f t="shared" si="152"/>
        <v>7.4164167711222095</v>
      </c>
      <c r="R498" s="9">
        <f t="shared" si="153"/>
        <v>5.0278201188503564</v>
      </c>
      <c r="S498" s="9">
        <f t="shared" si="154"/>
        <v>4.7826885592760258</v>
      </c>
      <c r="T498" s="9">
        <f t="shared" si="155"/>
        <v>7.2710614170405119</v>
      </c>
      <c r="U498" s="9">
        <f t="shared" si="156"/>
        <v>1.2441864288822431</v>
      </c>
      <c r="V498" s="9">
        <f t="shared" si="157"/>
        <v>3.0904865094081679</v>
      </c>
      <c r="W498" s="9">
        <f t="shared" si="158"/>
        <v>4.8031983175866362</v>
      </c>
      <c r="X498" s="9">
        <f t="shared" si="159"/>
        <v>2.0509758310610516E-2</v>
      </c>
      <c r="Y498">
        <f t="shared" si="160"/>
        <v>-0.99890336195071106</v>
      </c>
      <c r="Z498">
        <f t="shared" si="161"/>
        <v>1.1957034128434292</v>
      </c>
      <c r="AA498">
        <f t="shared" si="162"/>
        <v>-2.1946067747941402</v>
      </c>
    </row>
    <row r="499" spans="1:27">
      <c r="A499" s="8" t="s">
        <v>77</v>
      </c>
      <c r="B499" s="8" t="s">
        <v>67</v>
      </c>
      <c r="C499" s="8">
        <v>76.44</v>
      </c>
      <c r="D499" s="8">
        <v>29.8</v>
      </c>
      <c r="E499" s="8">
        <v>7.71</v>
      </c>
      <c r="F499" s="8">
        <f t="shared" si="144"/>
        <v>114.879</v>
      </c>
      <c r="G499" s="8">
        <f t="shared" si="145"/>
        <v>5854.2338399999999</v>
      </c>
      <c r="H499" s="8">
        <f t="shared" si="146"/>
        <v>1690.7700527432398</v>
      </c>
      <c r="I499" s="8">
        <f t="shared" si="147"/>
        <v>82.043364143603952</v>
      </c>
      <c r="J499" s="8">
        <f t="shared" si="148"/>
        <v>17562.701519999999</v>
      </c>
      <c r="K499" s="8"/>
      <c r="L499" s="9">
        <f t="shared" si="149"/>
        <v>4.3365061193720722</v>
      </c>
      <c r="M499" s="9">
        <f t="shared" si="150"/>
        <v>3.3945083935113587</v>
      </c>
      <c r="N499" s="9">
        <f t="shared" si="151"/>
        <v>2.0425181875752383</v>
      </c>
      <c r="O499" s="9">
        <f t="shared" si="163"/>
        <v>9.7735327004586683</v>
      </c>
      <c r="P499" s="9"/>
      <c r="Q499" s="9">
        <f t="shared" si="152"/>
        <v>7.4329393566498299</v>
      </c>
      <c r="R499" s="9">
        <f t="shared" si="153"/>
        <v>5.0296532999320167</v>
      </c>
      <c r="S499" s="9">
        <f t="shared" si="154"/>
        <v>4.7438794005266516</v>
      </c>
      <c r="T499" s="9">
        <f t="shared" si="155"/>
        <v>7.0371563064490728</v>
      </c>
      <c r="U499" s="9">
        <f t="shared" si="156"/>
        <v>1.1466384529612106</v>
      </c>
      <c r="V499" s="9">
        <f t="shared" si="157"/>
        <v>3.1898676664108616</v>
      </c>
      <c r="W499" s="9">
        <f t="shared" si="158"/>
        <v>4.5656268448318746</v>
      </c>
      <c r="X499" s="9">
        <f t="shared" si="159"/>
        <v>-0.17825255569477677</v>
      </c>
      <c r="Y499">
        <f t="shared" si="160"/>
        <v>-0.94199772586071351</v>
      </c>
      <c r="Z499">
        <f t="shared" si="161"/>
        <v>1.3519902059361204</v>
      </c>
      <c r="AA499">
        <f t="shared" si="162"/>
        <v>-2.2939879317968339</v>
      </c>
    </row>
    <row r="500" spans="1:27">
      <c r="A500" s="8" t="s">
        <v>77</v>
      </c>
      <c r="B500" s="8" t="s">
        <v>67</v>
      </c>
      <c r="C500" s="8">
        <v>76.77</v>
      </c>
      <c r="D500" s="8">
        <v>26.6</v>
      </c>
      <c r="E500" s="8">
        <v>7.38</v>
      </c>
      <c r="F500" s="8">
        <f t="shared" si="144"/>
        <v>98.154000000000011</v>
      </c>
      <c r="G500" s="8">
        <f t="shared" si="145"/>
        <v>5023.5217199999997</v>
      </c>
      <c r="H500" s="8">
        <f t="shared" si="146"/>
        <v>1521.8600934187152</v>
      </c>
      <c r="I500" s="8">
        <f t="shared" si="147"/>
        <v>81.247725506625727</v>
      </c>
      <c r="J500" s="8">
        <f t="shared" si="148"/>
        <v>15070.56516</v>
      </c>
      <c r="K500" s="8"/>
      <c r="L500" s="9">
        <f t="shared" si="149"/>
        <v>4.3408139388398075</v>
      </c>
      <c r="M500" s="9">
        <f t="shared" si="150"/>
        <v>3.2809112157876537</v>
      </c>
      <c r="N500" s="9">
        <f t="shared" si="151"/>
        <v>1.9987736386123811</v>
      </c>
      <c r="O500" s="9">
        <f t="shared" si="163"/>
        <v>9.6204987932398414</v>
      </c>
      <c r="P500" s="9"/>
      <c r="Q500" s="9">
        <f t="shared" si="152"/>
        <v>7.3276886113441115</v>
      </c>
      <c r="R500" s="9">
        <f t="shared" si="153"/>
        <v>5.033961119399752</v>
      </c>
      <c r="S500" s="9">
        <f t="shared" si="154"/>
        <v>4.5865376738400894</v>
      </c>
      <c r="T500" s="9">
        <f t="shared" si="155"/>
        <v>6.7923254818367962</v>
      </c>
      <c r="U500" s="9">
        <f t="shared" si="156"/>
        <v>1.1028939039983534</v>
      </c>
      <c r="V500" s="9">
        <f t="shared" si="157"/>
        <v>3.2379200348414541</v>
      </c>
      <c r="W500" s="9">
        <f t="shared" si="158"/>
        <v>4.3121803812841284</v>
      </c>
      <c r="X500" s="9">
        <f t="shared" si="159"/>
        <v>-0.27435729255596164</v>
      </c>
      <c r="Y500">
        <f t="shared" si="160"/>
        <v>-1.0599027230521538</v>
      </c>
      <c r="Z500">
        <f t="shared" si="161"/>
        <v>1.2821375771752725</v>
      </c>
      <c r="AA500">
        <f t="shared" si="162"/>
        <v>-2.3420403002274264</v>
      </c>
    </row>
    <row r="501" spans="1:27">
      <c r="A501" s="8" t="s">
        <v>77</v>
      </c>
      <c r="B501" s="8" t="s">
        <v>67</v>
      </c>
      <c r="C501" s="8">
        <v>77</v>
      </c>
      <c r="D501" s="8">
        <v>24</v>
      </c>
      <c r="E501" s="8">
        <v>7</v>
      </c>
      <c r="F501" s="8">
        <f t="shared" si="144"/>
        <v>84</v>
      </c>
      <c r="G501" s="8">
        <f t="shared" si="145"/>
        <v>4312</v>
      </c>
      <c r="H501" s="8">
        <f t="shared" si="146"/>
        <v>1378.0978561637389</v>
      </c>
      <c r="I501" s="8">
        <f t="shared" si="147"/>
        <v>80.65358020571685</v>
      </c>
      <c r="J501" s="8">
        <f t="shared" si="148"/>
        <v>12936</v>
      </c>
      <c r="K501" s="8"/>
      <c r="L501" s="9">
        <f t="shared" si="149"/>
        <v>4.3438054218536841</v>
      </c>
      <c r="M501" s="9">
        <f t="shared" si="150"/>
        <v>3.1780538303479458</v>
      </c>
      <c r="N501" s="9">
        <f t="shared" si="151"/>
        <v>1.9459101490553132</v>
      </c>
      <c r="O501" s="9">
        <f t="shared" si="163"/>
        <v>9.4677694012569429</v>
      </c>
      <c r="P501" s="9"/>
      <c r="Q501" s="9">
        <f t="shared" si="152"/>
        <v>7.2284594622335199</v>
      </c>
      <c r="R501" s="9">
        <f t="shared" si="153"/>
        <v>5.0369526024136295</v>
      </c>
      <c r="S501" s="9">
        <f t="shared" si="154"/>
        <v>4.4308167988433134</v>
      </c>
      <c r="T501" s="9">
        <f t="shared" si="155"/>
        <v>6.5308776277258849</v>
      </c>
      <c r="U501" s="9">
        <f t="shared" si="156"/>
        <v>1.0500304144412858</v>
      </c>
      <c r="V501" s="9">
        <f t="shared" si="157"/>
        <v>3.2937750074123984</v>
      </c>
      <c r="W501" s="9">
        <f t="shared" si="158"/>
        <v>4.0447495611454638</v>
      </c>
      <c r="X501" s="9">
        <f t="shared" si="159"/>
        <v>-0.3860672376978504</v>
      </c>
      <c r="Y501">
        <f t="shared" si="160"/>
        <v>-1.1657515915057384</v>
      </c>
      <c r="Z501">
        <f t="shared" si="161"/>
        <v>1.2321436812926325</v>
      </c>
      <c r="AA501">
        <f t="shared" si="162"/>
        <v>-2.3978952727983707</v>
      </c>
    </row>
    <row r="502" spans="1:27">
      <c r="A502" s="8" t="s">
        <v>77</v>
      </c>
      <c r="B502" s="8" t="s">
        <v>67</v>
      </c>
      <c r="C502" s="8">
        <v>77</v>
      </c>
      <c r="D502" s="8">
        <v>27</v>
      </c>
      <c r="E502" s="8">
        <v>8</v>
      </c>
      <c r="F502" s="8">
        <f t="shared" si="144"/>
        <v>108</v>
      </c>
      <c r="G502" s="8">
        <f t="shared" si="145"/>
        <v>5543.9999999999991</v>
      </c>
      <c r="H502" s="8">
        <f t="shared" si="146"/>
        <v>1587.4816048011485</v>
      </c>
      <c r="I502" s="8">
        <f t="shared" si="147"/>
        <v>81.596568555301388</v>
      </c>
      <c r="J502" s="8">
        <f t="shared" si="148"/>
        <v>16632</v>
      </c>
      <c r="K502" s="8"/>
      <c r="L502" s="9">
        <f t="shared" si="149"/>
        <v>4.3438054218536841</v>
      </c>
      <c r="M502" s="9">
        <f t="shared" si="150"/>
        <v>3.2958368660043291</v>
      </c>
      <c r="N502" s="9">
        <f t="shared" si="151"/>
        <v>2.0794415416798357</v>
      </c>
      <c r="O502" s="9">
        <f t="shared" si="163"/>
        <v>9.7190838295378494</v>
      </c>
      <c r="P502" s="9"/>
      <c r="Q502" s="9">
        <f t="shared" si="152"/>
        <v>7.3699041431728753</v>
      </c>
      <c r="R502" s="9">
        <f t="shared" si="153"/>
        <v>5.0369526024136295</v>
      </c>
      <c r="S502" s="9">
        <f t="shared" si="154"/>
        <v>4.6821312271242199</v>
      </c>
      <c r="T502" s="9">
        <f t="shared" si="155"/>
        <v>7.0492548412558369</v>
      </c>
      <c r="U502" s="9">
        <f t="shared" si="156"/>
        <v>1.1835618070658085</v>
      </c>
      <c r="V502" s="9">
        <f t="shared" si="157"/>
        <v>3.1602436147878756</v>
      </c>
      <c r="W502" s="9">
        <f t="shared" si="158"/>
        <v>4.5631267746754158</v>
      </c>
      <c r="X502" s="9">
        <f t="shared" si="159"/>
        <v>-0.11900445244880492</v>
      </c>
      <c r="Y502">
        <f t="shared" si="160"/>
        <v>-1.047968555849355</v>
      </c>
      <c r="Z502">
        <f t="shared" si="161"/>
        <v>1.2163953243244934</v>
      </c>
      <c r="AA502">
        <f t="shared" si="162"/>
        <v>-2.2643638801738484</v>
      </c>
    </row>
    <row r="503" spans="1:27">
      <c r="A503" s="8" t="s">
        <v>77</v>
      </c>
      <c r="B503" s="8" t="s">
        <v>67</v>
      </c>
      <c r="C503" s="8">
        <v>77</v>
      </c>
      <c r="D503" s="8">
        <v>28</v>
      </c>
      <c r="E503" s="8">
        <v>7</v>
      </c>
      <c r="F503" s="8">
        <f t="shared" si="144"/>
        <v>98</v>
      </c>
      <c r="G503" s="8">
        <f t="shared" si="145"/>
        <v>5030.6666666666661</v>
      </c>
      <c r="H503" s="8">
        <f t="shared" si="146"/>
        <v>1565.2105274969824</v>
      </c>
      <c r="I503" s="8">
        <f t="shared" si="147"/>
        <v>81.93289937503738</v>
      </c>
      <c r="J503" s="8">
        <f t="shared" si="148"/>
        <v>15092</v>
      </c>
      <c r="K503" s="8"/>
      <c r="L503" s="9">
        <f t="shared" si="149"/>
        <v>4.3438054218536841</v>
      </c>
      <c r="M503" s="9">
        <f t="shared" si="150"/>
        <v>3.3322045101752038</v>
      </c>
      <c r="N503" s="9">
        <f t="shared" si="151"/>
        <v>1.9459101490553132</v>
      </c>
      <c r="O503" s="9">
        <f t="shared" si="163"/>
        <v>9.6219200810842018</v>
      </c>
      <c r="P503" s="9"/>
      <c r="Q503" s="9">
        <f t="shared" si="152"/>
        <v>7.3557756162892209</v>
      </c>
      <c r="R503" s="9">
        <f t="shared" si="153"/>
        <v>5.0369526024136295</v>
      </c>
      <c r="S503" s="9">
        <f t="shared" si="154"/>
        <v>4.5849674786705723</v>
      </c>
      <c r="T503" s="9">
        <f t="shared" si="155"/>
        <v>6.6850283075531438</v>
      </c>
      <c r="U503" s="9">
        <f t="shared" si="156"/>
        <v>1.0500304144412858</v>
      </c>
      <c r="V503" s="9">
        <f t="shared" si="157"/>
        <v>3.2937750074123984</v>
      </c>
      <c r="W503" s="9">
        <f t="shared" si="158"/>
        <v>4.1989002409727227</v>
      </c>
      <c r="X503" s="9">
        <f t="shared" si="159"/>
        <v>-0.3860672376978504</v>
      </c>
      <c r="Y503">
        <f t="shared" si="160"/>
        <v>-1.0116009116784803</v>
      </c>
      <c r="Z503">
        <f t="shared" si="161"/>
        <v>1.3862943611198906</v>
      </c>
      <c r="AA503">
        <f t="shared" si="162"/>
        <v>-2.3978952727983707</v>
      </c>
    </row>
    <row r="504" spans="1:27">
      <c r="A504" s="8" t="s">
        <v>77</v>
      </c>
      <c r="B504" s="8" t="s">
        <v>67</v>
      </c>
      <c r="C504" s="8">
        <v>77</v>
      </c>
      <c r="D504" s="8">
        <v>28</v>
      </c>
      <c r="E504" s="8">
        <v>7</v>
      </c>
      <c r="F504" s="8">
        <f t="shared" si="144"/>
        <v>98</v>
      </c>
      <c r="G504" s="8">
        <f t="shared" si="145"/>
        <v>5030.6666666666661</v>
      </c>
      <c r="H504" s="8">
        <f t="shared" si="146"/>
        <v>1565.2105274969824</v>
      </c>
      <c r="I504" s="8">
        <f t="shared" si="147"/>
        <v>81.93289937503738</v>
      </c>
      <c r="J504" s="8">
        <f t="shared" si="148"/>
        <v>15092</v>
      </c>
      <c r="K504" s="8"/>
      <c r="L504" s="9">
        <f t="shared" si="149"/>
        <v>4.3438054218536841</v>
      </c>
      <c r="M504" s="9">
        <f t="shared" si="150"/>
        <v>3.3322045101752038</v>
      </c>
      <c r="N504" s="9">
        <f t="shared" si="151"/>
        <v>1.9459101490553132</v>
      </c>
      <c r="O504" s="9">
        <f t="shared" si="163"/>
        <v>9.6219200810842018</v>
      </c>
      <c r="P504" s="9"/>
      <c r="Q504" s="9">
        <f t="shared" si="152"/>
        <v>7.3557756162892209</v>
      </c>
      <c r="R504" s="9">
        <f t="shared" si="153"/>
        <v>5.0369526024136295</v>
      </c>
      <c r="S504" s="9">
        <f t="shared" si="154"/>
        <v>4.5849674786705723</v>
      </c>
      <c r="T504" s="9">
        <f t="shared" si="155"/>
        <v>6.6850283075531438</v>
      </c>
      <c r="U504" s="9">
        <f t="shared" si="156"/>
        <v>1.0500304144412858</v>
      </c>
      <c r="V504" s="9">
        <f t="shared" si="157"/>
        <v>3.2937750074123984</v>
      </c>
      <c r="W504" s="9">
        <f t="shared" si="158"/>
        <v>4.1989002409727227</v>
      </c>
      <c r="X504" s="9">
        <f t="shared" si="159"/>
        <v>-0.3860672376978504</v>
      </c>
      <c r="Y504">
        <f t="shared" si="160"/>
        <v>-1.0116009116784803</v>
      </c>
      <c r="Z504">
        <f t="shared" si="161"/>
        <v>1.3862943611198906</v>
      </c>
      <c r="AA504">
        <f t="shared" si="162"/>
        <v>-2.3978952727983707</v>
      </c>
    </row>
    <row r="505" spans="1:27">
      <c r="A505" s="8" t="s">
        <v>77</v>
      </c>
      <c r="B505" s="8" t="s">
        <v>67</v>
      </c>
      <c r="C505" s="8">
        <v>77</v>
      </c>
      <c r="D505" s="8">
        <v>29</v>
      </c>
      <c r="E505" s="8">
        <v>8</v>
      </c>
      <c r="F505" s="8">
        <f t="shared" si="144"/>
        <v>116</v>
      </c>
      <c r="G505" s="8">
        <f t="shared" si="145"/>
        <v>5954.6666666666661</v>
      </c>
      <c r="H505" s="8">
        <f t="shared" si="146"/>
        <v>1683.629838403378</v>
      </c>
      <c r="I505" s="8">
        <f t="shared" si="147"/>
        <v>82.28000972289685</v>
      </c>
      <c r="J505" s="8">
        <f t="shared" si="148"/>
        <v>17864</v>
      </c>
      <c r="K505" s="8"/>
      <c r="L505" s="9">
        <f t="shared" si="149"/>
        <v>4.3438054218536841</v>
      </c>
      <c r="M505" s="9">
        <f t="shared" si="150"/>
        <v>3.3672958299864741</v>
      </c>
      <c r="N505" s="9">
        <f t="shared" si="151"/>
        <v>2.0794415416798357</v>
      </c>
      <c r="O505" s="9">
        <f t="shared" si="163"/>
        <v>9.7905427935199931</v>
      </c>
      <c r="P505" s="9"/>
      <c r="Q505" s="9">
        <f t="shared" si="152"/>
        <v>7.4287073597159505</v>
      </c>
      <c r="R505" s="9">
        <f t="shared" si="153"/>
        <v>5.0369526024136286</v>
      </c>
      <c r="S505" s="9">
        <f t="shared" si="154"/>
        <v>4.7535901911063645</v>
      </c>
      <c r="T505" s="9">
        <f t="shared" si="155"/>
        <v>7.1207138052379815</v>
      </c>
      <c r="U505" s="9">
        <f t="shared" si="156"/>
        <v>1.1835618070658085</v>
      </c>
      <c r="V505" s="9">
        <f t="shared" si="157"/>
        <v>3.1602436147878756</v>
      </c>
      <c r="W505" s="9">
        <f t="shared" si="158"/>
        <v>4.6345857386575604</v>
      </c>
      <c r="X505" s="9">
        <f t="shared" si="159"/>
        <v>-0.11900445244880492</v>
      </c>
      <c r="Y505">
        <f t="shared" si="160"/>
        <v>-0.97650959186720998</v>
      </c>
      <c r="Z505">
        <f t="shared" si="161"/>
        <v>1.2878542883066384</v>
      </c>
      <c r="AA505">
        <f t="shared" si="162"/>
        <v>-2.2643638801738484</v>
      </c>
    </row>
    <row r="506" spans="1:27">
      <c r="A506" s="8" t="s">
        <v>77</v>
      </c>
      <c r="B506" s="8" t="s">
        <v>67</v>
      </c>
      <c r="C506" s="8">
        <v>77.33</v>
      </c>
      <c r="D506" s="8">
        <v>31.09</v>
      </c>
      <c r="E506" s="8">
        <v>6.31</v>
      </c>
      <c r="F506" s="8">
        <f t="shared" si="144"/>
        <v>98.088949999999997</v>
      </c>
      <c r="G506" s="8">
        <f t="shared" si="145"/>
        <v>5056.8123356666656</v>
      </c>
      <c r="H506" s="8">
        <f t="shared" si="146"/>
        <v>1665.2239557488467</v>
      </c>
      <c r="I506" s="8">
        <f t="shared" si="147"/>
        <v>83.345767738980001</v>
      </c>
      <c r="J506" s="8">
        <f t="shared" si="148"/>
        <v>15170.437006999999</v>
      </c>
      <c r="K506" s="8"/>
      <c r="L506" s="9">
        <f t="shared" si="149"/>
        <v>4.3480819786209439</v>
      </c>
      <c r="M506" s="9">
        <f t="shared" si="150"/>
        <v>3.4368862240706624</v>
      </c>
      <c r="N506" s="9">
        <f t="shared" si="151"/>
        <v>1.8421356765531218</v>
      </c>
      <c r="O506" s="9">
        <f t="shared" si="163"/>
        <v>9.6271038792447285</v>
      </c>
      <c r="P506" s="9"/>
      <c r="Q506" s="9">
        <f t="shared" si="152"/>
        <v>7.4177149013264252</v>
      </c>
      <c r="R506" s="9">
        <f t="shared" si="153"/>
        <v>5.0412291591808893</v>
      </c>
      <c r="S506" s="9">
        <f t="shared" si="154"/>
        <v>4.5858747200638392</v>
      </c>
      <c r="T506" s="9">
        <f t="shared" si="155"/>
        <v>6.4783866039420275</v>
      </c>
      <c r="U506" s="9">
        <f t="shared" si="156"/>
        <v>0.94625594193909424</v>
      </c>
      <c r="V506" s="9">
        <f t="shared" si="157"/>
        <v>3.4018260366818498</v>
      </c>
      <c r="W506" s="9">
        <f t="shared" si="158"/>
        <v>3.9837054238270859</v>
      </c>
      <c r="X506" s="9">
        <f t="shared" si="159"/>
        <v>-0.60216929623675308</v>
      </c>
      <c r="Y506">
        <f t="shared" si="160"/>
        <v>-0.91119575455028157</v>
      </c>
      <c r="Z506">
        <f t="shared" si="161"/>
        <v>1.5947505475175405</v>
      </c>
      <c r="AA506">
        <f t="shared" si="162"/>
        <v>-2.5059463020678221</v>
      </c>
    </row>
    <row r="507" spans="1:27">
      <c r="A507" s="8" t="s">
        <v>77</v>
      </c>
      <c r="B507" s="8" t="s">
        <v>67</v>
      </c>
      <c r="C507" s="8">
        <v>77.5</v>
      </c>
      <c r="D507" s="8">
        <v>28.6</v>
      </c>
      <c r="E507" s="8">
        <v>7.5</v>
      </c>
      <c r="F507" s="8">
        <f t="shared" si="144"/>
        <v>107.25</v>
      </c>
      <c r="G507" s="8">
        <f t="shared" si="145"/>
        <v>5541.25</v>
      </c>
      <c r="H507" s="8">
        <f t="shared" si="146"/>
        <v>1637.7103353217251</v>
      </c>
      <c r="I507" s="8">
        <f t="shared" si="147"/>
        <v>82.608776773415542</v>
      </c>
      <c r="J507" s="8">
        <f t="shared" si="148"/>
        <v>16623.75</v>
      </c>
      <c r="K507" s="8"/>
      <c r="L507" s="9">
        <f t="shared" si="149"/>
        <v>4.3502779363593014</v>
      </c>
      <c r="M507" s="9">
        <f t="shared" si="150"/>
        <v>3.3534067178258069</v>
      </c>
      <c r="N507" s="9">
        <f t="shared" si="151"/>
        <v>2.0149030205422647</v>
      </c>
      <c r="O507" s="9">
        <f t="shared" si="163"/>
        <v>9.7185876747273738</v>
      </c>
      <c r="P507" s="9"/>
      <c r="Q507" s="9">
        <f t="shared" si="152"/>
        <v>7.4010544083119694</v>
      </c>
      <c r="R507" s="9">
        <f t="shared" si="153"/>
        <v>5.0434251169192477</v>
      </c>
      <c r="S507" s="9">
        <f t="shared" si="154"/>
        <v>4.6751625578081262</v>
      </c>
      <c r="T507" s="9">
        <f t="shared" si="155"/>
        <v>6.913209129664601</v>
      </c>
      <c r="U507" s="9">
        <f t="shared" si="156"/>
        <v>1.1190232859282374</v>
      </c>
      <c r="V507" s="9">
        <f t="shared" si="157"/>
        <v>3.231254650431064</v>
      </c>
      <c r="W507" s="9">
        <f t="shared" si="158"/>
        <v>4.4141360340729445</v>
      </c>
      <c r="X507" s="9">
        <f t="shared" si="159"/>
        <v>-0.26102652373518148</v>
      </c>
      <c r="Y507">
        <f t="shared" si="160"/>
        <v>-0.99687121853349447</v>
      </c>
      <c r="Z507">
        <f t="shared" si="161"/>
        <v>1.3385036972835422</v>
      </c>
      <c r="AA507">
        <f t="shared" si="162"/>
        <v>-2.3353749158170367</v>
      </c>
    </row>
    <row r="508" spans="1:27">
      <c r="A508" s="8" t="s">
        <v>77</v>
      </c>
      <c r="B508" s="8" t="s">
        <v>67</v>
      </c>
      <c r="C508" s="8">
        <v>77.650000000000006</v>
      </c>
      <c r="D508" s="8">
        <v>29.21</v>
      </c>
      <c r="E508" s="8">
        <v>8.8000000000000007</v>
      </c>
      <c r="F508" s="8">
        <f t="shared" si="144"/>
        <v>128.524</v>
      </c>
      <c r="G508" s="8">
        <f t="shared" si="145"/>
        <v>6653.2590666666674</v>
      </c>
      <c r="H508" s="8">
        <f t="shared" si="146"/>
        <v>1763.4199754221434</v>
      </c>
      <c r="I508" s="8">
        <f t="shared" si="147"/>
        <v>82.962320362921389</v>
      </c>
      <c r="J508" s="8">
        <f t="shared" si="148"/>
        <v>19959.7772</v>
      </c>
      <c r="K508" s="8"/>
      <c r="L508" s="9">
        <f t="shared" si="149"/>
        <v>4.3522115495946965</v>
      </c>
      <c r="M508" s="9">
        <f t="shared" si="150"/>
        <v>3.3745111163996495</v>
      </c>
      <c r="N508" s="9">
        <f t="shared" si="151"/>
        <v>2.174751721484161</v>
      </c>
      <c r="O508" s="9">
        <f t="shared" si="163"/>
        <v>9.9014743874785065</v>
      </c>
      <c r="P508" s="9"/>
      <c r="Q508" s="9">
        <f t="shared" si="152"/>
        <v>7.4750103703772126</v>
      </c>
      <c r="R508" s="9">
        <f t="shared" si="153"/>
        <v>5.045358730154641</v>
      </c>
      <c r="S508" s="9">
        <f t="shared" si="154"/>
        <v>4.8561156573238655</v>
      </c>
      <c r="T508" s="9">
        <f t="shared" si="155"/>
        <v>7.413859631064132</v>
      </c>
      <c r="U508" s="9">
        <f t="shared" si="156"/>
        <v>1.2788719868701333</v>
      </c>
      <c r="V508" s="9">
        <f t="shared" si="157"/>
        <v>3.0733395627245632</v>
      </c>
      <c r="W508" s="9">
        <f t="shared" si="158"/>
        <v>4.9109193090016863</v>
      </c>
      <c r="X508" s="9">
        <f t="shared" si="159"/>
        <v>5.4803651677820066E-2</v>
      </c>
      <c r="Y508">
        <f t="shared" si="160"/>
        <v>-0.97770043319504696</v>
      </c>
      <c r="Z508">
        <f t="shared" si="161"/>
        <v>1.1997593949154886</v>
      </c>
      <c r="AA508">
        <f t="shared" si="162"/>
        <v>-2.1774598281105355</v>
      </c>
    </row>
    <row r="509" spans="1:27">
      <c r="A509" s="8" t="s">
        <v>77</v>
      </c>
      <c r="B509" s="8" t="s">
        <v>67</v>
      </c>
      <c r="C509" s="8">
        <v>77.8</v>
      </c>
      <c r="D509" s="8">
        <v>25.9</v>
      </c>
      <c r="E509" s="8">
        <v>8.1999999999999993</v>
      </c>
      <c r="F509" s="8">
        <f t="shared" si="144"/>
        <v>106.18999999999998</v>
      </c>
      <c r="G509" s="8">
        <f t="shared" si="145"/>
        <v>5507.7213333333311</v>
      </c>
      <c r="H509" s="8">
        <f t="shared" si="146"/>
        <v>1561.6619250973888</v>
      </c>
      <c r="I509" s="8">
        <f t="shared" si="147"/>
        <v>81.997865825885981</v>
      </c>
      <c r="J509" s="8">
        <f t="shared" si="148"/>
        <v>16523.163999999997</v>
      </c>
      <c r="K509" s="8"/>
      <c r="L509" s="9">
        <f t="shared" si="149"/>
        <v>4.3541414311843463</v>
      </c>
      <c r="M509" s="9">
        <f t="shared" si="150"/>
        <v>3.2542429687054919</v>
      </c>
      <c r="N509" s="9">
        <f t="shared" si="151"/>
        <v>2.1041341542702074</v>
      </c>
      <c r="O509" s="9">
        <f t="shared" si="163"/>
        <v>9.7125185541600452</v>
      </c>
      <c r="P509" s="9"/>
      <c r="Q509" s="9">
        <f t="shared" si="152"/>
        <v>7.3535058697761464</v>
      </c>
      <c r="R509" s="9">
        <f t="shared" si="153"/>
        <v>5.0472886117442908</v>
      </c>
      <c r="S509" s="9">
        <f t="shared" si="154"/>
        <v>4.6652299424157544</v>
      </c>
      <c r="T509" s="9">
        <f t="shared" si="155"/>
        <v>7.0817387817281139</v>
      </c>
      <c r="U509" s="9">
        <f t="shared" si="156"/>
        <v>1.2082544196561797</v>
      </c>
      <c r="V509" s="9">
        <f t="shared" si="157"/>
        <v>3.1458870115281665</v>
      </c>
      <c r="W509" s="9">
        <f t="shared" si="158"/>
        <v>4.5749386964863685</v>
      </c>
      <c r="X509" s="9">
        <f t="shared" si="159"/>
        <v>-9.0291245929386532E-2</v>
      </c>
      <c r="Y509">
        <f t="shared" si="160"/>
        <v>-1.0998984624788544</v>
      </c>
      <c r="Z509">
        <f t="shared" si="161"/>
        <v>1.1501088144352845</v>
      </c>
      <c r="AA509">
        <f t="shared" si="162"/>
        <v>-2.2500072769141388</v>
      </c>
    </row>
    <row r="510" spans="1:27">
      <c r="A510" s="8" t="s">
        <v>77</v>
      </c>
      <c r="B510" s="8" t="s">
        <v>67</v>
      </c>
      <c r="C510" s="8">
        <v>77.8</v>
      </c>
      <c r="D510" s="8">
        <v>29.3</v>
      </c>
      <c r="E510" s="8">
        <v>6.3</v>
      </c>
      <c r="F510" s="8">
        <f t="shared" si="144"/>
        <v>92.295000000000002</v>
      </c>
      <c r="G510" s="8">
        <f t="shared" si="145"/>
        <v>4787.0339999999997</v>
      </c>
      <c r="H510" s="8">
        <f t="shared" si="146"/>
        <v>1589.9641630185931</v>
      </c>
      <c r="I510" s="8">
        <f t="shared" si="147"/>
        <v>83.13440924190175</v>
      </c>
      <c r="J510" s="8">
        <f t="shared" si="148"/>
        <v>14361.101999999999</v>
      </c>
      <c r="K510" s="8"/>
      <c r="L510" s="9">
        <f t="shared" si="149"/>
        <v>4.3541414311843463</v>
      </c>
      <c r="M510" s="9">
        <f t="shared" si="150"/>
        <v>3.3775875160230218</v>
      </c>
      <c r="N510" s="9">
        <f t="shared" si="151"/>
        <v>1.8405496333974869</v>
      </c>
      <c r="O510" s="9">
        <f t="shared" si="163"/>
        <v>9.5722785806048538</v>
      </c>
      <c r="P510" s="9"/>
      <c r="Q510" s="9">
        <f t="shared" si="152"/>
        <v>7.3714667559782541</v>
      </c>
      <c r="R510" s="9">
        <f t="shared" si="153"/>
        <v>5.0472886117442908</v>
      </c>
      <c r="S510" s="9">
        <f t="shared" si="154"/>
        <v>4.524989968860563</v>
      </c>
      <c r="T510" s="9">
        <f t="shared" si="155"/>
        <v>6.4143297664274828</v>
      </c>
      <c r="U510" s="9">
        <f t="shared" si="156"/>
        <v>0.94466989878345986</v>
      </c>
      <c r="V510" s="9">
        <f t="shared" si="157"/>
        <v>3.4094715324008864</v>
      </c>
      <c r="W510" s="9">
        <f t="shared" si="158"/>
        <v>3.9075296811857374</v>
      </c>
      <c r="X510" s="9">
        <f t="shared" si="159"/>
        <v>-0.61746028767482652</v>
      </c>
      <c r="Y510">
        <f t="shared" si="160"/>
        <v>-0.9765539151613245</v>
      </c>
      <c r="Z510">
        <f t="shared" si="161"/>
        <v>1.5370378826255349</v>
      </c>
      <c r="AA510">
        <f t="shared" si="162"/>
        <v>-2.5135917977868596</v>
      </c>
    </row>
    <row r="511" spans="1:27">
      <c r="A511" s="8" t="s">
        <v>77</v>
      </c>
      <c r="B511" s="8" t="s">
        <v>67</v>
      </c>
      <c r="C511" s="8">
        <v>78</v>
      </c>
      <c r="D511" s="8">
        <v>24</v>
      </c>
      <c r="E511" s="8">
        <v>8</v>
      </c>
      <c r="F511" s="8">
        <f t="shared" si="144"/>
        <v>96</v>
      </c>
      <c r="G511" s="8">
        <f t="shared" si="145"/>
        <v>4992</v>
      </c>
      <c r="H511" s="8">
        <f t="shared" si="146"/>
        <v>1459.3454898374582</v>
      </c>
      <c r="I511" s="8">
        <f t="shared" si="147"/>
        <v>81.60882305241266</v>
      </c>
      <c r="J511" s="8">
        <f t="shared" si="148"/>
        <v>14976</v>
      </c>
      <c r="K511" s="8"/>
      <c r="L511" s="9">
        <f t="shared" si="149"/>
        <v>4.3567088266895917</v>
      </c>
      <c r="M511" s="9">
        <f t="shared" si="150"/>
        <v>3.1780538303479458</v>
      </c>
      <c r="N511" s="9">
        <f t="shared" si="151"/>
        <v>2.0794415416798357</v>
      </c>
      <c r="O511" s="9">
        <f t="shared" si="163"/>
        <v>9.6142041987173741</v>
      </c>
      <c r="P511" s="9"/>
      <c r="Q511" s="9">
        <f t="shared" si="152"/>
        <v>7.285743319556425</v>
      </c>
      <c r="R511" s="9">
        <f t="shared" si="153"/>
        <v>5.049856007249538</v>
      </c>
      <c r="S511" s="9">
        <f t="shared" si="154"/>
        <v>4.5643481914678361</v>
      </c>
      <c r="T511" s="9">
        <f t="shared" si="155"/>
        <v>6.9314718055994531</v>
      </c>
      <c r="U511" s="9">
        <f t="shared" si="156"/>
        <v>1.1835618070658085</v>
      </c>
      <c r="V511" s="9">
        <f t="shared" si="157"/>
        <v>3.1731470196237832</v>
      </c>
      <c r="W511" s="9">
        <f t="shared" si="158"/>
        <v>4.419536929347216</v>
      </c>
      <c r="X511" s="9">
        <f t="shared" si="159"/>
        <v>-0.14481126212062001</v>
      </c>
      <c r="Y511">
        <f t="shared" si="160"/>
        <v>-1.1786549963416459</v>
      </c>
      <c r="Z511">
        <f t="shared" si="161"/>
        <v>1.09861228866811</v>
      </c>
      <c r="AA511">
        <f t="shared" si="162"/>
        <v>-2.2772672850097559</v>
      </c>
    </row>
    <row r="512" spans="1:27">
      <c r="A512" s="8" t="s">
        <v>77</v>
      </c>
      <c r="B512" s="8" t="s">
        <v>67</v>
      </c>
      <c r="C512" s="13">
        <v>78</v>
      </c>
      <c r="D512" s="13">
        <v>27</v>
      </c>
      <c r="E512" s="13">
        <v>8</v>
      </c>
      <c r="F512" s="8">
        <f t="shared" si="144"/>
        <v>108</v>
      </c>
      <c r="G512" s="8">
        <f t="shared" si="145"/>
        <v>5616</v>
      </c>
      <c r="H512" s="8">
        <f t="shared" si="146"/>
        <v>1604.687568144026</v>
      </c>
      <c r="I512" s="8">
        <f t="shared" si="147"/>
        <v>82.540898953185632</v>
      </c>
      <c r="J512" s="8">
        <f t="shared" si="148"/>
        <v>16848</v>
      </c>
      <c r="K512" s="8"/>
      <c r="L512" s="9">
        <f t="shared" si="149"/>
        <v>4.3567088266895917</v>
      </c>
      <c r="M512" s="9">
        <f t="shared" si="150"/>
        <v>3.2958368660043291</v>
      </c>
      <c r="N512" s="9">
        <f t="shared" si="151"/>
        <v>2.0794415416798357</v>
      </c>
      <c r="O512" s="9">
        <f t="shared" si="163"/>
        <v>9.7319872343737561</v>
      </c>
      <c r="P512" s="9"/>
      <c r="Q512" s="9">
        <f t="shared" si="152"/>
        <v>7.3806843550225825</v>
      </c>
      <c r="R512" s="9">
        <f t="shared" si="153"/>
        <v>5.0498560072495362</v>
      </c>
      <c r="S512" s="9">
        <f t="shared" si="154"/>
        <v>4.6821312271242199</v>
      </c>
      <c r="T512" s="9">
        <f t="shared" si="155"/>
        <v>7.0492548412558369</v>
      </c>
      <c r="U512" s="9">
        <f t="shared" si="156"/>
        <v>1.1835618070658085</v>
      </c>
      <c r="V512" s="9">
        <f t="shared" si="157"/>
        <v>3.1731470196237832</v>
      </c>
      <c r="W512" s="9">
        <f t="shared" si="158"/>
        <v>4.5373199650035998</v>
      </c>
      <c r="X512" s="9">
        <f t="shared" si="159"/>
        <v>-0.14481126212062001</v>
      </c>
      <c r="Y512">
        <f t="shared" si="160"/>
        <v>-1.0608719606852626</v>
      </c>
      <c r="Z512">
        <f t="shared" si="161"/>
        <v>1.2163953243244934</v>
      </c>
      <c r="AA512">
        <f t="shared" si="162"/>
        <v>-2.2772672850097559</v>
      </c>
    </row>
    <row r="513" spans="1:27">
      <c r="A513" s="8" t="s">
        <v>77</v>
      </c>
      <c r="B513" s="8" t="s">
        <v>67</v>
      </c>
      <c r="C513" s="8">
        <v>78</v>
      </c>
      <c r="D513" s="8">
        <v>30</v>
      </c>
      <c r="E513" s="8">
        <v>8</v>
      </c>
      <c r="F513" s="8">
        <f t="shared" si="144"/>
        <v>120</v>
      </c>
      <c r="G513" s="8">
        <f t="shared" si="145"/>
        <v>6240</v>
      </c>
      <c r="H513" s="8">
        <f t="shared" si="146"/>
        <v>1750.4190656871783</v>
      </c>
      <c r="I513" s="8">
        <f t="shared" si="147"/>
        <v>83.570329663104715</v>
      </c>
      <c r="J513" s="8">
        <f t="shared" si="148"/>
        <v>18720</v>
      </c>
      <c r="K513" s="8"/>
      <c r="L513" s="9">
        <f t="shared" si="149"/>
        <v>4.3567088266895917</v>
      </c>
      <c r="M513" s="9">
        <f t="shared" si="150"/>
        <v>3.4011973816621555</v>
      </c>
      <c r="N513" s="9">
        <f t="shared" si="151"/>
        <v>2.0794415416798357</v>
      </c>
      <c r="O513" s="9">
        <f t="shared" si="163"/>
        <v>9.8373477500315829</v>
      </c>
      <c r="P513" s="9"/>
      <c r="Q513" s="9">
        <f t="shared" si="152"/>
        <v>7.4676105043570873</v>
      </c>
      <c r="R513" s="9">
        <f t="shared" si="153"/>
        <v>5.0498560072495371</v>
      </c>
      <c r="S513" s="9">
        <f t="shared" si="154"/>
        <v>4.7874917427820458</v>
      </c>
      <c r="T513" s="9">
        <f t="shared" si="155"/>
        <v>7.1546153569136628</v>
      </c>
      <c r="U513" s="9">
        <f t="shared" si="156"/>
        <v>1.1835618070658085</v>
      </c>
      <c r="V513" s="9">
        <f t="shared" si="157"/>
        <v>3.1731470196237832</v>
      </c>
      <c r="W513" s="9">
        <f t="shared" si="158"/>
        <v>4.6426804806614257</v>
      </c>
      <c r="X513" s="9">
        <f t="shared" si="159"/>
        <v>-0.14481126212062001</v>
      </c>
      <c r="Y513">
        <f t="shared" si="160"/>
        <v>-0.95551144502743623</v>
      </c>
      <c r="Z513">
        <f t="shared" si="161"/>
        <v>1.3217558399823197</v>
      </c>
      <c r="AA513">
        <f t="shared" si="162"/>
        <v>-2.2772672850097559</v>
      </c>
    </row>
    <row r="514" spans="1:27">
      <c r="A514" s="8" t="s">
        <v>77</v>
      </c>
      <c r="B514" s="8" t="s">
        <v>67</v>
      </c>
      <c r="C514" s="8">
        <v>78</v>
      </c>
      <c r="D514" s="8">
        <v>32</v>
      </c>
      <c r="E514" s="8">
        <v>9</v>
      </c>
      <c r="F514" s="8">
        <f t="shared" ref="F514:F577" si="164">(D514*E514)/2</f>
        <v>144</v>
      </c>
      <c r="G514" s="8">
        <f t="shared" ref="G514:G577" si="165">(2/3)*C514/2*D514*E514</f>
        <v>7488</v>
      </c>
      <c r="H514" s="8">
        <f t="shared" ref="H514:H577" si="166">(E514*D514)+(D514*SQRT((E514/2)^2+(C514/2)^2))+(E514*SQRT((D514/2)^2+(C514/2)^2))</f>
        <v>1923.6705238674742</v>
      </c>
      <c r="I514" s="8">
        <f t="shared" ref="I514:I577" si="167">2*SQRT((C514/2)^2+(D514/2)^2)</f>
        <v>84.308955633431964</v>
      </c>
      <c r="J514" s="8">
        <f t="shared" ref="J514:J577" si="168">C514*D514*E514</f>
        <v>22464</v>
      </c>
      <c r="K514" s="8"/>
      <c r="L514" s="9">
        <f t="shared" ref="L514:L577" si="169">LN(C514)</f>
        <v>4.3567088266895917</v>
      </c>
      <c r="M514" s="9">
        <f t="shared" ref="M514:M577" si="170">LN(D514)</f>
        <v>3.4657359027997265</v>
      </c>
      <c r="N514" s="9">
        <f t="shared" ref="N514:N577" si="171">LN(E514)</f>
        <v>2.1972245773362196</v>
      </c>
      <c r="O514" s="9">
        <f t="shared" si="163"/>
        <v>10.019669306825538</v>
      </c>
      <c r="P514" s="9"/>
      <c r="Q514" s="9">
        <f t="shared" ref="Q514:Q577" si="172">LN(H514)</f>
        <v>7.56199037117036</v>
      </c>
      <c r="R514" s="9">
        <f t="shared" ref="R514:R577" si="173">O514-S514</f>
        <v>5.0498560072495371</v>
      </c>
      <c r="S514" s="9">
        <f t="shared" ref="S514:S577" si="174">LN(F514)</f>
        <v>4.9698132995760007</v>
      </c>
      <c r="T514" s="9">
        <f t="shared" ref="T514:T577" si="175">LN((D514*E514^3)/12)</f>
        <v>7.5725029850203844</v>
      </c>
      <c r="U514" s="9">
        <f t="shared" ref="U514:U577" si="176">LN(SQRT(EXP(T514)/EXP(S514)))</f>
        <v>1.3013448427221919</v>
      </c>
      <c r="V514" s="9">
        <f t="shared" ref="V514:V577" si="177">L514-U514</f>
        <v>3.0553639839673998</v>
      </c>
      <c r="W514" s="9">
        <f t="shared" ref="W514:W577" si="178">LN((PI()^2*EXP(T514)*50)/(C514^2))</f>
        <v>5.0605681087681473</v>
      </c>
      <c r="X514" s="9">
        <f t="shared" ref="X514:X577" si="179">LN((PI()^2*50)/(EXP(V514)^2))</f>
        <v>9.0754809192146818E-2</v>
      </c>
      <c r="Y514">
        <f t="shared" ref="Y514:Y577" si="180">M514-L514</f>
        <v>-0.89097292388986515</v>
      </c>
      <c r="Z514">
        <f t="shared" ref="Z514:Z577" si="181">M514-N514</f>
        <v>1.268511325463507</v>
      </c>
      <c r="AA514">
        <f t="shared" ref="AA514:AA577" si="182">N514-L514</f>
        <v>-2.1594842493533721</v>
      </c>
    </row>
    <row r="515" spans="1:27">
      <c r="A515" s="8" t="s">
        <v>77</v>
      </c>
      <c r="B515" s="8" t="s">
        <v>67</v>
      </c>
      <c r="C515" s="8">
        <v>78</v>
      </c>
      <c r="D515" s="8">
        <v>33</v>
      </c>
      <c r="E515" s="8">
        <v>8</v>
      </c>
      <c r="F515" s="8">
        <f t="shared" si="164"/>
        <v>132</v>
      </c>
      <c r="G515" s="8">
        <f t="shared" si="165"/>
        <v>6864</v>
      </c>
      <c r="H515" s="8">
        <f t="shared" si="166"/>
        <v>1896.5257828620699</v>
      </c>
      <c r="I515" s="8">
        <f t="shared" si="167"/>
        <v>84.693565280958623</v>
      </c>
      <c r="J515" s="8">
        <f t="shared" si="168"/>
        <v>20592</v>
      </c>
      <c r="K515" s="8"/>
      <c r="L515" s="9">
        <f t="shared" si="169"/>
        <v>4.3567088266895917</v>
      </c>
      <c r="M515" s="9">
        <f t="shared" si="170"/>
        <v>3.4965075614664802</v>
      </c>
      <c r="N515" s="9">
        <f t="shared" si="171"/>
        <v>2.0794415416798357</v>
      </c>
      <c r="O515" s="9">
        <f t="shared" si="163"/>
        <v>9.9326579298359086</v>
      </c>
      <c r="P515" s="9"/>
      <c r="Q515" s="9">
        <f t="shared" si="172"/>
        <v>7.5477789560073152</v>
      </c>
      <c r="R515" s="9">
        <f t="shared" si="173"/>
        <v>5.049856007249538</v>
      </c>
      <c r="S515" s="9">
        <f t="shared" si="174"/>
        <v>4.8828019225863706</v>
      </c>
      <c r="T515" s="9">
        <f t="shared" si="175"/>
        <v>7.2499255367179876</v>
      </c>
      <c r="U515" s="9">
        <f t="shared" si="176"/>
        <v>1.1835618070658085</v>
      </c>
      <c r="V515" s="9">
        <f t="shared" si="177"/>
        <v>3.1731470196237832</v>
      </c>
      <c r="W515" s="9">
        <f t="shared" si="178"/>
        <v>4.7379906604657505</v>
      </c>
      <c r="X515" s="9">
        <f t="shared" si="179"/>
        <v>-0.14481126212062001</v>
      </c>
      <c r="Y515">
        <f t="shared" si="180"/>
        <v>-0.86020126522311147</v>
      </c>
      <c r="Z515">
        <f t="shared" si="181"/>
        <v>1.4170660197866445</v>
      </c>
      <c r="AA515">
        <f t="shared" si="182"/>
        <v>-2.2772672850097559</v>
      </c>
    </row>
    <row r="516" spans="1:27">
      <c r="A516" s="8" t="s">
        <v>77</v>
      </c>
      <c r="B516" s="8" t="s">
        <v>67</v>
      </c>
      <c r="C516" s="8">
        <v>78.11</v>
      </c>
      <c r="D516" s="8">
        <v>28.27</v>
      </c>
      <c r="E516" s="8">
        <v>4.46</v>
      </c>
      <c r="F516" s="8">
        <f t="shared" si="164"/>
        <v>63.042099999999998</v>
      </c>
      <c r="G516" s="8">
        <f t="shared" si="165"/>
        <v>3282.8122873333332</v>
      </c>
      <c r="H516" s="8">
        <f t="shared" si="166"/>
        <v>1417.2100161518742</v>
      </c>
      <c r="I516" s="8">
        <f t="shared" si="167"/>
        <v>83.068435641945243</v>
      </c>
      <c r="J516" s="8">
        <f t="shared" si="168"/>
        <v>9848.4368620000005</v>
      </c>
      <c r="K516" s="8"/>
      <c r="L516" s="9">
        <f t="shared" si="169"/>
        <v>4.3581180896222058</v>
      </c>
      <c r="M516" s="9">
        <f t="shared" si="170"/>
        <v>3.341801171705499</v>
      </c>
      <c r="N516" s="9">
        <f t="shared" si="171"/>
        <v>1.4951487660319727</v>
      </c>
      <c r="O516" s="9">
        <f t="shared" si="163"/>
        <v>9.1950680273596781</v>
      </c>
      <c r="P516" s="9"/>
      <c r="Q516" s="9">
        <f t="shared" si="172"/>
        <v>7.2564454405304639</v>
      </c>
      <c r="R516" s="9">
        <f t="shared" si="173"/>
        <v>5.0512652701821521</v>
      </c>
      <c r="S516" s="9">
        <f t="shared" si="174"/>
        <v>4.143802757177526</v>
      </c>
      <c r="T516" s="9">
        <f t="shared" si="175"/>
        <v>5.3423408200134164</v>
      </c>
      <c r="U516" s="9">
        <f t="shared" si="176"/>
        <v>0.59926903141794519</v>
      </c>
      <c r="V516" s="9">
        <f t="shared" si="177"/>
        <v>3.7588490582042606</v>
      </c>
      <c r="W516" s="9">
        <f t="shared" si="178"/>
        <v>2.8275874178959506</v>
      </c>
      <c r="X516" s="9">
        <f t="shared" si="179"/>
        <v>-1.3162153392815747</v>
      </c>
      <c r="Y516">
        <f t="shared" si="180"/>
        <v>-1.0163169179167069</v>
      </c>
      <c r="Z516">
        <f t="shared" si="181"/>
        <v>1.8466524056735263</v>
      </c>
      <c r="AA516">
        <f t="shared" si="182"/>
        <v>-2.8629693235902334</v>
      </c>
    </row>
    <row r="517" spans="1:27">
      <c r="A517" s="8" t="s">
        <v>77</v>
      </c>
      <c r="B517" s="8" t="s">
        <v>67</v>
      </c>
      <c r="C517" s="11">
        <v>78.3</v>
      </c>
      <c r="D517" s="11">
        <v>32.700000000000003</v>
      </c>
      <c r="E517" s="11">
        <v>8.3000000000000007</v>
      </c>
      <c r="F517" s="8">
        <f t="shared" si="164"/>
        <v>135.70500000000001</v>
      </c>
      <c r="G517" s="8">
        <f t="shared" si="165"/>
        <v>7083.8010000000004</v>
      </c>
      <c r="H517" s="8">
        <f t="shared" si="166"/>
        <v>1910.9310249685684</v>
      </c>
      <c r="I517" s="8">
        <f t="shared" si="167"/>
        <v>84.853874395928429</v>
      </c>
      <c r="J517" s="8">
        <f t="shared" si="168"/>
        <v>21251.403000000006</v>
      </c>
      <c r="K517" s="8"/>
      <c r="L517" s="9">
        <f t="shared" si="169"/>
        <v>4.3605476029967578</v>
      </c>
      <c r="M517" s="9">
        <f t="shared" si="170"/>
        <v>3.487375077903208</v>
      </c>
      <c r="N517" s="9">
        <f t="shared" si="171"/>
        <v>2.1162555148025524</v>
      </c>
      <c r="O517" s="9">
        <f t="shared" si="163"/>
        <v>9.9641781957025177</v>
      </c>
      <c r="P517" s="9"/>
      <c r="Q517" s="9">
        <f t="shared" si="172"/>
        <v>7.5553458499041959</v>
      </c>
      <c r="R517" s="9">
        <f t="shared" si="173"/>
        <v>5.0536947835567032</v>
      </c>
      <c r="S517" s="9">
        <f t="shared" si="174"/>
        <v>4.9104834121458145</v>
      </c>
      <c r="T517" s="9">
        <f t="shared" si="175"/>
        <v>7.3512349725228647</v>
      </c>
      <c r="U517" s="9">
        <f t="shared" si="176"/>
        <v>1.2203757801885251</v>
      </c>
      <c r="V517" s="9">
        <f t="shared" si="177"/>
        <v>3.1401718228082327</v>
      </c>
      <c r="W517" s="9">
        <f t="shared" si="178"/>
        <v>4.8316225436562963</v>
      </c>
      <c r="X517" s="9">
        <f t="shared" si="179"/>
        <v>-7.8860868489519009E-2</v>
      </c>
      <c r="Y517">
        <f t="shared" si="180"/>
        <v>-0.87317252509354981</v>
      </c>
      <c r="Z517">
        <f t="shared" si="181"/>
        <v>1.3711195631006556</v>
      </c>
      <c r="AA517">
        <f t="shared" si="182"/>
        <v>-2.2442920881942054</v>
      </c>
    </row>
    <row r="518" spans="1:27">
      <c r="A518" s="8" t="s">
        <v>77</v>
      </c>
      <c r="B518" s="8" t="s">
        <v>67</v>
      </c>
      <c r="C518" s="8">
        <v>78.61</v>
      </c>
      <c r="D518" s="8">
        <v>19.38</v>
      </c>
      <c r="E518" s="8">
        <v>6.91</v>
      </c>
      <c r="F518" s="8">
        <f t="shared" si="164"/>
        <v>66.957899999999995</v>
      </c>
      <c r="G518" s="8">
        <f t="shared" si="165"/>
        <v>3509.0403459999998</v>
      </c>
      <c r="H518" s="8">
        <f t="shared" si="166"/>
        <v>1178.3134073898889</v>
      </c>
      <c r="I518" s="8">
        <f t="shared" si="167"/>
        <v>80.963673953199532</v>
      </c>
      <c r="J518" s="8">
        <f t="shared" si="168"/>
        <v>10527.121037999999</v>
      </c>
      <c r="K518" s="8"/>
      <c r="L518" s="9">
        <f t="shared" si="169"/>
        <v>4.3644989178056655</v>
      </c>
      <c r="M518" s="9">
        <f t="shared" si="170"/>
        <v>2.96424160646262</v>
      </c>
      <c r="N518" s="9">
        <f t="shared" si="171"/>
        <v>1.9329696377795786</v>
      </c>
      <c r="O518" s="9">
        <f t="shared" si="163"/>
        <v>9.2617101620478639</v>
      </c>
      <c r="P518" s="9"/>
      <c r="Q518" s="9">
        <f t="shared" si="172"/>
        <v>7.0718393792422614</v>
      </c>
      <c r="R518" s="9">
        <f t="shared" si="173"/>
        <v>5.0576460983656109</v>
      </c>
      <c r="S518" s="9">
        <f t="shared" si="174"/>
        <v>4.204064063682253</v>
      </c>
      <c r="T518" s="9">
        <f t="shared" si="175"/>
        <v>6.2782438700133554</v>
      </c>
      <c r="U518" s="9">
        <f t="shared" si="176"/>
        <v>1.0370899031655512</v>
      </c>
      <c r="V518" s="9">
        <f t="shared" si="177"/>
        <v>3.3274090146401143</v>
      </c>
      <c r="W518" s="9">
        <f t="shared" si="178"/>
        <v>3.7507288115289712</v>
      </c>
      <c r="X518" s="9">
        <f t="shared" si="179"/>
        <v>-0.4533352521532823</v>
      </c>
      <c r="Y518">
        <f t="shared" si="180"/>
        <v>-1.4002573113430454</v>
      </c>
      <c r="Z518">
        <f t="shared" si="181"/>
        <v>1.0312719686830414</v>
      </c>
      <c r="AA518">
        <f t="shared" si="182"/>
        <v>-2.431529280026087</v>
      </c>
    </row>
    <row r="519" spans="1:27">
      <c r="A519" s="8" t="s">
        <v>77</v>
      </c>
      <c r="B519" s="8" t="s">
        <v>67</v>
      </c>
      <c r="C519" s="8">
        <v>78.900000000000006</v>
      </c>
      <c r="D519" s="8">
        <v>28.8</v>
      </c>
      <c r="E519" s="8">
        <v>9</v>
      </c>
      <c r="F519" s="8">
        <f t="shared" si="164"/>
        <v>129.6</v>
      </c>
      <c r="G519" s="8">
        <f t="shared" si="165"/>
        <v>6816.9600000000009</v>
      </c>
      <c r="H519" s="8">
        <f t="shared" si="166"/>
        <v>1780.6915834370625</v>
      </c>
      <c r="I519" s="8">
        <f t="shared" si="167"/>
        <v>83.991963901316183</v>
      </c>
      <c r="J519" s="8">
        <f t="shared" si="168"/>
        <v>20450.88</v>
      </c>
      <c r="K519" s="8"/>
      <c r="L519" s="9">
        <f t="shared" si="169"/>
        <v>4.3681812278518288</v>
      </c>
      <c r="M519" s="9">
        <f t="shared" si="170"/>
        <v>3.3603753871419002</v>
      </c>
      <c r="N519" s="9">
        <f t="shared" si="171"/>
        <v>2.1972245773362196</v>
      </c>
      <c r="O519" s="9">
        <f t="shared" si="163"/>
        <v>9.9257811923299482</v>
      </c>
      <c r="P519" s="9"/>
      <c r="Q519" s="9">
        <f t="shared" si="172"/>
        <v>7.4847570978487088</v>
      </c>
      <c r="R519" s="9">
        <f t="shared" si="173"/>
        <v>5.0613284084117742</v>
      </c>
      <c r="S519" s="9">
        <f t="shared" si="174"/>
        <v>4.8644527839181739</v>
      </c>
      <c r="T519" s="9">
        <f t="shared" si="175"/>
        <v>7.4671424693625585</v>
      </c>
      <c r="U519" s="9">
        <f t="shared" si="176"/>
        <v>1.3013448427221923</v>
      </c>
      <c r="V519" s="9">
        <f t="shared" si="177"/>
        <v>3.0668363851296365</v>
      </c>
      <c r="W519" s="9">
        <f t="shared" si="178"/>
        <v>4.9322627907858472</v>
      </c>
      <c r="X519" s="9">
        <f t="shared" si="179"/>
        <v>6.7810006867673481E-2</v>
      </c>
      <c r="Y519">
        <f t="shared" si="180"/>
        <v>-1.0078058407099286</v>
      </c>
      <c r="Z519">
        <f t="shared" si="181"/>
        <v>1.1631508098056806</v>
      </c>
      <c r="AA519">
        <f t="shared" si="182"/>
        <v>-2.1709566505156093</v>
      </c>
    </row>
    <row r="520" spans="1:27">
      <c r="A520" s="8" t="s">
        <v>77</v>
      </c>
      <c r="B520" s="8" t="s">
        <v>67</v>
      </c>
      <c r="C520" s="13">
        <v>79</v>
      </c>
      <c r="D520" s="13">
        <v>25</v>
      </c>
      <c r="E520" s="13">
        <v>8</v>
      </c>
      <c r="F520" s="8">
        <f t="shared" si="164"/>
        <v>100</v>
      </c>
      <c r="G520" s="8">
        <f t="shared" si="165"/>
        <v>5266.6666666666661</v>
      </c>
      <c r="H520" s="8">
        <f t="shared" si="166"/>
        <v>1523.9956963291313</v>
      </c>
      <c r="I520" s="8">
        <f t="shared" si="167"/>
        <v>82.861329943466387</v>
      </c>
      <c r="J520" s="8">
        <f t="shared" si="168"/>
        <v>15800</v>
      </c>
      <c r="K520" s="8"/>
      <c r="L520" s="9">
        <f t="shared" si="169"/>
        <v>4.3694478524670215</v>
      </c>
      <c r="M520" s="9">
        <f t="shared" si="170"/>
        <v>3.2188758248682006</v>
      </c>
      <c r="N520" s="9">
        <f t="shared" si="171"/>
        <v>2.0794415416798357</v>
      </c>
      <c r="O520" s="9">
        <f t="shared" si="163"/>
        <v>9.6677652190150578</v>
      </c>
      <c r="P520" s="9"/>
      <c r="Q520" s="9">
        <f t="shared" si="172"/>
        <v>7.3290909123115879</v>
      </c>
      <c r="R520" s="9">
        <f t="shared" si="173"/>
        <v>5.062595033026966</v>
      </c>
      <c r="S520" s="9">
        <f t="shared" si="174"/>
        <v>4.6051701859880918</v>
      </c>
      <c r="T520" s="9">
        <f t="shared" si="175"/>
        <v>6.9722938001197079</v>
      </c>
      <c r="U520" s="9">
        <f t="shared" si="176"/>
        <v>1.183561807065808</v>
      </c>
      <c r="V520" s="9">
        <f t="shared" si="177"/>
        <v>3.1858860454012135</v>
      </c>
      <c r="W520" s="9">
        <f t="shared" si="178"/>
        <v>4.4348808723126112</v>
      </c>
      <c r="X520" s="9">
        <f t="shared" si="179"/>
        <v>-0.17028931367548061</v>
      </c>
      <c r="Y520">
        <f t="shared" si="180"/>
        <v>-1.1505720275988209</v>
      </c>
      <c r="Z520">
        <f t="shared" si="181"/>
        <v>1.1394342831883648</v>
      </c>
      <c r="AA520">
        <f t="shared" si="182"/>
        <v>-2.2900063107871858</v>
      </c>
    </row>
    <row r="521" spans="1:27">
      <c r="A521" s="8" t="s">
        <v>77</v>
      </c>
      <c r="B521" s="8" t="s">
        <v>67</v>
      </c>
      <c r="C521" s="8">
        <v>79</v>
      </c>
      <c r="D521" s="8">
        <v>30</v>
      </c>
      <c r="E521" s="8">
        <v>9</v>
      </c>
      <c r="F521" s="8">
        <f t="shared" si="164"/>
        <v>135</v>
      </c>
      <c r="G521" s="8">
        <f t="shared" si="165"/>
        <v>7110</v>
      </c>
      <c r="H521" s="8">
        <f t="shared" si="166"/>
        <v>1842.9350528028672</v>
      </c>
      <c r="I521" s="8">
        <f t="shared" si="167"/>
        <v>84.504437753291981</v>
      </c>
      <c r="J521" s="8">
        <f t="shared" si="168"/>
        <v>21330</v>
      </c>
      <c r="K521" s="8"/>
      <c r="L521" s="9">
        <f t="shared" si="169"/>
        <v>4.3694478524670215</v>
      </c>
      <c r="M521" s="9">
        <f t="shared" si="170"/>
        <v>3.4011973816621555</v>
      </c>
      <c r="N521" s="9">
        <f t="shared" si="171"/>
        <v>2.1972245773362196</v>
      </c>
      <c r="O521" s="9">
        <f t="shared" si="163"/>
        <v>9.9678698114653965</v>
      </c>
      <c r="P521" s="9"/>
      <c r="Q521" s="9">
        <f t="shared" si="172"/>
        <v>7.5191147171155492</v>
      </c>
      <c r="R521" s="9">
        <f t="shared" si="173"/>
        <v>5.0625950330269669</v>
      </c>
      <c r="S521" s="9">
        <f t="shared" si="174"/>
        <v>4.9052747784384296</v>
      </c>
      <c r="T521" s="9">
        <f t="shared" si="175"/>
        <v>7.5079644638828134</v>
      </c>
      <c r="U521" s="9">
        <f t="shared" si="176"/>
        <v>1.3013448427221919</v>
      </c>
      <c r="V521" s="9">
        <f t="shared" si="177"/>
        <v>3.0681030097448296</v>
      </c>
      <c r="W521" s="9">
        <f t="shared" si="178"/>
        <v>4.9705515360757166</v>
      </c>
      <c r="X521" s="9">
        <f t="shared" si="179"/>
        <v>6.5276757637286936E-2</v>
      </c>
      <c r="Y521">
        <f t="shared" si="180"/>
        <v>-0.96825047080486604</v>
      </c>
      <c r="Z521">
        <f t="shared" si="181"/>
        <v>1.2039728043259359</v>
      </c>
      <c r="AA521">
        <f t="shared" si="182"/>
        <v>-2.1722232751308019</v>
      </c>
    </row>
    <row r="522" spans="1:27">
      <c r="A522" s="8" t="s">
        <v>77</v>
      </c>
      <c r="B522" s="8" t="s">
        <v>67</v>
      </c>
      <c r="C522" s="8">
        <v>79</v>
      </c>
      <c r="D522" s="8">
        <v>31</v>
      </c>
      <c r="E522" s="8">
        <v>7</v>
      </c>
      <c r="F522" s="8">
        <f t="shared" si="164"/>
        <v>108.5</v>
      </c>
      <c r="G522" s="8">
        <f t="shared" si="165"/>
        <v>5714.333333333333</v>
      </c>
      <c r="H522" s="8">
        <f t="shared" si="166"/>
        <v>1743.3236567815775</v>
      </c>
      <c r="I522" s="8">
        <f t="shared" si="167"/>
        <v>84.864598037108507</v>
      </c>
      <c r="J522" s="8">
        <f t="shared" si="168"/>
        <v>17143</v>
      </c>
      <c r="K522" s="8"/>
      <c r="L522" s="9">
        <f t="shared" si="169"/>
        <v>4.3694478524670215</v>
      </c>
      <c r="M522" s="9">
        <f t="shared" si="170"/>
        <v>3.4339872044851463</v>
      </c>
      <c r="N522" s="9">
        <f t="shared" si="171"/>
        <v>1.9459101490553132</v>
      </c>
      <c r="O522" s="9">
        <f t="shared" si="163"/>
        <v>9.7493452060074812</v>
      </c>
      <c r="P522" s="9"/>
      <c r="Q522" s="9">
        <f t="shared" si="172"/>
        <v>7.4635487177721522</v>
      </c>
      <c r="R522" s="9">
        <f t="shared" si="173"/>
        <v>5.0625950330269669</v>
      </c>
      <c r="S522" s="9">
        <f t="shared" si="174"/>
        <v>4.6867501729805143</v>
      </c>
      <c r="T522" s="9">
        <f t="shared" si="175"/>
        <v>6.7868110018630858</v>
      </c>
      <c r="U522" s="9">
        <f t="shared" si="176"/>
        <v>1.0500304144412858</v>
      </c>
      <c r="V522" s="9">
        <f t="shared" si="177"/>
        <v>3.3194174380257357</v>
      </c>
      <c r="W522" s="9">
        <f t="shared" si="178"/>
        <v>4.2493980740559891</v>
      </c>
      <c r="X522" s="9">
        <f t="shared" si="179"/>
        <v>-0.43735209892452509</v>
      </c>
      <c r="Y522">
        <f t="shared" si="180"/>
        <v>-0.93546064798187523</v>
      </c>
      <c r="Z522">
        <f t="shared" si="181"/>
        <v>1.488077055429833</v>
      </c>
      <c r="AA522">
        <f t="shared" si="182"/>
        <v>-2.423537703411708</v>
      </c>
    </row>
    <row r="523" spans="1:27">
      <c r="A523" s="8" t="s">
        <v>77</v>
      </c>
      <c r="B523" s="8" t="s">
        <v>67</v>
      </c>
      <c r="C523" s="8">
        <v>79</v>
      </c>
      <c r="D523" s="8">
        <v>32</v>
      </c>
      <c r="E523" s="8">
        <v>8.6</v>
      </c>
      <c r="F523" s="8">
        <f t="shared" si="164"/>
        <v>137.6</v>
      </c>
      <c r="G523" s="8">
        <f t="shared" si="165"/>
        <v>7246.9333333333325</v>
      </c>
      <c r="H523" s="8">
        <f t="shared" si="166"/>
        <v>1913.1779297235305</v>
      </c>
      <c r="I523" s="8">
        <f t="shared" si="167"/>
        <v>85.234969349440135</v>
      </c>
      <c r="J523" s="8">
        <f t="shared" si="168"/>
        <v>21740.799999999999</v>
      </c>
      <c r="K523" s="8"/>
      <c r="L523" s="9">
        <f t="shared" si="169"/>
        <v>4.3694478524670215</v>
      </c>
      <c r="M523" s="9">
        <f t="shared" si="170"/>
        <v>3.4657359027997265</v>
      </c>
      <c r="N523" s="9">
        <f t="shared" si="171"/>
        <v>2.1517622032594619</v>
      </c>
      <c r="O523" s="9">
        <f t="shared" si="163"/>
        <v>9.9869459585262099</v>
      </c>
      <c r="P523" s="9"/>
      <c r="Q523" s="9">
        <f t="shared" si="172"/>
        <v>7.5565209759480148</v>
      </c>
      <c r="R523" s="9">
        <f t="shared" si="173"/>
        <v>5.0625950330269669</v>
      </c>
      <c r="S523" s="9">
        <f t="shared" si="174"/>
        <v>4.924350925499243</v>
      </c>
      <c r="T523" s="9">
        <f t="shared" si="175"/>
        <v>7.4361158627901123</v>
      </c>
      <c r="U523" s="9">
        <f t="shared" si="176"/>
        <v>1.2558824686454346</v>
      </c>
      <c r="V523" s="9">
        <f t="shared" si="177"/>
        <v>3.1135653838215869</v>
      </c>
      <c r="W523" s="9">
        <f t="shared" si="178"/>
        <v>4.8987029349830156</v>
      </c>
      <c r="X523" s="9">
        <f t="shared" si="179"/>
        <v>-2.5647990516227452E-2</v>
      </c>
      <c r="Y523">
        <f t="shared" si="180"/>
        <v>-0.90371194966729496</v>
      </c>
      <c r="Z523">
        <f t="shared" si="181"/>
        <v>1.3139736995402647</v>
      </c>
      <c r="AA523">
        <f t="shared" si="182"/>
        <v>-2.2176856492075596</v>
      </c>
    </row>
    <row r="524" spans="1:27">
      <c r="A524" s="8" t="s">
        <v>77</v>
      </c>
      <c r="B524" s="8" t="s">
        <v>67</v>
      </c>
      <c r="C524" s="8">
        <v>80</v>
      </c>
      <c r="D524" s="8">
        <v>27</v>
      </c>
      <c r="E524" s="8">
        <v>7</v>
      </c>
      <c r="F524" s="8">
        <f t="shared" si="164"/>
        <v>94.5</v>
      </c>
      <c r="G524" s="8">
        <f t="shared" si="165"/>
        <v>5039.9999999999991</v>
      </c>
      <c r="H524" s="8">
        <f t="shared" si="166"/>
        <v>1568.6434116867117</v>
      </c>
      <c r="I524" s="8">
        <f t="shared" si="167"/>
        <v>84.433405711246778</v>
      </c>
      <c r="J524" s="8">
        <f t="shared" si="168"/>
        <v>15120</v>
      </c>
      <c r="K524" s="8"/>
      <c r="L524" s="9">
        <f t="shared" si="169"/>
        <v>4.3820266346738812</v>
      </c>
      <c r="M524" s="9">
        <f t="shared" si="170"/>
        <v>3.2958368660043291</v>
      </c>
      <c r="N524" s="9">
        <f t="shared" si="171"/>
        <v>1.9459101490553132</v>
      </c>
      <c r="O524" s="9">
        <f t="shared" si="163"/>
        <v>9.6237736497335238</v>
      </c>
      <c r="P524" s="9"/>
      <c r="Q524" s="9">
        <f t="shared" si="172"/>
        <v>7.3579664558302076</v>
      </c>
      <c r="R524" s="9">
        <f t="shared" si="173"/>
        <v>5.0751738152338266</v>
      </c>
      <c r="S524" s="9">
        <f t="shared" si="174"/>
        <v>4.5485998344996972</v>
      </c>
      <c r="T524" s="9">
        <f t="shared" si="175"/>
        <v>6.6486606633822687</v>
      </c>
      <c r="U524" s="9">
        <f t="shared" si="176"/>
        <v>1.0500304144412858</v>
      </c>
      <c r="V524" s="9">
        <f t="shared" si="177"/>
        <v>3.3319962202325955</v>
      </c>
      <c r="W524" s="9">
        <f t="shared" si="178"/>
        <v>4.0860901711614517</v>
      </c>
      <c r="X524" s="9">
        <f t="shared" si="179"/>
        <v>-0.46250966333824445</v>
      </c>
      <c r="Y524">
        <f t="shared" si="180"/>
        <v>-1.0861897686695521</v>
      </c>
      <c r="Z524">
        <f t="shared" si="181"/>
        <v>1.3499267169490159</v>
      </c>
      <c r="AA524">
        <f t="shared" si="182"/>
        <v>-2.4361164856185678</v>
      </c>
    </row>
    <row r="525" spans="1:27">
      <c r="A525" s="8" t="s">
        <v>77</v>
      </c>
      <c r="B525" s="8" t="s">
        <v>67</v>
      </c>
      <c r="C525" s="8">
        <v>80</v>
      </c>
      <c r="D525" s="8">
        <v>29</v>
      </c>
      <c r="E525" s="8">
        <v>7</v>
      </c>
      <c r="F525" s="8">
        <f t="shared" si="164"/>
        <v>101.5</v>
      </c>
      <c r="G525" s="8">
        <f t="shared" si="165"/>
        <v>5413.333333333333</v>
      </c>
      <c r="H525" s="8">
        <f t="shared" si="166"/>
        <v>1665.2613873420707</v>
      </c>
      <c r="I525" s="8">
        <f t="shared" si="167"/>
        <v>85.094065598019228</v>
      </c>
      <c r="J525" s="8">
        <f t="shared" si="168"/>
        <v>16240</v>
      </c>
      <c r="K525" s="8"/>
      <c r="L525" s="9">
        <f t="shared" si="169"/>
        <v>4.3820266346738812</v>
      </c>
      <c r="M525" s="9">
        <f t="shared" si="170"/>
        <v>3.3672958299864741</v>
      </c>
      <c r="N525" s="9">
        <f t="shared" si="171"/>
        <v>1.9459101490553132</v>
      </c>
      <c r="O525" s="9">
        <f t="shared" si="163"/>
        <v>9.6952326137156692</v>
      </c>
      <c r="P525" s="9"/>
      <c r="Q525" s="9">
        <f t="shared" si="172"/>
        <v>7.4177373794876358</v>
      </c>
      <c r="R525" s="9">
        <f t="shared" si="173"/>
        <v>5.0751738152338275</v>
      </c>
      <c r="S525" s="9">
        <f t="shared" si="174"/>
        <v>4.6200587984818418</v>
      </c>
      <c r="T525" s="9">
        <f t="shared" si="175"/>
        <v>6.7201196273644133</v>
      </c>
      <c r="U525" s="9">
        <f t="shared" si="176"/>
        <v>1.0500304144412858</v>
      </c>
      <c r="V525" s="9">
        <f t="shared" si="177"/>
        <v>3.3319962202325955</v>
      </c>
      <c r="W525" s="9">
        <f t="shared" si="178"/>
        <v>4.1575491351435963</v>
      </c>
      <c r="X525" s="9">
        <f t="shared" si="179"/>
        <v>-0.46250966333824445</v>
      </c>
      <c r="Y525">
        <f t="shared" si="180"/>
        <v>-1.0147308046874071</v>
      </c>
      <c r="Z525">
        <f t="shared" si="181"/>
        <v>1.4213856809311609</v>
      </c>
      <c r="AA525">
        <f t="shared" si="182"/>
        <v>-2.4361164856185678</v>
      </c>
    </row>
    <row r="526" spans="1:27">
      <c r="A526" s="8" t="s">
        <v>77</v>
      </c>
      <c r="B526" s="8" t="s">
        <v>67</v>
      </c>
      <c r="C526" s="8">
        <v>80</v>
      </c>
      <c r="D526" s="8">
        <v>29</v>
      </c>
      <c r="E526" s="8">
        <v>9</v>
      </c>
      <c r="F526" s="8">
        <f t="shared" si="164"/>
        <v>130.5</v>
      </c>
      <c r="G526" s="8">
        <f t="shared" si="165"/>
        <v>6959.9999999999991</v>
      </c>
      <c r="H526" s="8">
        <f t="shared" si="166"/>
        <v>1811.240839820653</v>
      </c>
      <c r="I526" s="8">
        <f t="shared" si="167"/>
        <v>85.094065598019228</v>
      </c>
      <c r="J526" s="8">
        <f t="shared" si="168"/>
        <v>20880</v>
      </c>
      <c r="K526" s="8"/>
      <c r="L526" s="9">
        <f t="shared" si="169"/>
        <v>4.3820266346738812</v>
      </c>
      <c r="M526" s="9">
        <f t="shared" si="170"/>
        <v>3.3672958299864741</v>
      </c>
      <c r="N526" s="9">
        <f t="shared" si="171"/>
        <v>2.1972245773362196</v>
      </c>
      <c r="O526" s="9">
        <f t="shared" si="163"/>
        <v>9.9465470419965758</v>
      </c>
      <c r="P526" s="9"/>
      <c r="Q526" s="9">
        <f t="shared" si="172"/>
        <v>7.5017674362422015</v>
      </c>
      <c r="R526" s="9">
        <f t="shared" si="173"/>
        <v>5.0751738152338275</v>
      </c>
      <c r="S526" s="9">
        <f t="shared" si="174"/>
        <v>4.8713732267627483</v>
      </c>
      <c r="T526" s="9">
        <f t="shared" si="175"/>
        <v>7.474062912207132</v>
      </c>
      <c r="U526" s="9">
        <f t="shared" si="176"/>
        <v>1.3013448427221919</v>
      </c>
      <c r="V526" s="9">
        <f t="shared" si="177"/>
        <v>3.0806817919516893</v>
      </c>
      <c r="W526" s="9">
        <f t="shared" si="178"/>
        <v>4.911492419986315</v>
      </c>
      <c r="X526" s="9">
        <f t="shared" si="179"/>
        <v>4.0119193223567454E-2</v>
      </c>
      <c r="Y526">
        <f t="shared" si="180"/>
        <v>-1.0147308046874071</v>
      </c>
      <c r="Z526">
        <f t="shared" si="181"/>
        <v>1.1700712526502546</v>
      </c>
      <c r="AA526">
        <f t="shared" si="182"/>
        <v>-2.1848020573376616</v>
      </c>
    </row>
    <row r="527" spans="1:27">
      <c r="A527" s="8" t="s">
        <v>77</v>
      </c>
      <c r="B527" s="8" t="s">
        <v>67</v>
      </c>
      <c r="C527" s="8">
        <v>81</v>
      </c>
      <c r="D527" s="8">
        <v>31</v>
      </c>
      <c r="E527" s="8">
        <v>9.5</v>
      </c>
      <c r="F527" s="8">
        <f t="shared" si="164"/>
        <v>147.25</v>
      </c>
      <c r="G527" s="8">
        <f t="shared" si="165"/>
        <v>7951.5</v>
      </c>
      <c r="H527" s="8">
        <f t="shared" si="166"/>
        <v>1970.5704945471837</v>
      </c>
      <c r="I527" s="8">
        <f t="shared" si="167"/>
        <v>86.729464428186105</v>
      </c>
      <c r="J527" s="8">
        <f t="shared" si="168"/>
        <v>23854.5</v>
      </c>
      <c r="K527" s="8"/>
      <c r="L527" s="9">
        <f t="shared" si="169"/>
        <v>4.3944491546724391</v>
      </c>
      <c r="M527" s="9">
        <f t="shared" si="170"/>
        <v>3.4339872044851463</v>
      </c>
      <c r="N527" s="9">
        <f t="shared" si="171"/>
        <v>2.2512917986064953</v>
      </c>
      <c r="O527" s="9">
        <f t="shared" si="163"/>
        <v>10.07972815776408</v>
      </c>
      <c r="P527" s="9"/>
      <c r="Q527" s="9">
        <f t="shared" si="172"/>
        <v>7.5860783709493154</v>
      </c>
      <c r="R527" s="9">
        <f t="shared" si="173"/>
        <v>5.0875963352323845</v>
      </c>
      <c r="S527" s="9">
        <f t="shared" si="174"/>
        <v>4.9921318225316957</v>
      </c>
      <c r="T527" s="9">
        <f t="shared" si="175"/>
        <v>7.702955950516631</v>
      </c>
      <c r="U527" s="9">
        <f t="shared" si="176"/>
        <v>1.3554120639924676</v>
      </c>
      <c r="V527" s="9">
        <f t="shared" si="177"/>
        <v>3.0390370906799715</v>
      </c>
      <c r="W527" s="9">
        <f t="shared" si="178"/>
        <v>5.1155404182986999</v>
      </c>
      <c r="X527" s="9">
        <f t="shared" si="179"/>
        <v>0.12340859576700333</v>
      </c>
      <c r="Y527">
        <f t="shared" si="180"/>
        <v>-0.96046195018729286</v>
      </c>
      <c r="Z527">
        <f t="shared" si="181"/>
        <v>1.182695405878651</v>
      </c>
      <c r="AA527">
        <f t="shared" si="182"/>
        <v>-2.1431573560659438</v>
      </c>
    </row>
    <row r="528" spans="1:27">
      <c r="A528" s="8" t="s">
        <v>77</v>
      </c>
      <c r="B528" s="8" t="s">
        <v>67</v>
      </c>
      <c r="C528" s="8">
        <v>81.81</v>
      </c>
      <c r="D528" s="8">
        <v>26.69</v>
      </c>
      <c r="E528" s="8">
        <v>6.26</v>
      </c>
      <c r="F528" s="8">
        <f t="shared" si="164"/>
        <v>83.539699999999996</v>
      </c>
      <c r="G528" s="8">
        <f t="shared" si="165"/>
        <v>4556.2552379999997</v>
      </c>
      <c r="H528" s="8">
        <f t="shared" si="166"/>
        <v>1531.3733145713659</v>
      </c>
      <c r="I528" s="8">
        <f t="shared" si="167"/>
        <v>86.053658841446136</v>
      </c>
      <c r="J528" s="8">
        <f t="shared" si="168"/>
        <v>13668.765714000001</v>
      </c>
      <c r="K528" s="8"/>
      <c r="L528" s="9">
        <f t="shared" si="169"/>
        <v>4.404399485525607</v>
      </c>
      <c r="M528" s="9">
        <f t="shared" si="170"/>
        <v>3.2842889634164329</v>
      </c>
      <c r="N528" s="9">
        <f t="shared" si="171"/>
        <v>1.8341801851120072</v>
      </c>
      <c r="O528" s="9">
        <f t="shared" si="163"/>
        <v>9.5228686340540474</v>
      </c>
      <c r="P528" s="9"/>
      <c r="Q528" s="9">
        <f t="shared" si="172"/>
        <v>7.3339202030154862</v>
      </c>
      <c r="R528" s="9">
        <f t="shared" si="173"/>
        <v>5.0975466660855524</v>
      </c>
      <c r="S528" s="9">
        <f t="shared" si="174"/>
        <v>4.425321967968495</v>
      </c>
      <c r="T528" s="9">
        <f t="shared" si="175"/>
        <v>6.3019228689644535</v>
      </c>
      <c r="U528" s="9">
        <f t="shared" si="176"/>
        <v>0.93830045049797928</v>
      </c>
      <c r="V528" s="9">
        <f t="shared" si="177"/>
        <v>3.4660990350276277</v>
      </c>
      <c r="W528" s="9">
        <f t="shared" si="178"/>
        <v>3.6946066750401862</v>
      </c>
      <c r="X528" s="9">
        <f t="shared" si="179"/>
        <v>-0.73071529292830883</v>
      </c>
      <c r="Y528">
        <f t="shared" si="180"/>
        <v>-1.1201105221091741</v>
      </c>
      <c r="Z528">
        <f t="shared" si="181"/>
        <v>1.4501087783044257</v>
      </c>
      <c r="AA528">
        <f t="shared" si="182"/>
        <v>-2.5702193004135996</v>
      </c>
    </row>
    <row r="529" spans="1:27">
      <c r="A529" s="8" t="s">
        <v>77</v>
      </c>
      <c r="B529" s="8" t="s">
        <v>67</v>
      </c>
      <c r="C529" s="8">
        <v>82</v>
      </c>
      <c r="D529" s="8">
        <v>27</v>
      </c>
      <c r="E529" s="8">
        <v>7</v>
      </c>
      <c r="F529" s="8">
        <f t="shared" si="164"/>
        <v>94.5</v>
      </c>
      <c r="G529" s="8">
        <f t="shared" si="165"/>
        <v>5166</v>
      </c>
      <c r="H529" s="8">
        <f t="shared" si="166"/>
        <v>1602.183872335587</v>
      </c>
      <c r="I529" s="8">
        <f t="shared" si="167"/>
        <v>86.330759292386631</v>
      </c>
      <c r="J529" s="8">
        <f t="shared" si="168"/>
        <v>15498</v>
      </c>
      <c r="K529" s="8"/>
      <c r="L529" s="9">
        <f t="shared" si="169"/>
        <v>4.4067192472642533</v>
      </c>
      <c r="M529" s="9">
        <f t="shared" si="170"/>
        <v>3.2958368660043291</v>
      </c>
      <c r="N529" s="9">
        <f t="shared" si="171"/>
        <v>1.9459101490553132</v>
      </c>
      <c r="O529" s="9">
        <f t="shared" si="163"/>
        <v>9.648466262323895</v>
      </c>
      <c r="P529" s="9"/>
      <c r="Q529" s="9">
        <f t="shared" si="172"/>
        <v>7.3791228977807766</v>
      </c>
      <c r="R529" s="9">
        <f t="shared" si="173"/>
        <v>5.0998664278241979</v>
      </c>
      <c r="S529" s="9">
        <f t="shared" si="174"/>
        <v>4.5485998344996972</v>
      </c>
      <c r="T529" s="9">
        <f t="shared" si="175"/>
        <v>6.6486606633822687</v>
      </c>
      <c r="U529" s="9">
        <f t="shared" si="176"/>
        <v>1.0500304144412858</v>
      </c>
      <c r="V529" s="9">
        <f t="shared" si="177"/>
        <v>3.3566888328229676</v>
      </c>
      <c r="W529" s="9">
        <f t="shared" si="178"/>
        <v>4.0367049459807083</v>
      </c>
      <c r="X529" s="9">
        <f t="shared" si="179"/>
        <v>-0.51189488851898879</v>
      </c>
      <c r="Y529">
        <f t="shared" si="180"/>
        <v>-1.1108823812599242</v>
      </c>
      <c r="Z529">
        <f t="shared" si="181"/>
        <v>1.3499267169490159</v>
      </c>
      <c r="AA529">
        <f t="shared" si="182"/>
        <v>-2.4608090982089399</v>
      </c>
    </row>
    <row r="530" spans="1:27">
      <c r="A530" s="8" t="s">
        <v>77</v>
      </c>
      <c r="B530" s="8" t="s">
        <v>67</v>
      </c>
      <c r="C530" s="8">
        <v>82</v>
      </c>
      <c r="D530" s="8">
        <v>28</v>
      </c>
      <c r="E530" s="8">
        <v>7</v>
      </c>
      <c r="F530" s="8">
        <f t="shared" si="164"/>
        <v>98</v>
      </c>
      <c r="G530" s="8">
        <f t="shared" si="165"/>
        <v>5357.333333333333</v>
      </c>
      <c r="H530" s="8">
        <f t="shared" si="166"/>
        <v>1651.4458401934362</v>
      </c>
      <c r="I530" s="8">
        <f t="shared" si="167"/>
        <v>86.648716089737874</v>
      </c>
      <c r="J530" s="8">
        <f t="shared" si="168"/>
        <v>16072</v>
      </c>
      <c r="K530" s="8"/>
      <c r="L530" s="9">
        <f t="shared" si="169"/>
        <v>4.4067192472642533</v>
      </c>
      <c r="M530" s="9">
        <f t="shared" si="170"/>
        <v>3.3322045101752038</v>
      </c>
      <c r="N530" s="9">
        <f t="shared" si="171"/>
        <v>1.9459101490553132</v>
      </c>
      <c r="O530" s="9">
        <f t="shared" si="163"/>
        <v>9.6848339064947702</v>
      </c>
      <c r="P530" s="9"/>
      <c r="Q530" s="9">
        <f t="shared" si="172"/>
        <v>7.4094064499809198</v>
      </c>
      <c r="R530" s="9">
        <f t="shared" si="173"/>
        <v>5.0998664278241979</v>
      </c>
      <c r="S530" s="9">
        <f t="shared" si="174"/>
        <v>4.5849674786705723</v>
      </c>
      <c r="T530" s="9">
        <f t="shared" si="175"/>
        <v>6.6850283075531438</v>
      </c>
      <c r="U530" s="9">
        <f t="shared" si="176"/>
        <v>1.0500304144412858</v>
      </c>
      <c r="V530" s="9">
        <f t="shared" si="177"/>
        <v>3.3566888328229676</v>
      </c>
      <c r="W530" s="9">
        <f t="shared" si="178"/>
        <v>4.0730725901515843</v>
      </c>
      <c r="X530" s="9">
        <f t="shared" si="179"/>
        <v>-0.51189488851898879</v>
      </c>
      <c r="Y530">
        <f t="shared" si="180"/>
        <v>-1.0745147370890495</v>
      </c>
      <c r="Z530">
        <f t="shared" si="181"/>
        <v>1.3862943611198906</v>
      </c>
      <c r="AA530">
        <f t="shared" si="182"/>
        <v>-2.4608090982089399</v>
      </c>
    </row>
    <row r="531" spans="1:27">
      <c r="A531" s="8" t="s">
        <v>77</v>
      </c>
      <c r="B531" s="8" t="s">
        <v>67</v>
      </c>
      <c r="C531" s="8">
        <v>82</v>
      </c>
      <c r="D531" s="8">
        <v>28</v>
      </c>
      <c r="E531" s="8">
        <v>8</v>
      </c>
      <c r="F531" s="8">
        <f t="shared" si="164"/>
        <v>112</v>
      </c>
      <c r="G531" s="8">
        <f t="shared" si="165"/>
        <v>6122.6666666666661</v>
      </c>
      <c r="H531" s="8">
        <f t="shared" si="166"/>
        <v>1724.0453401055263</v>
      </c>
      <c r="I531" s="8">
        <f t="shared" si="167"/>
        <v>86.648716089737874</v>
      </c>
      <c r="J531" s="8">
        <f t="shared" si="168"/>
        <v>18368</v>
      </c>
      <c r="K531" s="8"/>
      <c r="L531" s="9">
        <f t="shared" si="169"/>
        <v>4.4067192472642533</v>
      </c>
      <c r="M531" s="9">
        <f t="shared" si="170"/>
        <v>3.3322045101752038</v>
      </c>
      <c r="N531" s="9">
        <f t="shared" si="171"/>
        <v>2.0794415416798357</v>
      </c>
      <c r="O531" s="9">
        <f t="shared" si="163"/>
        <v>9.8183652991192929</v>
      </c>
      <c r="P531" s="9"/>
      <c r="Q531" s="9">
        <f t="shared" si="172"/>
        <v>7.4524287502429702</v>
      </c>
      <c r="R531" s="9">
        <f t="shared" si="173"/>
        <v>5.0998664278241987</v>
      </c>
      <c r="S531" s="9">
        <f t="shared" si="174"/>
        <v>4.7184988712950942</v>
      </c>
      <c r="T531" s="9">
        <f t="shared" si="175"/>
        <v>7.0856224854267111</v>
      </c>
      <c r="U531" s="9">
        <f t="shared" si="176"/>
        <v>1.1835618070658085</v>
      </c>
      <c r="V531" s="9">
        <f t="shared" si="177"/>
        <v>3.2231574401984449</v>
      </c>
      <c r="W531" s="9">
        <f t="shared" si="178"/>
        <v>4.4736667680251507</v>
      </c>
      <c r="X531" s="9">
        <f t="shared" si="179"/>
        <v>-0.2448321032699434</v>
      </c>
      <c r="Y531">
        <f t="shared" si="180"/>
        <v>-1.0745147370890495</v>
      </c>
      <c r="Z531">
        <f t="shared" si="181"/>
        <v>1.2527629684953681</v>
      </c>
      <c r="AA531">
        <f t="shared" si="182"/>
        <v>-2.3272777055844176</v>
      </c>
    </row>
    <row r="532" spans="1:27">
      <c r="A532" s="8" t="s">
        <v>77</v>
      </c>
      <c r="B532" s="8" t="s">
        <v>67</v>
      </c>
      <c r="C532" s="8">
        <v>82.12</v>
      </c>
      <c r="D532" s="8">
        <v>28.09</v>
      </c>
      <c r="E532" s="8">
        <v>7.61</v>
      </c>
      <c r="F532" s="8">
        <f t="shared" si="164"/>
        <v>106.88245000000001</v>
      </c>
      <c r="G532" s="8">
        <f t="shared" si="165"/>
        <v>5851.457862666668</v>
      </c>
      <c r="H532" s="8">
        <f t="shared" si="166"/>
        <v>1702.3232480730985</v>
      </c>
      <c r="I532" s="8">
        <f t="shared" si="167"/>
        <v>86.791373419251755</v>
      </c>
      <c r="J532" s="8">
        <f t="shared" si="168"/>
        <v>17554.373588000002</v>
      </c>
      <c r="K532" s="8"/>
      <c r="L532" s="9">
        <f t="shared" si="169"/>
        <v>4.4081815921507328</v>
      </c>
      <c r="M532" s="9">
        <f t="shared" si="170"/>
        <v>3.3354136411161521</v>
      </c>
      <c r="N532" s="9">
        <f t="shared" si="171"/>
        <v>2.0294631718735947</v>
      </c>
      <c r="O532" s="9">
        <f t="shared" si="163"/>
        <v>9.7730584051404801</v>
      </c>
      <c r="P532" s="9"/>
      <c r="Q532" s="9">
        <f t="shared" si="172"/>
        <v>7.4397492135874588</v>
      </c>
      <c r="R532" s="9">
        <f t="shared" si="173"/>
        <v>5.1013287727106782</v>
      </c>
      <c r="S532" s="9">
        <f t="shared" si="174"/>
        <v>4.6717296324298019</v>
      </c>
      <c r="T532" s="9">
        <f t="shared" si="175"/>
        <v>6.9388965069489359</v>
      </c>
      <c r="U532" s="9">
        <f t="shared" si="176"/>
        <v>1.133583437259567</v>
      </c>
      <c r="V532" s="9">
        <f t="shared" si="177"/>
        <v>3.2745981548911658</v>
      </c>
      <c r="W532" s="9">
        <f t="shared" si="178"/>
        <v>4.3240160997744166</v>
      </c>
      <c r="X532" s="9">
        <f t="shared" si="179"/>
        <v>-0.34771353265538529</v>
      </c>
      <c r="Y532">
        <f t="shared" si="180"/>
        <v>-1.0727679510345807</v>
      </c>
      <c r="Z532">
        <f t="shared" si="181"/>
        <v>1.3059504692425574</v>
      </c>
      <c r="AA532">
        <f t="shared" si="182"/>
        <v>-2.3787184202771381</v>
      </c>
    </row>
    <row r="533" spans="1:27">
      <c r="A533" s="8" t="s">
        <v>77</v>
      </c>
      <c r="B533" s="8" t="s">
        <v>67</v>
      </c>
      <c r="C533" s="8">
        <v>83</v>
      </c>
      <c r="D533" s="8">
        <v>28</v>
      </c>
      <c r="E533" s="8">
        <v>7</v>
      </c>
      <c r="F533" s="8">
        <f t="shared" si="164"/>
        <v>98</v>
      </c>
      <c r="G533" s="8">
        <f t="shared" si="165"/>
        <v>5422.6666666666661</v>
      </c>
      <c r="H533" s="8">
        <f t="shared" si="166"/>
        <v>1668.7100246613545</v>
      </c>
      <c r="I533" s="8">
        <f t="shared" si="167"/>
        <v>87.595661993046207</v>
      </c>
      <c r="J533" s="8">
        <f t="shared" si="168"/>
        <v>16268</v>
      </c>
      <c r="K533" s="8"/>
      <c r="L533" s="9">
        <f t="shared" si="169"/>
        <v>4.4188406077965983</v>
      </c>
      <c r="M533" s="9">
        <f t="shared" si="170"/>
        <v>3.3322045101752038</v>
      </c>
      <c r="N533" s="9">
        <f t="shared" si="171"/>
        <v>1.9459101490553132</v>
      </c>
      <c r="O533" s="9">
        <f t="shared" si="163"/>
        <v>9.696955267027116</v>
      </c>
      <c r="P533" s="9"/>
      <c r="Q533" s="9">
        <f t="shared" si="172"/>
        <v>7.4198061666025144</v>
      </c>
      <c r="R533" s="9">
        <f t="shared" si="173"/>
        <v>5.1119877883565437</v>
      </c>
      <c r="S533" s="9">
        <f t="shared" si="174"/>
        <v>4.5849674786705723</v>
      </c>
      <c r="T533" s="9">
        <f t="shared" si="175"/>
        <v>6.6850283075531438</v>
      </c>
      <c r="U533" s="9">
        <f t="shared" si="176"/>
        <v>1.0500304144412858</v>
      </c>
      <c r="V533" s="9">
        <f t="shared" si="177"/>
        <v>3.3688101933553125</v>
      </c>
      <c r="W533" s="9">
        <f t="shared" si="178"/>
        <v>4.0488298690868945</v>
      </c>
      <c r="X533" s="9">
        <f t="shared" si="179"/>
        <v>-0.53613760958367884</v>
      </c>
      <c r="Y533">
        <f t="shared" si="180"/>
        <v>-1.0866360976213945</v>
      </c>
      <c r="Z533">
        <f t="shared" si="181"/>
        <v>1.3862943611198906</v>
      </c>
      <c r="AA533">
        <f t="shared" si="182"/>
        <v>-2.4729304587412848</v>
      </c>
    </row>
    <row r="534" spans="1:27">
      <c r="A534" s="8" t="s">
        <v>77</v>
      </c>
      <c r="B534" s="8" t="s">
        <v>67</v>
      </c>
      <c r="C534" s="8">
        <v>83</v>
      </c>
      <c r="D534" s="8">
        <v>28.5</v>
      </c>
      <c r="E534" s="8">
        <v>7.1</v>
      </c>
      <c r="F534" s="8">
        <f t="shared" si="164"/>
        <v>101.175</v>
      </c>
      <c r="G534" s="8">
        <f t="shared" si="165"/>
        <v>5598.3499999999985</v>
      </c>
      <c r="H534" s="8">
        <f t="shared" si="166"/>
        <v>1700.9559966870854</v>
      </c>
      <c r="I534" s="8">
        <f t="shared" si="167"/>
        <v>87.756766120909447</v>
      </c>
      <c r="J534" s="8">
        <f t="shared" si="168"/>
        <v>16795.05</v>
      </c>
      <c r="K534" s="8"/>
      <c r="L534" s="9">
        <f t="shared" si="169"/>
        <v>4.4188406077965983</v>
      </c>
      <c r="M534" s="9">
        <f t="shared" si="170"/>
        <v>3.3499040872746049</v>
      </c>
      <c r="N534" s="9">
        <f t="shared" si="171"/>
        <v>1.9600947840472698</v>
      </c>
      <c r="O534" s="9">
        <f t="shared" si="163"/>
        <v>9.7288394791184718</v>
      </c>
      <c r="P534" s="9"/>
      <c r="Q534" s="9">
        <f t="shared" si="172"/>
        <v>7.4389457229766451</v>
      </c>
      <c r="R534" s="9">
        <f t="shared" si="173"/>
        <v>5.1119877883565428</v>
      </c>
      <c r="S534" s="9">
        <f t="shared" si="174"/>
        <v>4.616851690761929</v>
      </c>
      <c r="T534" s="9">
        <f t="shared" si="175"/>
        <v>6.7452817896284136</v>
      </c>
      <c r="U534" s="9">
        <f t="shared" si="176"/>
        <v>1.0642150494332423</v>
      </c>
      <c r="V534" s="9">
        <f t="shared" si="177"/>
        <v>3.354625558363356</v>
      </c>
      <c r="W534" s="9">
        <f t="shared" si="178"/>
        <v>4.1090833511621643</v>
      </c>
      <c r="X534" s="9">
        <f t="shared" si="179"/>
        <v>-0.50776833959976564</v>
      </c>
      <c r="Y534">
        <f t="shared" si="180"/>
        <v>-1.0689365205219934</v>
      </c>
      <c r="Z534">
        <f t="shared" si="181"/>
        <v>1.3898093032273351</v>
      </c>
      <c r="AA534">
        <f t="shared" si="182"/>
        <v>-2.4587458237493287</v>
      </c>
    </row>
    <row r="535" spans="1:27">
      <c r="A535" s="8" t="s">
        <v>77</v>
      </c>
      <c r="B535" s="8" t="s">
        <v>67</v>
      </c>
      <c r="C535" s="8">
        <v>83</v>
      </c>
      <c r="D535" s="8">
        <v>29</v>
      </c>
      <c r="E535" s="8">
        <v>8</v>
      </c>
      <c r="F535" s="8">
        <f t="shared" si="164"/>
        <v>116</v>
      </c>
      <c r="G535" s="8">
        <f t="shared" si="165"/>
        <v>6418.6666666666661</v>
      </c>
      <c r="H535" s="8">
        <f t="shared" si="166"/>
        <v>1792.7591117984443</v>
      </c>
      <c r="I535" s="8">
        <f t="shared" si="167"/>
        <v>87.920418561333065</v>
      </c>
      <c r="J535" s="8">
        <f t="shared" si="168"/>
        <v>19256</v>
      </c>
      <c r="K535" s="8"/>
      <c r="L535" s="9">
        <f t="shared" si="169"/>
        <v>4.4188406077965983</v>
      </c>
      <c r="M535" s="9">
        <f t="shared" si="170"/>
        <v>3.3672958299864741</v>
      </c>
      <c r="N535" s="9">
        <f t="shared" si="171"/>
        <v>2.0794415416798357</v>
      </c>
      <c r="O535" s="9">
        <f t="shared" si="163"/>
        <v>9.8655779794629073</v>
      </c>
      <c r="P535" s="9"/>
      <c r="Q535" s="9">
        <f t="shared" si="172"/>
        <v>7.4915111153315248</v>
      </c>
      <c r="R535" s="9">
        <f t="shared" si="173"/>
        <v>5.1119877883565428</v>
      </c>
      <c r="S535" s="9">
        <f t="shared" si="174"/>
        <v>4.7535901911063645</v>
      </c>
      <c r="T535" s="9">
        <f t="shared" si="175"/>
        <v>7.1207138052379815</v>
      </c>
      <c r="U535" s="9">
        <f t="shared" si="176"/>
        <v>1.1835618070658085</v>
      </c>
      <c r="V535" s="9">
        <f t="shared" si="177"/>
        <v>3.2352788007307898</v>
      </c>
      <c r="W535" s="9">
        <f t="shared" si="178"/>
        <v>4.4845153667717321</v>
      </c>
      <c r="X535" s="9">
        <f t="shared" si="179"/>
        <v>-0.26907482433463309</v>
      </c>
      <c r="Y535">
        <f t="shared" si="180"/>
        <v>-1.0515447778101241</v>
      </c>
      <c r="Z535">
        <f t="shared" si="181"/>
        <v>1.2878542883066384</v>
      </c>
      <c r="AA535">
        <f t="shared" si="182"/>
        <v>-2.3393990661167625</v>
      </c>
    </row>
    <row r="536" spans="1:27">
      <c r="A536" s="8" t="s">
        <v>77</v>
      </c>
      <c r="B536" s="8" t="s">
        <v>67</v>
      </c>
      <c r="C536" s="8">
        <v>83</v>
      </c>
      <c r="D536" s="8">
        <v>39</v>
      </c>
      <c r="E536" s="8">
        <v>7</v>
      </c>
      <c r="F536" s="8">
        <f t="shared" si="164"/>
        <v>136.5</v>
      </c>
      <c r="G536" s="8">
        <f t="shared" si="165"/>
        <v>7553</v>
      </c>
      <c r="H536" s="8">
        <f t="shared" si="166"/>
        <v>2218.2170074978767</v>
      </c>
      <c r="I536" s="8">
        <f t="shared" si="167"/>
        <v>91.706052144883003</v>
      </c>
      <c r="J536" s="8">
        <f t="shared" si="168"/>
        <v>22659</v>
      </c>
      <c r="K536" s="8"/>
      <c r="L536" s="9">
        <f t="shared" si="169"/>
        <v>4.4188406077965983</v>
      </c>
      <c r="M536" s="9">
        <f t="shared" si="170"/>
        <v>3.6635616461296463</v>
      </c>
      <c r="N536" s="9">
        <f t="shared" si="171"/>
        <v>1.9459101490553132</v>
      </c>
      <c r="O536" s="9">
        <f t="shared" si="163"/>
        <v>10.028312402981557</v>
      </c>
      <c r="P536" s="9"/>
      <c r="Q536" s="9">
        <f t="shared" si="172"/>
        <v>7.7044590023930182</v>
      </c>
      <c r="R536" s="9">
        <f t="shared" si="173"/>
        <v>5.1119877883565428</v>
      </c>
      <c r="S536" s="9">
        <f t="shared" si="174"/>
        <v>4.9163246146250144</v>
      </c>
      <c r="T536" s="9">
        <f t="shared" si="175"/>
        <v>7.0163854435075859</v>
      </c>
      <c r="U536" s="9">
        <f t="shared" si="176"/>
        <v>1.0500304144412855</v>
      </c>
      <c r="V536" s="9">
        <f t="shared" si="177"/>
        <v>3.368810193355313</v>
      </c>
      <c r="W536" s="9">
        <f t="shared" si="178"/>
        <v>4.3801870050413365</v>
      </c>
      <c r="X536" s="9">
        <f t="shared" si="179"/>
        <v>-0.53613760958367962</v>
      </c>
      <c r="Y536">
        <f t="shared" si="180"/>
        <v>-0.75527896166695196</v>
      </c>
      <c r="Z536">
        <f t="shared" si="181"/>
        <v>1.7176514970743331</v>
      </c>
      <c r="AA536">
        <f t="shared" si="182"/>
        <v>-2.4729304587412848</v>
      </c>
    </row>
    <row r="537" spans="1:27">
      <c r="A537" s="8" t="s">
        <v>77</v>
      </c>
      <c r="B537" s="8" t="s">
        <v>67</v>
      </c>
      <c r="C537" s="8">
        <v>83.94</v>
      </c>
      <c r="D537" s="8">
        <v>28.09</v>
      </c>
      <c r="E537" s="8">
        <v>5.9</v>
      </c>
      <c r="F537" s="8">
        <f t="shared" si="164"/>
        <v>82.865500000000011</v>
      </c>
      <c r="G537" s="8">
        <f t="shared" si="165"/>
        <v>4637.1533799999997</v>
      </c>
      <c r="H537" s="8">
        <f t="shared" si="166"/>
        <v>1608.6973072570202</v>
      </c>
      <c r="I537" s="8">
        <f t="shared" si="167"/>
        <v>88.515375500530979</v>
      </c>
      <c r="J537" s="8">
        <f t="shared" si="168"/>
        <v>13911.460140000001</v>
      </c>
      <c r="K537" s="8"/>
      <c r="L537" s="9">
        <f t="shared" si="169"/>
        <v>4.4301022579054452</v>
      </c>
      <c r="M537" s="9">
        <f t="shared" si="170"/>
        <v>3.3354136411161521</v>
      </c>
      <c r="N537" s="9">
        <f t="shared" si="171"/>
        <v>1.7749523509116738</v>
      </c>
      <c r="O537" s="9">
        <f t="shared" si="163"/>
        <v>9.5404682499332711</v>
      </c>
      <c r="P537" s="9"/>
      <c r="Q537" s="9">
        <f t="shared" si="172"/>
        <v>7.3831800045321279</v>
      </c>
      <c r="R537" s="9">
        <f t="shared" si="173"/>
        <v>5.1232494384653906</v>
      </c>
      <c r="S537" s="9">
        <f t="shared" si="174"/>
        <v>4.4172188114678805</v>
      </c>
      <c r="T537" s="9">
        <f t="shared" si="175"/>
        <v>6.1753640440631736</v>
      </c>
      <c r="U537" s="9">
        <f t="shared" si="176"/>
        <v>0.87907261629764655</v>
      </c>
      <c r="V537" s="9">
        <f t="shared" si="177"/>
        <v>3.5510296416077987</v>
      </c>
      <c r="W537" s="9">
        <f t="shared" si="178"/>
        <v>3.5166423053792304</v>
      </c>
      <c r="X537" s="9">
        <f t="shared" si="179"/>
        <v>-0.90057650608865114</v>
      </c>
      <c r="Y537">
        <f t="shared" si="180"/>
        <v>-1.0946886167892931</v>
      </c>
      <c r="Z537">
        <f t="shared" si="181"/>
        <v>1.5604612902044783</v>
      </c>
      <c r="AA537">
        <f t="shared" si="182"/>
        <v>-2.6551499069937714</v>
      </c>
    </row>
    <row r="538" spans="1:27">
      <c r="A538" s="8" t="s">
        <v>77</v>
      </c>
      <c r="B538" s="8" t="s">
        <v>67</v>
      </c>
      <c r="C538" s="8">
        <v>84</v>
      </c>
      <c r="D538" s="8">
        <v>24</v>
      </c>
      <c r="E538" s="8">
        <v>8</v>
      </c>
      <c r="F538" s="8">
        <f t="shared" si="164"/>
        <v>96</v>
      </c>
      <c r="G538" s="8">
        <f t="shared" si="165"/>
        <v>5376</v>
      </c>
      <c r="H538" s="8">
        <f t="shared" si="166"/>
        <v>1554.0063839524564</v>
      </c>
      <c r="I538" s="8">
        <f t="shared" si="167"/>
        <v>87.36131867136622</v>
      </c>
      <c r="J538" s="8">
        <f t="shared" si="168"/>
        <v>16128</v>
      </c>
      <c r="K538" s="8"/>
      <c r="L538" s="9">
        <f t="shared" si="169"/>
        <v>4.4308167988433134</v>
      </c>
      <c r="M538" s="9">
        <f t="shared" si="170"/>
        <v>3.1780538303479458</v>
      </c>
      <c r="N538" s="9">
        <f t="shared" si="171"/>
        <v>2.0794415416798357</v>
      </c>
      <c r="O538" s="9">
        <f t="shared" si="163"/>
        <v>9.6883121708710949</v>
      </c>
      <c r="P538" s="9"/>
      <c r="Q538" s="9">
        <f t="shared" si="172"/>
        <v>7.3485916389966688</v>
      </c>
      <c r="R538" s="9">
        <f t="shared" si="173"/>
        <v>5.1239639794032588</v>
      </c>
      <c r="S538" s="9">
        <f t="shared" si="174"/>
        <v>4.5643481914678361</v>
      </c>
      <c r="T538" s="9">
        <f t="shared" si="175"/>
        <v>6.9314718055994531</v>
      </c>
      <c r="U538" s="9">
        <f t="shared" si="176"/>
        <v>1.1835618070658085</v>
      </c>
      <c r="V538" s="9">
        <f t="shared" si="177"/>
        <v>3.2472549917775049</v>
      </c>
      <c r="W538" s="9">
        <f t="shared" si="178"/>
        <v>4.2713209850397718</v>
      </c>
      <c r="X538" s="9">
        <f t="shared" si="179"/>
        <v>-0.29302720642806351</v>
      </c>
      <c r="Y538">
        <f t="shared" si="180"/>
        <v>-1.2527629684953676</v>
      </c>
      <c r="Z538">
        <f t="shared" si="181"/>
        <v>1.09861228866811</v>
      </c>
      <c r="AA538">
        <f t="shared" si="182"/>
        <v>-2.3513752571634776</v>
      </c>
    </row>
    <row r="539" spans="1:27">
      <c r="A539" s="8" t="s">
        <v>77</v>
      </c>
      <c r="B539" s="8" t="s">
        <v>67</v>
      </c>
      <c r="C539" s="8">
        <v>84</v>
      </c>
      <c r="D539" s="8">
        <v>27</v>
      </c>
      <c r="E539" s="8">
        <v>8</v>
      </c>
      <c r="F539" s="8">
        <f t="shared" si="164"/>
        <v>108</v>
      </c>
      <c r="G539" s="8">
        <f t="shared" si="165"/>
        <v>6048</v>
      </c>
      <c r="H539" s="8">
        <f t="shared" si="166"/>
        <v>1708.0618360018311</v>
      </c>
      <c r="I539" s="8">
        <f t="shared" si="167"/>
        <v>88.232647019116456</v>
      </c>
      <c r="J539" s="8">
        <f t="shared" si="168"/>
        <v>18144</v>
      </c>
      <c r="K539" s="8"/>
      <c r="L539" s="9">
        <f t="shared" si="169"/>
        <v>4.4308167988433134</v>
      </c>
      <c r="M539" s="9">
        <f t="shared" si="170"/>
        <v>3.2958368660043291</v>
      </c>
      <c r="N539" s="9">
        <f t="shared" si="171"/>
        <v>2.0794415416798357</v>
      </c>
      <c r="O539" s="9">
        <f t="shared" si="163"/>
        <v>9.8060952065274787</v>
      </c>
      <c r="P539" s="9"/>
      <c r="Q539" s="9">
        <f t="shared" si="172"/>
        <v>7.4431145774413201</v>
      </c>
      <c r="R539" s="9">
        <f t="shared" si="173"/>
        <v>5.1239639794032588</v>
      </c>
      <c r="S539" s="9">
        <f t="shared" si="174"/>
        <v>4.6821312271242199</v>
      </c>
      <c r="T539" s="9">
        <f t="shared" si="175"/>
        <v>7.0492548412558369</v>
      </c>
      <c r="U539" s="9">
        <f t="shared" si="176"/>
        <v>1.1835618070658085</v>
      </c>
      <c r="V539" s="9">
        <f t="shared" si="177"/>
        <v>3.2472549917775049</v>
      </c>
      <c r="W539" s="9">
        <f t="shared" si="178"/>
        <v>4.3891040206961556</v>
      </c>
      <c r="X539" s="9">
        <f t="shared" si="179"/>
        <v>-0.29302720642806351</v>
      </c>
      <c r="Y539">
        <f t="shared" si="180"/>
        <v>-1.1349799328389842</v>
      </c>
      <c r="Z539">
        <f t="shared" si="181"/>
        <v>1.2163953243244934</v>
      </c>
      <c r="AA539">
        <f t="shared" si="182"/>
        <v>-2.3513752571634776</v>
      </c>
    </row>
    <row r="540" spans="1:27">
      <c r="A540" s="8" t="s">
        <v>77</v>
      </c>
      <c r="B540" s="8" t="s">
        <v>67</v>
      </c>
      <c r="C540" s="8">
        <v>84</v>
      </c>
      <c r="D540" s="8">
        <v>27</v>
      </c>
      <c r="E540" s="8">
        <v>8</v>
      </c>
      <c r="F540" s="8">
        <f t="shared" si="164"/>
        <v>108</v>
      </c>
      <c r="G540" s="8">
        <f t="shared" si="165"/>
        <v>6048</v>
      </c>
      <c r="H540" s="8">
        <f t="shared" si="166"/>
        <v>1708.0618360018311</v>
      </c>
      <c r="I540" s="8">
        <f t="shared" si="167"/>
        <v>88.232647019116456</v>
      </c>
      <c r="J540" s="8">
        <f t="shared" si="168"/>
        <v>18144</v>
      </c>
      <c r="K540" s="8"/>
      <c r="L540" s="9">
        <f t="shared" si="169"/>
        <v>4.4308167988433134</v>
      </c>
      <c r="M540" s="9">
        <f t="shared" si="170"/>
        <v>3.2958368660043291</v>
      </c>
      <c r="N540" s="9">
        <f t="shared" si="171"/>
        <v>2.0794415416798357</v>
      </c>
      <c r="O540" s="9">
        <f t="shared" si="163"/>
        <v>9.8060952065274787</v>
      </c>
      <c r="P540" s="9"/>
      <c r="Q540" s="9">
        <f t="shared" si="172"/>
        <v>7.4431145774413201</v>
      </c>
      <c r="R540" s="9">
        <f t="shared" si="173"/>
        <v>5.1239639794032588</v>
      </c>
      <c r="S540" s="9">
        <f t="shared" si="174"/>
        <v>4.6821312271242199</v>
      </c>
      <c r="T540" s="9">
        <f t="shared" si="175"/>
        <v>7.0492548412558369</v>
      </c>
      <c r="U540" s="9">
        <f t="shared" si="176"/>
        <v>1.1835618070658085</v>
      </c>
      <c r="V540" s="9">
        <f t="shared" si="177"/>
        <v>3.2472549917775049</v>
      </c>
      <c r="W540" s="9">
        <f t="shared" si="178"/>
        <v>4.3891040206961556</v>
      </c>
      <c r="X540" s="9">
        <f t="shared" si="179"/>
        <v>-0.29302720642806351</v>
      </c>
      <c r="Y540">
        <f t="shared" si="180"/>
        <v>-1.1349799328389842</v>
      </c>
      <c r="Z540">
        <f t="shared" si="181"/>
        <v>1.2163953243244934</v>
      </c>
      <c r="AA540">
        <f t="shared" si="182"/>
        <v>-2.3513752571634776</v>
      </c>
    </row>
    <row r="541" spans="1:27">
      <c r="A541" s="8" t="s">
        <v>77</v>
      </c>
      <c r="B541" s="8" t="s">
        <v>67</v>
      </c>
      <c r="C541" s="8">
        <v>84</v>
      </c>
      <c r="D541" s="8">
        <v>30</v>
      </c>
      <c r="E541" s="8">
        <v>8</v>
      </c>
      <c r="F541" s="8">
        <f t="shared" si="164"/>
        <v>120</v>
      </c>
      <c r="G541" s="8">
        <f t="shared" si="165"/>
        <v>6720</v>
      </c>
      <c r="H541" s="8">
        <f t="shared" si="166"/>
        <v>1862.4870365193835</v>
      </c>
      <c r="I541" s="8">
        <f t="shared" si="167"/>
        <v>89.196412483911033</v>
      </c>
      <c r="J541" s="8">
        <f t="shared" si="168"/>
        <v>20160</v>
      </c>
      <c r="K541" s="8"/>
      <c r="L541" s="9">
        <f t="shared" si="169"/>
        <v>4.4308167988433134</v>
      </c>
      <c r="M541" s="9">
        <f t="shared" si="170"/>
        <v>3.4011973816621555</v>
      </c>
      <c r="N541" s="9">
        <f t="shared" si="171"/>
        <v>2.0794415416798357</v>
      </c>
      <c r="O541" s="9">
        <f t="shared" ref="O541:O604" si="183">LN(J541)</f>
        <v>9.9114557221853055</v>
      </c>
      <c r="P541" s="9"/>
      <c r="Q541" s="9">
        <f t="shared" si="172"/>
        <v>7.5296679899714425</v>
      </c>
      <c r="R541" s="9">
        <f t="shared" si="173"/>
        <v>5.1239639794032596</v>
      </c>
      <c r="S541" s="9">
        <f t="shared" si="174"/>
        <v>4.7874917427820458</v>
      </c>
      <c r="T541" s="9">
        <f t="shared" si="175"/>
        <v>7.1546153569136628</v>
      </c>
      <c r="U541" s="9">
        <f t="shared" si="176"/>
        <v>1.1835618070658085</v>
      </c>
      <c r="V541" s="9">
        <f t="shared" si="177"/>
        <v>3.2472549917775049</v>
      </c>
      <c r="W541" s="9">
        <f t="shared" si="178"/>
        <v>4.4944645363539824</v>
      </c>
      <c r="X541" s="9">
        <f t="shared" si="179"/>
        <v>-0.29302720642806351</v>
      </c>
      <c r="Y541">
        <f t="shared" si="180"/>
        <v>-1.0296194171811579</v>
      </c>
      <c r="Z541">
        <f t="shared" si="181"/>
        <v>1.3217558399823197</v>
      </c>
      <c r="AA541">
        <f t="shared" si="182"/>
        <v>-2.3513752571634776</v>
      </c>
    </row>
    <row r="542" spans="1:27">
      <c r="A542" s="8" t="s">
        <v>77</v>
      </c>
      <c r="B542" s="8" t="s">
        <v>67</v>
      </c>
      <c r="C542" s="8">
        <v>84</v>
      </c>
      <c r="D542" s="8">
        <v>31</v>
      </c>
      <c r="E542" s="8">
        <v>8</v>
      </c>
      <c r="F542" s="8">
        <f t="shared" si="164"/>
        <v>124</v>
      </c>
      <c r="G542" s="8">
        <f t="shared" si="165"/>
        <v>6944</v>
      </c>
      <c r="H542" s="8">
        <f t="shared" si="166"/>
        <v>1914.0422390287313</v>
      </c>
      <c r="I542" s="8">
        <f t="shared" si="167"/>
        <v>89.537701556383496</v>
      </c>
      <c r="J542" s="8">
        <f t="shared" si="168"/>
        <v>20832</v>
      </c>
      <c r="K542" s="8"/>
      <c r="L542" s="9">
        <f t="shared" si="169"/>
        <v>4.4308167988433134</v>
      </c>
      <c r="M542" s="9">
        <f t="shared" si="170"/>
        <v>3.4339872044851463</v>
      </c>
      <c r="N542" s="9">
        <f t="shared" si="171"/>
        <v>2.0794415416798357</v>
      </c>
      <c r="O542" s="9">
        <f t="shared" si="183"/>
        <v>9.9442455450082949</v>
      </c>
      <c r="P542" s="9"/>
      <c r="Q542" s="9">
        <f t="shared" si="172"/>
        <v>7.5569726402274568</v>
      </c>
      <c r="R542" s="9">
        <f t="shared" si="173"/>
        <v>5.1239639794032579</v>
      </c>
      <c r="S542" s="9">
        <f t="shared" si="174"/>
        <v>4.8202815656050371</v>
      </c>
      <c r="T542" s="9">
        <f t="shared" si="175"/>
        <v>7.187405179736654</v>
      </c>
      <c r="U542" s="9">
        <f t="shared" si="176"/>
        <v>1.1835618070658085</v>
      </c>
      <c r="V542" s="9">
        <f t="shared" si="177"/>
        <v>3.2472549917775049</v>
      </c>
      <c r="W542" s="9">
        <f t="shared" si="178"/>
        <v>4.5272543591769736</v>
      </c>
      <c r="X542" s="9">
        <f t="shared" si="179"/>
        <v>-0.29302720642806351</v>
      </c>
      <c r="Y542">
        <f t="shared" si="180"/>
        <v>-0.99682959435816709</v>
      </c>
      <c r="Z542">
        <f t="shared" si="181"/>
        <v>1.3545456628053105</v>
      </c>
      <c r="AA542">
        <f t="shared" si="182"/>
        <v>-2.3513752571634776</v>
      </c>
    </row>
    <row r="543" spans="1:27">
      <c r="A543" s="8" t="s">
        <v>77</v>
      </c>
      <c r="B543" s="8" t="s">
        <v>67</v>
      </c>
      <c r="C543" s="13">
        <v>84</v>
      </c>
      <c r="D543" s="13">
        <v>31</v>
      </c>
      <c r="E543" s="13">
        <v>9</v>
      </c>
      <c r="F543" s="8">
        <f t="shared" si="164"/>
        <v>139.5</v>
      </c>
      <c r="G543" s="8">
        <f t="shared" si="165"/>
        <v>7812</v>
      </c>
      <c r="H543" s="8">
        <f t="shared" si="166"/>
        <v>1991.371546154297</v>
      </c>
      <c r="I543" s="8">
        <f t="shared" si="167"/>
        <v>89.537701556383496</v>
      </c>
      <c r="J543" s="8">
        <f t="shared" si="168"/>
        <v>23436</v>
      </c>
      <c r="K543" s="8"/>
      <c r="L543" s="9">
        <f t="shared" si="169"/>
        <v>4.4308167988433134</v>
      </c>
      <c r="M543" s="9">
        <f t="shared" si="170"/>
        <v>3.4339872044851463</v>
      </c>
      <c r="N543" s="9">
        <f t="shared" si="171"/>
        <v>2.1972245773362196</v>
      </c>
      <c r="O543" s="9">
        <f t="shared" si="183"/>
        <v>10.062028580664679</v>
      </c>
      <c r="P543" s="9"/>
      <c r="Q543" s="9">
        <f t="shared" si="172"/>
        <v>7.596578899489093</v>
      </c>
      <c r="R543" s="9">
        <f t="shared" si="173"/>
        <v>5.1239639794032588</v>
      </c>
      <c r="S543" s="9">
        <f t="shared" si="174"/>
        <v>4.93806460126142</v>
      </c>
      <c r="T543" s="9">
        <f t="shared" si="175"/>
        <v>7.5407542867058037</v>
      </c>
      <c r="U543" s="9">
        <f t="shared" si="176"/>
        <v>1.3013448427221919</v>
      </c>
      <c r="V543" s="9">
        <f t="shared" si="177"/>
        <v>3.1294719561211215</v>
      </c>
      <c r="W543" s="9">
        <f t="shared" si="178"/>
        <v>4.8806034661461224</v>
      </c>
      <c r="X543" s="9">
        <f t="shared" si="179"/>
        <v>-5.7461135115296762E-2</v>
      </c>
      <c r="Y543">
        <f t="shared" si="180"/>
        <v>-0.99682959435816709</v>
      </c>
      <c r="Z543">
        <f t="shared" si="181"/>
        <v>1.2367626271489267</v>
      </c>
      <c r="AA543">
        <f t="shared" si="182"/>
        <v>-2.2335922215070938</v>
      </c>
    </row>
    <row r="544" spans="1:27">
      <c r="A544" s="8" t="s">
        <v>77</v>
      </c>
      <c r="B544" s="8" t="s">
        <v>67</v>
      </c>
      <c r="C544" s="8">
        <v>84.6</v>
      </c>
      <c r="D544" s="8">
        <v>30.3</v>
      </c>
      <c r="E544" s="8">
        <v>6.4</v>
      </c>
      <c r="F544" s="8">
        <f t="shared" si="164"/>
        <v>96.960000000000008</v>
      </c>
      <c r="G544" s="8">
        <f t="shared" si="165"/>
        <v>5468.5439999999999</v>
      </c>
      <c r="H544" s="8">
        <f t="shared" si="166"/>
        <v>1766.8319488199147</v>
      </c>
      <c r="I544" s="8">
        <f t="shared" si="167"/>
        <v>89.862394804500951</v>
      </c>
      <c r="J544" s="8">
        <f t="shared" si="168"/>
        <v>16405.632000000001</v>
      </c>
      <c r="K544" s="8"/>
      <c r="L544" s="9">
        <f t="shared" si="169"/>
        <v>4.4379342666121779</v>
      </c>
      <c r="M544" s="9">
        <f t="shared" si="170"/>
        <v>3.4111477125153233</v>
      </c>
      <c r="N544" s="9">
        <f t="shared" si="171"/>
        <v>1.8562979903656263</v>
      </c>
      <c r="O544" s="9">
        <f t="shared" si="183"/>
        <v>9.7053799694931282</v>
      </c>
      <c r="P544" s="9"/>
      <c r="Q544" s="9">
        <f t="shared" si="172"/>
        <v>7.4769433624318209</v>
      </c>
      <c r="R544" s="9">
        <f t="shared" si="173"/>
        <v>5.1310814471721242</v>
      </c>
      <c r="S544" s="9">
        <f t="shared" si="174"/>
        <v>4.574298522321004</v>
      </c>
      <c r="T544" s="9">
        <f t="shared" si="175"/>
        <v>6.4951350338242015</v>
      </c>
      <c r="U544" s="9">
        <f t="shared" si="176"/>
        <v>0.96041825575159889</v>
      </c>
      <c r="V544" s="9">
        <f t="shared" si="177"/>
        <v>3.4775160108605792</v>
      </c>
      <c r="W544" s="9">
        <f t="shared" si="178"/>
        <v>3.8207492777267928</v>
      </c>
      <c r="X544" s="9">
        <f t="shared" si="179"/>
        <v>-0.75354924459421191</v>
      </c>
      <c r="Y544">
        <f t="shared" si="180"/>
        <v>-1.0267865540968546</v>
      </c>
      <c r="Z544">
        <f t="shared" si="181"/>
        <v>1.5548497221496971</v>
      </c>
      <c r="AA544">
        <f t="shared" si="182"/>
        <v>-2.5816362762465515</v>
      </c>
    </row>
    <row r="545" spans="1:27">
      <c r="A545" s="8" t="s">
        <v>77</v>
      </c>
      <c r="B545" s="8" t="s">
        <v>67</v>
      </c>
      <c r="C545" s="8">
        <v>85</v>
      </c>
      <c r="D545" s="8">
        <v>29</v>
      </c>
      <c r="E545" s="8">
        <v>7</v>
      </c>
      <c r="F545" s="8">
        <f t="shared" si="164"/>
        <v>101.5</v>
      </c>
      <c r="G545" s="8">
        <f t="shared" si="165"/>
        <v>5751.6666666666661</v>
      </c>
      <c r="H545" s="8">
        <f t="shared" si="166"/>
        <v>1754.010543163231</v>
      </c>
      <c r="I545" s="8">
        <f t="shared" si="167"/>
        <v>89.810912477270818</v>
      </c>
      <c r="J545" s="8">
        <f t="shared" si="168"/>
        <v>17255</v>
      </c>
      <c r="K545" s="8"/>
      <c r="L545" s="9">
        <f t="shared" si="169"/>
        <v>4.4426512564903167</v>
      </c>
      <c r="M545" s="9">
        <f t="shared" si="170"/>
        <v>3.3672958299864741</v>
      </c>
      <c r="N545" s="9">
        <f t="shared" si="171"/>
        <v>1.9459101490553132</v>
      </c>
      <c r="O545" s="9">
        <f t="shared" si="183"/>
        <v>9.7558572355321029</v>
      </c>
      <c r="P545" s="9"/>
      <c r="Q545" s="9">
        <f t="shared" si="172"/>
        <v>7.4696601838395082</v>
      </c>
      <c r="R545" s="9">
        <f t="shared" si="173"/>
        <v>5.1357984370502612</v>
      </c>
      <c r="S545" s="9">
        <f t="shared" si="174"/>
        <v>4.6200587984818418</v>
      </c>
      <c r="T545" s="9">
        <f t="shared" si="175"/>
        <v>6.7201196273644133</v>
      </c>
      <c r="U545" s="9">
        <f t="shared" si="176"/>
        <v>1.0500304144412858</v>
      </c>
      <c r="V545" s="9">
        <f t="shared" si="177"/>
        <v>3.3926208420490309</v>
      </c>
      <c r="W545" s="9">
        <f t="shared" si="178"/>
        <v>4.0362998915107271</v>
      </c>
      <c r="X545" s="9">
        <f t="shared" si="179"/>
        <v>-0.58375890697111532</v>
      </c>
      <c r="Y545">
        <f t="shared" si="180"/>
        <v>-1.0753554265038425</v>
      </c>
      <c r="Z545">
        <f t="shared" si="181"/>
        <v>1.4213856809311609</v>
      </c>
      <c r="AA545">
        <f t="shared" si="182"/>
        <v>-2.4967411074350032</v>
      </c>
    </row>
    <row r="546" spans="1:27">
      <c r="A546" s="8" t="s">
        <v>77</v>
      </c>
      <c r="B546" s="8" t="s">
        <v>67</v>
      </c>
      <c r="C546" s="8">
        <v>86</v>
      </c>
      <c r="D546" s="8">
        <v>28</v>
      </c>
      <c r="E546" s="8">
        <v>6</v>
      </c>
      <c r="F546" s="8">
        <f t="shared" si="164"/>
        <v>84</v>
      </c>
      <c r="G546" s="8">
        <f t="shared" si="165"/>
        <v>4816</v>
      </c>
      <c r="H546" s="8">
        <f t="shared" si="166"/>
        <v>1646.2567327964096</v>
      </c>
      <c r="I546" s="8">
        <f t="shared" si="167"/>
        <v>90.443352436760108</v>
      </c>
      <c r="J546" s="8">
        <f t="shared" si="168"/>
        <v>14448</v>
      </c>
      <c r="K546" s="8"/>
      <c r="L546" s="9">
        <f t="shared" si="169"/>
        <v>4.4543472962535073</v>
      </c>
      <c r="M546" s="9">
        <f t="shared" si="170"/>
        <v>3.3322045101752038</v>
      </c>
      <c r="N546" s="9">
        <f t="shared" si="171"/>
        <v>1.791759469228055</v>
      </c>
      <c r="O546" s="9">
        <f t="shared" si="183"/>
        <v>9.5783112756567661</v>
      </c>
      <c r="P546" s="9"/>
      <c r="Q546" s="9">
        <f t="shared" si="172"/>
        <v>7.4062593428267496</v>
      </c>
      <c r="R546" s="9">
        <f t="shared" si="173"/>
        <v>5.1474944768134527</v>
      </c>
      <c r="S546" s="9">
        <f t="shared" si="174"/>
        <v>4.4308167988433134</v>
      </c>
      <c r="T546" s="9">
        <f t="shared" si="175"/>
        <v>6.2225762680713688</v>
      </c>
      <c r="U546" s="9">
        <f t="shared" si="176"/>
        <v>0.89587973461402759</v>
      </c>
      <c r="V546" s="9">
        <f t="shared" si="177"/>
        <v>3.5584675616394796</v>
      </c>
      <c r="W546" s="9">
        <f t="shared" si="178"/>
        <v>3.5153644526912995</v>
      </c>
      <c r="X546" s="9">
        <f t="shared" si="179"/>
        <v>-0.9154523461520131</v>
      </c>
      <c r="Y546">
        <f t="shared" si="180"/>
        <v>-1.1221427860783035</v>
      </c>
      <c r="Z546">
        <f t="shared" si="181"/>
        <v>1.5404450409471488</v>
      </c>
      <c r="AA546">
        <f t="shared" si="182"/>
        <v>-2.6625878270254524</v>
      </c>
    </row>
    <row r="547" spans="1:27">
      <c r="A547" s="8" t="s">
        <v>77</v>
      </c>
      <c r="B547" s="8" t="s">
        <v>67</v>
      </c>
      <c r="C547" s="13">
        <v>86</v>
      </c>
      <c r="D547" s="13">
        <v>28</v>
      </c>
      <c r="E547" s="13">
        <v>8</v>
      </c>
      <c r="F547" s="8">
        <f t="shared" si="164"/>
        <v>112</v>
      </c>
      <c r="G547" s="8">
        <f t="shared" si="165"/>
        <v>6421.333333333333</v>
      </c>
      <c r="H547" s="8">
        <f t="shared" si="166"/>
        <v>1794.9714911216347</v>
      </c>
      <c r="I547" s="8">
        <f t="shared" si="167"/>
        <v>90.443352436760108</v>
      </c>
      <c r="J547" s="8">
        <f t="shared" si="168"/>
        <v>19264</v>
      </c>
      <c r="K547" s="8"/>
      <c r="L547" s="9">
        <f t="shared" si="169"/>
        <v>4.4543472962535073</v>
      </c>
      <c r="M547" s="9">
        <f t="shared" si="170"/>
        <v>3.3322045101752038</v>
      </c>
      <c r="N547" s="9">
        <f t="shared" si="171"/>
        <v>2.0794415416798357</v>
      </c>
      <c r="O547" s="9">
        <f t="shared" si="183"/>
        <v>9.8659933481085478</v>
      </c>
      <c r="P547" s="9"/>
      <c r="Q547" s="9">
        <f t="shared" si="172"/>
        <v>7.4927444184127623</v>
      </c>
      <c r="R547" s="9">
        <f t="shared" si="173"/>
        <v>5.1474944768134536</v>
      </c>
      <c r="S547" s="9">
        <f t="shared" si="174"/>
        <v>4.7184988712950942</v>
      </c>
      <c r="T547" s="9">
        <f t="shared" si="175"/>
        <v>7.0856224854267111</v>
      </c>
      <c r="U547" s="9">
        <f t="shared" si="176"/>
        <v>1.1835618070658085</v>
      </c>
      <c r="V547" s="9">
        <f t="shared" si="177"/>
        <v>3.2707854891876988</v>
      </c>
      <c r="W547" s="9">
        <f t="shared" si="178"/>
        <v>4.3784106700466419</v>
      </c>
      <c r="X547" s="9">
        <f t="shared" si="179"/>
        <v>-0.34008820124845129</v>
      </c>
      <c r="Y547">
        <f t="shared" si="180"/>
        <v>-1.1221427860783035</v>
      </c>
      <c r="Z547">
        <f t="shared" si="181"/>
        <v>1.2527629684953681</v>
      </c>
      <c r="AA547">
        <f t="shared" si="182"/>
        <v>-2.3749057545736716</v>
      </c>
    </row>
    <row r="548" spans="1:27">
      <c r="A548" s="8" t="s">
        <v>77</v>
      </c>
      <c r="B548" s="8" t="s">
        <v>67</v>
      </c>
      <c r="C548" s="8">
        <v>86.37</v>
      </c>
      <c r="D548" s="8">
        <v>26.58</v>
      </c>
      <c r="E548" s="8">
        <v>7.33</v>
      </c>
      <c r="F548" s="8">
        <f t="shared" si="164"/>
        <v>97.415700000000001</v>
      </c>
      <c r="G548" s="8">
        <f t="shared" si="165"/>
        <v>5609.1960059999992</v>
      </c>
      <c r="H548" s="8">
        <f t="shared" si="166"/>
        <v>1678.0116426363054</v>
      </c>
      <c r="I548" s="8">
        <f t="shared" si="167"/>
        <v>90.367434953084739</v>
      </c>
      <c r="J548" s="8">
        <f t="shared" si="168"/>
        <v>16827.588017999999</v>
      </c>
      <c r="K548" s="8"/>
      <c r="L548" s="9">
        <f t="shared" si="169"/>
        <v>4.4586403932921943</v>
      </c>
      <c r="M548" s="9">
        <f t="shared" si="170"/>
        <v>3.2801590532850993</v>
      </c>
      <c r="N548" s="9">
        <f t="shared" si="171"/>
        <v>1.9919755158985601</v>
      </c>
      <c r="O548" s="9">
        <f t="shared" si="183"/>
        <v>9.7307749624758539</v>
      </c>
      <c r="P548" s="9"/>
      <c r="Q548" s="9">
        <f t="shared" si="172"/>
        <v>7.4253648254037392</v>
      </c>
      <c r="R548" s="9">
        <f t="shared" si="173"/>
        <v>5.1517875738521397</v>
      </c>
      <c r="S548" s="9">
        <f t="shared" si="174"/>
        <v>4.5789873886237142</v>
      </c>
      <c r="T548" s="9">
        <f t="shared" si="175"/>
        <v>6.7711789511927796</v>
      </c>
      <c r="U548" s="9">
        <f t="shared" si="176"/>
        <v>1.0960957812845327</v>
      </c>
      <c r="V548" s="9">
        <f t="shared" si="177"/>
        <v>3.3625446120076616</v>
      </c>
      <c r="W548" s="9">
        <f t="shared" si="178"/>
        <v>4.0553809417353373</v>
      </c>
      <c r="X548" s="9">
        <f t="shared" si="179"/>
        <v>-0.52360644688837699</v>
      </c>
      <c r="Y548">
        <f t="shared" si="180"/>
        <v>-1.178481340007095</v>
      </c>
      <c r="Z548">
        <f t="shared" si="181"/>
        <v>1.2881835373865391</v>
      </c>
      <c r="AA548">
        <f t="shared" si="182"/>
        <v>-2.4666648773936339</v>
      </c>
    </row>
    <row r="549" spans="1:27">
      <c r="A549" s="8" t="s">
        <v>77</v>
      </c>
      <c r="B549" s="8" t="s">
        <v>67</v>
      </c>
      <c r="C549" s="8">
        <v>86.64</v>
      </c>
      <c r="D549" s="8">
        <v>27.08</v>
      </c>
      <c r="E549" s="8">
        <v>8.1300000000000008</v>
      </c>
      <c r="F549" s="8">
        <f t="shared" si="164"/>
        <v>110.0802</v>
      </c>
      <c r="G549" s="8">
        <f t="shared" si="165"/>
        <v>6358.232352</v>
      </c>
      <c r="H549" s="8">
        <f t="shared" si="166"/>
        <v>1767.4134564023784</v>
      </c>
      <c r="I549" s="8">
        <f t="shared" si="167"/>
        <v>90.773432236530525</v>
      </c>
      <c r="J549" s="8">
        <f t="shared" si="168"/>
        <v>19074.697056000001</v>
      </c>
      <c r="K549" s="8"/>
      <c r="L549" s="9">
        <f t="shared" si="169"/>
        <v>4.4617616026927349</v>
      </c>
      <c r="M549" s="9">
        <f t="shared" si="170"/>
        <v>3.298795448044074</v>
      </c>
      <c r="N549" s="9">
        <f t="shared" si="171"/>
        <v>2.0955609235597192</v>
      </c>
      <c r="O549" s="9">
        <f t="shared" si="183"/>
        <v>9.856117974296529</v>
      </c>
      <c r="P549" s="9"/>
      <c r="Q549" s="9">
        <f t="shared" si="172"/>
        <v>7.4772724327260631</v>
      </c>
      <c r="R549" s="9">
        <f t="shared" si="173"/>
        <v>5.1549087832526812</v>
      </c>
      <c r="S549" s="9">
        <f t="shared" si="174"/>
        <v>4.7012091910438478</v>
      </c>
      <c r="T549" s="9">
        <f t="shared" si="175"/>
        <v>7.1005715689352318</v>
      </c>
      <c r="U549" s="9">
        <f t="shared" si="176"/>
        <v>1.199681188945692</v>
      </c>
      <c r="V549" s="9">
        <f t="shared" si="177"/>
        <v>3.2620804137470429</v>
      </c>
      <c r="W549" s="9">
        <f t="shared" si="178"/>
        <v>4.3785311406767073</v>
      </c>
      <c r="X549" s="9">
        <f t="shared" si="179"/>
        <v>-0.32267805036713959</v>
      </c>
      <c r="Y549">
        <f t="shared" si="180"/>
        <v>-1.1629661546486609</v>
      </c>
      <c r="Z549">
        <f t="shared" si="181"/>
        <v>1.2032345244843548</v>
      </c>
      <c r="AA549">
        <f t="shared" si="182"/>
        <v>-2.3662006791330157</v>
      </c>
    </row>
    <row r="550" spans="1:27">
      <c r="A550" s="8" t="s">
        <v>77</v>
      </c>
      <c r="B550" s="8" t="s">
        <v>67</v>
      </c>
      <c r="C550" s="8">
        <v>86.82</v>
      </c>
      <c r="D550" s="8">
        <v>25.9</v>
      </c>
      <c r="E550" s="8">
        <v>6.73</v>
      </c>
      <c r="F550" s="8">
        <f t="shared" si="164"/>
        <v>87.153499999999994</v>
      </c>
      <c r="G550" s="8">
        <f t="shared" si="165"/>
        <v>5044.4445800000003</v>
      </c>
      <c r="H550" s="8">
        <f t="shared" si="166"/>
        <v>1606.8708826022371</v>
      </c>
      <c r="I550" s="8">
        <f t="shared" si="167"/>
        <v>90.60089624280765</v>
      </c>
      <c r="J550" s="8">
        <f t="shared" si="168"/>
        <v>15133.33374</v>
      </c>
      <c r="K550" s="8"/>
      <c r="L550" s="9">
        <f t="shared" si="169"/>
        <v>4.4638370098714475</v>
      </c>
      <c r="M550" s="9">
        <f t="shared" si="170"/>
        <v>3.2542429687054919</v>
      </c>
      <c r="N550" s="9">
        <f t="shared" si="171"/>
        <v>1.9065751436566365</v>
      </c>
      <c r="O550" s="9">
        <f t="shared" si="183"/>
        <v>9.6246551222335768</v>
      </c>
      <c r="P550" s="9"/>
      <c r="Q550" s="9">
        <f t="shared" si="172"/>
        <v>7.3820440156534248</v>
      </c>
      <c r="R550" s="9">
        <f t="shared" si="173"/>
        <v>5.1569841904313938</v>
      </c>
      <c r="S550" s="9">
        <f t="shared" si="174"/>
        <v>4.467670931802183</v>
      </c>
      <c r="T550" s="9">
        <f t="shared" si="175"/>
        <v>6.4890617498874015</v>
      </c>
      <c r="U550" s="9">
        <f t="shared" si="176"/>
        <v>1.0106954090426095</v>
      </c>
      <c r="V550" s="9">
        <f t="shared" si="177"/>
        <v>3.4531416008288378</v>
      </c>
      <c r="W550" s="9">
        <f t="shared" si="178"/>
        <v>3.7628705072714532</v>
      </c>
      <c r="X550" s="9">
        <f t="shared" si="179"/>
        <v>-0.70480042453072944</v>
      </c>
      <c r="Y550">
        <f t="shared" si="180"/>
        <v>-1.2095940411659556</v>
      </c>
      <c r="Z550">
        <f t="shared" si="181"/>
        <v>1.3476678250488554</v>
      </c>
      <c r="AA550">
        <f t="shared" si="182"/>
        <v>-2.557261866214811</v>
      </c>
    </row>
    <row r="551" spans="1:27">
      <c r="A551" s="8" t="s">
        <v>77</v>
      </c>
      <c r="B551" s="8" t="s">
        <v>67</v>
      </c>
      <c r="C551" s="8">
        <v>87</v>
      </c>
      <c r="D551" s="8">
        <v>31</v>
      </c>
      <c r="E551" s="8">
        <v>9</v>
      </c>
      <c r="F551" s="8">
        <f t="shared" si="164"/>
        <v>139.5</v>
      </c>
      <c r="G551" s="8">
        <f t="shared" si="165"/>
        <v>8091</v>
      </c>
      <c r="H551" s="8">
        <f t="shared" si="166"/>
        <v>2050.3073115562102</v>
      </c>
      <c r="I551" s="8">
        <f t="shared" si="167"/>
        <v>92.357999112150537</v>
      </c>
      <c r="J551" s="8">
        <f t="shared" si="168"/>
        <v>24273</v>
      </c>
      <c r="K551" s="8"/>
      <c r="L551" s="9">
        <f t="shared" si="169"/>
        <v>4.4659081186545837</v>
      </c>
      <c r="M551" s="9">
        <f t="shared" si="170"/>
        <v>3.4339872044851463</v>
      </c>
      <c r="N551" s="9">
        <f t="shared" si="171"/>
        <v>2.1972245773362196</v>
      </c>
      <c r="O551" s="9">
        <f t="shared" si="183"/>
        <v>10.097119900475949</v>
      </c>
      <c r="P551" s="9"/>
      <c r="Q551" s="9">
        <f t="shared" si="172"/>
        <v>7.625744968973561</v>
      </c>
      <c r="R551" s="9">
        <f t="shared" si="173"/>
        <v>5.1590552992145291</v>
      </c>
      <c r="S551" s="9">
        <f t="shared" si="174"/>
        <v>4.93806460126142</v>
      </c>
      <c r="T551" s="9">
        <f t="shared" si="175"/>
        <v>7.5407542867058037</v>
      </c>
      <c r="U551" s="9">
        <f t="shared" si="176"/>
        <v>1.3013448427221919</v>
      </c>
      <c r="V551" s="9">
        <f t="shared" si="177"/>
        <v>3.1645632759323918</v>
      </c>
      <c r="W551" s="9">
        <f t="shared" si="178"/>
        <v>4.8104208265235826</v>
      </c>
      <c r="X551" s="9">
        <f t="shared" si="179"/>
        <v>-0.12764377473783722</v>
      </c>
      <c r="Y551">
        <f t="shared" si="180"/>
        <v>-1.0319209141694374</v>
      </c>
      <c r="Z551">
        <f t="shared" si="181"/>
        <v>1.2367626271489267</v>
      </c>
      <c r="AA551">
        <f t="shared" si="182"/>
        <v>-2.2686835413183641</v>
      </c>
    </row>
    <row r="552" spans="1:27">
      <c r="A552" s="8" t="s">
        <v>77</v>
      </c>
      <c r="B552" s="8" t="s">
        <v>67</v>
      </c>
      <c r="C552" s="8">
        <v>87</v>
      </c>
      <c r="D552" s="8">
        <v>32</v>
      </c>
      <c r="E552" s="8">
        <v>9</v>
      </c>
      <c r="F552" s="8">
        <f t="shared" si="164"/>
        <v>144</v>
      </c>
      <c r="G552" s="8">
        <f t="shared" si="165"/>
        <v>8352</v>
      </c>
      <c r="H552" s="8">
        <f t="shared" si="166"/>
        <v>2104.5714158685346</v>
      </c>
      <c r="I552" s="8">
        <f t="shared" si="167"/>
        <v>92.69843580125827</v>
      </c>
      <c r="J552" s="8">
        <f t="shared" si="168"/>
        <v>25056</v>
      </c>
      <c r="K552" s="8"/>
      <c r="L552" s="9">
        <f t="shared" si="169"/>
        <v>4.4659081186545837</v>
      </c>
      <c r="M552" s="9">
        <f t="shared" si="170"/>
        <v>3.4657359027997265</v>
      </c>
      <c r="N552" s="9">
        <f t="shared" si="171"/>
        <v>2.1972245773362196</v>
      </c>
      <c r="O552" s="9">
        <f t="shared" si="183"/>
        <v>10.128868598790529</v>
      </c>
      <c r="P552" s="9"/>
      <c r="Q552" s="9">
        <f t="shared" si="172"/>
        <v>7.6518671224737851</v>
      </c>
      <c r="R552" s="9">
        <f t="shared" si="173"/>
        <v>5.1590552992145282</v>
      </c>
      <c r="S552" s="9">
        <f t="shared" si="174"/>
        <v>4.9698132995760007</v>
      </c>
      <c r="T552" s="9">
        <f t="shared" si="175"/>
        <v>7.5725029850203844</v>
      </c>
      <c r="U552" s="9">
        <f t="shared" si="176"/>
        <v>1.3013448427221919</v>
      </c>
      <c r="V552" s="9">
        <f t="shared" si="177"/>
        <v>3.1645632759323918</v>
      </c>
      <c r="W552" s="9">
        <f t="shared" si="178"/>
        <v>4.8421695248381633</v>
      </c>
      <c r="X552" s="9">
        <f t="shared" si="179"/>
        <v>-0.12764377473783722</v>
      </c>
      <c r="Y552">
        <f t="shared" si="180"/>
        <v>-1.0001722158548572</v>
      </c>
      <c r="Z552">
        <f t="shared" si="181"/>
        <v>1.268511325463507</v>
      </c>
      <c r="AA552">
        <f t="shared" si="182"/>
        <v>-2.2686835413183641</v>
      </c>
    </row>
    <row r="553" spans="1:27">
      <c r="A553" s="8" t="s">
        <v>77</v>
      </c>
      <c r="B553" s="8" t="s">
        <v>67</v>
      </c>
      <c r="C553" s="8">
        <v>87</v>
      </c>
      <c r="D553" s="8">
        <v>32</v>
      </c>
      <c r="E553" s="8">
        <v>10</v>
      </c>
      <c r="F553" s="8">
        <f t="shared" si="164"/>
        <v>160</v>
      </c>
      <c r="G553" s="8">
        <f t="shared" si="165"/>
        <v>9280</v>
      </c>
      <c r="H553" s="8">
        <f t="shared" si="166"/>
        <v>2184.6574083779028</v>
      </c>
      <c r="I553" s="8">
        <f t="shared" si="167"/>
        <v>92.69843580125827</v>
      </c>
      <c r="J553" s="8">
        <f t="shared" si="168"/>
        <v>27840</v>
      </c>
      <c r="K553" s="8"/>
      <c r="L553" s="9">
        <f t="shared" si="169"/>
        <v>4.4659081186545837</v>
      </c>
      <c r="M553" s="9">
        <f t="shared" si="170"/>
        <v>3.4657359027997265</v>
      </c>
      <c r="N553" s="9">
        <f t="shared" si="171"/>
        <v>2.3025850929940459</v>
      </c>
      <c r="O553" s="9">
        <f t="shared" si="183"/>
        <v>10.234229114448356</v>
      </c>
      <c r="P553" s="9"/>
      <c r="Q553" s="9">
        <f t="shared" si="172"/>
        <v>7.6892143027320685</v>
      </c>
      <c r="R553" s="9">
        <f t="shared" si="173"/>
        <v>5.1590552992145291</v>
      </c>
      <c r="S553" s="9">
        <f t="shared" si="174"/>
        <v>5.0751738152338266</v>
      </c>
      <c r="T553" s="9">
        <f t="shared" si="175"/>
        <v>7.888584531993863</v>
      </c>
      <c r="U553" s="9">
        <f t="shared" si="176"/>
        <v>1.4067053583800182</v>
      </c>
      <c r="V553" s="9">
        <f t="shared" si="177"/>
        <v>3.0592027602745655</v>
      </c>
      <c r="W553" s="9">
        <f t="shared" si="178"/>
        <v>5.1582510718116419</v>
      </c>
      <c r="X553" s="9">
        <f t="shared" si="179"/>
        <v>8.3077256577815339E-2</v>
      </c>
      <c r="Y553">
        <f t="shared" si="180"/>
        <v>-1.0001722158548572</v>
      </c>
      <c r="Z553">
        <f t="shared" si="181"/>
        <v>1.1631508098056806</v>
      </c>
      <c r="AA553">
        <f t="shared" si="182"/>
        <v>-2.1633230256605378</v>
      </c>
    </row>
    <row r="554" spans="1:27">
      <c r="A554" s="8" t="s">
        <v>77</v>
      </c>
      <c r="B554" s="8" t="s">
        <v>67</v>
      </c>
      <c r="C554" s="8">
        <v>87</v>
      </c>
      <c r="D554" s="8">
        <v>38</v>
      </c>
      <c r="E554" s="8">
        <v>8</v>
      </c>
      <c r="F554" s="8">
        <f t="shared" si="164"/>
        <v>152</v>
      </c>
      <c r="G554" s="8">
        <f t="shared" si="165"/>
        <v>8816</v>
      </c>
      <c r="H554" s="8">
        <f t="shared" si="166"/>
        <v>2343.7210793618046</v>
      </c>
      <c r="I554" s="8">
        <f t="shared" si="167"/>
        <v>94.936821096980069</v>
      </c>
      <c r="J554" s="8">
        <f t="shared" si="168"/>
        <v>26448</v>
      </c>
      <c r="K554" s="8"/>
      <c r="L554" s="9">
        <f t="shared" si="169"/>
        <v>4.4659081186545837</v>
      </c>
      <c r="M554" s="9">
        <f t="shared" si="170"/>
        <v>3.6375861597263857</v>
      </c>
      <c r="N554" s="9">
        <f t="shared" si="171"/>
        <v>2.0794415416798357</v>
      </c>
      <c r="O554" s="9">
        <f t="shared" si="183"/>
        <v>10.182935820060806</v>
      </c>
      <c r="P554" s="9"/>
      <c r="Q554" s="9">
        <f t="shared" si="172"/>
        <v>7.7594951501702925</v>
      </c>
      <c r="R554" s="9">
        <f t="shared" si="173"/>
        <v>5.1590552992145291</v>
      </c>
      <c r="S554" s="9">
        <f t="shared" si="174"/>
        <v>5.0238805208462765</v>
      </c>
      <c r="T554" s="9">
        <f t="shared" si="175"/>
        <v>7.3910041349778934</v>
      </c>
      <c r="U554" s="9">
        <f t="shared" si="176"/>
        <v>1.1835618070658085</v>
      </c>
      <c r="V554" s="9">
        <f t="shared" si="177"/>
        <v>3.2823463115887752</v>
      </c>
      <c r="W554" s="9">
        <f t="shared" si="178"/>
        <v>4.6606706747956723</v>
      </c>
      <c r="X554" s="9">
        <f t="shared" si="179"/>
        <v>-0.36320984605060419</v>
      </c>
      <c r="Y554">
        <f t="shared" si="180"/>
        <v>-0.82832195892819804</v>
      </c>
      <c r="Z554">
        <f t="shared" si="181"/>
        <v>1.5581446180465499</v>
      </c>
      <c r="AA554">
        <f t="shared" si="182"/>
        <v>-2.386466576974748</v>
      </c>
    </row>
    <row r="555" spans="1:27">
      <c r="A555" s="8" t="s">
        <v>77</v>
      </c>
      <c r="B555" s="8" t="s">
        <v>67</v>
      </c>
      <c r="C555" s="8">
        <v>87.74</v>
      </c>
      <c r="D555" s="8">
        <v>27.06</v>
      </c>
      <c r="E555" s="8">
        <v>7.16</v>
      </c>
      <c r="F555" s="8">
        <f t="shared" si="164"/>
        <v>96.874799999999993</v>
      </c>
      <c r="G555" s="8">
        <f t="shared" si="165"/>
        <v>5666.5299679999998</v>
      </c>
      <c r="H555" s="8">
        <f t="shared" si="166"/>
        <v>1713.5265211450062</v>
      </c>
      <c r="I555" s="8">
        <f t="shared" si="167"/>
        <v>91.818033087188269</v>
      </c>
      <c r="J555" s="8">
        <f t="shared" si="168"/>
        <v>16999.589903999997</v>
      </c>
      <c r="K555" s="8"/>
      <c r="L555" s="9">
        <f t="shared" si="169"/>
        <v>4.4743778957380682</v>
      </c>
      <c r="M555" s="9">
        <f t="shared" si="170"/>
        <v>3.2980566227426418</v>
      </c>
      <c r="N555" s="9">
        <f t="shared" si="171"/>
        <v>1.9685099809725544</v>
      </c>
      <c r="O555" s="9">
        <f t="shared" si="183"/>
        <v>9.7409444994532635</v>
      </c>
      <c r="P555" s="9"/>
      <c r="Q555" s="9">
        <f t="shared" si="172"/>
        <v>7.446308818956779</v>
      </c>
      <c r="R555" s="9">
        <f t="shared" si="173"/>
        <v>5.1675250762980127</v>
      </c>
      <c r="S555" s="9">
        <f t="shared" si="174"/>
        <v>4.5734194231552507</v>
      </c>
      <c r="T555" s="9">
        <f t="shared" si="175"/>
        <v>6.7186799158723041</v>
      </c>
      <c r="U555" s="9">
        <f t="shared" si="176"/>
        <v>1.0726302463585267</v>
      </c>
      <c r="V555" s="9">
        <f t="shared" si="177"/>
        <v>3.4017476493795415</v>
      </c>
      <c r="W555" s="9">
        <f t="shared" si="178"/>
        <v>3.9714069015231148</v>
      </c>
      <c r="X555" s="9">
        <f t="shared" si="179"/>
        <v>-0.60201252163213681</v>
      </c>
      <c r="Y555">
        <f t="shared" si="180"/>
        <v>-1.1763212729954264</v>
      </c>
      <c r="Z555">
        <f t="shared" si="181"/>
        <v>1.3295466417700874</v>
      </c>
      <c r="AA555">
        <f t="shared" si="182"/>
        <v>-2.5058679147655138</v>
      </c>
    </row>
    <row r="556" spans="1:27">
      <c r="A556" s="8" t="s">
        <v>77</v>
      </c>
      <c r="B556" s="8" t="s">
        <v>67</v>
      </c>
      <c r="C556" s="8">
        <v>87.84</v>
      </c>
      <c r="D556" s="8">
        <v>34.67</v>
      </c>
      <c r="E556" s="8">
        <v>9.67</v>
      </c>
      <c r="F556" s="8">
        <f t="shared" si="164"/>
        <v>167.62945000000002</v>
      </c>
      <c r="G556" s="8">
        <f t="shared" si="165"/>
        <v>9816.3805920000013</v>
      </c>
      <c r="H556" s="8">
        <f t="shared" si="166"/>
        <v>2323.7551844610102</v>
      </c>
      <c r="I556" s="8">
        <f t="shared" si="167"/>
        <v>94.434498463220535</v>
      </c>
      <c r="J556" s="8">
        <f t="shared" si="168"/>
        <v>29449.141776</v>
      </c>
      <c r="K556" s="8"/>
      <c r="L556" s="9">
        <f t="shared" si="169"/>
        <v>4.4755169777612203</v>
      </c>
      <c r="M556" s="9">
        <f t="shared" si="170"/>
        <v>3.545874759696932</v>
      </c>
      <c r="N556" s="9">
        <f t="shared" si="171"/>
        <v>2.2690283094652028</v>
      </c>
      <c r="O556" s="9">
        <f t="shared" si="183"/>
        <v>10.290420046923355</v>
      </c>
      <c r="P556" s="9"/>
      <c r="Q556" s="9">
        <f t="shared" si="172"/>
        <v>7.7509397701083707</v>
      </c>
      <c r="R556" s="9">
        <f t="shared" si="173"/>
        <v>5.1686641583211657</v>
      </c>
      <c r="S556" s="9">
        <f t="shared" si="174"/>
        <v>5.1217558886021894</v>
      </c>
      <c r="T556" s="9">
        <f t="shared" si="175"/>
        <v>7.8680530383045406</v>
      </c>
      <c r="U556" s="9">
        <f t="shared" si="176"/>
        <v>1.3731485748511756</v>
      </c>
      <c r="V556" s="9">
        <f t="shared" si="177"/>
        <v>3.1023684029100447</v>
      </c>
      <c r="W556" s="9">
        <f t="shared" si="178"/>
        <v>5.1185018599090455</v>
      </c>
      <c r="X556" s="9">
        <f t="shared" si="179"/>
        <v>-3.2540286931431895E-3</v>
      </c>
      <c r="Y556">
        <f t="shared" si="180"/>
        <v>-0.92964221806428826</v>
      </c>
      <c r="Z556">
        <f t="shared" si="181"/>
        <v>1.2768464502317292</v>
      </c>
      <c r="AA556">
        <f t="shared" si="182"/>
        <v>-2.2064886682960174</v>
      </c>
    </row>
    <row r="557" spans="1:27">
      <c r="A557" s="8" t="s">
        <v>77</v>
      </c>
      <c r="B557" s="8" t="s">
        <v>67</v>
      </c>
      <c r="C557" s="8">
        <v>87.85</v>
      </c>
      <c r="D557" s="8">
        <v>30.26</v>
      </c>
      <c r="E557" s="8">
        <v>7.69</v>
      </c>
      <c r="F557" s="8">
        <f t="shared" si="164"/>
        <v>116.34970000000001</v>
      </c>
      <c r="G557" s="8">
        <f t="shared" si="165"/>
        <v>6814.2140966666666</v>
      </c>
      <c r="H557" s="8">
        <f t="shared" si="166"/>
        <v>1924.2126475948351</v>
      </c>
      <c r="I557" s="8">
        <f t="shared" si="167"/>
        <v>92.915499783405338</v>
      </c>
      <c r="J557" s="8">
        <f t="shared" si="168"/>
        <v>20442.64229</v>
      </c>
      <c r="K557" s="8"/>
      <c r="L557" s="9">
        <f t="shared" si="169"/>
        <v>4.4756308146331065</v>
      </c>
      <c r="M557" s="9">
        <f t="shared" si="170"/>
        <v>3.4098267083602098</v>
      </c>
      <c r="N557" s="9">
        <f t="shared" si="171"/>
        <v>2.0399207835175526</v>
      </c>
      <c r="O557" s="9">
        <f t="shared" si="183"/>
        <v>9.9253783065108685</v>
      </c>
      <c r="P557" s="9"/>
      <c r="Q557" s="9">
        <f t="shared" si="172"/>
        <v>7.5622721488162972</v>
      </c>
      <c r="R557" s="9">
        <f t="shared" si="173"/>
        <v>5.168777995193051</v>
      </c>
      <c r="S557" s="9">
        <f t="shared" si="174"/>
        <v>4.7566003113178175</v>
      </c>
      <c r="T557" s="9">
        <f t="shared" si="175"/>
        <v>7.0446824091248672</v>
      </c>
      <c r="U557" s="9">
        <f t="shared" si="176"/>
        <v>1.1440410489035249</v>
      </c>
      <c r="V557" s="9">
        <f t="shared" si="177"/>
        <v>3.3315897657295817</v>
      </c>
      <c r="W557" s="9">
        <f t="shared" si="178"/>
        <v>4.2949035569856013</v>
      </c>
      <c r="X557" s="9">
        <f t="shared" si="179"/>
        <v>-0.4616967543322168</v>
      </c>
      <c r="Y557">
        <f t="shared" si="180"/>
        <v>-1.0658041062728967</v>
      </c>
      <c r="Z557">
        <f t="shared" si="181"/>
        <v>1.3699059248426573</v>
      </c>
      <c r="AA557">
        <f t="shared" si="182"/>
        <v>-2.435710031115554</v>
      </c>
    </row>
    <row r="558" spans="1:27">
      <c r="A558" s="8" t="s">
        <v>77</v>
      </c>
      <c r="B558" s="8" t="s">
        <v>67</v>
      </c>
      <c r="C558" s="8">
        <v>88</v>
      </c>
      <c r="D558" s="8">
        <v>29</v>
      </c>
      <c r="E558" s="8">
        <v>9</v>
      </c>
      <c r="F558" s="8">
        <f t="shared" si="164"/>
        <v>130.5</v>
      </c>
      <c r="G558" s="8">
        <f t="shared" si="165"/>
        <v>7656</v>
      </c>
      <c r="H558" s="8">
        <f t="shared" si="166"/>
        <v>1960.6046737955205</v>
      </c>
      <c r="I558" s="8">
        <f t="shared" si="167"/>
        <v>92.655275079188016</v>
      </c>
      <c r="J558" s="8">
        <f t="shared" si="168"/>
        <v>22968</v>
      </c>
      <c r="K558" s="8"/>
      <c r="L558" s="9">
        <f t="shared" si="169"/>
        <v>4.4773368144782069</v>
      </c>
      <c r="M558" s="9">
        <f t="shared" si="170"/>
        <v>3.3672958299864741</v>
      </c>
      <c r="N558" s="9">
        <f t="shared" si="171"/>
        <v>2.1972245773362196</v>
      </c>
      <c r="O558" s="9">
        <f t="shared" si="183"/>
        <v>10.0418572218009</v>
      </c>
      <c r="P558" s="9"/>
      <c r="Q558" s="9">
        <f t="shared" si="172"/>
        <v>7.5810082116845825</v>
      </c>
      <c r="R558" s="9">
        <f t="shared" si="173"/>
        <v>5.1704839950381514</v>
      </c>
      <c r="S558" s="9">
        <f t="shared" si="174"/>
        <v>4.8713732267627483</v>
      </c>
      <c r="T558" s="9">
        <f t="shared" si="175"/>
        <v>7.474062912207132</v>
      </c>
      <c r="U558" s="9">
        <f t="shared" si="176"/>
        <v>1.3013448427221919</v>
      </c>
      <c r="V558" s="9">
        <f t="shared" si="177"/>
        <v>3.175991971756015</v>
      </c>
      <c r="W558" s="9">
        <f t="shared" si="178"/>
        <v>4.7208720603776655</v>
      </c>
      <c r="X558" s="9">
        <f t="shared" si="179"/>
        <v>-0.15050116638508357</v>
      </c>
      <c r="Y558">
        <f t="shared" si="180"/>
        <v>-1.1100409844917327</v>
      </c>
      <c r="Z558">
        <f t="shared" si="181"/>
        <v>1.1700712526502546</v>
      </c>
      <c r="AA558">
        <f t="shared" si="182"/>
        <v>-2.2801122371419873</v>
      </c>
    </row>
    <row r="559" spans="1:27">
      <c r="A559" s="8" t="s">
        <v>77</v>
      </c>
      <c r="B559" s="8" t="s">
        <v>67</v>
      </c>
      <c r="C559" s="8">
        <v>88</v>
      </c>
      <c r="D559" s="8">
        <v>31</v>
      </c>
      <c r="E559" s="8">
        <v>7</v>
      </c>
      <c r="F559" s="8">
        <f t="shared" si="164"/>
        <v>108.5</v>
      </c>
      <c r="G559" s="8">
        <f t="shared" si="165"/>
        <v>6365.333333333333</v>
      </c>
      <c r="H559" s="8">
        <f t="shared" si="166"/>
        <v>1911.8605993434617</v>
      </c>
      <c r="I559" s="8">
        <f t="shared" si="167"/>
        <v>93.300589494386372</v>
      </c>
      <c r="J559" s="8">
        <f t="shared" si="168"/>
        <v>19096</v>
      </c>
      <c r="K559" s="8"/>
      <c r="L559" s="9">
        <f t="shared" si="169"/>
        <v>4.4773368144782069</v>
      </c>
      <c r="M559" s="9">
        <f t="shared" si="170"/>
        <v>3.4339872044851463</v>
      </c>
      <c r="N559" s="9">
        <f t="shared" si="171"/>
        <v>1.9459101490553132</v>
      </c>
      <c r="O559" s="9">
        <f t="shared" si="183"/>
        <v>9.8572341680186657</v>
      </c>
      <c r="P559" s="9"/>
      <c r="Q559" s="9">
        <f t="shared" si="172"/>
        <v>7.5558321826602395</v>
      </c>
      <c r="R559" s="9">
        <f t="shared" si="173"/>
        <v>5.1704839950381514</v>
      </c>
      <c r="S559" s="9">
        <f t="shared" si="174"/>
        <v>4.6867501729805143</v>
      </c>
      <c r="T559" s="9">
        <f t="shared" si="175"/>
        <v>6.7868110018630858</v>
      </c>
      <c r="U559" s="9">
        <f t="shared" si="176"/>
        <v>1.0500304144412858</v>
      </c>
      <c r="V559" s="9">
        <f t="shared" si="177"/>
        <v>3.4273064000369211</v>
      </c>
      <c r="W559" s="9">
        <f t="shared" si="178"/>
        <v>4.0336201500336193</v>
      </c>
      <c r="X559" s="9">
        <f t="shared" si="179"/>
        <v>-0.65313002294689593</v>
      </c>
      <c r="Y559">
        <f t="shared" si="180"/>
        <v>-1.0433496099930606</v>
      </c>
      <c r="Z559">
        <f t="shared" si="181"/>
        <v>1.488077055429833</v>
      </c>
      <c r="AA559">
        <f t="shared" si="182"/>
        <v>-2.5314266654228934</v>
      </c>
    </row>
    <row r="560" spans="1:27">
      <c r="A560" s="8" t="s">
        <v>77</v>
      </c>
      <c r="B560" s="8" t="s">
        <v>67</v>
      </c>
      <c r="C560" s="8">
        <v>89.42</v>
      </c>
      <c r="D560" s="8">
        <v>29.36</v>
      </c>
      <c r="E560" s="8">
        <v>7.01</v>
      </c>
      <c r="F560" s="8">
        <f t="shared" si="164"/>
        <v>102.90679999999999</v>
      </c>
      <c r="G560" s="8">
        <f t="shared" si="165"/>
        <v>6134.6173706666659</v>
      </c>
      <c r="H560" s="8">
        <f t="shared" si="166"/>
        <v>1852.4055634699848</v>
      </c>
      <c r="I560" s="8">
        <f t="shared" si="167"/>
        <v>94.11666164925316</v>
      </c>
      <c r="J560" s="8">
        <f t="shared" si="168"/>
        <v>18403.852112</v>
      </c>
      <c r="K560" s="8"/>
      <c r="L560" s="9">
        <f t="shared" si="169"/>
        <v>4.4933443708058345</v>
      </c>
      <c r="M560" s="9">
        <f t="shared" si="170"/>
        <v>3.3796332037463146</v>
      </c>
      <c r="N560" s="9">
        <f t="shared" si="171"/>
        <v>1.9473377010464987</v>
      </c>
      <c r="O560" s="9">
        <f t="shared" si="183"/>
        <v>9.8203152755986487</v>
      </c>
      <c r="P560" s="9"/>
      <c r="Q560" s="9">
        <f t="shared" si="172"/>
        <v>7.5242403779868763</v>
      </c>
      <c r="R560" s="9">
        <f t="shared" si="173"/>
        <v>5.1864915513657808</v>
      </c>
      <c r="S560" s="9">
        <f t="shared" si="174"/>
        <v>4.6338237242328679</v>
      </c>
      <c r="T560" s="9">
        <f t="shared" si="175"/>
        <v>6.7367396570978109</v>
      </c>
      <c r="U560" s="9">
        <f t="shared" si="176"/>
        <v>1.0514579664324715</v>
      </c>
      <c r="V560" s="9">
        <f t="shared" si="177"/>
        <v>3.441886404373363</v>
      </c>
      <c r="W560" s="9">
        <f t="shared" si="178"/>
        <v>3.9515336926130882</v>
      </c>
      <c r="X560" s="9">
        <f t="shared" si="179"/>
        <v>-0.68229003161977975</v>
      </c>
      <c r="Y560">
        <f t="shared" si="180"/>
        <v>-1.1137111670595199</v>
      </c>
      <c r="Z560">
        <f t="shared" si="181"/>
        <v>1.4322955026998159</v>
      </c>
      <c r="AA560">
        <f t="shared" si="182"/>
        <v>-2.5460066697593358</v>
      </c>
    </row>
    <row r="561" spans="1:27">
      <c r="A561" s="8" t="s">
        <v>77</v>
      </c>
      <c r="B561" s="8" t="s">
        <v>67</v>
      </c>
      <c r="C561" s="8">
        <v>90</v>
      </c>
      <c r="D561" s="8">
        <v>27</v>
      </c>
      <c r="E561" s="8">
        <v>9</v>
      </c>
      <c r="F561" s="8">
        <f t="shared" si="164"/>
        <v>121.5</v>
      </c>
      <c r="G561" s="8">
        <f t="shared" si="165"/>
        <v>7290</v>
      </c>
      <c r="H561" s="8">
        <f t="shared" si="166"/>
        <v>1886.8923015770656</v>
      </c>
      <c r="I561" s="8">
        <f t="shared" si="167"/>
        <v>93.962758580194958</v>
      </c>
      <c r="J561" s="8">
        <f t="shared" si="168"/>
        <v>21870</v>
      </c>
      <c r="K561" s="8"/>
      <c r="L561" s="9">
        <f t="shared" si="169"/>
        <v>4.499809670330265</v>
      </c>
      <c r="M561" s="9">
        <f t="shared" si="170"/>
        <v>3.2958368660043291</v>
      </c>
      <c r="N561" s="9">
        <f t="shared" si="171"/>
        <v>2.1972245773362196</v>
      </c>
      <c r="O561" s="9">
        <f t="shared" si="183"/>
        <v>9.9928711136708142</v>
      </c>
      <c r="P561" s="9"/>
      <c r="Q561" s="9">
        <f t="shared" si="172"/>
        <v>7.5426864698537459</v>
      </c>
      <c r="R561" s="9">
        <f t="shared" si="173"/>
        <v>5.1929568508902113</v>
      </c>
      <c r="S561" s="9">
        <f t="shared" si="174"/>
        <v>4.7999142627806028</v>
      </c>
      <c r="T561" s="9">
        <f t="shared" si="175"/>
        <v>7.4026039482249866</v>
      </c>
      <c r="U561" s="9">
        <f t="shared" si="176"/>
        <v>1.3013448427221919</v>
      </c>
      <c r="V561" s="9">
        <f t="shared" si="177"/>
        <v>3.1984648276080732</v>
      </c>
      <c r="W561" s="9">
        <f t="shared" si="178"/>
        <v>4.6044673846914028</v>
      </c>
      <c r="X561" s="9">
        <f t="shared" si="179"/>
        <v>-0.19544687808919997</v>
      </c>
      <c r="Y561">
        <f t="shared" si="180"/>
        <v>-1.2039728043259359</v>
      </c>
      <c r="Z561">
        <f t="shared" si="181"/>
        <v>1.0986122886681096</v>
      </c>
      <c r="AA561">
        <f t="shared" si="182"/>
        <v>-2.3025850929940455</v>
      </c>
    </row>
    <row r="562" spans="1:27">
      <c r="A562" s="8" t="s">
        <v>77</v>
      </c>
      <c r="B562" s="8" t="s">
        <v>67</v>
      </c>
      <c r="C562" s="8">
        <v>90</v>
      </c>
      <c r="D562" s="8">
        <v>28</v>
      </c>
      <c r="E562" s="8">
        <v>9</v>
      </c>
      <c r="F562" s="8">
        <f t="shared" si="164"/>
        <v>126</v>
      </c>
      <c r="G562" s="8">
        <f t="shared" si="165"/>
        <v>7560</v>
      </c>
      <c r="H562" s="8">
        <f t="shared" si="166"/>
        <v>1942.4317083073665</v>
      </c>
      <c r="I562" s="8">
        <f t="shared" si="167"/>
        <v>94.254973343585434</v>
      </c>
      <c r="J562" s="8">
        <f t="shared" si="168"/>
        <v>22680</v>
      </c>
      <c r="K562" s="8"/>
      <c r="L562" s="9">
        <f t="shared" si="169"/>
        <v>4.499809670330265</v>
      </c>
      <c r="M562" s="9">
        <f t="shared" si="170"/>
        <v>3.3322045101752038</v>
      </c>
      <c r="N562" s="9">
        <f t="shared" si="171"/>
        <v>2.1972245773362196</v>
      </c>
      <c r="O562" s="9">
        <f t="shared" si="183"/>
        <v>10.029238757841688</v>
      </c>
      <c r="P562" s="9"/>
      <c r="Q562" s="9">
        <f t="shared" si="172"/>
        <v>7.5716959250252707</v>
      </c>
      <c r="R562" s="9">
        <f t="shared" si="173"/>
        <v>5.1929568508902095</v>
      </c>
      <c r="S562" s="9">
        <f t="shared" si="174"/>
        <v>4.836281906951478</v>
      </c>
      <c r="T562" s="9">
        <f t="shared" si="175"/>
        <v>7.4389715923958617</v>
      </c>
      <c r="U562" s="9">
        <f t="shared" si="176"/>
        <v>1.3013448427221919</v>
      </c>
      <c r="V562" s="9">
        <f t="shared" si="177"/>
        <v>3.1984648276080732</v>
      </c>
      <c r="W562" s="9">
        <f t="shared" si="178"/>
        <v>4.6408350288622779</v>
      </c>
      <c r="X562" s="9">
        <f t="shared" si="179"/>
        <v>-0.19544687808919997</v>
      </c>
      <c r="Y562">
        <f t="shared" si="180"/>
        <v>-1.1676051601550612</v>
      </c>
      <c r="Z562">
        <f t="shared" si="181"/>
        <v>1.1349799328389842</v>
      </c>
      <c r="AA562">
        <f t="shared" si="182"/>
        <v>-2.3025850929940455</v>
      </c>
    </row>
    <row r="563" spans="1:27">
      <c r="A563" s="8" t="s">
        <v>77</v>
      </c>
      <c r="B563" s="8" t="s">
        <v>67</v>
      </c>
      <c r="C563" s="8">
        <v>90</v>
      </c>
      <c r="D563" s="8">
        <v>29</v>
      </c>
      <c r="E563" s="8">
        <v>8</v>
      </c>
      <c r="F563" s="8">
        <f t="shared" si="164"/>
        <v>116</v>
      </c>
      <c r="G563" s="8">
        <f t="shared" si="165"/>
        <v>6960</v>
      </c>
      <c r="H563" s="8">
        <f t="shared" si="166"/>
        <v>1920.3728565769593</v>
      </c>
      <c r="I563" s="8">
        <f t="shared" si="167"/>
        <v>94.556861200020805</v>
      </c>
      <c r="J563" s="8">
        <f t="shared" si="168"/>
        <v>20880</v>
      </c>
      <c r="K563" s="8"/>
      <c r="L563" s="9">
        <f t="shared" si="169"/>
        <v>4.499809670330265</v>
      </c>
      <c r="M563" s="9">
        <f t="shared" si="170"/>
        <v>3.3672958299864741</v>
      </c>
      <c r="N563" s="9">
        <f t="shared" si="171"/>
        <v>2.0794415416798357</v>
      </c>
      <c r="O563" s="9">
        <f t="shared" si="183"/>
        <v>9.9465470419965758</v>
      </c>
      <c r="P563" s="9"/>
      <c r="Q563" s="9">
        <f t="shared" si="172"/>
        <v>7.5602746423020317</v>
      </c>
      <c r="R563" s="9">
        <f t="shared" si="173"/>
        <v>5.1929568508902113</v>
      </c>
      <c r="S563" s="9">
        <f t="shared" si="174"/>
        <v>4.7535901911063645</v>
      </c>
      <c r="T563" s="9">
        <f t="shared" si="175"/>
        <v>7.1207138052379815</v>
      </c>
      <c r="U563" s="9">
        <f t="shared" si="176"/>
        <v>1.1835618070658085</v>
      </c>
      <c r="V563" s="9">
        <f t="shared" si="177"/>
        <v>3.3162478632644565</v>
      </c>
      <c r="W563" s="9">
        <f t="shared" si="178"/>
        <v>4.3225772417043977</v>
      </c>
      <c r="X563" s="9">
        <f t="shared" si="179"/>
        <v>-0.43101294940196677</v>
      </c>
      <c r="Y563">
        <f t="shared" si="180"/>
        <v>-1.1325138403437909</v>
      </c>
      <c r="Z563">
        <f t="shared" si="181"/>
        <v>1.2878542883066384</v>
      </c>
      <c r="AA563">
        <f t="shared" si="182"/>
        <v>-2.4203681286504293</v>
      </c>
    </row>
    <row r="564" spans="1:27">
      <c r="A564" s="8" t="s">
        <v>77</v>
      </c>
      <c r="B564" s="8" t="s">
        <v>67</v>
      </c>
      <c r="C564" s="8">
        <v>90</v>
      </c>
      <c r="D564" s="8">
        <v>30</v>
      </c>
      <c r="E564" s="8">
        <v>9</v>
      </c>
      <c r="F564" s="8">
        <f t="shared" si="164"/>
        <v>135</v>
      </c>
      <c r="G564" s="8">
        <f t="shared" si="165"/>
        <v>8100</v>
      </c>
      <c r="H564" s="8">
        <f t="shared" si="166"/>
        <v>2053.6406929740515</v>
      </c>
      <c r="I564" s="8">
        <f t="shared" si="167"/>
        <v>94.868329805051374</v>
      </c>
      <c r="J564" s="8">
        <f t="shared" si="168"/>
        <v>24300</v>
      </c>
      <c r="K564" s="8"/>
      <c r="L564" s="9">
        <f t="shared" si="169"/>
        <v>4.499809670330265</v>
      </c>
      <c r="M564" s="9">
        <f t="shared" si="170"/>
        <v>3.4011973816621555</v>
      </c>
      <c r="N564" s="9">
        <f t="shared" si="171"/>
        <v>2.1972245773362196</v>
      </c>
      <c r="O564" s="9">
        <f t="shared" si="183"/>
        <v>10.098231629328639</v>
      </c>
      <c r="P564" s="9"/>
      <c r="Q564" s="9">
        <f t="shared" si="172"/>
        <v>7.6273694447940175</v>
      </c>
      <c r="R564" s="9">
        <f t="shared" si="173"/>
        <v>5.1929568508902095</v>
      </c>
      <c r="S564" s="9">
        <f t="shared" si="174"/>
        <v>4.9052747784384296</v>
      </c>
      <c r="T564" s="9">
        <f t="shared" si="175"/>
        <v>7.5079644638828134</v>
      </c>
      <c r="U564" s="9">
        <f t="shared" si="176"/>
        <v>1.3013448427221919</v>
      </c>
      <c r="V564" s="9">
        <f t="shared" si="177"/>
        <v>3.1984648276080732</v>
      </c>
      <c r="W564" s="9">
        <f t="shared" si="178"/>
        <v>4.7098279003492296</v>
      </c>
      <c r="X564" s="9">
        <f t="shared" si="179"/>
        <v>-0.19544687808919997</v>
      </c>
      <c r="Y564">
        <f t="shared" si="180"/>
        <v>-1.0986122886681096</v>
      </c>
      <c r="Z564">
        <f t="shared" si="181"/>
        <v>1.2039728043259359</v>
      </c>
      <c r="AA564">
        <f t="shared" si="182"/>
        <v>-2.3025850929940455</v>
      </c>
    </row>
    <row r="565" spans="1:27">
      <c r="A565" s="8" t="s">
        <v>77</v>
      </c>
      <c r="B565" s="8" t="s">
        <v>67</v>
      </c>
      <c r="C565" s="8">
        <v>90</v>
      </c>
      <c r="D565" s="8">
        <v>38</v>
      </c>
      <c r="E565" s="8">
        <v>7</v>
      </c>
      <c r="F565" s="8">
        <f t="shared" si="164"/>
        <v>133</v>
      </c>
      <c r="G565" s="8">
        <f t="shared" si="165"/>
        <v>7980</v>
      </c>
      <c r="H565" s="8">
        <f t="shared" si="166"/>
        <v>2323.0913163758755</v>
      </c>
      <c r="I565" s="8">
        <f t="shared" si="167"/>
        <v>97.693397934558504</v>
      </c>
      <c r="J565" s="8">
        <f t="shared" si="168"/>
        <v>23940</v>
      </c>
      <c r="K565" s="8"/>
      <c r="L565" s="9">
        <f t="shared" si="169"/>
        <v>4.499809670330265</v>
      </c>
      <c r="M565" s="9">
        <f t="shared" si="170"/>
        <v>3.6375861597263857</v>
      </c>
      <c r="N565" s="9">
        <f t="shared" si="171"/>
        <v>1.9459101490553132</v>
      </c>
      <c r="O565" s="9">
        <f t="shared" si="183"/>
        <v>10.083305979111964</v>
      </c>
      <c r="P565" s="9"/>
      <c r="Q565" s="9">
        <f t="shared" si="172"/>
        <v>7.7506540416731706</v>
      </c>
      <c r="R565" s="9">
        <f t="shared" si="173"/>
        <v>5.1929568508902104</v>
      </c>
      <c r="S565" s="9">
        <f t="shared" si="174"/>
        <v>4.8903491282217537</v>
      </c>
      <c r="T565" s="9">
        <f t="shared" si="175"/>
        <v>6.9904099571043252</v>
      </c>
      <c r="U565" s="9">
        <f t="shared" si="176"/>
        <v>1.0500304144412858</v>
      </c>
      <c r="V565" s="9">
        <f t="shared" si="177"/>
        <v>3.4497792558889793</v>
      </c>
      <c r="W565" s="9">
        <f t="shared" si="178"/>
        <v>4.1922733935707415</v>
      </c>
      <c r="X565" s="9">
        <f t="shared" si="179"/>
        <v>-0.69807573465101214</v>
      </c>
      <c r="Y565">
        <f t="shared" si="180"/>
        <v>-0.86222351060387936</v>
      </c>
      <c r="Z565">
        <f t="shared" si="181"/>
        <v>1.6916760106710724</v>
      </c>
      <c r="AA565">
        <f t="shared" si="182"/>
        <v>-2.5538995212749516</v>
      </c>
    </row>
    <row r="566" spans="1:27">
      <c r="A566" s="8" t="s">
        <v>77</v>
      </c>
      <c r="B566" s="8" t="s">
        <v>67</v>
      </c>
      <c r="C566" s="8">
        <v>90.5</v>
      </c>
      <c r="D566" s="8">
        <v>30.5</v>
      </c>
      <c r="E566" s="8">
        <v>9</v>
      </c>
      <c r="F566" s="8">
        <f t="shared" si="164"/>
        <v>137.25</v>
      </c>
      <c r="G566" s="8">
        <f t="shared" si="165"/>
        <v>8280.75</v>
      </c>
      <c r="H566" s="8">
        <f t="shared" si="166"/>
        <v>2091.18868511239</v>
      </c>
      <c r="I566" s="8">
        <f t="shared" si="167"/>
        <v>95.501308891553947</v>
      </c>
      <c r="J566" s="8">
        <f t="shared" si="168"/>
        <v>24842.25</v>
      </c>
      <c r="K566" s="8"/>
      <c r="L566" s="9">
        <f t="shared" si="169"/>
        <v>4.5053498507058807</v>
      </c>
      <c r="M566" s="9">
        <f t="shared" si="170"/>
        <v>3.417726683613366</v>
      </c>
      <c r="N566" s="9">
        <f t="shared" si="171"/>
        <v>2.1972245773362196</v>
      </c>
      <c r="O566" s="9">
        <f t="shared" si="183"/>
        <v>10.120301111655467</v>
      </c>
      <c r="P566" s="9"/>
      <c r="Q566" s="9">
        <f t="shared" si="172"/>
        <v>7.645487932140127</v>
      </c>
      <c r="R566" s="9">
        <f t="shared" si="173"/>
        <v>5.198497031265827</v>
      </c>
      <c r="S566" s="9">
        <f t="shared" si="174"/>
        <v>4.9218040803896397</v>
      </c>
      <c r="T566" s="9">
        <f t="shared" si="175"/>
        <v>7.5244937658340234</v>
      </c>
      <c r="U566" s="9">
        <f t="shared" si="176"/>
        <v>1.3013448427221919</v>
      </c>
      <c r="V566" s="9">
        <f t="shared" si="177"/>
        <v>3.2040050079836888</v>
      </c>
      <c r="W566" s="9">
        <f t="shared" si="178"/>
        <v>4.7152768415492092</v>
      </c>
      <c r="X566" s="9">
        <f t="shared" si="179"/>
        <v>-0.20652723884043131</v>
      </c>
      <c r="Y566">
        <f t="shared" si="180"/>
        <v>-1.0876231670925147</v>
      </c>
      <c r="Z566">
        <f t="shared" si="181"/>
        <v>1.2205021062771464</v>
      </c>
      <c r="AA566">
        <f t="shared" si="182"/>
        <v>-2.3081252733696611</v>
      </c>
    </row>
    <row r="567" spans="1:27">
      <c r="A567" s="8" t="s">
        <v>77</v>
      </c>
      <c r="B567" s="8" t="s">
        <v>67</v>
      </c>
      <c r="C567" s="8">
        <v>91</v>
      </c>
      <c r="D567" s="8">
        <v>28</v>
      </c>
      <c r="E567" s="8">
        <v>6</v>
      </c>
      <c r="F567" s="8">
        <f t="shared" si="164"/>
        <v>84</v>
      </c>
      <c r="G567" s="8">
        <f t="shared" si="165"/>
        <v>5096</v>
      </c>
      <c r="H567" s="8">
        <f t="shared" si="166"/>
        <v>1730.3971083069666</v>
      </c>
      <c r="I567" s="8">
        <f t="shared" si="167"/>
        <v>95.210293561148106</v>
      </c>
      <c r="J567" s="8">
        <f t="shared" si="168"/>
        <v>15288</v>
      </c>
      <c r="K567" s="8"/>
      <c r="L567" s="9">
        <f t="shared" si="169"/>
        <v>4.5108595065168497</v>
      </c>
      <c r="M567" s="9">
        <f t="shared" si="170"/>
        <v>3.3322045101752038</v>
      </c>
      <c r="N567" s="9">
        <f t="shared" si="171"/>
        <v>1.791759469228055</v>
      </c>
      <c r="O567" s="9">
        <f t="shared" si="183"/>
        <v>9.6348234859201085</v>
      </c>
      <c r="P567" s="9"/>
      <c r="Q567" s="9">
        <f t="shared" si="172"/>
        <v>7.4561062035249739</v>
      </c>
      <c r="R567" s="9">
        <f t="shared" si="173"/>
        <v>5.2040066870767951</v>
      </c>
      <c r="S567" s="9">
        <f t="shared" si="174"/>
        <v>4.4308167988433134</v>
      </c>
      <c r="T567" s="9">
        <f t="shared" si="175"/>
        <v>6.2225762680713688</v>
      </c>
      <c r="U567" s="9">
        <f t="shared" si="176"/>
        <v>0.89587973461402759</v>
      </c>
      <c r="V567" s="9">
        <f t="shared" si="177"/>
        <v>3.614979771902822</v>
      </c>
      <c r="W567" s="9">
        <f t="shared" si="178"/>
        <v>3.4023400321646151</v>
      </c>
      <c r="X567" s="9">
        <f t="shared" si="179"/>
        <v>-1.0284767666786976</v>
      </c>
      <c r="Y567">
        <f t="shared" si="180"/>
        <v>-1.1786549963416459</v>
      </c>
      <c r="Z567">
        <f t="shared" si="181"/>
        <v>1.5404450409471488</v>
      </c>
      <c r="AA567">
        <f t="shared" si="182"/>
        <v>-2.7191000372887948</v>
      </c>
    </row>
    <row r="568" spans="1:27">
      <c r="A568" s="8" t="s">
        <v>77</v>
      </c>
      <c r="B568" s="8" t="s">
        <v>67</v>
      </c>
      <c r="C568" s="8">
        <v>91</v>
      </c>
      <c r="D568" s="8">
        <v>30</v>
      </c>
      <c r="E568" s="8">
        <v>9</v>
      </c>
      <c r="F568" s="8">
        <f t="shared" si="164"/>
        <v>135</v>
      </c>
      <c r="G568" s="8">
        <f t="shared" si="165"/>
        <v>8190</v>
      </c>
      <c r="H568" s="8">
        <f t="shared" si="166"/>
        <v>2072.8384859420694</v>
      </c>
      <c r="I568" s="8">
        <f t="shared" si="167"/>
        <v>95.817534929677663</v>
      </c>
      <c r="J568" s="8">
        <f t="shared" si="168"/>
        <v>24570</v>
      </c>
      <c r="K568" s="8"/>
      <c r="L568" s="9">
        <f t="shared" si="169"/>
        <v>4.5108595065168497</v>
      </c>
      <c r="M568" s="9">
        <f t="shared" si="170"/>
        <v>3.4011973816621555</v>
      </c>
      <c r="N568" s="9">
        <f t="shared" si="171"/>
        <v>2.1972245773362196</v>
      </c>
      <c r="O568" s="9">
        <f t="shared" si="183"/>
        <v>10.109281465515226</v>
      </c>
      <c r="P568" s="9"/>
      <c r="Q568" s="9">
        <f t="shared" si="172"/>
        <v>7.6366741962031233</v>
      </c>
      <c r="R568" s="9">
        <f t="shared" si="173"/>
        <v>5.204006687076796</v>
      </c>
      <c r="S568" s="9">
        <f t="shared" si="174"/>
        <v>4.9052747784384296</v>
      </c>
      <c r="T568" s="9">
        <f t="shared" si="175"/>
        <v>7.5079644638828134</v>
      </c>
      <c r="U568" s="9">
        <f t="shared" si="176"/>
        <v>1.3013448427221919</v>
      </c>
      <c r="V568" s="9">
        <f t="shared" si="177"/>
        <v>3.2095146637946579</v>
      </c>
      <c r="W568" s="9">
        <f t="shared" si="178"/>
        <v>4.6877282279760593</v>
      </c>
      <c r="X568" s="9">
        <f t="shared" si="179"/>
        <v>-0.21754655046236951</v>
      </c>
      <c r="Y568">
        <f t="shared" si="180"/>
        <v>-1.1096621248546943</v>
      </c>
      <c r="Z568">
        <f t="shared" si="181"/>
        <v>1.2039728043259359</v>
      </c>
      <c r="AA568">
        <f t="shared" si="182"/>
        <v>-2.3136349291806302</v>
      </c>
    </row>
    <row r="569" spans="1:27">
      <c r="A569" s="8" t="s">
        <v>77</v>
      </c>
      <c r="B569" s="8" t="s">
        <v>67</v>
      </c>
      <c r="C569" s="13">
        <v>91</v>
      </c>
      <c r="D569" s="13">
        <v>32</v>
      </c>
      <c r="E569" s="13">
        <v>9</v>
      </c>
      <c r="F569" s="8">
        <f t="shared" si="164"/>
        <v>144</v>
      </c>
      <c r="G569" s="8">
        <f t="shared" si="165"/>
        <v>8736</v>
      </c>
      <c r="H569" s="8">
        <f t="shared" si="166"/>
        <v>2185.1844763105951</v>
      </c>
      <c r="I569" s="8">
        <f t="shared" si="167"/>
        <v>96.462427918853464</v>
      </c>
      <c r="J569" s="8">
        <f t="shared" si="168"/>
        <v>26208</v>
      </c>
      <c r="K569" s="8"/>
      <c r="L569" s="9">
        <f t="shared" si="169"/>
        <v>4.5108595065168497</v>
      </c>
      <c r="M569" s="9">
        <f t="shared" si="170"/>
        <v>3.4657359027997265</v>
      </c>
      <c r="N569" s="9">
        <f t="shared" si="171"/>
        <v>2.1972245773362196</v>
      </c>
      <c r="O569" s="9">
        <f t="shared" si="183"/>
        <v>10.173819986652797</v>
      </c>
      <c r="P569" s="9"/>
      <c r="Q569" s="9">
        <f t="shared" si="172"/>
        <v>7.6894555324832385</v>
      </c>
      <c r="R569" s="9">
        <f t="shared" si="173"/>
        <v>5.204006687076796</v>
      </c>
      <c r="S569" s="9">
        <f t="shared" si="174"/>
        <v>4.9698132995760007</v>
      </c>
      <c r="T569" s="9">
        <f t="shared" si="175"/>
        <v>7.5725029850203844</v>
      </c>
      <c r="U569" s="9">
        <f t="shared" si="176"/>
        <v>1.3013448427221919</v>
      </c>
      <c r="V569" s="9">
        <f t="shared" si="177"/>
        <v>3.2095146637946579</v>
      </c>
      <c r="W569" s="9">
        <f t="shared" si="178"/>
        <v>4.7522667491136303</v>
      </c>
      <c r="X569" s="9">
        <f t="shared" si="179"/>
        <v>-0.21754655046236951</v>
      </c>
      <c r="Y569">
        <f t="shared" si="180"/>
        <v>-1.0451236037171232</v>
      </c>
      <c r="Z569">
        <f t="shared" si="181"/>
        <v>1.268511325463507</v>
      </c>
      <c r="AA569">
        <f t="shared" si="182"/>
        <v>-2.3136349291806302</v>
      </c>
    </row>
    <row r="570" spans="1:27">
      <c r="A570" s="8" t="s">
        <v>77</v>
      </c>
      <c r="B570" s="8" t="s">
        <v>67</v>
      </c>
      <c r="C570" s="8">
        <v>91.5</v>
      </c>
      <c r="D570" s="8">
        <v>31.8</v>
      </c>
      <c r="E570" s="8">
        <v>7.2</v>
      </c>
      <c r="F570" s="8">
        <f t="shared" si="164"/>
        <v>114.48</v>
      </c>
      <c r="G570" s="8">
        <f t="shared" si="165"/>
        <v>6983.28</v>
      </c>
      <c r="H570" s="8">
        <f t="shared" si="166"/>
        <v>2037.0334776448449</v>
      </c>
      <c r="I570" s="8">
        <f t="shared" si="167"/>
        <v>96.868415905288757</v>
      </c>
      <c r="J570" s="8">
        <f t="shared" si="168"/>
        <v>20949.840000000004</v>
      </c>
      <c r="K570" s="8"/>
      <c r="L570" s="9">
        <f t="shared" si="169"/>
        <v>4.516338972281476</v>
      </c>
      <c r="M570" s="9">
        <f t="shared" si="170"/>
        <v>3.459466289786131</v>
      </c>
      <c r="N570" s="9">
        <f t="shared" si="171"/>
        <v>1.9740810260220096</v>
      </c>
      <c r="O570" s="9">
        <f t="shared" si="183"/>
        <v>9.9498862880896173</v>
      </c>
      <c r="P570" s="9"/>
      <c r="Q570" s="9">
        <f t="shared" si="172"/>
        <v>7.6192498508707667</v>
      </c>
      <c r="R570" s="9">
        <f t="shared" si="173"/>
        <v>5.2094861528414214</v>
      </c>
      <c r="S570" s="9">
        <f t="shared" si="174"/>
        <v>4.7404001352481959</v>
      </c>
      <c r="T570" s="9">
        <f t="shared" si="175"/>
        <v>6.8968027180641593</v>
      </c>
      <c r="U570" s="9">
        <f t="shared" si="176"/>
        <v>1.0782012914079817</v>
      </c>
      <c r="V570" s="9">
        <f t="shared" si="177"/>
        <v>3.4381376808734943</v>
      </c>
      <c r="W570" s="9">
        <f t="shared" si="178"/>
        <v>4.0656075506281546</v>
      </c>
      <c r="X570" s="9">
        <f t="shared" si="179"/>
        <v>-0.67479258462004199</v>
      </c>
      <c r="Y570">
        <f t="shared" si="180"/>
        <v>-1.0568726824953449</v>
      </c>
      <c r="Z570">
        <f t="shared" si="181"/>
        <v>1.4853852637641214</v>
      </c>
      <c r="AA570">
        <f t="shared" si="182"/>
        <v>-2.5422579462594666</v>
      </c>
    </row>
    <row r="571" spans="1:27">
      <c r="A571" s="8" t="s">
        <v>77</v>
      </c>
      <c r="B571" s="8" t="s">
        <v>67</v>
      </c>
      <c r="C571" s="8">
        <v>92</v>
      </c>
      <c r="D571" s="8">
        <v>27</v>
      </c>
      <c r="E571" s="8">
        <v>9</v>
      </c>
      <c r="F571" s="8">
        <f t="shared" si="164"/>
        <v>121.5</v>
      </c>
      <c r="G571" s="8">
        <f t="shared" si="165"/>
        <v>7451.9999999999991</v>
      </c>
      <c r="H571" s="8">
        <f t="shared" si="166"/>
        <v>1922.3893847762754</v>
      </c>
      <c r="I571" s="8">
        <f t="shared" si="167"/>
        <v>95.880133500115647</v>
      </c>
      <c r="J571" s="8">
        <f t="shared" si="168"/>
        <v>22356</v>
      </c>
      <c r="K571" s="8"/>
      <c r="L571" s="9">
        <f t="shared" si="169"/>
        <v>4.5217885770490405</v>
      </c>
      <c r="M571" s="9">
        <f t="shared" si="170"/>
        <v>3.2958368660043291</v>
      </c>
      <c r="N571" s="9">
        <f t="shared" si="171"/>
        <v>2.1972245773362196</v>
      </c>
      <c r="O571" s="9">
        <f t="shared" si="183"/>
        <v>10.01485002038959</v>
      </c>
      <c r="P571" s="9"/>
      <c r="Q571" s="9">
        <f t="shared" si="172"/>
        <v>7.561324162546982</v>
      </c>
      <c r="R571" s="9">
        <f t="shared" si="173"/>
        <v>5.2149357576089868</v>
      </c>
      <c r="S571" s="9">
        <f t="shared" si="174"/>
        <v>4.7999142627806028</v>
      </c>
      <c r="T571" s="9">
        <f t="shared" si="175"/>
        <v>7.4026039482249866</v>
      </c>
      <c r="U571" s="9">
        <f t="shared" si="176"/>
        <v>1.3013448427221919</v>
      </c>
      <c r="V571" s="9">
        <f t="shared" si="177"/>
        <v>3.2204437343268486</v>
      </c>
      <c r="W571" s="9">
        <f t="shared" si="178"/>
        <v>4.5605095712538519</v>
      </c>
      <c r="X571" s="9">
        <f t="shared" si="179"/>
        <v>-0.23940469152675076</v>
      </c>
      <c r="Y571">
        <f t="shared" si="180"/>
        <v>-1.2259517110447113</v>
      </c>
      <c r="Z571">
        <f t="shared" si="181"/>
        <v>1.0986122886681096</v>
      </c>
      <c r="AA571">
        <f t="shared" si="182"/>
        <v>-2.3245639997128209</v>
      </c>
    </row>
    <row r="572" spans="1:27">
      <c r="A572" s="8" t="s">
        <v>77</v>
      </c>
      <c r="B572" s="8" t="s">
        <v>67</v>
      </c>
      <c r="C572" s="13">
        <v>92</v>
      </c>
      <c r="D572" s="13">
        <v>30</v>
      </c>
      <c r="E572" s="13">
        <v>8</v>
      </c>
      <c r="F572" s="8">
        <f t="shared" si="164"/>
        <v>120</v>
      </c>
      <c r="G572" s="8">
        <f t="shared" si="165"/>
        <v>7359.9999999999991</v>
      </c>
      <c r="H572" s="8">
        <f t="shared" si="166"/>
        <v>2012.2786185827176</v>
      </c>
      <c r="I572" s="8">
        <f t="shared" si="167"/>
        <v>96.767763227223554</v>
      </c>
      <c r="J572" s="8">
        <f t="shared" si="168"/>
        <v>22080</v>
      </c>
      <c r="K572" s="8"/>
      <c r="L572" s="9">
        <f t="shared" si="169"/>
        <v>4.5217885770490405</v>
      </c>
      <c r="M572" s="9">
        <f t="shared" si="170"/>
        <v>3.4011973816621555</v>
      </c>
      <c r="N572" s="9">
        <f t="shared" si="171"/>
        <v>2.0794415416798357</v>
      </c>
      <c r="O572" s="9">
        <f t="shared" si="183"/>
        <v>10.002427500391031</v>
      </c>
      <c r="P572" s="9"/>
      <c r="Q572" s="9">
        <f t="shared" si="172"/>
        <v>7.6070230000532124</v>
      </c>
      <c r="R572" s="9">
        <f t="shared" si="173"/>
        <v>5.214935757608985</v>
      </c>
      <c r="S572" s="9">
        <f t="shared" si="174"/>
        <v>4.7874917427820458</v>
      </c>
      <c r="T572" s="9">
        <f t="shared" si="175"/>
        <v>7.1546153569136628</v>
      </c>
      <c r="U572" s="9">
        <f t="shared" si="176"/>
        <v>1.1835618070658085</v>
      </c>
      <c r="V572" s="9">
        <f t="shared" si="177"/>
        <v>3.338226769983232</v>
      </c>
      <c r="W572" s="9">
        <f t="shared" si="178"/>
        <v>4.3125209799425281</v>
      </c>
      <c r="X572" s="9">
        <f t="shared" si="179"/>
        <v>-0.47497076283951772</v>
      </c>
      <c r="Y572">
        <f t="shared" si="180"/>
        <v>-1.120591195386885</v>
      </c>
      <c r="Z572">
        <f t="shared" si="181"/>
        <v>1.3217558399823197</v>
      </c>
      <c r="AA572">
        <f t="shared" si="182"/>
        <v>-2.4423470353692047</v>
      </c>
    </row>
    <row r="573" spans="1:27">
      <c r="A573" s="8" t="s">
        <v>77</v>
      </c>
      <c r="B573" s="8" t="s">
        <v>67</v>
      </c>
      <c r="C573" s="13">
        <v>92</v>
      </c>
      <c r="D573" s="13">
        <v>33</v>
      </c>
      <c r="E573" s="13">
        <v>9</v>
      </c>
      <c r="F573" s="8">
        <f t="shared" si="164"/>
        <v>148.5</v>
      </c>
      <c r="G573" s="8">
        <f t="shared" si="165"/>
        <v>9107.9999999999982</v>
      </c>
      <c r="H573" s="8">
        <f t="shared" si="166"/>
        <v>2262.0738146003168</v>
      </c>
      <c r="I573" s="8">
        <f t="shared" si="167"/>
        <v>97.739449558507332</v>
      </c>
      <c r="J573" s="8">
        <f t="shared" si="168"/>
        <v>27324</v>
      </c>
      <c r="K573" s="8"/>
      <c r="L573" s="9">
        <f t="shared" si="169"/>
        <v>4.5217885770490405</v>
      </c>
      <c r="M573" s="9">
        <f t="shared" si="170"/>
        <v>3.4965075614664802</v>
      </c>
      <c r="N573" s="9">
        <f t="shared" si="171"/>
        <v>2.1972245773362196</v>
      </c>
      <c r="O573" s="9">
        <f t="shared" si="183"/>
        <v>10.21552071585174</v>
      </c>
      <c r="P573" s="9"/>
      <c r="Q573" s="9">
        <f t="shared" si="172"/>
        <v>7.7240372885929389</v>
      </c>
      <c r="R573" s="9">
        <f t="shared" si="173"/>
        <v>5.2149357576089859</v>
      </c>
      <c r="S573" s="9">
        <f t="shared" si="174"/>
        <v>5.0005849582427544</v>
      </c>
      <c r="T573" s="9">
        <f t="shared" si="175"/>
        <v>7.6032746436871381</v>
      </c>
      <c r="U573" s="9">
        <f t="shared" si="176"/>
        <v>1.3013448427221919</v>
      </c>
      <c r="V573" s="9">
        <f t="shared" si="177"/>
        <v>3.2204437343268486</v>
      </c>
      <c r="W573" s="9">
        <f t="shared" si="178"/>
        <v>4.7611802667160035</v>
      </c>
      <c r="X573" s="9">
        <f t="shared" si="179"/>
        <v>-0.23940469152675076</v>
      </c>
      <c r="Y573">
        <f t="shared" si="180"/>
        <v>-1.0252810155825602</v>
      </c>
      <c r="Z573">
        <f t="shared" si="181"/>
        <v>1.2992829841302607</v>
      </c>
      <c r="AA573">
        <f t="shared" si="182"/>
        <v>-2.3245639997128209</v>
      </c>
    </row>
    <row r="574" spans="1:27">
      <c r="A574" s="8" t="s">
        <v>77</v>
      </c>
      <c r="B574" s="8" t="s">
        <v>67</v>
      </c>
      <c r="C574" s="8">
        <v>92</v>
      </c>
      <c r="D574" s="8">
        <v>34</v>
      </c>
      <c r="E574" s="8">
        <v>7</v>
      </c>
      <c r="F574" s="8">
        <f t="shared" si="164"/>
        <v>119</v>
      </c>
      <c r="G574" s="8">
        <f t="shared" si="165"/>
        <v>7298.6666666666661</v>
      </c>
      <c r="H574" s="8">
        <f t="shared" si="166"/>
        <v>2149.8062359904488</v>
      </c>
      <c r="I574" s="8">
        <f t="shared" si="167"/>
        <v>98.081598681913832</v>
      </c>
      <c r="J574" s="8">
        <f t="shared" si="168"/>
        <v>21896</v>
      </c>
      <c r="K574" s="8"/>
      <c r="L574" s="9">
        <f t="shared" si="169"/>
        <v>4.5217885770490405</v>
      </c>
      <c r="M574" s="9">
        <f t="shared" si="170"/>
        <v>3.5263605246161616</v>
      </c>
      <c r="N574" s="9">
        <f t="shared" si="171"/>
        <v>1.9459101490553132</v>
      </c>
      <c r="O574" s="9">
        <f t="shared" si="183"/>
        <v>9.9940592507205146</v>
      </c>
      <c r="P574" s="9"/>
      <c r="Q574" s="9">
        <f t="shared" si="172"/>
        <v>7.6731329942652655</v>
      </c>
      <c r="R574" s="9">
        <f t="shared" si="173"/>
        <v>5.214935757608985</v>
      </c>
      <c r="S574" s="9">
        <f t="shared" si="174"/>
        <v>4.7791234931115296</v>
      </c>
      <c r="T574" s="9">
        <f t="shared" si="175"/>
        <v>6.8791843219941011</v>
      </c>
      <c r="U574" s="9">
        <f t="shared" si="176"/>
        <v>1.0500304144412858</v>
      </c>
      <c r="V574" s="9">
        <f t="shared" si="177"/>
        <v>3.4717581626077547</v>
      </c>
      <c r="W574" s="9">
        <f t="shared" si="178"/>
        <v>4.0370899450229665</v>
      </c>
      <c r="X574" s="9">
        <f t="shared" si="179"/>
        <v>-0.74203354808856281</v>
      </c>
      <c r="Y574">
        <f t="shared" si="180"/>
        <v>-0.99542805243287891</v>
      </c>
      <c r="Z574">
        <f t="shared" si="181"/>
        <v>1.5804503755608483</v>
      </c>
      <c r="AA574">
        <f t="shared" si="182"/>
        <v>-2.575878427993727</v>
      </c>
    </row>
    <row r="575" spans="1:27">
      <c r="A575" s="8" t="s">
        <v>77</v>
      </c>
      <c r="B575" s="8" t="s">
        <v>67</v>
      </c>
      <c r="C575" s="8">
        <v>92.54</v>
      </c>
      <c r="D575" s="8">
        <v>26.9</v>
      </c>
      <c r="E575" s="8">
        <v>6.54</v>
      </c>
      <c r="F575" s="8">
        <f t="shared" si="164"/>
        <v>87.962999999999994</v>
      </c>
      <c r="G575" s="8">
        <f t="shared" si="165"/>
        <v>5426.7306799999997</v>
      </c>
      <c r="H575" s="8">
        <f t="shared" si="166"/>
        <v>1738.8247323709477</v>
      </c>
      <c r="I575" s="8">
        <f t="shared" si="167"/>
        <v>96.370439451109704</v>
      </c>
      <c r="J575" s="8">
        <f t="shared" si="168"/>
        <v>16280.19204</v>
      </c>
      <c r="K575" s="8"/>
      <c r="L575" s="9">
        <f t="shared" si="169"/>
        <v>4.5276409834788538</v>
      </c>
      <c r="M575" s="9">
        <f t="shared" si="170"/>
        <v>3.2921262866077932</v>
      </c>
      <c r="N575" s="9">
        <f t="shared" si="171"/>
        <v>1.8779371654691073</v>
      </c>
      <c r="O575" s="9">
        <f t="shared" si="183"/>
        <v>9.6977044355557549</v>
      </c>
      <c r="P575" s="9"/>
      <c r="Q575" s="9">
        <f t="shared" si="172"/>
        <v>7.4609647228292992</v>
      </c>
      <c r="R575" s="9">
        <f t="shared" si="173"/>
        <v>5.2207881640387992</v>
      </c>
      <c r="S575" s="9">
        <f t="shared" si="174"/>
        <v>4.4769162715169557</v>
      </c>
      <c r="T575" s="9">
        <f t="shared" si="175"/>
        <v>6.4410311332271153</v>
      </c>
      <c r="U575" s="9">
        <f t="shared" si="176"/>
        <v>0.98205743085507979</v>
      </c>
      <c r="V575" s="9">
        <f t="shared" si="177"/>
        <v>3.545583552623774</v>
      </c>
      <c r="W575" s="9">
        <f t="shared" si="178"/>
        <v>3.5872319433963544</v>
      </c>
      <c r="X575" s="9">
        <f t="shared" si="179"/>
        <v>-0.8896843281206015</v>
      </c>
      <c r="Y575">
        <f t="shared" si="180"/>
        <v>-1.2355146968710606</v>
      </c>
      <c r="Z575">
        <f t="shared" si="181"/>
        <v>1.4141891211386859</v>
      </c>
      <c r="AA575">
        <f t="shared" si="182"/>
        <v>-2.6497038180097467</v>
      </c>
    </row>
    <row r="576" spans="1:27">
      <c r="A576" s="8" t="s">
        <v>77</v>
      </c>
      <c r="B576" s="8" t="s">
        <v>67</v>
      </c>
      <c r="C576" s="8">
        <v>92.6</v>
      </c>
      <c r="D576" s="8">
        <v>28.5</v>
      </c>
      <c r="E576" s="8">
        <v>8.4</v>
      </c>
      <c r="F576" s="8">
        <f t="shared" si="164"/>
        <v>119.7</v>
      </c>
      <c r="G576" s="8">
        <f t="shared" si="165"/>
        <v>7389.48</v>
      </c>
      <c r="H576" s="8">
        <f t="shared" si="166"/>
        <v>1971.2916838696831</v>
      </c>
      <c r="I576" s="8">
        <f t="shared" si="167"/>
        <v>96.886583178477295</v>
      </c>
      <c r="J576" s="8">
        <f t="shared" si="168"/>
        <v>22168.44</v>
      </c>
      <c r="K576" s="8"/>
      <c r="L576" s="9">
        <f t="shared" si="169"/>
        <v>4.5282891416521336</v>
      </c>
      <c r="M576" s="9">
        <f t="shared" si="170"/>
        <v>3.3499040872746049</v>
      </c>
      <c r="N576" s="9">
        <f t="shared" si="171"/>
        <v>2.1282317058492679</v>
      </c>
      <c r="O576" s="9">
        <f t="shared" si="183"/>
        <v>10.006424934776007</v>
      </c>
      <c r="P576" s="9"/>
      <c r="Q576" s="9">
        <f t="shared" si="172"/>
        <v>7.586444283960935</v>
      </c>
      <c r="R576" s="9">
        <f t="shared" si="173"/>
        <v>5.221436322212079</v>
      </c>
      <c r="S576" s="9">
        <f t="shared" si="174"/>
        <v>4.7849886125639278</v>
      </c>
      <c r="T576" s="9">
        <f t="shared" si="175"/>
        <v>7.2496925550344082</v>
      </c>
      <c r="U576" s="9">
        <f t="shared" si="176"/>
        <v>1.2323519712352402</v>
      </c>
      <c r="V576" s="9">
        <f t="shared" si="177"/>
        <v>3.2959371704168934</v>
      </c>
      <c r="W576" s="9">
        <f t="shared" si="178"/>
        <v>4.3945970488570874</v>
      </c>
      <c r="X576" s="9">
        <f t="shared" si="179"/>
        <v>-0.39039156370684036</v>
      </c>
      <c r="Y576">
        <f t="shared" si="180"/>
        <v>-1.1783850543775287</v>
      </c>
      <c r="Z576">
        <f t="shared" si="181"/>
        <v>1.221672381425337</v>
      </c>
      <c r="AA576">
        <f t="shared" si="182"/>
        <v>-2.4000574358028657</v>
      </c>
    </row>
    <row r="577" spans="1:27">
      <c r="A577" s="8" t="s">
        <v>77</v>
      </c>
      <c r="B577" s="8" t="s">
        <v>67</v>
      </c>
      <c r="C577" s="8">
        <v>94</v>
      </c>
      <c r="D577" s="8">
        <v>29</v>
      </c>
      <c r="E577" s="8">
        <v>10</v>
      </c>
      <c r="F577" s="8">
        <f t="shared" si="164"/>
        <v>145</v>
      </c>
      <c r="G577" s="8">
        <f t="shared" si="165"/>
        <v>9086.6666666666661</v>
      </c>
      <c r="H577" s="8">
        <f t="shared" si="166"/>
        <v>2152.549786131869</v>
      </c>
      <c r="I577" s="8">
        <f t="shared" si="167"/>
        <v>98.371743910535614</v>
      </c>
      <c r="J577" s="8">
        <f t="shared" si="168"/>
        <v>27260</v>
      </c>
      <c r="K577" s="8"/>
      <c r="L577" s="9">
        <f t="shared" si="169"/>
        <v>4.5432947822700038</v>
      </c>
      <c r="M577" s="9">
        <f t="shared" si="170"/>
        <v>3.3672958299864741</v>
      </c>
      <c r="N577" s="9">
        <f t="shared" si="171"/>
        <v>2.3025850929940459</v>
      </c>
      <c r="O577" s="9">
        <f t="shared" si="183"/>
        <v>10.213175705250524</v>
      </c>
      <c r="P577" s="9"/>
      <c r="Q577" s="9">
        <f t="shared" si="172"/>
        <v>7.6744083654801045</v>
      </c>
      <c r="R577" s="9">
        <f t="shared" si="173"/>
        <v>5.2364419628299501</v>
      </c>
      <c r="S577" s="9">
        <f t="shared" si="174"/>
        <v>4.9767337424205742</v>
      </c>
      <c r="T577" s="9">
        <f t="shared" si="175"/>
        <v>7.7901444591806106</v>
      </c>
      <c r="U577" s="9">
        <f t="shared" si="176"/>
        <v>1.406705358380018</v>
      </c>
      <c r="V577" s="9">
        <f t="shared" si="177"/>
        <v>3.1365894238899861</v>
      </c>
      <c r="W577" s="9">
        <f t="shared" si="178"/>
        <v>4.9050376717675492</v>
      </c>
      <c r="X577" s="9">
        <f t="shared" si="179"/>
        <v>-7.1696070653025842E-2</v>
      </c>
      <c r="Y577">
        <f t="shared" si="180"/>
        <v>-1.1759989522835297</v>
      </c>
      <c r="Z577">
        <f t="shared" si="181"/>
        <v>1.0647107369924282</v>
      </c>
      <c r="AA577">
        <f t="shared" si="182"/>
        <v>-2.2407096892759579</v>
      </c>
    </row>
    <row r="578" spans="1:27">
      <c r="A578" s="8" t="s">
        <v>77</v>
      </c>
      <c r="B578" s="8" t="s">
        <v>67</v>
      </c>
      <c r="C578" s="8">
        <v>94</v>
      </c>
      <c r="D578" s="8">
        <v>40</v>
      </c>
      <c r="E578" s="8">
        <v>8</v>
      </c>
      <c r="F578" s="8">
        <f t="shared" ref="F578:F641" si="184">(D578*E578)/2</f>
        <v>160</v>
      </c>
      <c r="G578" s="8">
        <f t="shared" ref="G578:G641" si="185">(2/3)*C578/2*D578*E578</f>
        <v>10026.666666666666</v>
      </c>
      <c r="H578" s="8">
        <f t="shared" ref="H578:H641" si="186">(E578*D578)+(D578*SQRT((E578/2)^2+(C578/2)^2))+(E578*SQRT((D578/2)^2+(C578/2)^2))</f>
        <v>2615.4231956632289</v>
      </c>
      <c r="I578" s="8">
        <f t="shared" ref="I578:I641" si="187">2*SQRT((C578/2)^2+(D578/2)^2)</f>
        <v>102.15674231297707</v>
      </c>
      <c r="J578" s="8">
        <f t="shared" ref="J578:J641" si="188">C578*D578*E578</f>
        <v>30080</v>
      </c>
      <c r="K578" s="8"/>
      <c r="L578" s="9">
        <f t="shared" ref="L578:L641" si="189">LN(C578)</f>
        <v>4.5432947822700038</v>
      </c>
      <c r="M578" s="9">
        <f t="shared" ref="M578:M641" si="190">LN(D578)</f>
        <v>3.6888794541139363</v>
      </c>
      <c r="N578" s="9">
        <f t="shared" ref="N578:N641" si="191">LN(E578)</f>
        <v>2.0794415416798357</v>
      </c>
      <c r="O578" s="9">
        <f t="shared" si="183"/>
        <v>10.311615778063777</v>
      </c>
      <c r="P578" s="9"/>
      <c r="Q578" s="9">
        <f t="shared" ref="Q578:Q641" si="192">LN(H578)</f>
        <v>7.8691811973109616</v>
      </c>
      <c r="R578" s="9">
        <f t="shared" ref="R578:R641" si="193">O578-S578</f>
        <v>5.2364419628299501</v>
      </c>
      <c r="S578" s="9">
        <f t="shared" ref="S578:S641" si="194">LN(F578)</f>
        <v>5.0751738152338266</v>
      </c>
      <c r="T578" s="9">
        <f t="shared" ref="T578:T641" si="195">LN((D578*E578^3)/12)</f>
        <v>7.4422974293654436</v>
      </c>
      <c r="U578" s="9">
        <f t="shared" ref="U578:U641" si="196">LN(SQRT(EXP(T578)/EXP(S578)))</f>
        <v>1.1835618070658085</v>
      </c>
      <c r="V578" s="9">
        <f t="shared" ref="V578:V641" si="197">L578-U578</f>
        <v>3.3597329752041953</v>
      </c>
      <c r="W578" s="9">
        <f t="shared" ref="W578:W641" si="198">LN((PI()^2*EXP(T578)*50)/(C578^2))</f>
        <v>4.5571906419523822</v>
      </c>
      <c r="X578" s="9">
        <f t="shared" ref="X578:X641" si="199">LN((PI()^2*50)/(EXP(V578)^2))</f>
        <v>-0.51798317328144439</v>
      </c>
      <c r="Y578">
        <f t="shared" ref="Y578:Y641" si="200">M578-L578</f>
        <v>-0.85441532815606758</v>
      </c>
      <c r="Z578">
        <f t="shared" ref="Z578:Z641" si="201">M578-N578</f>
        <v>1.6094379124341005</v>
      </c>
      <c r="AA578">
        <f t="shared" ref="AA578:AA641" si="202">N578-L578</f>
        <v>-2.4638532405901681</v>
      </c>
    </row>
    <row r="579" spans="1:27">
      <c r="A579" s="8" t="s">
        <v>77</v>
      </c>
      <c r="B579" s="8" t="s">
        <v>67</v>
      </c>
      <c r="C579" s="8">
        <v>94.78</v>
      </c>
      <c r="D579" s="8">
        <v>29.11</v>
      </c>
      <c r="E579" s="8">
        <v>6.22</v>
      </c>
      <c r="F579" s="8">
        <f t="shared" si="184"/>
        <v>90.5321</v>
      </c>
      <c r="G579" s="8">
        <f t="shared" si="185"/>
        <v>5720.4216253333325</v>
      </c>
      <c r="H579" s="8">
        <f t="shared" si="186"/>
        <v>1871.9097368091527</v>
      </c>
      <c r="I579" s="8">
        <f t="shared" si="187"/>
        <v>99.149586484261235</v>
      </c>
      <c r="J579" s="8">
        <f t="shared" si="188"/>
        <v>17161.264875999997</v>
      </c>
      <c r="K579" s="8"/>
      <c r="L579" s="9">
        <f t="shared" si="189"/>
        <v>4.551558416539442</v>
      </c>
      <c r="M579" s="9">
        <f t="shared" si="190"/>
        <v>3.371081757757532</v>
      </c>
      <c r="N579" s="9">
        <f t="shared" si="191"/>
        <v>1.827769906751088</v>
      </c>
      <c r="O579" s="9">
        <f t="shared" si="183"/>
        <v>9.7504100810480612</v>
      </c>
      <c r="P579" s="9"/>
      <c r="Q579" s="9">
        <f t="shared" si="192"/>
        <v>7.5347144383585576</v>
      </c>
      <c r="R579" s="9">
        <f t="shared" si="193"/>
        <v>5.2447055970993866</v>
      </c>
      <c r="S579" s="9">
        <f t="shared" si="194"/>
        <v>4.5057044839486746</v>
      </c>
      <c r="T579" s="9">
        <f t="shared" si="195"/>
        <v>6.3694848282227952</v>
      </c>
      <c r="U579" s="9">
        <f t="shared" si="196"/>
        <v>0.93189017213706027</v>
      </c>
      <c r="V579" s="9">
        <f t="shared" si="197"/>
        <v>3.6196682444023818</v>
      </c>
      <c r="W579" s="9">
        <f t="shared" si="198"/>
        <v>3.4678507722708569</v>
      </c>
      <c r="X579" s="9">
        <f t="shared" si="199"/>
        <v>-1.0378537116778168</v>
      </c>
      <c r="Y579">
        <f t="shared" si="200"/>
        <v>-1.18047665878191</v>
      </c>
      <c r="Z579">
        <f t="shared" si="201"/>
        <v>1.5433118510064441</v>
      </c>
      <c r="AA579">
        <f t="shared" si="202"/>
        <v>-2.7237885097883541</v>
      </c>
    </row>
    <row r="580" spans="1:27">
      <c r="A580" s="8" t="s">
        <v>77</v>
      </c>
      <c r="B580" s="8" t="s">
        <v>67</v>
      </c>
      <c r="C580" s="13">
        <v>95</v>
      </c>
      <c r="D580" s="13">
        <v>39</v>
      </c>
      <c r="E580" s="13">
        <v>10</v>
      </c>
      <c r="F580" s="8">
        <f t="shared" si="184"/>
        <v>195</v>
      </c>
      <c r="G580" s="8">
        <f t="shared" si="185"/>
        <v>12350</v>
      </c>
      <c r="H580" s="8">
        <f t="shared" si="186"/>
        <v>2766.2034814155327</v>
      </c>
      <c r="I580" s="8">
        <f t="shared" si="187"/>
        <v>102.69371937952194</v>
      </c>
      <c r="J580" s="8">
        <f t="shared" si="188"/>
        <v>37050</v>
      </c>
      <c r="K580" s="8"/>
      <c r="L580" s="9">
        <f t="shared" si="189"/>
        <v>4.5538768916005408</v>
      </c>
      <c r="M580" s="9">
        <f t="shared" si="190"/>
        <v>3.6635616461296463</v>
      </c>
      <c r="N580" s="9">
        <f t="shared" si="191"/>
        <v>2.3025850929940459</v>
      </c>
      <c r="O580" s="9">
        <f t="shared" si="183"/>
        <v>10.520023630724232</v>
      </c>
      <c r="P580" s="9"/>
      <c r="Q580" s="9">
        <f t="shared" si="192"/>
        <v>7.9252310747450654</v>
      </c>
      <c r="R580" s="9">
        <f t="shared" si="193"/>
        <v>5.2470240721604853</v>
      </c>
      <c r="S580" s="9">
        <f t="shared" si="194"/>
        <v>5.2729995585637468</v>
      </c>
      <c r="T580" s="9">
        <f t="shared" si="195"/>
        <v>8.0864102753237823</v>
      </c>
      <c r="U580" s="9">
        <f t="shared" si="196"/>
        <v>1.4067053583800178</v>
      </c>
      <c r="V580" s="9">
        <f t="shared" si="197"/>
        <v>3.147171533220523</v>
      </c>
      <c r="W580" s="9">
        <f t="shared" si="198"/>
        <v>5.1801392692496471</v>
      </c>
      <c r="X580" s="9">
        <f t="shared" si="199"/>
        <v>-9.2860289314099828E-2</v>
      </c>
      <c r="Y580">
        <f t="shared" si="200"/>
        <v>-0.89031524547089447</v>
      </c>
      <c r="Z580">
        <f t="shared" si="201"/>
        <v>1.3609765531356004</v>
      </c>
      <c r="AA580">
        <f t="shared" si="202"/>
        <v>-2.2512917986064949</v>
      </c>
    </row>
    <row r="581" spans="1:27">
      <c r="A581" s="8" t="s">
        <v>77</v>
      </c>
      <c r="B581" s="8" t="s">
        <v>67</v>
      </c>
      <c r="C581" s="8">
        <v>95</v>
      </c>
      <c r="D581" s="8">
        <v>40</v>
      </c>
      <c r="E581" s="8">
        <v>9</v>
      </c>
      <c r="F581" s="8">
        <f t="shared" si="184"/>
        <v>180</v>
      </c>
      <c r="G581" s="8">
        <f t="shared" si="185"/>
        <v>11399.999999999998</v>
      </c>
      <c r="H581" s="8">
        <f t="shared" si="186"/>
        <v>2732.356652975554</v>
      </c>
      <c r="I581" s="8">
        <f t="shared" si="187"/>
        <v>103.07764064044152</v>
      </c>
      <c r="J581" s="8">
        <f t="shared" si="188"/>
        <v>34200</v>
      </c>
      <c r="K581" s="8"/>
      <c r="L581" s="9">
        <f t="shared" si="189"/>
        <v>4.5538768916005408</v>
      </c>
      <c r="M581" s="9">
        <f t="shared" si="190"/>
        <v>3.6888794541139363</v>
      </c>
      <c r="N581" s="9">
        <f t="shared" si="191"/>
        <v>2.1972245773362196</v>
      </c>
      <c r="O581" s="9">
        <f t="shared" si="183"/>
        <v>10.439980923050696</v>
      </c>
      <c r="P581" s="9"/>
      <c r="Q581" s="9">
        <f t="shared" si="192"/>
        <v>7.9129197586473738</v>
      </c>
      <c r="R581" s="9">
        <f t="shared" si="193"/>
        <v>5.2470240721604853</v>
      </c>
      <c r="S581" s="9">
        <f t="shared" si="194"/>
        <v>5.1929568508902104</v>
      </c>
      <c r="T581" s="9">
        <f t="shared" si="195"/>
        <v>7.7956465363345941</v>
      </c>
      <c r="U581" s="9">
        <f t="shared" si="196"/>
        <v>1.3013448427221919</v>
      </c>
      <c r="V581" s="9">
        <f t="shared" si="197"/>
        <v>3.2525320488783489</v>
      </c>
      <c r="W581" s="9">
        <f t="shared" si="198"/>
        <v>4.8893755302604589</v>
      </c>
      <c r="X581" s="9">
        <f t="shared" si="199"/>
        <v>-0.30358132062975124</v>
      </c>
      <c r="Y581">
        <f t="shared" si="200"/>
        <v>-0.86499743748660451</v>
      </c>
      <c r="Z581">
        <f t="shared" si="201"/>
        <v>1.4916548767777167</v>
      </c>
      <c r="AA581">
        <f t="shared" si="202"/>
        <v>-2.3566523142643212</v>
      </c>
    </row>
    <row r="582" spans="1:27">
      <c r="A582" s="8" t="s">
        <v>77</v>
      </c>
      <c r="B582" s="8" t="s">
        <v>67</v>
      </c>
      <c r="C582" s="8">
        <v>95.5</v>
      </c>
      <c r="D582" s="8">
        <v>38.380000000000003</v>
      </c>
      <c r="E582" s="8">
        <v>6.62</v>
      </c>
      <c r="F582" s="8">
        <f t="shared" si="184"/>
        <v>127.0378</v>
      </c>
      <c r="G582" s="8">
        <f t="shared" si="185"/>
        <v>8088.0732666666663</v>
      </c>
      <c r="H582" s="8">
        <f t="shared" si="186"/>
        <v>2431.7956414708333</v>
      </c>
      <c r="I582" s="8">
        <f t="shared" si="187"/>
        <v>102.92363382625004</v>
      </c>
      <c r="J582" s="8">
        <f t="shared" si="188"/>
        <v>24264.219800000003</v>
      </c>
      <c r="K582" s="8"/>
      <c r="L582" s="9">
        <f t="shared" si="189"/>
        <v>4.5591262474866845</v>
      </c>
      <c r="M582" s="9">
        <f t="shared" si="190"/>
        <v>3.647536490579554</v>
      </c>
      <c r="N582" s="9">
        <f t="shared" si="191"/>
        <v>1.8900953699489169</v>
      </c>
      <c r="O582" s="9">
        <f t="shared" si="183"/>
        <v>10.096758108015155</v>
      </c>
      <c r="P582" s="9"/>
      <c r="Q582" s="9">
        <f t="shared" si="192"/>
        <v>7.796385210554944</v>
      </c>
      <c r="R582" s="9">
        <f t="shared" si="193"/>
        <v>5.2522734280466299</v>
      </c>
      <c r="S582" s="9">
        <f t="shared" si="194"/>
        <v>4.8444846799685255</v>
      </c>
      <c r="T582" s="9">
        <f t="shared" si="195"/>
        <v>6.8329159506383039</v>
      </c>
      <c r="U582" s="9">
        <f t="shared" si="196"/>
        <v>0.99421563533488921</v>
      </c>
      <c r="V582" s="9">
        <f t="shared" si="197"/>
        <v>3.5649106121517953</v>
      </c>
      <c r="W582" s="9">
        <f t="shared" si="198"/>
        <v>3.9161462327918812</v>
      </c>
      <c r="X582" s="9">
        <f t="shared" si="199"/>
        <v>-0.92833844717664427</v>
      </c>
      <c r="Y582">
        <f t="shared" si="200"/>
        <v>-0.91158975690713051</v>
      </c>
      <c r="Z582">
        <f t="shared" si="201"/>
        <v>1.7574411206306371</v>
      </c>
      <c r="AA582">
        <f t="shared" si="202"/>
        <v>-2.6690308775377676</v>
      </c>
    </row>
    <row r="583" spans="1:27">
      <c r="A583" s="8" t="s">
        <v>77</v>
      </c>
      <c r="B583" s="8" t="s">
        <v>67</v>
      </c>
      <c r="C583" s="8">
        <v>96</v>
      </c>
      <c r="D583" s="8">
        <v>27</v>
      </c>
      <c r="E583" s="8">
        <v>7</v>
      </c>
      <c r="F583" s="8">
        <f t="shared" si="184"/>
        <v>94.5</v>
      </c>
      <c r="G583" s="8">
        <f t="shared" si="185"/>
        <v>6048</v>
      </c>
      <c r="H583" s="8">
        <f t="shared" si="186"/>
        <v>1837.4769180004671</v>
      </c>
      <c r="I583" s="8">
        <f t="shared" si="187"/>
        <v>99.724620831567975</v>
      </c>
      <c r="J583" s="8">
        <f t="shared" si="188"/>
        <v>18144</v>
      </c>
      <c r="K583" s="8"/>
      <c r="L583" s="9">
        <f t="shared" si="189"/>
        <v>4.5643481914678361</v>
      </c>
      <c r="M583" s="9">
        <f t="shared" si="190"/>
        <v>3.2958368660043291</v>
      </c>
      <c r="N583" s="9">
        <f t="shared" si="191"/>
        <v>1.9459101490553132</v>
      </c>
      <c r="O583" s="9">
        <f t="shared" si="183"/>
        <v>9.8060952065274787</v>
      </c>
      <c r="P583" s="9"/>
      <c r="Q583" s="9">
        <f t="shared" si="192"/>
        <v>7.5161486693756947</v>
      </c>
      <c r="R583" s="9">
        <f t="shared" si="193"/>
        <v>5.2574953720277815</v>
      </c>
      <c r="S583" s="9">
        <f t="shared" si="194"/>
        <v>4.5485998344996972</v>
      </c>
      <c r="T583" s="9">
        <f t="shared" si="195"/>
        <v>6.6486606633822687</v>
      </c>
      <c r="U583" s="9">
        <f t="shared" si="196"/>
        <v>1.0500304144412858</v>
      </c>
      <c r="V583" s="9">
        <f t="shared" si="197"/>
        <v>3.5143177770265503</v>
      </c>
      <c r="W583" s="9">
        <f t="shared" si="198"/>
        <v>3.7214470575735423</v>
      </c>
      <c r="X583" s="9">
        <f t="shared" si="199"/>
        <v>-0.82715277692615441</v>
      </c>
      <c r="Y583">
        <f t="shared" si="200"/>
        <v>-1.268511325463507</v>
      </c>
      <c r="Z583">
        <f t="shared" si="201"/>
        <v>1.3499267169490159</v>
      </c>
      <c r="AA583">
        <f t="shared" si="202"/>
        <v>-2.6184380424125226</v>
      </c>
    </row>
    <row r="584" spans="1:27">
      <c r="A584" s="8" t="s">
        <v>77</v>
      </c>
      <c r="B584" s="8" t="s">
        <v>67</v>
      </c>
      <c r="C584" s="8">
        <v>96</v>
      </c>
      <c r="D584" s="8">
        <v>30</v>
      </c>
      <c r="E584" s="8">
        <v>9</v>
      </c>
      <c r="F584" s="8">
        <f t="shared" si="184"/>
        <v>135</v>
      </c>
      <c r="G584" s="8">
        <f t="shared" si="185"/>
        <v>8640</v>
      </c>
      <c r="H584" s="8">
        <f t="shared" si="186"/>
        <v>2168.9167557834235</v>
      </c>
      <c r="I584" s="8">
        <f t="shared" si="187"/>
        <v>100.57832768544127</v>
      </c>
      <c r="J584" s="8">
        <f t="shared" si="188"/>
        <v>25920</v>
      </c>
      <c r="K584" s="8"/>
      <c r="L584" s="9">
        <f t="shared" si="189"/>
        <v>4.5643481914678361</v>
      </c>
      <c r="M584" s="9">
        <f t="shared" si="190"/>
        <v>3.4011973816621555</v>
      </c>
      <c r="N584" s="9">
        <f t="shared" si="191"/>
        <v>2.1972245773362196</v>
      </c>
      <c r="O584" s="9">
        <f t="shared" si="183"/>
        <v>10.16277015046621</v>
      </c>
      <c r="P584" s="9"/>
      <c r="Q584" s="9">
        <f t="shared" si="192"/>
        <v>7.6819831310140412</v>
      </c>
      <c r="R584" s="9">
        <f t="shared" si="193"/>
        <v>5.2574953720277806</v>
      </c>
      <c r="S584" s="9">
        <f t="shared" si="194"/>
        <v>4.9052747784384296</v>
      </c>
      <c r="T584" s="9">
        <f t="shared" si="195"/>
        <v>7.5079644638828134</v>
      </c>
      <c r="U584" s="9">
        <f t="shared" si="196"/>
        <v>1.3013448427221919</v>
      </c>
      <c r="V584" s="9">
        <f t="shared" si="197"/>
        <v>3.2630033487456442</v>
      </c>
      <c r="W584" s="9">
        <f t="shared" si="198"/>
        <v>4.5807508580740874</v>
      </c>
      <c r="X584" s="9">
        <f t="shared" si="199"/>
        <v>-0.32452392036434208</v>
      </c>
      <c r="Y584">
        <f t="shared" si="200"/>
        <v>-1.1631508098056806</v>
      </c>
      <c r="Z584">
        <f t="shared" si="201"/>
        <v>1.2039728043259359</v>
      </c>
      <c r="AA584">
        <f t="shared" si="202"/>
        <v>-2.3671236141316165</v>
      </c>
    </row>
    <row r="585" spans="1:27">
      <c r="A585" s="8" t="s">
        <v>77</v>
      </c>
      <c r="B585" s="8" t="s">
        <v>67</v>
      </c>
      <c r="C585" s="8">
        <v>96</v>
      </c>
      <c r="D585" s="8">
        <v>36</v>
      </c>
      <c r="E585" s="8">
        <v>8</v>
      </c>
      <c r="F585" s="8">
        <f t="shared" si="184"/>
        <v>144</v>
      </c>
      <c r="G585" s="8">
        <f t="shared" si="185"/>
        <v>9216</v>
      </c>
      <c r="H585" s="8">
        <f t="shared" si="186"/>
        <v>2432.1017991213321</v>
      </c>
      <c r="I585" s="8">
        <f t="shared" si="187"/>
        <v>102.52804494381037</v>
      </c>
      <c r="J585" s="8">
        <f t="shared" si="188"/>
        <v>27648</v>
      </c>
      <c r="K585" s="8"/>
      <c r="L585" s="9">
        <f t="shared" si="189"/>
        <v>4.5643481914678361</v>
      </c>
      <c r="M585" s="9">
        <f t="shared" si="190"/>
        <v>3.5835189384561099</v>
      </c>
      <c r="N585" s="9">
        <f t="shared" si="191"/>
        <v>2.0794415416798357</v>
      </c>
      <c r="O585" s="9">
        <f t="shared" si="183"/>
        <v>10.227308671603781</v>
      </c>
      <c r="P585" s="9"/>
      <c r="Q585" s="9">
        <f t="shared" si="192"/>
        <v>7.7965111004013652</v>
      </c>
      <c r="R585" s="9">
        <f t="shared" si="193"/>
        <v>5.2574953720277806</v>
      </c>
      <c r="S585" s="9">
        <f t="shared" si="194"/>
        <v>4.9698132995760007</v>
      </c>
      <c r="T585" s="9">
        <f t="shared" si="195"/>
        <v>7.3369369137076177</v>
      </c>
      <c r="U585" s="9">
        <f t="shared" si="196"/>
        <v>1.1835618070658085</v>
      </c>
      <c r="V585" s="9">
        <f t="shared" si="197"/>
        <v>3.3807863844020276</v>
      </c>
      <c r="W585" s="9">
        <f t="shared" si="198"/>
        <v>4.4097233078988918</v>
      </c>
      <c r="X585" s="9">
        <f t="shared" si="199"/>
        <v>-0.56008999167710893</v>
      </c>
      <c r="Y585">
        <f t="shared" si="200"/>
        <v>-0.98082925301172619</v>
      </c>
      <c r="Z585">
        <f t="shared" si="201"/>
        <v>1.5040773967762742</v>
      </c>
      <c r="AA585">
        <f t="shared" si="202"/>
        <v>-2.4849066497880004</v>
      </c>
    </row>
    <row r="586" spans="1:27">
      <c r="A586" s="8" t="s">
        <v>77</v>
      </c>
      <c r="B586" s="8" t="s">
        <v>67</v>
      </c>
      <c r="C586" s="8">
        <v>97</v>
      </c>
      <c r="D586" s="8">
        <v>28</v>
      </c>
      <c r="E586" s="8">
        <v>6</v>
      </c>
      <c r="F586" s="8">
        <f t="shared" si="184"/>
        <v>84</v>
      </c>
      <c r="G586" s="8">
        <f t="shared" si="185"/>
        <v>5432</v>
      </c>
      <c r="H586" s="8">
        <f t="shared" si="186"/>
        <v>1831.4766226941551</v>
      </c>
      <c r="I586" s="8">
        <f t="shared" si="187"/>
        <v>100.96038827183659</v>
      </c>
      <c r="J586" s="8">
        <f t="shared" si="188"/>
        <v>16296</v>
      </c>
      <c r="K586" s="8"/>
      <c r="L586" s="9">
        <f t="shared" si="189"/>
        <v>4.5747109785033828</v>
      </c>
      <c r="M586" s="9">
        <f t="shared" si="190"/>
        <v>3.3322045101752038</v>
      </c>
      <c r="N586" s="9">
        <f t="shared" si="191"/>
        <v>1.791759469228055</v>
      </c>
      <c r="O586" s="9">
        <f t="shared" si="183"/>
        <v>9.6986749579066416</v>
      </c>
      <c r="P586" s="9"/>
      <c r="Q586" s="9">
        <f t="shared" si="192"/>
        <v>7.512877818115653</v>
      </c>
      <c r="R586" s="9">
        <f t="shared" si="193"/>
        <v>5.2678581590633282</v>
      </c>
      <c r="S586" s="9">
        <f t="shared" si="194"/>
        <v>4.4308167988433134</v>
      </c>
      <c r="T586" s="9">
        <f t="shared" si="195"/>
        <v>6.2225762680713688</v>
      </c>
      <c r="U586" s="9">
        <f t="shared" si="196"/>
        <v>0.89587973461402759</v>
      </c>
      <c r="V586" s="9">
        <f t="shared" si="197"/>
        <v>3.6788312438893551</v>
      </c>
      <c r="W586" s="9">
        <f t="shared" si="198"/>
        <v>3.2746370881915494</v>
      </c>
      <c r="X586" s="9">
        <f t="shared" si="199"/>
        <v>-1.1561797106517637</v>
      </c>
      <c r="Y586">
        <f t="shared" si="200"/>
        <v>-1.242506468328179</v>
      </c>
      <c r="Z586">
        <f t="shared" si="201"/>
        <v>1.5404450409471488</v>
      </c>
      <c r="AA586">
        <f t="shared" si="202"/>
        <v>-2.7829515092753279</v>
      </c>
    </row>
    <row r="587" spans="1:27">
      <c r="A587" s="8" t="s">
        <v>77</v>
      </c>
      <c r="B587" s="8" t="s">
        <v>67</v>
      </c>
      <c r="C587" s="8">
        <v>97.07</v>
      </c>
      <c r="D587" s="8">
        <v>33.090000000000003</v>
      </c>
      <c r="E587" s="8">
        <v>8.19</v>
      </c>
      <c r="F587" s="8">
        <f t="shared" si="184"/>
        <v>135.50355000000002</v>
      </c>
      <c r="G587" s="8">
        <f t="shared" si="185"/>
        <v>8768.8863989999991</v>
      </c>
      <c r="H587" s="8">
        <f t="shared" si="186"/>
        <v>2302.6992968933769</v>
      </c>
      <c r="I587" s="8">
        <f t="shared" si="187"/>
        <v>102.55502425527477</v>
      </c>
      <c r="J587" s="8">
        <f t="shared" si="188"/>
        <v>26306.659196999997</v>
      </c>
      <c r="K587" s="8"/>
      <c r="L587" s="9">
        <f t="shared" si="189"/>
        <v>4.5754323677241349</v>
      </c>
      <c r="M587" s="9">
        <f t="shared" si="190"/>
        <v>3.499231121933521</v>
      </c>
      <c r="N587" s="9">
        <f t="shared" si="191"/>
        <v>2.102913897864978</v>
      </c>
      <c r="O587" s="9">
        <f t="shared" si="183"/>
        <v>10.177577387522634</v>
      </c>
      <c r="P587" s="9"/>
      <c r="Q587" s="9">
        <f t="shared" si="192"/>
        <v>7.7418373211234384</v>
      </c>
      <c r="R587" s="9">
        <f t="shared" si="193"/>
        <v>5.2685795482840803</v>
      </c>
      <c r="S587" s="9">
        <f t="shared" si="194"/>
        <v>4.9089978392385536</v>
      </c>
      <c r="T587" s="9">
        <f t="shared" si="195"/>
        <v>7.323066165740455</v>
      </c>
      <c r="U587" s="9">
        <f t="shared" si="196"/>
        <v>1.2070341632509505</v>
      </c>
      <c r="V587" s="9">
        <f t="shared" si="197"/>
        <v>3.3683982044731842</v>
      </c>
      <c r="W587" s="9">
        <f t="shared" si="198"/>
        <v>4.3736842074191316</v>
      </c>
      <c r="X587" s="9">
        <f t="shared" si="199"/>
        <v>-0.53531363181942193</v>
      </c>
      <c r="Y587">
        <f t="shared" si="200"/>
        <v>-1.0762012457906138</v>
      </c>
      <c r="Z587">
        <f t="shared" si="201"/>
        <v>1.3963172240685431</v>
      </c>
      <c r="AA587">
        <f t="shared" si="202"/>
        <v>-2.4725184698591569</v>
      </c>
    </row>
    <row r="588" spans="1:27">
      <c r="A588" s="8" t="s">
        <v>77</v>
      </c>
      <c r="B588" s="8" t="s">
        <v>67</v>
      </c>
      <c r="C588" s="8">
        <v>97.6</v>
      </c>
      <c r="D588" s="8">
        <v>32.700000000000003</v>
      </c>
      <c r="E588" s="8">
        <v>7.8</v>
      </c>
      <c r="F588" s="8">
        <f t="shared" si="184"/>
        <v>127.53</v>
      </c>
      <c r="G588" s="8">
        <f t="shared" si="185"/>
        <v>8297.9519999999993</v>
      </c>
      <c r="H588" s="8">
        <f t="shared" si="186"/>
        <v>2257.3436735669893</v>
      </c>
      <c r="I588" s="8">
        <f t="shared" si="187"/>
        <v>102.93225927764337</v>
      </c>
      <c r="J588" s="8">
        <f t="shared" si="188"/>
        <v>24893.856</v>
      </c>
      <c r="K588" s="8"/>
      <c r="L588" s="9">
        <f t="shared" si="189"/>
        <v>4.580877493419047</v>
      </c>
      <c r="M588" s="9">
        <f t="shared" si="190"/>
        <v>3.487375077903208</v>
      </c>
      <c r="N588" s="9">
        <f t="shared" si="191"/>
        <v>2.0541237336955462</v>
      </c>
      <c r="O588" s="9">
        <f t="shared" si="183"/>
        <v>10.1223763050178</v>
      </c>
      <c r="P588" s="9"/>
      <c r="Q588" s="9">
        <f t="shared" si="192"/>
        <v>7.7219440353040421</v>
      </c>
      <c r="R588" s="9">
        <f t="shared" si="193"/>
        <v>5.2740246739789916</v>
      </c>
      <c r="S588" s="9">
        <f t="shared" si="194"/>
        <v>4.8483516310388088</v>
      </c>
      <c r="T588" s="9">
        <f t="shared" si="195"/>
        <v>7.1648396292018459</v>
      </c>
      <c r="U588" s="9">
        <f t="shared" si="196"/>
        <v>1.1582439990815185</v>
      </c>
      <c r="V588" s="9">
        <f t="shared" si="197"/>
        <v>3.4226334943375285</v>
      </c>
      <c r="W588" s="9">
        <f t="shared" si="198"/>
        <v>4.204567419490699</v>
      </c>
      <c r="X588" s="9">
        <f t="shared" si="199"/>
        <v>-0.64378421154811061</v>
      </c>
      <c r="Y588">
        <f t="shared" si="200"/>
        <v>-1.093502415515839</v>
      </c>
      <c r="Z588">
        <f t="shared" si="201"/>
        <v>1.4332513442076618</v>
      </c>
      <c r="AA588">
        <f t="shared" si="202"/>
        <v>-2.5267537597235008</v>
      </c>
    </row>
    <row r="589" spans="1:27">
      <c r="A589" s="8" t="s">
        <v>77</v>
      </c>
      <c r="B589" s="8" t="s">
        <v>67</v>
      </c>
      <c r="C589" s="8">
        <v>98</v>
      </c>
      <c r="D589" s="8">
        <v>33</v>
      </c>
      <c r="E589" s="8">
        <v>8</v>
      </c>
      <c r="F589" s="8">
        <f t="shared" si="184"/>
        <v>132</v>
      </c>
      <c r="G589" s="8">
        <f t="shared" si="185"/>
        <v>8624</v>
      </c>
      <c r="H589" s="8">
        <f t="shared" si="186"/>
        <v>2300.0066610934837</v>
      </c>
      <c r="I589" s="8">
        <f t="shared" si="187"/>
        <v>103.40696301506973</v>
      </c>
      <c r="J589" s="8">
        <f t="shared" si="188"/>
        <v>25872</v>
      </c>
      <c r="K589" s="8"/>
      <c r="L589" s="9">
        <f t="shared" si="189"/>
        <v>4.5849674786705723</v>
      </c>
      <c r="M589" s="9">
        <f t="shared" si="190"/>
        <v>3.4965075614664802</v>
      </c>
      <c r="N589" s="9">
        <f t="shared" si="191"/>
        <v>2.0794415416798357</v>
      </c>
      <c r="O589" s="9">
        <f t="shared" si="183"/>
        <v>10.160916581816888</v>
      </c>
      <c r="P589" s="9"/>
      <c r="Q589" s="9">
        <f t="shared" si="192"/>
        <v>7.7406672980406492</v>
      </c>
      <c r="R589" s="9">
        <f t="shared" si="193"/>
        <v>5.2781146592305177</v>
      </c>
      <c r="S589" s="9">
        <f t="shared" si="194"/>
        <v>4.8828019225863706</v>
      </c>
      <c r="T589" s="9">
        <f t="shared" si="195"/>
        <v>7.2499255367179876</v>
      </c>
      <c r="U589" s="9">
        <f t="shared" si="196"/>
        <v>1.1835618070658085</v>
      </c>
      <c r="V589" s="9">
        <f t="shared" si="197"/>
        <v>3.4014056716047638</v>
      </c>
      <c r="W589" s="9">
        <f t="shared" si="198"/>
        <v>4.2814733565037901</v>
      </c>
      <c r="X589" s="9">
        <f t="shared" si="199"/>
        <v>-0.60132856608258123</v>
      </c>
      <c r="Y589">
        <f t="shared" si="200"/>
        <v>-1.0884599172040921</v>
      </c>
      <c r="Z589">
        <f t="shared" si="201"/>
        <v>1.4170660197866445</v>
      </c>
      <c r="AA589">
        <f t="shared" si="202"/>
        <v>-2.5055259369907366</v>
      </c>
    </row>
    <row r="590" spans="1:27">
      <c r="A590" s="8" t="s">
        <v>77</v>
      </c>
      <c r="B590" s="8" t="s">
        <v>67</v>
      </c>
      <c r="C590" s="8">
        <v>98</v>
      </c>
      <c r="D590" s="8">
        <v>38.200000000000003</v>
      </c>
      <c r="E590" s="8">
        <v>8.3000000000000007</v>
      </c>
      <c r="F590" s="8">
        <f t="shared" si="184"/>
        <v>158.53000000000003</v>
      </c>
      <c r="G590" s="8">
        <f t="shared" si="185"/>
        <v>10357.293333333333</v>
      </c>
      <c r="H590" s="8">
        <f t="shared" si="186"/>
        <v>2632.0663056392114</v>
      </c>
      <c r="I590" s="8">
        <f t="shared" si="187"/>
        <v>105.18193761288104</v>
      </c>
      <c r="J590" s="8">
        <f t="shared" si="188"/>
        <v>31071.880000000005</v>
      </c>
      <c r="K590" s="8"/>
      <c r="L590" s="9">
        <f t="shared" si="189"/>
        <v>4.5849674786705723</v>
      </c>
      <c r="M590" s="9">
        <f t="shared" si="190"/>
        <v>3.6428355156125294</v>
      </c>
      <c r="N590" s="9">
        <f t="shared" si="191"/>
        <v>2.1162555148025524</v>
      </c>
      <c r="O590" s="9">
        <f t="shared" si="183"/>
        <v>10.344058509085654</v>
      </c>
      <c r="P590" s="9"/>
      <c r="Q590" s="9">
        <f t="shared" si="192"/>
        <v>7.8755244842400547</v>
      </c>
      <c r="R590" s="9">
        <f t="shared" si="193"/>
        <v>5.2781146592305177</v>
      </c>
      <c r="S590" s="9">
        <f t="shared" si="194"/>
        <v>5.0659438498551363</v>
      </c>
      <c r="T590" s="9">
        <f t="shared" si="195"/>
        <v>7.5066954102321866</v>
      </c>
      <c r="U590" s="9">
        <f t="shared" si="196"/>
        <v>1.2203757801885251</v>
      </c>
      <c r="V590" s="9">
        <f t="shared" si="197"/>
        <v>3.3645916984820472</v>
      </c>
      <c r="W590" s="9">
        <f t="shared" si="198"/>
        <v>4.5382432300179891</v>
      </c>
      <c r="X590" s="9">
        <f t="shared" si="199"/>
        <v>-0.52770061983714789</v>
      </c>
      <c r="Y590">
        <f t="shared" si="200"/>
        <v>-0.94213196305804292</v>
      </c>
      <c r="Z590">
        <f t="shared" si="201"/>
        <v>1.526580000809977</v>
      </c>
      <c r="AA590">
        <f t="shared" si="202"/>
        <v>-2.4687119638680199</v>
      </c>
    </row>
    <row r="591" spans="1:27">
      <c r="A591" s="8" t="s">
        <v>77</v>
      </c>
      <c r="B591" s="8" t="s">
        <v>67</v>
      </c>
      <c r="C591" s="8">
        <v>98.9</v>
      </c>
      <c r="D591" s="8">
        <v>35.5</v>
      </c>
      <c r="E591" s="8">
        <v>7.6</v>
      </c>
      <c r="F591" s="8">
        <f t="shared" si="184"/>
        <v>134.9</v>
      </c>
      <c r="G591" s="8">
        <f t="shared" si="185"/>
        <v>8894.4066666666677</v>
      </c>
      <c r="H591" s="8">
        <f t="shared" si="186"/>
        <v>2429.748322431104</v>
      </c>
      <c r="I591" s="8">
        <f t="shared" si="187"/>
        <v>105.07835171908627</v>
      </c>
      <c r="J591" s="8">
        <f t="shared" si="188"/>
        <v>26683.22</v>
      </c>
      <c r="K591" s="8"/>
      <c r="L591" s="9">
        <f t="shared" si="189"/>
        <v>4.5941092386286666</v>
      </c>
      <c r="M591" s="9">
        <f t="shared" si="190"/>
        <v>3.5695326964813701</v>
      </c>
      <c r="N591" s="9">
        <f t="shared" si="191"/>
        <v>2.0281482472922852</v>
      </c>
      <c r="O591" s="9">
        <f t="shared" si="183"/>
        <v>10.191790182402322</v>
      </c>
      <c r="P591" s="9"/>
      <c r="Q591" s="9">
        <f t="shared" si="192"/>
        <v>7.7955429599547399</v>
      </c>
      <c r="R591" s="9">
        <f t="shared" si="193"/>
        <v>5.287256419188612</v>
      </c>
      <c r="S591" s="9">
        <f t="shared" si="194"/>
        <v>4.9045337632137098</v>
      </c>
      <c r="T591" s="9">
        <f t="shared" si="195"/>
        <v>7.1690707885702256</v>
      </c>
      <c r="U591" s="9">
        <f t="shared" si="196"/>
        <v>1.1322685126782579</v>
      </c>
      <c r="V591" s="9">
        <f t="shared" si="197"/>
        <v>3.4618407259504087</v>
      </c>
      <c r="W591" s="9">
        <f t="shared" si="198"/>
        <v>4.1823350884398387</v>
      </c>
      <c r="X591" s="9">
        <f t="shared" si="199"/>
        <v>-0.72219867477387112</v>
      </c>
      <c r="Y591">
        <f t="shared" si="200"/>
        <v>-1.0245765421472965</v>
      </c>
      <c r="Z591">
        <f t="shared" si="201"/>
        <v>1.5413844491890849</v>
      </c>
      <c r="AA591">
        <f t="shared" si="202"/>
        <v>-2.5659609913363814</v>
      </c>
    </row>
    <row r="592" spans="1:27">
      <c r="A592" s="8" t="s">
        <v>77</v>
      </c>
      <c r="B592" s="8" t="s">
        <v>67</v>
      </c>
      <c r="C592" s="8">
        <v>99</v>
      </c>
      <c r="D592" s="8">
        <v>30</v>
      </c>
      <c r="E592" s="8">
        <v>8</v>
      </c>
      <c r="F592" s="8">
        <f t="shared" si="184"/>
        <v>120</v>
      </c>
      <c r="G592" s="8">
        <f t="shared" si="185"/>
        <v>7920</v>
      </c>
      <c r="H592" s="8">
        <f t="shared" si="186"/>
        <v>2143.6231470896687</v>
      </c>
      <c r="I592" s="8">
        <f t="shared" si="187"/>
        <v>103.4456378974</v>
      </c>
      <c r="J592" s="8">
        <f t="shared" si="188"/>
        <v>23760</v>
      </c>
      <c r="K592" s="8"/>
      <c r="L592" s="9">
        <f t="shared" si="189"/>
        <v>4.5951198501345898</v>
      </c>
      <c r="M592" s="9">
        <f t="shared" si="190"/>
        <v>3.4011973816621555</v>
      </c>
      <c r="N592" s="9">
        <f t="shared" si="191"/>
        <v>2.0794415416798357</v>
      </c>
      <c r="O592" s="9">
        <f t="shared" si="183"/>
        <v>10.075758773476581</v>
      </c>
      <c r="P592" s="9"/>
      <c r="Q592" s="9">
        <f t="shared" si="192"/>
        <v>7.6702527357941861</v>
      </c>
      <c r="R592" s="9">
        <f t="shared" si="193"/>
        <v>5.2882670306945352</v>
      </c>
      <c r="S592" s="9">
        <f t="shared" si="194"/>
        <v>4.7874917427820458</v>
      </c>
      <c r="T592" s="9">
        <f t="shared" si="195"/>
        <v>7.1546153569136628</v>
      </c>
      <c r="U592" s="9">
        <f t="shared" si="196"/>
        <v>1.1835618070658085</v>
      </c>
      <c r="V592" s="9">
        <f t="shared" si="197"/>
        <v>3.4115580430687813</v>
      </c>
      <c r="W592" s="9">
        <f t="shared" si="198"/>
        <v>4.1658584337714295</v>
      </c>
      <c r="X592" s="9">
        <f t="shared" si="199"/>
        <v>-0.6216333090106162</v>
      </c>
      <c r="Y592">
        <f t="shared" si="200"/>
        <v>-1.1939224684724343</v>
      </c>
      <c r="Z592">
        <f t="shared" si="201"/>
        <v>1.3217558399823197</v>
      </c>
      <c r="AA592">
        <f t="shared" si="202"/>
        <v>-2.515678308454754</v>
      </c>
    </row>
    <row r="593" spans="1:27">
      <c r="A593" s="8" t="s">
        <v>77</v>
      </c>
      <c r="B593" s="8" t="s">
        <v>67</v>
      </c>
      <c r="C593" s="8">
        <v>99.2</v>
      </c>
      <c r="D593" s="8">
        <v>32.4</v>
      </c>
      <c r="E593" s="8">
        <v>6.6</v>
      </c>
      <c r="F593" s="8">
        <f t="shared" si="184"/>
        <v>106.91999999999999</v>
      </c>
      <c r="G593" s="8">
        <f t="shared" si="185"/>
        <v>7070.9759999999987</v>
      </c>
      <c r="H593" s="8">
        <f t="shared" si="186"/>
        <v>2168.8112487966864</v>
      </c>
      <c r="I593" s="8">
        <f t="shared" si="187"/>
        <v>104.35707929987309</v>
      </c>
      <c r="J593" s="8">
        <f t="shared" si="188"/>
        <v>21212.928</v>
      </c>
      <c r="K593" s="8"/>
      <c r="L593" s="9">
        <f t="shared" si="189"/>
        <v>4.5971380142908274</v>
      </c>
      <c r="M593" s="9">
        <f t="shared" si="190"/>
        <v>3.4781584227982836</v>
      </c>
      <c r="N593" s="9">
        <f t="shared" si="191"/>
        <v>1.8870696490323797</v>
      </c>
      <c r="O593" s="9">
        <f t="shared" si="183"/>
        <v>9.9623660861214915</v>
      </c>
      <c r="P593" s="9"/>
      <c r="Q593" s="9">
        <f t="shared" si="192"/>
        <v>7.6819344848164715</v>
      </c>
      <c r="R593" s="9">
        <f t="shared" si="193"/>
        <v>5.2902851948507736</v>
      </c>
      <c r="S593" s="9">
        <f t="shared" si="194"/>
        <v>4.6720808912707179</v>
      </c>
      <c r="T593" s="9">
        <f t="shared" si="195"/>
        <v>6.6544607201074228</v>
      </c>
      <c r="U593" s="9">
        <f t="shared" si="196"/>
        <v>0.99118991441835247</v>
      </c>
      <c r="V593" s="9">
        <f t="shared" si="197"/>
        <v>3.6059480998724749</v>
      </c>
      <c r="W593" s="9">
        <f t="shared" si="198"/>
        <v>3.6616674686527149</v>
      </c>
      <c r="X593" s="9">
        <f t="shared" si="199"/>
        <v>-1.0104134226180035</v>
      </c>
      <c r="Y593">
        <f t="shared" si="200"/>
        <v>-1.1189795914925438</v>
      </c>
      <c r="Z593">
        <f t="shared" si="201"/>
        <v>1.5910887737659039</v>
      </c>
      <c r="AA593">
        <f t="shared" si="202"/>
        <v>-2.7100683652584476</v>
      </c>
    </row>
    <row r="594" spans="1:27">
      <c r="A594" s="8" t="s">
        <v>77</v>
      </c>
      <c r="B594" s="8" t="s">
        <v>67</v>
      </c>
      <c r="C594" s="8">
        <v>99.5</v>
      </c>
      <c r="D594" s="8">
        <v>29.87</v>
      </c>
      <c r="E594" s="8">
        <v>4.87</v>
      </c>
      <c r="F594" s="8">
        <f t="shared" si="184"/>
        <v>72.733450000000005</v>
      </c>
      <c r="G594" s="8">
        <f t="shared" si="185"/>
        <v>4824.6521833333336</v>
      </c>
      <c r="H594" s="8">
        <f t="shared" si="186"/>
        <v>1886.2426488848569</v>
      </c>
      <c r="I594" s="8">
        <f t="shared" si="187"/>
        <v>103.88679848758456</v>
      </c>
      <c r="J594" s="8">
        <f t="shared" si="188"/>
        <v>14473.956550000001</v>
      </c>
      <c r="K594" s="8"/>
      <c r="L594" s="9">
        <f t="shared" si="189"/>
        <v>4.6001576441645469</v>
      </c>
      <c r="M594" s="9">
        <f t="shared" si="190"/>
        <v>3.3968546322280186</v>
      </c>
      <c r="N594" s="9">
        <f t="shared" si="191"/>
        <v>1.5830939370944985</v>
      </c>
      <c r="O594" s="9">
        <f t="shared" si="183"/>
        <v>9.5801062134870634</v>
      </c>
      <c r="P594" s="9"/>
      <c r="Q594" s="9">
        <f t="shared" si="192"/>
        <v>7.5423421128629906</v>
      </c>
      <c r="R594" s="9">
        <f t="shared" si="193"/>
        <v>5.2933048247244914</v>
      </c>
      <c r="S594" s="9">
        <f t="shared" si="194"/>
        <v>4.286801388762572</v>
      </c>
      <c r="T594" s="9">
        <f t="shared" si="195"/>
        <v>5.6612297937235132</v>
      </c>
      <c r="U594" s="9">
        <f t="shared" si="196"/>
        <v>0.6872142024804706</v>
      </c>
      <c r="V594" s="9">
        <f t="shared" si="197"/>
        <v>3.9129434416840763</v>
      </c>
      <c r="W594" s="9">
        <f t="shared" si="198"/>
        <v>2.6623972825213653</v>
      </c>
      <c r="X594" s="9">
        <f t="shared" si="199"/>
        <v>-1.6244041062412062</v>
      </c>
      <c r="Y594">
        <f t="shared" si="200"/>
        <v>-1.2033030119365282</v>
      </c>
      <c r="Z594">
        <f t="shared" si="201"/>
        <v>1.8137606951335201</v>
      </c>
      <c r="AA594">
        <f t="shared" si="202"/>
        <v>-3.0170637070700481</v>
      </c>
    </row>
    <row r="595" spans="1:27">
      <c r="A595" s="8" t="s">
        <v>77</v>
      </c>
      <c r="B595" s="8" t="s">
        <v>67</v>
      </c>
      <c r="C595" s="8">
        <v>100.57</v>
      </c>
      <c r="D595" s="8">
        <v>37.85</v>
      </c>
      <c r="E595" s="8">
        <v>9.5500000000000007</v>
      </c>
      <c r="F595" s="8">
        <f t="shared" si="184"/>
        <v>180.73375000000001</v>
      </c>
      <c r="G595" s="8">
        <f t="shared" si="185"/>
        <v>12117.595491666665</v>
      </c>
      <c r="H595" s="8">
        <f t="shared" si="186"/>
        <v>2786.4224706857058</v>
      </c>
      <c r="I595" s="8">
        <f t="shared" si="187"/>
        <v>107.45672338202016</v>
      </c>
      <c r="J595" s="8">
        <f t="shared" si="188"/>
        <v>36352.786475000001</v>
      </c>
      <c r="K595" s="8"/>
      <c r="L595" s="9">
        <f t="shared" si="189"/>
        <v>4.6108540024563887</v>
      </c>
      <c r="M595" s="9">
        <f t="shared" si="190"/>
        <v>3.6336309798834576</v>
      </c>
      <c r="N595" s="9">
        <f t="shared" si="191"/>
        <v>2.256541154492639</v>
      </c>
      <c r="O595" s="9">
        <f t="shared" si="183"/>
        <v>10.501026136832486</v>
      </c>
      <c r="P595" s="9"/>
      <c r="Q595" s="9">
        <f t="shared" si="192"/>
        <v>7.9325137834341843</v>
      </c>
      <c r="R595" s="9">
        <f t="shared" si="193"/>
        <v>5.3040011830163349</v>
      </c>
      <c r="S595" s="9">
        <f t="shared" si="194"/>
        <v>5.1970249538161513</v>
      </c>
      <c r="T595" s="9">
        <f t="shared" si="195"/>
        <v>7.9183477935733748</v>
      </c>
      <c r="U595" s="9">
        <f t="shared" si="196"/>
        <v>1.3606614198786118</v>
      </c>
      <c r="V595" s="9">
        <f t="shared" si="197"/>
        <v>3.2501925825777769</v>
      </c>
      <c r="W595" s="9">
        <f t="shared" si="198"/>
        <v>4.8981225657875429</v>
      </c>
      <c r="X595" s="9">
        <f t="shared" si="199"/>
        <v>-0.29890238802860747</v>
      </c>
      <c r="Y595">
        <f t="shared" si="200"/>
        <v>-0.97722302257293103</v>
      </c>
      <c r="Z595">
        <f t="shared" si="201"/>
        <v>1.3770898253908186</v>
      </c>
      <c r="AA595">
        <f t="shared" si="202"/>
        <v>-2.3543128479637496</v>
      </c>
    </row>
    <row r="596" spans="1:27">
      <c r="A596" s="8" t="s">
        <v>77</v>
      </c>
      <c r="B596" s="8" t="s">
        <v>67</v>
      </c>
      <c r="C596" s="8">
        <v>101</v>
      </c>
      <c r="D596" s="8">
        <v>30</v>
      </c>
      <c r="E596" s="8">
        <v>11</v>
      </c>
      <c r="F596" s="8">
        <f t="shared" si="184"/>
        <v>165</v>
      </c>
      <c r="G596" s="8">
        <f t="shared" si="185"/>
        <v>11109.999999999998</v>
      </c>
      <c r="H596" s="8">
        <f t="shared" si="186"/>
        <v>2433.4457185205829</v>
      </c>
      <c r="I596" s="8">
        <f t="shared" si="187"/>
        <v>105.3612832116238</v>
      </c>
      <c r="J596" s="8">
        <f t="shared" si="188"/>
        <v>33330</v>
      </c>
      <c r="K596" s="8"/>
      <c r="L596" s="9">
        <f t="shared" si="189"/>
        <v>4.6151205168412597</v>
      </c>
      <c r="M596" s="9">
        <f t="shared" si="190"/>
        <v>3.4011973816621555</v>
      </c>
      <c r="N596" s="9">
        <f t="shared" si="191"/>
        <v>2.3978952727983707</v>
      </c>
      <c r="O596" s="9">
        <f t="shared" si="183"/>
        <v>10.414213171301785</v>
      </c>
      <c r="P596" s="9"/>
      <c r="Q596" s="9">
        <f t="shared" si="192"/>
        <v>7.797063523095237</v>
      </c>
      <c r="R596" s="9">
        <f t="shared" si="193"/>
        <v>5.3082676974012051</v>
      </c>
      <c r="S596" s="9">
        <f t="shared" si="194"/>
        <v>5.1059454739005803</v>
      </c>
      <c r="T596" s="9">
        <f t="shared" si="195"/>
        <v>8.1099765502692662</v>
      </c>
      <c r="U596" s="9">
        <f t="shared" si="196"/>
        <v>1.502015538184343</v>
      </c>
      <c r="V596" s="9">
        <f t="shared" si="197"/>
        <v>3.1131049786569167</v>
      </c>
      <c r="W596" s="9">
        <f t="shared" si="198"/>
        <v>5.081218293713694</v>
      </c>
      <c r="X596" s="9">
        <f t="shared" si="199"/>
        <v>-2.4727180186887136E-2</v>
      </c>
      <c r="Y596">
        <f t="shared" si="200"/>
        <v>-1.2139231351791042</v>
      </c>
      <c r="Z596">
        <f t="shared" si="201"/>
        <v>1.0033021088637848</v>
      </c>
      <c r="AA596">
        <f t="shared" si="202"/>
        <v>-2.217225244042889</v>
      </c>
    </row>
    <row r="597" spans="1:27">
      <c r="A597" s="8" t="s">
        <v>77</v>
      </c>
      <c r="B597" s="8" t="s">
        <v>67</v>
      </c>
      <c r="C597" s="8">
        <v>101</v>
      </c>
      <c r="D597" s="8">
        <v>33</v>
      </c>
      <c r="E597" s="8">
        <v>8</v>
      </c>
      <c r="F597" s="8">
        <f t="shared" si="184"/>
        <v>132</v>
      </c>
      <c r="G597" s="8">
        <f t="shared" si="185"/>
        <v>8888</v>
      </c>
      <c r="H597" s="8">
        <f t="shared" si="186"/>
        <v>2360.7371955402959</v>
      </c>
      <c r="I597" s="8">
        <f t="shared" si="187"/>
        <v>106.25441167311595</v>
      </c>
      <c r="J597" s="8">
        <f t="shared" si="188"/>
        <v>26664</v>
      </c>
      <c r="K597" s="8"/>
      <c r="L597" s="9">
        <f t="shared" si="189"/>
        <v>4.6151205168412597</v>
      </c>
      <c r="M597" s="9">
        <f t="shared" si="190"/>
        <v>3.4965075614664802</v>
      </c>
      <c r="N597" s="9">
        <f t="shared" si="191"/>
        <v>2.0794415416798357</v>
      </c>
      <c r="O597" s="9">
        <f t="shared" si="183"/>
        <v>10.191069619987575</v>
      </c>
      <c r="P597" s="9"/>
      <c r="Q597" s="9">
        <f t="shared" si="192"/>
        <v>7.7667292202336462</v>
      </c>
      <c r="R597" s="9">
        <f t="shared" si="193"/>
        <v>5.3082676974012042</v>
      </c>
      <c r="S597" s="9">
        <f t="shared" si="194"/>
        <v>4.8828019225863706</v>
      </c>
      <c r="T597" s="9">
        <f t="shared" si="195"/>
        <v>7.2499255367179876</v>
      </c>
      <c r="U597" s="9">
        <f t="shared" si="196"/>
        <v>1.1835618070658085</v>
      </c>
      <c r="V597" s="9">
        <f t="shared" si="197"/>
        <v>3.4315587097754512</v>
      </c>
      <c r="W597" s="9">
        <f t="shared" si="198"/>
        <v>4.2211672801624145</v>
      </c>
      <c r="X597" s="9">
        <f t="shared" si="199"/>
        <v>-0.66163464242395598</v>
      </c>
      <c r="Y597">
        <f t="shared" si="200"/>
        <v>-1.1186129553747794</v>
      </c>
      <c r="Z597">
        <f t="shared" si="201"/>
        <v>1.4170660197866445</v>
      </c>
      <c r="AA597">
        <f t="shared" si="202"/>
        <v>-2.5356789751614239</v>
      </c>
    </row>
    <row r="598" spans="1:27">
      <c r="A598" s="8" t="s">
        <v>77</v>
      </c>
      <c r="B598" s="8" t="s">
        <v>67</v>
      </c>
      <c r="C598" s="8">
        <v>101</v>
      </c>
      <c r="D598" s="8">
        <v>36</v>
      </c>
      <c r="E598" s="8">
        <v>8</v>
      </c>
      <c r="F598" s="8">
        <f t="shared" si="184"/>
        <v>144</v>
      </c>
      <c r="G598" s="8">
        <f t="shared" si="185"/>
        <v>9696</v>
      </c>
      <c r="H598" s="8">
        <f t="shared" si="186"/>
        <v>2540.5903111411867</v>
      </c>
      <c r="I598" s="8">
        <f t="shared" si="187"/>
        <v>107.2240644631605</v>
      </c>
      <c r="J598" s="8">
        <f t="shared" si="188"/>
        <v>29088</v>
      </c>
      <c r="K598" s="8"/>
      <c r="L598" s="9">
        <f t="shared" si="189"/>
        <v>4.6151205168412597</v>
      </c>
      <c r="M598" s="9">
        <f t="shared" si="190"/>
        <v>3.5835189384561099</v>
      </c>
      <c r="N598" s="9">
        <f t="shared" si="191"/>
        <v>2.0794415416798357</v>
      </c>
      <c r="O598" s="9">
        <f t="shared" si="183"/>
        <v>10.278080996977206</v>
      </c>
      <c r="P598" s="9"/>
      <c r="Q598" s="9">
        <f t="shared" si="192"/>
        <v>7.8401517389715973</v>
      </c>
      <c r="R598" s="9">
        <f t="shared" si="193"/>
        <v>5.3082676974012051</v>
      </c>
      <c r="S598" s="9">
        <f t="shared" si="194"/>
        <v>4.9698132995760007</v>
      </c>
      <c r="T598" s="9">
        <f t="shared" si="195"/>
        <v>7.3369369137076177</v>
      </c>
      <c r="U598" s="9">
        <f t="shared" si="196"/>
        <v>1.1835618070658085</v>
      </c>
      <c r="V598" s="9">
        <f t="shared" si="197"/>
        <v>3.4315587097754512</v>
      </c>
      <c r="W598" s="9">
        <f t="shared" si="198"/>
        <v>4.3081786571520446</v>
      </c>
      <c r="X598" s="9">
        <f t="shared" si="199"/>
        <v>-0.66163464242395598</v>
      </c>
      <c r="Y598">
        <f t="shared" si="200"/>
        <v>-1.0316015783851498</v>
      </c>
      <c r="Z598">
        <f t="shared" si="201"/>
        <v>1.5040773967762742</v>
      </c>
      <c r="AA598">
        <f t="shared" si="202"/>
        <v>-2.5356789751614239</v>
      </c>
    </row>
    <row r="599" spans="1:27">
      <c r="A599" s="8" t="s">
        <v>77</v>
      </c>
      <c r="B599" s="8" t="s">
        <v>67</v>
      </c>
      <c r="C599" s="8">
        <v>101.1</v>
      </c>
      <c r="D599" s="17">
        <v>31.5</v>
      </c>
      <c r="E599" s="8">
        <v>7.7</v>
      </c>
      <c r="F599" s="8">
        <f t="shared" si="184"/>
        <v>121.27500000000001</v>
      </c>
      <c r="G599" s="8">
        <f t="shared" si="185"/>
        <v>8173.9349999999995</v>
      </c>
      <c r="H599" s="8">
        <f t="shared" si="186"/>
        <v>2247.1770680019954</v>
      </c>
      <c r="I599" s="8">
        <f t="shared" si="187"/>
        <v>105.89362587049325</v>
      </c>
      <c r="J599" s="8">
        <f t="shared" si="188"/>
        <v>24521.804999999997</v>
      </c>
      <c r="K599" s="8"/>
      <c r="L599" s="9">
        <f t="shared" si="189"/>
        <v>4.6161101260264257</v>
      </c>
      <c r="M599" s="9">
        <f t="shared" si="190"/>
        <v>3.4499875458315872</v>
      </c>
      <c r="N599" s="9">
        <f t="shared" si="191"/>
        <v>2.0412203288596382</v>
      </c>
      <c r="O599" s="9">
        <f t="shared" si="183"/>
        <v>10.107318000717651</v>
      </c>
      <c r="P599" s="9"/>
      <c r="Q599" s="9">
        <f t="shared" si="192"/>
        <v>7.7174300710396722</v>
      </c>
      <c r="R599" s="9">
        <f t="shared" si="193"/>
        <v>5.3092573065863711</v>
      </c>
      <c r="S599" s="9">
        <f t="shared" si="194"/>
        <v>4.79806069413128</v>
      </c>
      <c r="T599" s="9">
        <f t="shared" si="195"/>
        <v>7.0887418826225019</v>
      </c>
      <c r="U599" s="9">
        <f t="shared" si="196"/>
        <v>1.1453405942456107</v>
      </c>
      <c r="V599" s="9">
        <f t="shared" si="197"/>
        <v>3.4707695317808147</v>
      </c>
      <c r="W599" s="9">
        <f t="shared" si="198"/>
        <v>4.0580044076965969</v>
      </c>
      <c r="X599" s="9">
        <f t="shared" si="199"/>
        <v>-0.74005628643468324</v>
      </c>
      <c r="Y599">
        <f t="shared" si="200"/>
        <v>-1.1661225801948385</v>
      </c>
      <c r="Z599">
        <f t="shared" si="201"/>
        <v>1.408767216971949</v>
      </c>
      <c r="AA599">
        <f t="shared" si="202"/>
        <v>-2.5748897971667875</v>
      </c>
    </row>
    <row r="600" spans="1:27">
      <c r="A600" s="8" t="s">
        <v>77</v>
      </c>
      <c r="B600" s="8" t="s">
        <v>67</v>
      </c>
      <c r="C600" s="8">
        <v>101.59</v>
      </c>
      <c r="D600" s="8">
        <v>26.8</v>
      </c>
      <c r="E600" s="8">
        <v>7.76</v>
      </c>
      <c r="F600" s="8">
        <f t="shared" si="184"/>
        <v>103.98399999999999</v>
      </c>
      <c r="G600" s="8">
        <f t="shared" si="185"/>
        <v>7042.4897066666654</v>
      </c>
      <c r="H600" s="8">
        <f t="shared" si="186"/>
        <v>1980.8939598465399</v>
      </c>
      <c r="I600" s="8">
        <f t="shared" si="187"/>
        <v>105.06554192502888</v>
      </c>
      <c r="J600" s="8">
        <f t="shared" si="188"/>
        <v>21127.469120000002</v>
      </c>
      <c r="K600" s="8"/>
      <c r="L600" s="9">
        <f t="shared" si="189"/>
        <v>4.6209451051034538</v>
      </c>
      <c r="M600" s="9">
        <f t="shared" si="190"/>
        <v>3.2884018875168111</v>
      </c>
      <c r="N600" s="9">
        <f t="shared" si="191"/>
        <v>2.0489823341951272</v>
      </c>
      <c r="O600" s="9">
        <f t="shared" si="183"/>
        <v>9.9583293268153916</v>
      </c>
      <c r="P600" s="9"/>
      <c r="Q600" s="9">
        <f t="shared" si="192"/>
        <v>7.5913035166674296</v>
      </c>
      <c r="R600" s="9">
        <f t="shared" si="193"/>
        <v>5.3140922856633983</v>
      </c>
      <c r="S600" s="9">
        <f t="shared" si="194"/>
        <v>4.6442370411519933</v>
      </c>
      <c r="T600" s="9">
        <f t="shared" si="195"/>
        <v>6.9504422403141932</v>
      </c>
      <c r="U600" s="9">
        <f t="shared" si="196"/>
        <v>1.1531025995811002</v>
      </c>
      <c r="V600" s="9">
        <f t="shared" si="197"/>
        <v>3.4678425055223538</v>
      </c>
      <c r="W600" s="9">
        <f t="shared" si="198"/>
        <v>3.9100348072342324</v>
      </c>
      <c r="X600" s="9">
        <f t="shared" si="199"/>
        <v>-0.73420223391776118</v>
      </c>
      <c r="Y600">
        <f t="shared" si="200"/>
        <v>-1.3325432175866427</v>
      </c>
      <c r="Z600">
        <f t="shared" si="201"/>
        <v>1.2394195533216839</v>
      </c>
      <c r="AA600">
        <f t="shared" si="202"/>
        <v>-2.5719627709083266</v>
      </c>
    </row>
    <row r="601" spans="1:27">
      <c r="A601" s="8" t="s">
        <v>77</v>
      </c>
      <c r="B601" s="8" t="s">
        <v>67</v>
      </c>
      <c r="C601" s="13">
        <v>103</v>
      </c>
      <c r="D601" s="13">
        <v>33</v>
      </c>
      <c r="E601" s="13">
        <v>8</v>
      </c>
      <c r="F601" s="8">
        <f t="shared" si="184"/>
        <v>132</v>
      </c>
      <c r="G601" s="8">
        <f t="shared" si="185"/>
        <v>9063.9999999999982</v>
      </c>
      <c r="H601" s="8">
        <f t="shared" si="186"/>
        <v>2401.2476771694814</v>
      </c>
      <c r="I601" s="8">
        <f t="shared" si="187"/>
        <v>108.15729286552988</v>
      </c>
      <c r="J601" s="8">
        <f t="shared" si="188"/>
        <v>27192</v>
      </c>
      <c r="K601" s="8"/>
      <c r="L601" s="9">
        <f t="shared" si="189"/>
        <v>4.6347289882296359</v>
      </c>
      <c r="M601" s="9">
        <f t="shared" si="190"/>
        <v>3.4965075614664802</v>
      </c>
      <c r="N601" s="9">
        <f t="shared" si="191"/>
        <v>2.0794415416798357</v>
      </c>
      <c r="O601" s="9">
        <f t="shared" si="183"/>
        <v>10.210678091375952</v>
      </c>
      <c r="P601" s="9"/>
      <c r="Q601" s="9">
        <f t="shared" si="192"/>
        <v>7.7837437467400736</v>
      </c>
      <c r="R601" s="9">
        <f t="shared" si="193"/>
        <v>5.3278761687895813</v>
      </c>
      <c r="S601" s="9">
        <f t="shared" si="194"/>
        <v>4.8828019225863706</v>
      </c>
      <c r="T601" s="9">
        <f t="shared" si="195"/>
        <v>7.2499255367179876</v>
      </c>
      <c r="U601" s="9">
        <f t="shared" si="196"/>
        <v>1.1835618070658085</v>
      </c>
      <c r="V601" s="9">
        <f t="shared" si="197"/>
        <v>3.4511671811638274</v>
      </c>
      <c r="W601" s="9">
        <f t="shared" si="198"/>
        <v>4.1819503373856621</v>
      </c>
      <c r="X601" s="9">
        <f t="shared" si="199"/>
        <v>-0.70085158520070823</v>
      </c>
      <c r="Y601">
        <f t="shared" si="200"/>
        <v>-1.1382214267631556</v>
      </c>
      <c r="Z601">
        <f t="shared" si="201"/>
        <v>1.4170660197866445</v>
      </c>
      <c r="AA601">
        <f t="shared" si="202"/>
        <v>-2.5552874465498001</v>
      </c>
    </row>
    <row r="602" spans="1:27">
      <c r="A602" s="8" t="s">
        <v>77</v>
      </c>
      <c r="B602" s="8" t="s">
        <v>67</v>
      </c>
      <c r="C602" s="8">
        <v>103.57</v>
      </c>
      <c r="D602" s="8">
        <v>32.15</v>
      </c>
      <c r="E602" s="8">
        <v>5.79</v>
      </c>
      <c r="F602" s="8">
        <f t="shared" si="184"/>
        <v>93.074249999999992</v>
      </c>
      <c r="G602" s="8">
        <f t="shared" si="185"/>
        <v>6426.4667149999987</v>
      </c>
      <c r="H602" s="8">
        <f t="shared" si="186"/>
        <v>2167.5847761607579</v>
      </c>
      <c r="I602" s="8">
        <f t="shared" si="187"/>
        <v>108.44522764972186</v>
      </c>
      <c r="J602" s="8">
        <f t="shared" si="188"/>
        <v>19279.400145</v>
      </c>
      <c r="K602" s="8"/>
      <c r="L602" s="9">
        <f t="shared" si="189"/>
        <v>4.6402477126007877</v>
      </c>
      <c r="M602" s="9">
        <f t="shared" si="190"/>
        <v>3.4704124506836282</v>
      </c>
      <c r="N602" s="9">
        <f t="shared" si="191"/>
        <v>1.7561322915849038</v>
      </c>
      <c r="O602" s="9">
        <f t="shared" si="183"/>
        <v>9.8667924548693193</v>
      </c>
      <c r="P602" s="9"/>
      <c r="Q602" s="9">
        <f t="shared" si="192"/>
        <v>7.6813688203054005</v>
      </c>
      <c r="R602" s="9">
        <f t="shared" si="193"/>
        <v>5.3333948931607322</v>
      </c>
      <c r="S602" s="9">
        <f t="shared" si="194"/>
        <v>4.5333975617085871</v>
      </c>
      <c r="T602" s="9">
        <f t="shared" si="195"/>
        <v>6.2539026756503393</v>
      </c>
      <c r="U602" s="9">
        <f t="shared" si="196"/>
        <v>0.86025255697087633</v>
      </c>
      <c r="V602" s="9">
        <f t="shared" si="197"/>
        <v>3.7799951556299112</v>
      </c>
      <c r="W602" s="9">
        <f t="shared" si="198"/>
        <v>3.174890027575711</v>
      </c>
      <c r="X602" s="9">
        <f t="shared" si="199"/>
        <v>-1.3585075341328761</v>
      </c>
      <c r="Y602">
        <f t="shared" si="200"/>
        <v>-1.1698352619171595</v>
      </c>
      <c r="Z602">
        <f t="shared" si="201"/>
        <v>1.7142801590987244</v>
      </c>
      <c r="AA602">
        <f t="shared" si="202"/>
        <v>-2.8841154210158839</v>
      </c>
    </row>
    <row r="603" spans="1:27">
      <c r="A603" s="8" t="s">
        <v>77</v>
      </c>
      <c r="B603" s="8" t="s">
        <v>67</v>
      </c>
      <c r="C603" s="8">
        <v>104</v>
      </c>
      <c r="D603" s="8">
        <v>34</v>
      </c>
      <c r="E603" s="8">
        <v>10</v>
      </c>
      <c r="F603" s="8">
        <f t="shared" si="184"/>
        <v>170</v>
      </c>
      <c r="G603" s="8">
        <f t="shared" si="185"/>
        <v>11786.666666666664</v>
      </c>
      <c r="H603" s="8">
        <f t="shared" si="186"/>
        <v>2663.2374472424181</v>
      </c>
      <c r="I603" s="8">
        <f t="shared" si="187"/>
        <v>109.41663493271945</v>
      </c>
      <c r="J603" s="8">
        <f t="shared" si="188"/>
        <v>35360</v>
      </c>
      <c r="K603" s="8"/>
      <c r="L603" s="9">
        <f t="shared" si="189"/>
        <v>4.6443908991413725</v>
      </c>
      <c r="M603" s="9">
        <f t="shared" si="190"/>
        <v>3.5263605246161616</v>
      </c>
      <c r="N603" s="9">
        <f t="shared" si="191"/>
        <v>2.3025850929940459</v>
      </c>
      <c r="O603" s="9">
        <f t="shared" si="183"/>
        <v>10.47333651675158</v>
      </c>
      <c r="P603" s="9"/>
      <c r="Q603" s="9">
        <f t="shared" si="192"/>
        <v>7.8872977471571613</v>
      </c>
      <c r="R603" s="9">
        <f t="shared" si="193"/>
        <v>5.3375380797013179</v>
      </c>
      <c r="S603" s="9">
        <f t="shared" si="194"/>
        <v>5.1357984370502621</v>
      </c>
      <c r="T603" s="9">
        <f t="shared" si="195"/>
        <v>7.9492091538102985</v>
      </c>
      <c r="U603" s="9">
        <f t="shared" si="196"/>
        <v>1.4067053583800182</v>
      </c>
      <c r="V603" s="9">
        <f t="shared" si="197"/>
        <v>3.2376855407613543</v>
      </c>
      <c r="W603" s="9">
        <f t="shared" si="198"/>
        <v>4.8619101326544998</v>
      </c>
      <c r="X603" s="9">
        <f t="shared" si="199"/>
        <v>-0.27388830439576217</v>
      </c>
      <c r="Y603">
        <f t="shared" si="200"/>
        <v>-1.1180303745252109</v>
      </c>
      <c r="Z603">
        <f t="shared" si="201"/>
        <v>1.2237754316221157</v>
      </c>
      <c r="AA603">
        <f t="shared" si="202"/>
        <v>-2.3418058061473266</v>
      </c>
    </row>
    <row r="604" spans="1:27">
      <c r="A604" s="8" t="s">
        <v>77</v>
      </c>
      <c r="B604" s="8" t="s">
        <v>67</v>
      </c>
      <c r="C604" s="8">
        <v>104</v>
      </c>
      <c r="D604" s="8">
        <v>36</v>
      </c>
      <c r="E604" s="8">
        <v>8</v>
      </c>
      <c r="F604" s="8">
        <f t="shared" si="184"/>
        <v>144</v>
      </c>
      <c r="G604" s="8">
        <f t="shared" si="185"/>
        <v>9984</v>
      </c>
      <c r="H604" s="8">
        <f t="shared" si="186"/>
        <v>2605.7484204486864</v>
      </c>
      <c r="I604" s="8">
        <f t="shared" si="187"/>
        <v>110.05453193758083</v>
      </c>
      <c r="J604" s="8">
        <f t="shared" si="188"/>
        <v>29952</v>
      </c>
      <c r="K604" s="8"/>
      <c r="L604" s="9">
        <f t="shared" si="189"/>
        <v>4.6443908991413725</v>
      </c>
      <c r="M604" s="9">
        <f t="shared" si="190"/>
        <v>3.5835189384561099</v>
      </c>
      <c r="N604" s="9">
        <f t="shared" si="191"/>
        <v>2.0794415416798357</v>
      </c>
      <c r="O604" s="9">
        <f t="shared" si="183"/>
        <v>10.307351379277319</v>
      </c>
      <c r="P604" s="9"/>
      <c r="Q604" s="9">
        <f t="shared" si="192"/>
        <v>7.8654752144401003</v>
      </c>
      <c r="R604" s="9">
        <f t="shared" si="193"/>
        <v>5.3375380797013188</v>
      </c>
      <c r="S604" s="9">
        <f t="shared" si="194"/>
        <v>4.9698132995760007</v>
      </c>
      <c r="T604" s="9">
        <f t="shared" si="195"/>
        <v>7.3369369137076177</v>
      </c>
      <c r="U604" s="9">
        <f t="shared" si="196"/>
        <v>1.1835618070658085</v>
      </c>
      <c r="V604" s="9">
        <f t="shared" si="197"/>
        <v>3.460829092075564</v>
      </c>
      <c r="W604" s="9">
        <f t="shared" si="198"/>
        <v>4.249637892551819</v>
      </c>
      <c r="X604" s="9">
        <f t="shared" si="199"/>
        <v>-0.72017540702418148</v>
      </c>
      <c r="Y604">
        <f t="shared" si="200"/>
        <v>-1.0608719606852626</v>
      </c>
      <c r="Z604">
        <f t="shared" si="201"/>
        <v>1.5040773967762742</v>
      </c>
      <c r="AA604">
        <f t="shared" si="202"/>
        <v>-2.5649493574615367</v>
      </c>
    </row>
    <row r="605" spans="1:27">
      <c r="A605" s="8" t="s">
        <v>77</v>
      </c>
      <c r="B605" s="8" t="s">
        <v>67</v>
      </c>
      <c r="C605" s="8">
        <v>105</v>
      </c>
      <c r="D605" s="8">
        <v>45</v>
      </c>
      <c r="E605" s="8">
        <v>9</v>
      </c>
      <c r="F605" s="8">
        <f t="shared" si="184"/>
        <v>202.5</v>
      </c>
      <c r="G605" s="8">
        <f t="shared" si="185"/>
        <v>14175</v>
      </c>
      <c r="H605" s="8">
        <f t="shared" si="186"/>
        <v>3290.227374129604</v>
      </c>
      <c r="I605" s="8">
        <f t="shared" si="187"/>
        <v>114.23659658795863</v>
      </c>
      <c r="J605" s="8">
        <f t="shared" si="188"/>
        <v>42525</v>
      </c>
      <c r="K605" s="8"/>
      <c r="L605" s="9">
        <f t="shared" si="189"/>
        <v>4.6539603501575231</v>
      </c>
      <c r="M605" s="9">
        <f t="shared" si="190"/>
        <v>3.8066624897703196</v>
      </c>
      <c r="N605" s="9">
        <f t="shared" si="191"/>
        <v>2.1972245773362196</v>
      </c>
      <c r="O605" s="9">
        <f t="shared" ref="O605:O668" si="203">LN(J605)</f>
        <v>10.657847417264062</v>
      </c>
      <c r="P605" s="9"/>
      <c r="Q605" s="9">
        <f t="shared" si="192"/>
        <v>8.0987119520490758</v>
      </c>
      <c r="R605" s="9">
        <f t="shared" si="193"/>
        <v>5.3471075307174676</v>
      </c>
      <c r="S605" s="9">
        <f t="shared" si="194"/>
        <v>5.3107398865465942</v>
      </c>
      <c r="T605" s="9">
        <f t="shared" si="195"/>
        <v>7.913429571990978</v>
      </c>
      <c r="U605" s="9">
        <f t="shared" si="196"/>
        <v>1.3013448427221919</v>
      </c>
      <c r="V605" s="9">
        <f t="shared" si="197"/>
        <v>3.3526155074353312</v>
      </c>
      <c r="W605" s="9">
        <f t="shared" si="198"/>
        <v>4.8069916488028772</v>
      </c>
      <c r="X605" s="9">
        <f t="shared" si="199"/>
        <v>-0.50374823774371624</v>
      </c>
      <c r="Y605">
        <f t="shared" si="200"/>
        <v>-0.84729786038720345</v>
      </c>
      <c r="Z605">
        <f t="shared" si="201"/>
        <v>1.6094379124341001</v>
      </c>
      <c r="AA605">
        <f t="shared" si="202"/>
        <v>-2.4567357728213035</v>
      </c>
    </row>
    <row r="606" spans="1:27">
      <c r="A606" s="8" t="s">
        <v>77</v>
      </c>
      <c r="B606" s="8" t="s">
        <v>67</v>
      </c>
      <c r="C606" s="8">
        <v>105.3</v>
      </c>
      <c r="D606" s="8">
        <v>35.6</v>
      </c>
      <c r="E606" s="8">
        <v>7.9</v>
      </c>
      <c r="F606" s="8">
        <f t="shared" si="184"/>
        <v>140.62</v>
      </c>
      <c r="G606" s="8">
        <f t="shared" si="185"/>
        <v>9871.5239999999994</v>
      </c>
      <c r="H606" s="8">
        <f t="shared" si="186"/>
        <v>2599.9100513853086</v>
      </c>
      <c r="I606" s="8">
        <f t="shared" si="187"/>
        <v>111.15507185909243</v>
      </c>
      <c r="J606" s="8">
        <f t="shared" si="188"/>
        <v>29614.572</v>
      </c>
      <c r="K606" s="8"/>
      <c r="L606" s="9">
        <f t="shared" si="189"/>
        <v>4.6568134191399295</v>
      </c>
      <c r="M606" s="9">
        <f t="shared" si="190"/>
        <v>3.572345637857985</v>
      </c>
      <c r="N606" s="9">
        <f t="shared" si="191"/>
        <v>2.066862759472976</v>
      </c>
      <c r="O606" s="9">
        <f t="shared" si="203"/>
        <v>10.296021816470891</v>
      </c>
      <c r="P606" s="9"/>
      <c r="Q606" s="9">
        <f t="shared" si="192"/>
        <v>7.8632321277900958</v>
      </c>
      <c r="R606" s="9">
        <f t="shared" si="193"/>
        <v>5.3499605996998749</v>
      </c>
      <c r="S606" s="9">
        <f t="shared" si="194"/>
        <v>4.9460612167710156</v>
      </c>
      <c r="T606" s="9">
        <f t="shared" si="195"/>
        <v>7.2880272664889123</v>
      </c>
      <c r="U606" s="9">
        <f t="shared" si="196"/>
        <v>1.1709830248589483</v>
      </c>
      <c r="V606" s="9">
        <f t="shared" si="197"/>
        <v>3.4858303942809812</v>
      </c>
      <c r="W606" s="9">
        <f t="shared" si="198"/>
        <v>4.1758832053359987</v>
      </c>
      <c r="X606" s="9">
        <f t="shared" si="199"/>
        <v>-0.7701780114350163</v>
      </c>
      <c r="Y606">
        <f t="shared" si="200"/>
        <v>-1.0844677812819445</v>
      </c>
      <c r="Z606">
        <f t="shared" si="201"/>
        <v>1.5054828783850089</v>
      </c>
      <c r="AA606">
        <f t="shared" si="202"/>
        <v>-2.5899506596669535</v>
      </c>
    </row>
    <row r="607" spans="1:27">
      <c r="A607" s="8" t="s">
        <v>77</v>
      </c>
      <c r="B607" s="8" t="s">
        <v>67</v>
      </c>
      <c r="C607" s="8">
        <v>105.4</v>
      </c>
      <c r="D607" s="8">
        <v>29.5</v>
      </c>
      <c r="E607" s="8">
        <v>9.1999999999999993</v>
      </c>
      <c r="F607" s="8">
        <f t="shared" si="184"/>
        <v>135.69999999999999</v>
      </c>
      <c r="G607" s="8">
        <f t="shared" si="185"/>
        <v>9535.1866666666665</v>
      </c>
      <c r="H607" s="8">
        <f t="shared" si="186"/>
        <v>2335.4334120965541</v>
      </c>
      <c r="I607" s="8">
        <f t="shared" si="187"/>
        <v>109.45049109072102</v>
      </c>
      <c r="J607" s="8">
        <f t="shared" si="188"/>
        <v>28605.559999999998</v>
      </c>
      <c r="K607" s="8"/>
      <c r="L607" s="9">
        <f t="shared" si="189"/>
        <v>4.6577626361072619</v>
      </c>
      <c r="M607" s="9">
        <f t="shared" si="190"/>
        <v>3.3843902633457743</v>
      </c>
      <c r="N607" s="9">
        <f t="shared" si="191"/>
        <v>2.2192034840549946</v>
      </c>
      <c r="O607" s="9">
        <f t="shared" si="203"/>
        <v>10.26135638350803</v>
      </c>
      <c r="P607" s="9"/>
      <c r="Q607" s="9">
        <f t="shared" si="192"/>
        <v>7.7559527683374894</v>
      </c>
      <c r="R607" s="9">
        <f t="shared" si="193"/>
        <v>5.3509098166672064</v>
      </c>
      <c r="S607" s="9">
        <f t="shared" si="194"/>
        <v>4.9104465668408235</v>
      </c>
      <c r="T607" s="9">
        <f t="shared" si="195"/>
        <v>7.5570940657227572</v>
      </c>
      <c r="U607" s="9">
        <f t="shared" si="196"/>
        <v>1.3233237494409669</v>
      </c>
      <c r="V607" s="9">
        <f t="shared" si="197"/>
        <v>3.3344388866662951</v>
      </c>
      <c r="W607" s="9">
        <f t="shared" si="198"/>
        <v>4.4430515706351796</v>
      </c>
      <c r="X607" s="9">
        <f t="shared" si="199"/>
        <v>-0.4673949962056439</v>
      </c>
      <c r="Y607">
        <f t="shared" si="200"/>
        <v>-1.2733723727614876</v>
      </c>
      <c r="Z607">
        <f t="shared" si="201"/>
        <v>1.1651867792907797</v>
      </c>
      <c r="AA607">
        <f t="shared" si="202"/>
        <v>-2.4385591520522674</v>
      </c>
    </row>
    <row r="608" spans="1:27">
      <c r="A608" s="8" t="s">
        <v>77</v>
      </c>
      <c r="B608" s="8" t="s">
        <v>67</v>
      </c>
      <c r="C608" s="8">
        <v>105.7</v>
      </c>
      <c r="D608" s="8">
        <v>24</v>
      </c>
      <c r="E608" s="8">
        <v>7.5</v>
      </c>
      <c r="F608" s="8">
        <f t="shared" si="184"/>
        <v>90</v>
      </c>
      <c r="G608" s="8">
        <f t="shared" si="185"/>
        <v>6342</v>
      </c>
      <c r="H608" s="8">
        <f t="shared" si="186"/>
        <v>1858.0531837345418</v>
      </c>
      <c r="I608" s="8">
        <f t="shared" si="187"/>
        <v>108.3904516089863</v>
      </c>
      <c r="J608" s="8">
        <f t="shared" si="188"/>
        <v>19026</v>
      </c>
      <c r="K608" s="8"/>
      <c r="L608" s="9">
        <f t="shared" si="189"/>
        <v>4.6606048928761918</v>
      </c>
      <c r="M608" s="9">
        <f t="shared" si="190"/>
        <v>3.1780538303479458</v>
      </c>
      <c r="N608" s="9">
        <f t="shared" si="191"/>
        <v>2.0149030205422647</v>
      </c>
      <c r="O608" s="9">
        <f t="shared" si="203"/>
        <v>9.8535617437664023</v>
      </c>
      <c r="P608" s="9"/>
      <c r="Q608" s="9">
        <f t="shared" si="192"/>
        <v>7.5272845431484798</v>
      </c>
      <c r="R608" s="9">
        <f t="shared" si="193"/>
        <v>5.3537520734361372</v>
      </c>
      <c r="S608" s="9">
        <f t="shared" si="194"/>
        <v>4.499809670330265</v>
      </c>
      <c r="T608" s="9">
        <f t="shared" si="195"/>
        <v>6.7378562421867398</v>
      </c>
      <c r="U608" s="9">
        <f t="shared" si="196"/>
        <v>1.1190232859282374</v>
      </c>
      <c r="V608" s="9">
        <f t="shared" si="197"/>
        <v>3.5415816069479544</v>
      </c>
      <c r="W608" s="9">
        <f t="shared" si="198"/>
        <v>3.6181292335613024</v>
      </c>
      <c r="X608" s="9">
        <f t="shared" si="199"/>
        <v>-0.88168043676896246</v>
      </c>
      <c r="Y608">
        <f t="shared" si="200"/>
        <v>-1.4825510625282461</v>
      </c>
      <c r="Z608">
        <f t="shared" si="201"/>
        <v>1.1631508098056811</v>
      </c>
      <c r="AA608">
        <f t="shared" si="202"/>
        <v>-2.6457018723339272</v>
      </c>
    </row>
    <row r="609" spans="1:27">
      <c r="A609" s="8" t="s">
        <v>77</v>
      </c>
      <c r="B609" s="8" t="s">
        <v>67</v>
      </c>
      <c r="C609" s="8">
        <v>106</v>
      </c>
      <c r="D609" s="8">
        <v>30</v>
      </c>
      <c r="E609" s="8">
        <v>4</v>
      </c>
      <c r="F609" s="8">
        <f t="shared" si="184"/>
        <v>60</v>
      </c>
      <c r="G609" s="8">
        <f t="shared" si="185"/>
        <v>4239.9999999999991</v>
      </c>
      <c r="H609" s="8">
        <f t="shared" si="186"/>
        <v>1931.4587024038608</v>
      </c>
      <c r="I609" s="8">
        <f t="shared" si="187"/>
        <v>110.16351483136329</v>
      </c>
      <c r="J609" s="8">
        <f t="shared" si="188"/>
        <v>12720</v>
      </c>
      <c r="K609" s="8"/>
      <c r="L609" s="9">
        <f t="shared" si="189"/>
        <v>4.6634390941120669</v>
      </c>
      <c r="M609" s="9">
        <f t="shared" si="190"/>
        <v>3.4011973816621555</v>
      </c>
      <c r="N609" s="9">
        <f t="shared" si="191"/>
        <v>1.3862943611198906</v>
      </c>
      <c r="O609" s="9">
        <f t="shared" si="203"/>
        <v>9.4509308368941127</v>
      </c>
      <c r="P609" s="9"/>
      <c r="Q609" s="9">
        <f t="shared" si="192"/>
        <v>7.5660308007769856</v>
      </c>
      <c r="R609" s="9">
        <f t="shared" si="193"/>
        <v>5.3565862746720123</v>
      </c>
      <c r="S609" s="9">
        <f t="shared" si="194"/>
        <v>4.0943445622221004</v>
      </c>
      <c r="T609" s="9">
        <f t="shared" si="195"/>
        <v>5.0751738152338266</v>
      </c>
      <c r="U609" s="9">
        <f t="shared" si="196"/>
        <v>0.49041462650586309</v>
      </c>
      <c r="V609" s="9">
        <f t="shared" si="197"/>
        <v>4.1730244676062043</v>
      </c>
      <c r="W609" s="9">
        <f t="shared" si="198"/>
        <v>1.9497784041366386</v>
      </c>
      <c r="X609" s="9">
        <f t="shared" si="199"/>
        <v>-2.1445661580854622</v>
      </c>
      <c r="Y609">
        <f t="shared" si="200"/>
        <v>-1.2622417124499115</v>
      </c>
      <c r="Z609">
        <f t="shared" si="201"/>
        <v>2.0149030205422651</v>
      </c>
      <c r="AA609">
        <f t="shared" si="202"/>
        <v>-3.2771447329921761</v>
      </c>
    </row>
    <row r="610" spans="1:27">
      <c r="A610" s="8" t="s">
        <v>77</v>
      </c>
      <c r="B610" s="8" t="s">
        <v>67</v>
      </c>
      <c r="C610" s="8">
        <v>107</v>
      </c>
      <c r="D610" s="8">
        <v>34.9</v>
      </c>
      <c r="E610" s="8">
        <v>6.7</v>
      </c>
      <c r="F610" s="8">
        <f t="shared" si="184"/>
        <v>116.91499999999999</v>
      </c>
      <c r="G610" s="8">
        <f t="shared" si="185"/>
        <v>8339.9366666666647</v>
      </c>
      <c r="H610" s="8">
        <f t="shared" si="186"/>
        <v>2481.6720123152654</v>
      </c>
      <c r="I610" s="8">
        <f t="shared" si="187"/>
        <v>112.54781206225202</v>
      </c>
      <c r="J610" s="8">
        <f t="shared" si="188"/>
        <v>25019.809999999998</v>
      </c>
      <c r="K610" s="8"/>
      <c r="L610" s="9">
        <f t="shared" si="189"/>
        <v>4.6728288344619058</v>
      </c>
      <c r="M610" s="9">
        <f t="shared" si="190"/>
        <v>3.5524868292083815</v>
      </c>
      <c r="N610" s="9">
        <f t="shared" si="191"/>
        <v>1.9021075263969205</v>
      </c>
      <c r="O610" s="9">
        <f t="shared" si="203"/>
        <v>10.127423190067208</v>
      </c>
      <c r="P610" s="9"/>
      <c r="Q610" s="9">
        <f t="shared" si="192"/>
        <v>7.8166878105035291</v>
      </c>
      <c r="R610" s="9">
        <f t="shared" si="193"/>
        <v>5.3659760150218521</v>
      </c>
      <c r="S610" s="9">
        <f t="shared" si="194"/>
        <v>4.7614471750453564</v>
      </c>
      <c r="T610" s="9">
        <f t="shared" si="195"/>
        <v>6.7739027586111424</v>
      </c>
      <c r="U610" s="9">
        <f t="shared" si="196"/>
        <v>1.006227791782893</v>
      </c>
      <c r="V610" s="9">
        <f t="shared" si="197"/>
        <v>3.6666010426790128</v>
      </c>
      <c r="W610" s="9">
        <f t="shared" si="198"/>
        <v>3.6297278668142767</v>
      </c>
      <c r="X610" s="9">
        <f t="shared" si="199"/>
        <v>-1.131719308231079</v>
      </c>
      <c r="Y610">
        <f t="shared" si="200"/>
        <v>-1.1203420052535242</v>
      </c>
      <c r="Z610">
        <f t="shared" si="201"/>
        <v>1.6503793028114611</v>
      </c>
      <c r="AA610">
        <f t="shared" si="202"/>
        <v>-2.7707213080649851</v>
      </c>
    </row>
    <row r="611" spans="1:27">
      <c r="A611" s="8" t="s">
        <v>77</v>
      </c>
      <c r="B611" s="8" t="s">
        <v>67</v>
      </c>
      <c r="C611" s="8">
        <v>108</v>
      </c>
      <c r="D611" s="8">
        <v>31</v>
      </c>
      <c r="E611" s="8">
        <v>8</v>
      </c>
      <c r="F611" s="8">
        <f t="shared" si="184"/>
        <v>124</v>
      </c>
      <c r="G611" s="8">
        <f t="shared" si="185"/>
        <v>8928</v>
      </c>
      <c r="H611" s="8">
        <f t="shared" si="186"/>
        <v>2376.0304110493144</v>
      </c>
      <c r="I611" s="8">
        <f t="shared" si="187"/>
        <v>112.36102527122117</v>
      </c>
      <c r="J611" s="8">
        <f t="shared" si="188"/>
        <v>26784</v>
      </c>
      <c r="K611" s="8"/>
      <c r="L611" s="9">
        <f t="shared" si="189"/>
        <v>4.6821312271242199</v>
      </c>
      <c r="M611" s="9">
        <f t="shared" si="190"/>
        <v>3.4339872044851463</v>
      </c>
      <c r="N611" s="9">
        <f t="shared" si="191"/>
        <v>2.0794415416798357</v>
      </c>
      <c r="O611" s="9">
        <f t="shared" si="203"/>
        <v>10.195559973289201</v>
      </c>
      <c r="P611" s="9"/>
      <c r="Q611" s="9">
        <f t="shared" si="192"/>
        <v>7.7731864796638055</v>
      </c>
      <c r="R611" s="9">
        <f t="shared" si="193"/>
        <v>5.3752784076841644</v>
      </c>
      <c r="S611" s="9">
        <f t="shared" si="194"/>
        <v>4.8202815656050371</v>
      </c>
      <c r="T611" s="9">
        <f t="shared" si="195"/>
        <v>7.187405179736654</v>
      </c>
      <c r="U611" s="9">
        <f t="shared" si="196"/>
        <v>1.1835618070658085</v>
      </c>
      <c r="V611" s="9">
        <f t="shared" si="197"/>
        <v>3.4985694200584114</v>
      </c>
      <c r="W611" s="9">
        <f t="shared" si="198"/>
        <v>4.0246255026151614</v>
      </c>
      <c r="X611" s="9">
        <f t="shared" si="199"/>
        <v>-0.79565606298987657</v>
      </c>
      <c r="Y611">
        <f t="shared" si="200"/>
        <v>-1.2481440226390736</v>
      </c>
      <c r="Z611">
        <f t="shared" si="201"/>
        <v>1.3545456628053105</v>
      </c>
      <c r="AA611">
        <f t="shared" si="202"/>
        <v>-2.6026896854443842</v>
      </c>
    </row>
    <row r="612" spans="1:27">
      <c r="A612" s="8" t="s">
        <v>77</v>
      </c>
      <c r="B612" s="8" t="s">
        <v>67</v>
      </c>
      <c r="C612" s="8">
        <v>109</v>
      </c>
      <c r="D612" s="8">
        <v>32.299999999999997</v>
      </c>
      <c r="E612" s="8">
        <v>6.8</v>
      </c>
      <c r="F612" s="8">
        <f t="shared" si="184"/>
        <v>109.82</v>
      </c>
      <c r="G612" s="8">
        <f t="shared" si="185"/>
        <v>7980.2533333333313</v>
      </c>
      <c r="H612" s="8">
        <f t="shared" si="186"/>
        <v>2369.9414125509084</v>
      </c>
      <c r="I612" s="8">
        <f t="shared" si="187"/>
        <v>113.68504738970732</v>
      </c>
      <c r="J612" s="8">
        <f t="shared" si="188"/>
        <v>23940.76</v>
      </c>
      <c r="K612" s="8"/>
      <c r="L612" s="9">
        <f t="shared" si="189"/>
        <v>4.6913478822291435</v>
      </c>
      <c r="M612" s="9">
        <f t="shared" si="190"/>
        <v>3.475067230228611</v>
      </c>
      <c r="N612" s="9">
        <f t="shared" si="191"/>
        <v>1.9169226121820611</v>
      </c>
      <c r="O612" s="9">
        <f t="shared" si="203"/>
        <v>10.083337724639815</v>
      </c>
      <c r="P612" s="9"/>
      <c r="Q612" s="9">
        <f t="shared" si="192"/>
        <v>7.7706205133809672</v>
      </c>
      <c r="R612" s="9">
        <f t="shared" si="193"/>
        <v>5.3844950627890888</v>
      </c>
      <c r="S612" s="9">
        <f t="shared" si="194"/>
        <v>4.6988426618507262</v>
      </c>
      <c r="T612" s="9">
        <f t="shared" si="195"/>
        <v>6.7409284169867929</v>
      </c>
      <c r="U612" s="9">
        <f t="shared" si="196"/>
        <v>1.0210428775680334</v>
      </c>
      <c r="V612" s="9">
        <f t="shared" si="197"/>
        <v>3.6703050046611101</v>
      </c>
      <c r="W612" s="9">
        <f t="shared" si="198"/>
        <v>3.5597154296554518</v>
      </c>
      <c r="X612" s="9">
        <f t="shared" si="199"/>
        <v>-1.1391272321952739</v>
      </c>
      <c r="Y612">
        <f t="shared" si="200"/>
        <v>-1.2162806520005325</v>
      </c>
      <c r="Z612">
        <f t="shared" si="201"/>
        <v>1.5581446180465499</v>
      </c>
      <c r="AA612">
        <f t="shared" si="202"/>
        <v>-2.7744252700470824</v>
      </c>
    </row>
    <row r="613" spans="1:27">
      <c r="A613" s="8" t="s">
        <v>77</v>
      </c>
      <c r="B613" s="8" t="s">
        <v>67</v>
      </c>
      <c r="C613" s="8">
        <v>109.56</v>
      </c>
      <c r="D613" s="8">
        <v>32.19</v>
      </c>
      <c r="E613" s="8">
        <v>8.52</v>
      </c>
      <c r="F613" s="8">
        <f t="shared" si="184"/>
        <v>137.12939999999998</v>
      </c>
      <c r="G613" s="8">
        <f t="shared" si="185"/>
        <v>10015.931375999997</v>
      </c>
      <c r="H613" s="8">
        <f t="shared" si="186"/>
        <v>2529.4046959413449</v>
      </c>
      <c r="I613" s="8">
        <f t="shared" si="187"/>
        <v>114.19102285206137</v>
      </c>
      <c r="J613" s="8">
        <f t="shared" si="188"/>
        <v>30047.794127999998</v>
      </c>
      <c r="K613" s="8"/>
      <c r="L613" s="9">
        <f t="shared" si="189"/>
        <v>4.696472344394877</v>
      </c>
      <c r="M613" s="9">
        <f t="shared" si="190"/>
        <v>3.4716558453107167</v>
      </c>
      <c r="N613" s="9">
        <f t="shared" si="191"/>
        <v>2.1424163408412245</v>
      </c>
      <c r="O613" s="9">
        <f t="shared" si="203"/>
        <v>10.310544530546819</v>
      </c>
      <c r="P613" s="9"/>
      <c r="Q613" s="9">
        <f t="shared" si="192"/>
        <v>7.8357392559877379</v>
      </c>
      <c r="R613" s="9">
        <f t="shared" si="193"/>
        <v>5.3896195249548233</v>
      </c>
      <c r="S613" s="9">
        <f t="shared" si="194"/>
        <v>4.9209250055919957</v>
      </c>
      <c r="T613" s="9">
        <f t="shared" si="195"/>
        <v>7.4139982180463893</v>
      </c>
      <c r="U613" s="9">
        <f t="shared" si="196"/>
        <v>1.2465366062271968</v>
      </c>
      <c r="V613" s="9">
        <f t="shared" si="197"/>
        <v>3.4499357381676803</v>
      </c>
      <c r="W613" s="9">
        <f t="shared" si="198"/>
        <v>4.2225363063835806</v>
      </c>
      <c r="X613" s="9">
        <f t="shared" si="199"/>
        <v>-0.69838869920841418</v>
      </c>
      <c r="Y613">
        <f t="shared" si="200"/>
        <v>-1.2248164990841603</v>
      </c>
      <c r="Z613">
        <f t="shared" si="201"/>
        <v>1.3292395044694922</v>
      </c>
      <c r="AA613">
        <f t="shared" si="202"/>
        <v>-2.5540560035536526</v>
      </c>
    </row>
    <row r="614" spans="1:27">
      <c r="A614" s="8" t="s">
        <v>77</v>
      </c>
      <c r="B614" s="8" t="s">
        <v>67</v>
      </c>
      <c r="C614" s="8">
        <v>109.7</v>
      </c>
      <c r="D614" s="8">
        <v>41</v>
      </c>
      <c r="E614" s="8">
        <v>10</v>
      </c>
      <c r="F614" s="8">
        <f t="shared" si="184"/>
        <v>205</v>
      </c>
      <c r="G614" s="8">
        <f t="shared" si="185"/>
        <v>14992.333333333332</v>
      </c>
      <c r="H614" s="8">
        <f t="shared" si="186"/>
        <v>3253.7315472069718</v>
      </c>
      <c r="I614" s="8">
        <f t="shared" si="187"/>
        <v>117.11144265186046</v>
      </c>
      <c r="J614" s="8">
        <f t="shared" si="188"/>
        <v>44977</v>
      </c>
      <c r="K614" s="8"/>
      <c r="L614" s="9">
        <f t="shared" si="189"/>
        <v>4.697749367281185</v>
      </c>
      <c r="M614" s="9">
        <f t="shared" si="190"/>
        <v>3.713572066704308</v>
      </c>
      <c r="N614" s="9">
        <f t="shared" si="191"/>
        <v>2.3025850929940459</v>
      </c>
      <c r="O614" s="9">
        <f t="shared" si="203"/>
        <v>10.713906526979539</v>
      </c>
      <c r="P614" s="9"/>
      <c r="Q614" s="9">
        <f t="shared" si="192"/>
        <v>8.0875577850539599</v>
      </c>
      <c r="R614" s="9">
        <f t="shared" si="193"/>
        <v>5.3908965478411304</v>
      </c>
      <c r="S614" s="9">
        <f t="shared" si="194"/>
        <v>5.3230099791384085</v>
      </c>
      <c r="T614" s="9">
        <f t="shared" si="195"/>
        <v>8.136420695898444</v>
      </c>
      <c r="U614" s="9">
        <f t="shared" si="196"/>
        <v>1.4067053583800178</v>
      </c>
      <c r="V614" s="9">
        <f t="shared" si="197"/>
        <v>3.2910440089011672</v>
      </c>
      <c r="W614" s="9">
        <f t="shared" si="198"/>
        <v>4.9424047384630212</v>
      </c>
      <c r="X614" s="9">
        <f t="shared" si="199"/>
        <v>-0.38060524067538815</v>
      </c>
      <c r="Y614">
        <f t="shared" si="200"/>
        <v>-0.98417730057687702</v>
      </c>
      <c r="Z614">
        <f t="shared" si="201"/>
        <v>1.410986973710262</v>
      </c>
      <c r="AA614">
        <f t="shared" si="202"/>
        <v>-2.3951642742871391</v>
      </c>
    </row>
    <row r="615" spans="1:27">
      <c r="A615" s="8" t="s">
        <v>77</v>
      </c>
      <c r="B615" s="8" t="s">
        <v>67</v>
      </c>
      <c r="C615" s="8">
        <v>110.55</v>
      </c>
      <c r="D615" s="8">
        <v>29.07</v>
      </c>
      <c r="E615" s="8">
        <v>7.61</v>
      </c>
      <c r="F615" s="8">
        <f t="shared" si="184"/>
        <v>110.61135</v>
      </c>
      <c r="G615" s="8">
        <f t="shared" si="185"/>
        <v>8152.0564949999998</v>
      </c>
      <c r="H615" s="8">
        <f t="shared" si="186"/>
        <v>2266.8123099499362</v>
      </c>
      <c r="I615" s="8">
        <f t="shared" si="187"/>
        <v>114.30821230340364</v>
      </c>
      <c r="J615" s="8">
        <f t="shared" si="188"/>
        <v>24456.169484999999</v>
      </c>
      <c r="K615" s="8"/>
      <c r="L615" s="9">
        <f t="shared" si="189"/>
        <v>4.7054679073034551</v>
      </c>
      <c r="M615" s="9">
        <f t="shared" si="190"/>
        <v>3.3697067145707846</v>
      </c>
      <c r="N615" s="9">
        <f t="shared" si="191"/>
        <v>2.0294631718735947</v>
      </c>
      <c r="O615" s="9">
        <f t="shared" si="203"/>
        <v>10.104637793747834</v>
      </c>
      <c r="P615" s="9"/>
      <c r="Q615" s="9">
        <f t="shared" si="192"/>
        <v>7.7261298548215409</v>
      </c>
      <c r="R615" s="9">
        <f t="shared" si="193"/>
        <v>5.3986150878634005</v>
      </c>
      <c r="S615" s="9">
        <f t="shared" si="194"/>
        <v>4.7060227058844335</v>
      </c>
      <c r="T615" s="9">
        <f t="shared" si="195"/>
        <v>6.9731895804035675</v>
      </c>
      <c r="U615" s="9">
        <f t="shared" si="196"/>
        <v>1.133583437259567</v>
      </c>
      <c r="V615" s="9">
        <f t="shared" si="197"/>
        <v>3.5718844700438881</v>
      </c>
      <c r="W615" s="9">
        <f t="shared" si="198"/>
        <v>3.7637365429236032</v>
      </c>
      <c r="X615" s="9">
        <f t="shared" si="199"/>
        <v>-0.9422861629608299</v>
      </c>
      <c r="Y615">
        <f t="shared" si="200"/>
        <v>-1.3357611927326705</v>
      </c>
      <c r="Z615">
        <f t="shared" si="201"/>
        <v>1.3402435426971899</v>
      </c>
      <c r="AA615">
        <f t="shared" si="202"/>
        <v>-2.6760047354298604</v>
      </c>
    </row>
    <row r="616" spans="1:27">
      <c r="A616" s="8" t="s">
        <v>77</v>
      </c>
      <c r="B616" s="8" t="s">
        <v>67</v>
      </c>
      <c r="C616" s="8">
        <v>112</v>
      </c>
      <c r="D616" s="8">
        <v>32</v>
      </c>
      <c r="E616" s="8">
        <v>8</v>
      </c>
      <c r="F616" s="8">
        <f t="shared" si="184"/>
        <v>128</v>
      </c>
      <c r="G616" s="8">
        <f t="shared" si="185"/>
        <v>9557.3333333333321</v>
      </c>
      <c r="H616" s="8">
        <f t="shared" si="186"/>
        <v>2518.4926454090823</v>
      </c>
      <c r="I616" s="8">
        <f t="shared" si="187"/>
        <v>116.48175822848829</v>
      </c>
      <c r="J616" s="8">
        <f t="shared" si="188"/>
        <v>28672</v>
      </c>
      <c r="K616" s="8"/>
      <c r="L616" s="9">
        <f t="shared" si="189"/>
        <v>4.7184988712950942</v>
      </c>
      <c r="M616" s="9">
        <f t="shared" si="190"/>
        <v>3.4657359027997265</v>
      </c>
      <c r="N616" s="9">
        <f t="shared" si="191"/>
        <v>2.0794415416798357</v>
      </c>
      <c r="O616" s="9">
        <f t="shared" si="203"/>
        <v>10.263676315774656</v>
      </c>
      <c r="P616" s="9"/>
      <c r="Q616" s="9">
        <f t="shared" si="192"/>
        <v>7.8314158449547522</v>
      </c>
      <c r="R616" s="9">
        <f t="shared" si="193"/>
        <v>5.4116460518550396</v>
      </c>
      <c r="S616" s="9">
        <f t="shared" si="194"/>
        <v>4.8520302639196169</v>
      </c>
      <c r="T616" s="9">
        <f t="shared" si="195"/>
        <v>7.2191538780512339</v>
      </c>
      <c r="U616" s="9">
        <f t="shared" si="196"/>
        <v>1.1835618070658085</v>
      </c>
      <c r="V616" s="9">
        <f t="shared" si="197"/>
        <v>3.5349370642292857</v>
      </c>
      <c r="W616" s="9">
        <f t="shared" si="198"/>
        <v>3.983638912587991</v>
      </c>
      <c r="X616" s="9">
        <f t="shared" si="199"/>
        <v>-0.86839135133162471</v>
      </c>
      <c r="Y616">
        <f t="shared" si="200"/>
        <v>-1.2527629684953676</v>
      </c>
      <c r="Z616">
        <f t="shared" si="201"/>
        <v>1.3862943611198908</v>
      </c>
      <c r="AA616">
        <f t="shared" si="202"/>
        <v>-2.6390573296152584</v>
      </c>
    </row>
    <row r="617" spans="1:27">
      <c r="A617" s="8" t="s">
        <v>77</v>
      </c>
      <c r="B617" s="8" t="s">
        <v>67</v>
      </c>
      <c r="C617" s="8">
        <v>114</v>
      </c>
      <c r="D617" s="8">
        <v>28</v>
      </c>
      <c r="E617" s="8">
        <v>7</v>
      </c>
      <c r="F617" s="8">
        <f t="shared" si="184"/>
        <v>98</v>
      </c>
      <c r="G617" s="8">
        <f t="shared" si="185"/>
        <v>7448</v>
      </c>
      <c r="H617" s="8">
        <f t="shared" si="186"/>
        <v>2205.864797745438</v>
      </c>
      <c r="I617" s="8">
        <f t="shared" si="187"/>
        <v>117.38824472663352</v>
      </c>
      <c r="J617" s="8">
        <f t="shared" si="188"/>
        <v>22344</v>
      </c>
      <c r="K617" s="8"/>
      <c r="L617" s="9">
        <f t="shared" si="189"/>
        <v>4.7361984483944957</v>
      </c>
      <c r="M617" s="9">
        <f t="shared" si="190"/>
        <v>3.3322045101752038</v>
      </c>
      <c r="N617" s="9">
        <f t="shared" si="191"/>
        <v>1.9459101490553132</v>
      </c>
      <c r="O617" s="9">
        <f t="shared" si="203"/>
        <v>10.014313107625012</v>
      </c>
      <c r="P617" s="9"/>
      <c r="Q617" s="9">
        <f t="shared" si="192"/>
        <v>7.6988749095152169</v>
      </c>
      <c r="R617" s="9">
        <f t="shared" si="193"/>
        <v>5.4293456289544402</v>
      </c>
      <c r="S617" s="9">
        <f t="shared" si="194"/>
        <v>4.5849674786705723</v>
      </c>
      <c r="T617" s="9">
        <f t="shared" si="195"/>
        <v>6.6850283075531438</v>
      </c>
      <c r="U617" s="9">
        <f t="shared" si="196"/>
        <v>1.0500304144412858</v>
      </c>
      <c r="V617" s="9">
        <f t="shared" si="197"/>
        <v>3.6861680339532099</v>
      </c>
      <c r="W617" s="9">
        <f t="shared" si="198"/>
        <v>3.4141141878910992</v>
      </c>
      <c r="X617" s="9">
        <f t="shared" si="199"/>
        <v>-1.1708532907794733</v>
      </c>
      <c r="Y617">
        <f t="shared" si="200"/>
        <v>-1.4039939382192919</v>
      </c>
      <c r="Z617">
        <f t="shared" si="201"/>
        <v>1.3862943611198906</v>
      </c>
      <c r="AA617">
        <f t="shared" si="202"/>
        <v>-2.7902882993391822</v>
      </c>
    </row>
    <row r="618" spans="1:27">
      <c r="A618" s="8" t="s">
        <v>77</v>
      </c>
      <c r="B618" s="8" t="s">
        <v>67</v>
      </c>
      <c r="C618" s="8">
        <v>115</v>
      </c>
      <c r="D618" s="8">
        <v>32</v>
      </c>
      <c r="E618" s="8">
        <v>7</v>
      </c>
      <c r="F618" s="8">
        <f t="shared" si="184"/>
        <v>112</v>
      </c>
      <c r="G618" s="8">
        <f t="shared" si="185"/>
        <v>8586.6666666666661</v>
      </c>
      <c r="H618" s="8">
        <f t="shared" si="186"/>
        <v>2485.1976574719265</v>
      </c>
      <c r="I618" s="8">
        <f t="shared" si="187"/>
        <v>119.36917525056458</v>
      </c>
      <c r="J618" s="8">
        <f t="shared" si="188"/>
        <v>25760</v>
      </c>
      <c r="K618" s="8"/>
      <c r="L618" s="9">
        <f t="shared" si="189"/>
        <v>4.7449321283632502</v>
      </c>
      <c r="M618" s="9">
        <f t="shared" si="190"/>
        <v>3.4657359027997265</v>
      </c>
      <c r="N618" s="9">
        <f t="shared" si="191"/>
        <v>1.9459101490553132</v>
      </c>
      <c r="O618" s="9">
        <f t="shared" si="203"/>
        <v>10.15657818021829</v>
      </c>
      <c r="P618" s="9"/>
      <c r="Q618" s="9">
        <f t="shared" si="192"/>
        <v>7.8181074755977242</v>
      </c>
      <c r="R618" s="9">
        <f t="shared" si="193"/>
        <v>5.4380793089231956</v>
      </c>
      <c r="S618" s="9">
        <f t="shared" si="194"/>
        <v>4.7184988712950942</v>
      </c>
      <c r="T618" s="9">
        <f t="shared" si="195"/>
        <v>6.8185597001776665</v>
      </c>
      <c r="U618" s="9">
        <f t="shared" si="196"/>
        <v>1.0500304144412862</v>
      </c>
      <c r="V618" s="9">
        <f t="shared" si="197"/>
        <v>3.694901713921964</v>
      </c>
      <c r="W618" s="9">
        <f t="shared" si="198"/>
        <v>3.5301782205781129</v>
      </c>
      <c r="X618" s="9">
        <f t="shared" si="199"/>
        <v>-1.1883206507169815</v>
      </c>
      <c r="Y618">
        <f t="shared" si="200"/>
        <v>-1.2791962255635236</v>
      </c>
      <c r="Z618">
        <f t="shared" si="201"/>
        <v>1.5198257537444133</v>
      </c>
      <c r="AA618">
        <f t="shared" si="202"/>
        <v>-2.7990219793079367</v>
      </c>
    </row>
    <row r="619" spans="1:27">
      <c r="A619" s="8" t="s">
        <v>77</v>
      </c>
      <c r="B619" s="8" t="s">
        <v>67</v>
      </c>
      <c r="C619" s="13">
        <v>116</v>
      </c>
      <c r="D619" s="13">
        <v>31</v>
      </c>
      <c r="E619" s="13">
        <v>8</v>
      </c>
      <c r="F619" s="8">
        <f t="shared" si="184"/>
        <v>124</v>
      </c>
      <c r="G619" s="8">
        <f t="shared" si="185"/>
        <v>9589.3333333333321</v>
      </c>
      <c r="H619" s="8">
        <f t="shared" si="186"/>
        <v>2530.554039624803</v>
      </c>
      <c r="I619" s="8">
        <f t="shared" si="187"/>
        <v>120.07081243999309</v>
      </c>
      <c r="J619" s="8">
        <f t="shared" si="188"/>
        <v>28768</v>
      </c>
      <c r="K619" s="8"/>
      <c r="L619" s="9">
        <f t="shared" si="189"/>
        <v>4.7535901911063645</v>
      </c>
      <c r="M619" s="9">
        <f t="shared" si="190"/>
        <v>3.4339872044851463</v>
      </c>
      <c r="N619" s="9">
        <f t="shared" si="191"/>
        <v>2.0794415416798357</v>
      </c>
      <c r="O619" s="9">
        <f t="shared" si="203"/>
        <v>10.267018937271347</v>
      </c>
      <c r="P619" s="9"/>
      <c r="Q619" s="9">
        <f t="shared" si="192"/>
        <v>7.8361935457411889</v>
      </c>
      <c r="R619" s="9">
        <f t="shared" si="193"/>
        <v>5.4467373716663099</v>
      </c>
      <c r="S619" s="9">
        <f t="shared" si="194"/>
        <v>4.8202815656050371</v>
      </c>
      <c r="T619" s="9">
        <f t="shared" si="195"/>
        <v>7.187405179736654</v>
      </c>
      <c r="U619" s="9">
        <f t="shared" si="196"/>
        <v>1.1835618070658085</v>
      </c>
      <c r="V619" s="9">
        <f t="shared" si="197"/>
        <v>3.570028384040556</v>
      </c>
      <c r="W619" s="9">
        <f t="shared" si="198"/>
        <v>3.8817075746508714</v>
      </c>
      <c r="X619" s="9">
        <f t="shared" si="199"/>
        <v>-0.93857399095416549</v>
      </c>
      <c r="Y619">
        <f t="shared" si="200"/>
        <v>-1.3196029866212182</v>
      </c>
      <c r="Z619">
        <f t="shared" si="201"/>
        <v>1.3545456628053105</v>
      </c>
      <c r="AA619">
        <f t="shared" si="202"/>
        <v>-2.6741486494265287</v>
      </c>
    </row>
    <row r="620" spans="1:27">
      <c r="A620" s="8" t="s">
        <v>77</v>
      </c>
      <c r="B620" s="8" t="s">
        <v>67</v>
      </c>
      <c r="C620" s="8">
        <v>116.33</v>
      </c>
      <c r="D620" s="8">
        <v>33.08</v>
      </c>
      <c r="E620" s="8">
        <v>7.24</v>
      </c>
      <c r="F620" s="8">
        <f t="shared" si="184"/>
        <v>119.7496</v>
      </c>
      <c r="G620" s="8">
        <f t="shared" si="185"/>
        <v>9286.9806453333331</v>
      </c>
      <c r="H620" s="8">
        <f t="shared" si="186"/>
        <v>2605.1300703197453</v>
      </c>
      <c r="I620" s="8">
        <f t="shared" si="187"/>
        <v>120.94195012484295</v>
      </c>
      <c r="J620" s="8">
        <f t="shared" si="188"/>
        <v>27860.941935999999</v>
      </c>
      <c r="K620" s="8"/>
      <c r="L620" s="9">
        <f t="shared" si="189"/>
        <v>4.756430979828675</v>
      </c>
      <c r="M620" s="9">
        <f t="shared" si="190"/>
        <v>3.4989288701554906</v>
      </c>
      <c r="N620" s="9">
        <f t="shared" si="191"/>
        <v>1.9796212063976251</v>
      </c>
      <c r="O620" s="9">
        <f t="shared" si="203"/>
        <v>10.234981056381791</v>
      </c>
      <c r="P620" s="9"/>
      <c r="Q620" s="9">
        <f t="shared" si="192"/>
        <v>7.8652378839658095</v>
      </c>
      <c r="R620" s="9">
        <f t="shared" si="193"/>
        <v>5.4495781603886204</v>
      </c>
      <c r="S620" s="9">
        <f t="shared" si="194"/>
        <v>4.7854028959931707</v>
      </c>
      <c r="T620" s="9">
        <f t="shared" si="195"/>
        <v>6.9528858395603654</v>
      </c>
      <c r="U620" s="9">
        <f t="shared" si="196"/>
        <v>1.0837414717835974</v>
      </c>
      <c r="V620" s="9">
        <f t="shared" si="197"/>
        <v>3.6726895080450777</v>
      </c>
      <c r="W620" s="9">
        <f t="shared" si="198"/>
        <v>3.6415066570299617</v>
      </c>
      <c r="X620" s="9">
        <f t="shared" si="199"/>
        <v>-1.143896238963209</v>
      </c>
      <c r="Y620">
        <f t="shared" si="200"/>
        <v>-1.2575021096731844</v>
      </c>
      <c r="Z620">
        <f t="shared" si="201"/>
        <v>1.5193076637578655</v>
      </c>
      <c r="AA620">
        <f t="shared" si="202"/>
        <v>-2.77680977343105</v>
      </c>
    </row>
    <row r="621" spans="1:27">
      <c r="A621" s="8" t="s">
        <v>77</v>
      </c>
      <c r="B621" s="8" t="s">
        <v>67</v>
      </c>
      <c r="C621" s="8">
        <v>119.8</v>
      </c>
      <c r="D621" s="8">
        <v>35.9</v>
      </c>
      <c r="E621" s="8">
        <v>8.1999999999999993</v>
      </c>
      <c r="F621" s="8">
        <f t="shared" si="184"/>
        <v>147.18999999999997</v>
      </c>
      <c r="G621" s="8">
        <f t="shared" si="185"/>
        <v>11755.574666666666</v>
      </c>
      <c r="H621" s="8">
        <f t="shared" si="186"/>
        <v>2962.5813751049441</v>
      </c>
      <c r="I621" s="8">
        <f t="shared" si="187"/>
        <v>125.0633839299097</v>
      </c>
      <c r="J621" s="8">
        <f t="shared" si="188"/>
        <v>35266.723999999995</v>
      </c>
      <c r="K621" s="8"/>
      <c r="L621" s="9">
        <f t="shared" si="189"/>
        <v>4.7858236856813487</v>
      </c>
      <c r="M621" s="9">
        <f t="shared" si="190"/>
        <v>3.5807372954942331</v>
      </c>
      <c r="N621" s="9">
        <f t="shared" si="191"/>
        <v>2.1041341542702074</v>
      </c>
      <c r="O621" s="9">
        <f t="shared" si="203"/>
        <v>10.470695135445789</v>
      </c>
      <c r="P621" s="9"/>
      <c r="Q621" s="9">
        <f t="shared" si="192"/>
        <v>7.993816253455992</v>
      </c>
      <c r="R621" s="9">
        <f t="shared" si="193"/>
        <v>5.4789708662412941</v>
      </c>
      <c r="S621" s="9">
        <f t="shared" si="194"/>
        <v>4.9917242692044947</v>
      </c>
      <c r="T621" s="9">
        <f t="shared" si="195"/>
        <v>7.4082331085168551</v>
      </c>
      <c r="U621" s="9">
        <f t="shared" si="196"/>
        <v>1.2082544196561802</v>
      </c>
      <c r="V621" s="9">
        <f t="shared" si="197"/>
        <v>3.5775692660251686</v>
      </c>
      <c r="W621" s="9">
        <f t="shared" si="198"/>
        <v>4.0380685142811039</v>
      </c>
      <c r="X621" s="9">
        <f t="shared" si="199"/>
        <v>-0.95365575492339083</v>
      </c>
      <c r="Y621">
        <f t="shared" si="200"/>
        <v>-1.2050863901871156</v>
      </c>
      <c r="Z621">
        <f t="shared" si="201"/>
        <v>1.4766031412240257</v>
      </c>
      <c r="AA621">
        <f t="shared" si="202"/>
        <v>-2.6816895314111413</v>
      </c>
    </row>
    <row r="622" spans="1:27">
      <c r="A622" s="8" t="s">
        <v>77</v>
      </c>
      <c r="B622" s="8" t="s">
        <v>67</v>
      </c>
      <c r="C622" s="8">
        <v>121</v>
      </c>
      <c r="D622" s="8">
        <v>34</v>
      </c>
      <c r="E622" s="8">
        <v>8</v>
      </c>
      <c r="F622" s="8">
        <f t="shared" si="184"/>
        <v>136</v>
      </c>
      <c r="G622" s="8">
        <f t="shared" si="185"/>
        <v>10970.666666666666</v>
      </c>
      <c r="H622" s="8">
        <f t="shared" si="186"/>
        <v>2836.2354331926872</v>
      </c>
      <c r="I622" s="8">
        <f t="shared" si="187"/>
        <v>125.686116973992</v>
      </c>
      <c r="J622" s="8">
        <f t="shared" si="188"/>
        <v>32912</v>
      </c>
      <c r="K622" s="8"/>
      <c r="L622" s="9">
        <f t="shared" si="189"/>
        <v>4.7957905455967413</v>
      </c>
      <c r="M622" s="9">
        <f t="shared" si="190"/>
        <v>3.5263605246161616</v>
      </c>
      <c r="N622" s="9">
        <f t="shared" si="191"/>
        <v>2.0794415416798357</v>
      </c>
      <c r="O622" s="9">
        <f t="shared" si="203"/>
        <v>10.401592611892738</v>
      </c>
      <c r="P622" s="9"/>
      <c r="Q622" s="9">
        <f t="shared" si="192"/>
        <v>7.9502329001417484</v>
      </c>
      <c r="R622" s="9">
        <f t="shared" si="193"/>
        <v>5.4889377261566858</v>
      </c>
      <c r="S622" s="9">
        <f t="shared" si="194"/>
        <v>4.9126548857360524</v>
      </c>
      <c r="T622" s="9">
        <f t="shared" si="195"/>
        <v>7.2797784998676693</v>
      </c>
      <c r="U622" s="9">
        <f t="shared" si="196"/>
        <v>1.1835618070658085</v>
      </c>
      <c r="V622" s="9">
        <f t="shared" si="197"/>
        <v>3.6122287385309328</v>
      </c>
      <c r="W622" s="9">
        <f t="shared" si="198"/>
        <v>3.8896801858011338</v>
      </c>
      <c r="X622" s="9">
        <f t="shared" si="199"/>
        <v>-1.0229746999349192</v>
      </c>
      <c r="Y622">
        <f t="shared" si="200"/>
        <v>-1.2694300209805798</v>
      </c>
      <c r="Z622">
        <f t="shared" si="201"/>
        <v>1.4469189829363258</v>
      </c>
      <c r="AA622">
        <f t="shared" si="202"/>
        <v>-2.7163490039169056</v>
      </c>
    </row>
    <row r="623" spans="1:27">
      <c r="A623" s="8" t="s">
        <v>77</v>
      </c>
      <c r="B623" s="8" t="s">
        <v>67</v>
      </c>
      <c r="C623" s="8">
        <v>125</v>
      </c>
      <c r="D623" s="8">
        <v>33</v>
      </c>
      <c r="E623" s="8">
        <v>6</v>
      </c>
      <c r="F623" s="8">
        <f t="shared" si="184"/>
        <v>99</v>
      </c>
      <c r="G623" s="8">
        <f t="shared" si="185"/>
        <v>8250</v>
      </c>
      <c r="H623" s="8">
        <f t="shared" si="186"/>
        <v>2650.7225413335459</v>
      </c>
      <c r="I623" s="8">
        <f t="shared" si="187"/>
        <v>129.28263611173776</v>
      </c>
      <c r="J623" s="8">
        <f t="shared" si="188"/>
        <v>24750</v>
      </c>
      <c r="K623" s="8"/>
      <c r="L623" s="9">
        <f t="shared" si="189"/>
        <v>4.8283137373023015</v>
      </c>
      <c r="M623" s="9">
        <f t="shared" si="190"/>
        <v>3.4965075614664802</v>
      </c>
      <c r="N623" s="9">
        <f t="shared" si="191"/>
        <v>1.791759469228055</v>
      </c>
      <c r="O623" s="9">
        <f t="shared" si="203"/>
        <v>10.116580767996837</v>
      </c>
      <c r="P623" s="9"/>
      <c r="Q623" s="9">
        <f t="shared" si="192"/>
        <v>7.8825875389230724</v>
      </c>
      <c r="R623" s="9">
        <f t="shared" si="193"/>
        <v>5.5214609178622469</v>
      </c>
      <c r="S623" s="9">
        <f t="shared" si="194"/>
        <v>4.5951198501345898</v>
      </c>
      <c r="T623" s="9">
        <f t="shared" si="195"/>
        <v>6.3868793193626452</v>
      </c>
      <c r="U623" s="9">
        <f t="shared" si="196"/>
        <v>0.89587973461402759</v>
      </c>
      <c r="V623" s="9">
        <f t="shared" si="197"/>
        <v>3.9324340026882738</v>
      </c>
      <c r="W623" s="9">
        <f t="shared" si="198"/>
        <v>2.9317346218849889</v>
      </c>
      <c r="X623" s="9">
        <f t="shared" si="199"/>
        <v>-1.6633852282496013</v>
      </c>
      <c r="Y623">
        <f t="shared" si="200"/>
        <v>-1.3318061758358213</v>
      </c>
      <c r="Z623">
        <f t="shared" si="201"/>
        <v>1.7047480922384253</v>
      </c>
      <c r="AA623">
        <f t="shared" si="202"/>
        <v>-3.0365542680742466</v>
      </c>
    </row>
    <row r="624" spans="1:27">
      <c r="A624" s="8" t="s">
        <v>77</v>
      </c>
      <c r="B624" s="8" t="s">
        <v>67</v>
      </c>
      <c r="C624" s="8">
        <v>130</v>
      </c>
      <c r="D624" s="8">
        <v>32</v>
      </c>
      <c r="E624" s="8">
        <v>9</v>
      </c>
      <c r="F624" s="8">
        <f t="shared" si="184"/>
        <v>144</v>
      </c>
      <c r="G624" s="8">
        <f t="shared" si="185"/>
        <v>12479.999999999998</v>
      </c>
      <c r="H624" s="8">
        <f t="shared" si="186"/>
        <v>2975.441103927566</v>
      </c>
      <c r="I624" s="8">
        <f t="shared" si="187"/>
        <v>133.88054376943649</v>
      </c>
      <c r="J624" s="8">
        <f t="shared" si="188"/>
        <v>37440</v>
      </c>
      <c r="K624" s="8"/>
      <c r="L624" s="9">
        <f t="shared" si="189"/>
        <v>4.8675344504555822</v>
      </c>
      <c r="M624" s="9">
        <f t="shared" si="190"/>
        <v>3.4657359027997265</v>
      </c>
      <c r="N624" s="9">
        <f t="shared" si="191"/>
        <v>2.1972245773362196</v>
      </c>
      <c r="O624" s="9">
        <f t="shared" si="203"/>
        <v>10.530494930591528</v>
      </c>
      <c r="P624" s="9"/>
      <c r="Q624" s="9">
        <f t="shared" si="192"/>
        <v>7.9981475772165398</v>
      </c>
      <c r="R624" s="9">
        <f t="shared" si="193"/>
        <v>5.5606816310155276</v>
      </c>
      <c r="S624" s="9">
        <f t="shared" si="194"/>
        <v>4.9698132995760007</v>
      </c>
      <c r="T624" s="9">
        <f t="shared" si="195"/>
        <v>7.5725029850203844</v>
      </c>
      <c r="U624" s="9">
        <f t="shared" si="196"/>
        <v>1.3013448427221919</v>
      </c>
      <c r="V624" s="9">
        <f t="shared" si="197"/>
        <v>3.5661896077333903</v>
      </c>
      <c r="W624" s="9">
        <f t="shared" si="198"/>
        <v>4.0389168612361663</v>
      </c>
      <c r="X624" s="9">
        <f t="shared" si="199"/>
        <v>-0.93089643833983426</v>
      </c>
      <c r="Y624">
        <f t="shared" si="200"/>
        <v>-1.4017985476558557</v>
      </c>
      <c r="Z624">
        <f t="shared" si="201"/>
        <v>1.268511325463507</v>
      </c>
      <c r="AA624">
        <f t="shared" si="202"/>
        <v>-2.6703098731193626</v>
      </c>
    </row>
    <row r="625" spans="1:27">
      <c r="A625" s="8" t="s">
        <v>77</v>
      </c>
      <c r="B625" s="8" t="s">
        <v>67</v>
      </c>
      <c r="C625" s="8">
        <v>131.07</v>
      </c>
      <c r="D625" s="8">
        <v>32.92</v>
      </c>
      <c r="E625" s="8">
        <v>7.8</v>
      </c>
      <c r="F625" s="8">
        <f t="shared" si="184"/>
        <v>128.38800000000001</v>
      </c>
      <c r="G625" s="8">
        <f t="shared" si="185"/>
        <v>11218.543439999999</v>
      </c>
      <c r="H625" s="8">
        <f t="shared" si="186"/>
        <v>2945.0546524343426</v>
      </c>
      <c r="I625" s="8">
        <f t="shared" si="187"/>
        <v>135.1409312532661</v>
      </c>
      <c r="J625" s="8">
        <f t="shared" si="188"/>
        <v>33655.630320000004</v>
      </c>
      <c r="K625" s="8"/>
      <c r="L625" s="9">
        <f t="shared" si="189"/>
        <v>4.8757315316314545</v>
      </c>
      <c r="M625" s="9">
        <f t="shared" si="190"/>
        <v>3.4940803758088692</v>
      </c>
      <c r="N625" s="9">
        <f t="shared" si="191"/>
        <v>2.0541237336955462</v>
      </c>
      <c r="O625" s="9">
        <f t="shared" si="203"/>
        <v>10.42393564113587</v>
      </c>
      <c r="P625" s="9"/>
      <c r="Q625" s="9">
        <f t="shared" si="192"/>
        <v>7.9878826536161585</v>
      </c>
      <c r="R625" s="9">
        <f t="shared" si="193"/>
        <v>5.5688787121913998</v>
      </c>
      <c r="S625" s="9">
        <f t="shared" si="194"/>
        <v>4.8550569289444701</v>
      </c>
      <c r="T625" s="9">
        <f t="shared" si="195"/>
        <v>7.1715449271075071</v>
      </c>
      <c r="U625" s="9">
        <f t="shared" si="196"/>
        <v>1.1582439990815185</v>
      </c>
      <c r="V625" s="9">
        <f t="shared" si="197"/>
        <v>3.7174875325499359</v>
      </c>
      <c r="W625" s="9">
        <f t="shared" si="198"/>
        <v>3.6215646409715454</v>
      </c>
      <c r="X625" s="9">
        <f t="shared" si="199"/>
        <v>-1.2334922879729255</v>
      </c>
      <c r="Y625">
        <f t="shared" si="200"/>
        <v>-1.3816511558225852</v>
      </c>
      <c r="Z625">
        <f t="shared" si="201"/>
        <v>1.439956642113323</v>
      </c>
      <c r="AA625">
        <f t="shared" si="202"/>
        <v>-2.8216077979359082</v>
      </c>
    </row>
    <row r="626" spans="1:27">
      <c r="A626" s="8" t="s">
        <v>77</v>
      </c>
      <c r="B626" s="8" t="s">
        <v>67</v>
      </c>
      <c r="C626" s="8">
        <v>139</v>
      </c>
      <c r="D626" s="8">
        <v>53</v>
      </c>
      <c r="E626" s="8">
        <v>7</v>
      </c>
      <c r="F626" s="8">
        <f t="shared" si="184"/>
        <v>185.5</v>
      </c>
      <c r="G626" s="8">
        <f t="shared" si="185"/>
        <v>17189.666666666664</v>
      </c>
      <c r="H626" s="8">
        <f t="shared" si="186"/>
        <v>4579.8333452197385</v>
      </c>
      <c r="I626" s="8">
        <f t="shared" si="187"/>
        <v>148.7615541731129</v>
      </c>
      <c r="J626" s="8">
        <f t="shared" si="188"/>
        <v>51569</v>
      </c>
      <c r="K626" s="8"/>
      <c r="L626" s="9">
        <f t="shared" si="189"/>
        <v>4.9344739331306915</v>
      </c>
      <c r="M626" s="9">
        <f t="shared" si="190"/>
        <v>3.970291913552122</v>
      </c>
      <c r="N626" s="9">
        <f t="shared" si="191"/>
        <v>1.9459101490553132</v>
      </c>
      <c r="O626" s="9">
        <f t="shared" si="203"/>
        <v>10.850675995738127</v>
      </c>
      <c r="P626" s="9"/>
      <c r="Q626" s="9">
        <f t="shared" si="192"/>
        <v>8.4294178889395823</v>
      </c>
      <c r="R626" s="9">
        <f t="shared" si="193"/>
        <v>5.6276211136906378</v>
      </c>
      <c r="S626" s="9">
        <f t="shared" si="194"/>
        <v>5.2230548820474896</v>
      </c>
      <c r="T626" s="9">
        <f t="shared" si="195"/>
        <v>7.3231157109300611</v>
      </c>
      <c r="U626" s="9">
        <f t="shared" si="196"/>
        <v>1.0500304144412858</v>
      </c>
      <c r="V626" s="9">
        <f t="shared" si="197"/>
        <v>3.8844435186894057</v>
      </c>
      <c r="W626" s="9">
        <f t="shared" si="198"/>
        <v>3.6556506217956239</v>
      </c>
      <c r="X626" s="9">
        <f t="shared" si="199"/>
        <v>-1.5674042602518652</v>
      </c>
      <c r="Y626">
        <f t="shared" si="200"/>
        <v>-0.96418201957856953</v>
      </c>
      <c r="Z626">
        <f t="shared" si="201"/>
        <v>2.024381764496809</v>
      </c>
      <c r="AA626">
        <f t="shared" si="202"/>
        <v>-2.988563784075378</v>
      </c>
    </row>
    <row r="627" spans="1:27">
      <c r="A627" s="8" t="s">
        <v>77</v>
      </c>
      <c r="B627" s="8" t="s">
        <v>67</v>
      </c>
      <c r="C627" s="8">
        <v>154</v>
      </c>
      <c r="D627" s="8">
        <v>39</v>
      </c>
      <c r="E627" s="8">
        <v>9</v>
      </c>
      <c r="F627" s="8">
        <f t="shared" si="184"/>
        <v>175.5</v>
      </c>
      <c r="G627" s="8">
        <f t="shared" si="185"/>
        <v>18017.999999999996</v>
      </c>
      <c r="H627" s="8">
        <f t="shared" si="186"/>
        <v>4074.0009627786994</v>
      </c>
      <c r="I627" s="8">
        <f t="shared" si="187"/>
        <v>158.86157496386593</v>
      </c>
      <c r="J627" s="8">
        <f t="shared" si="188"/>
        <v>54054</v>
      </c>
      <c r="K627" s="8"/>
      <c r="L627" s="9">
        <f t="shared" si="189"/>
        <v>5.0369526024136295</v>
      </c>
      <c r="M627" s="9">
        <f t="shared" si="190"/>
        <v>3.6635616461296463</v>
      </c>
      <c r="N627" s="9">
        <f t="shared" si="191"/>
        <v>2.1972245773362196</v>
      </c>
      <c r="O627" s="9">
        <f t="shared" si="203"/>
        <v>10.897738825879495</v>
      </c>
      <c r="P627" s="9"/>
      <c r="Q627" s="9">
        <f t="shared" si="192"/>
        <v>8.3123808331094278</v>
      </c>
      <c r="R627" s="9">
        <f t="shared" si="193"/>
        <v>5.730099782973574</v>
      </c>
      <c r="S627" s="9">
        <f t="shared" si="194"/>
        <v>5.1676390429059209</v>
      </c>
      <c r="T627" s="9">
        <f t="shared" si="195"/>
        <v>7.7703287283503046</v>
      </c>
      <c r="U627" s="9">
        <f t="shared" si="196"/>
        <v>1.3013448427221919</v>
      </c>
      <c r="V627" s="9">
        <f t="shared" si="197"/>
        <v>3.7356077596914377</v>
      </c>
      <c r="W627" s="9">
        <f t="shared" si="198"/>
        <v>3.8979063006499928</v>
      </c>
      <c r="X627" s="9">
        <f t="shared" si="199"/>
        <v>-1.2697327422559288</v>
      </c>
      <c r="Y627">
        <f t="shared" si="200"/>
        <v>-1.3733909562839832</v>
      </c>
      <c r="Z627">
        <f t="shared" si="201"/>
        <v>1.4663370687934267</v>
      </c>
      <c r="AA627">
        <f t="shared" si="202"/>
        <v>-2.83972802507741</v>
      </c>
    </row>
    <row r="628" spans="1:27">
      <c r="A628" s="8" t="s">
        <v>77</v>
      </c>
      <c r="B628" s="8" t="s">
        <v>67</v>
      </c>
      <c r="C628" s="8">
        <v>182.37</v>
      </c>
      <c r="D628" s="8">
        <v>48.56</v>
      </c>
      <c r="E628" s="8">
        <v>8.19</v>
      </c>
      <c r="F628" s="8">
        <f t="shared" si="184"/>
        <v>198.85319999999999</v>
      </c>
      <c r="G628" s="8">
        <f t="shared" si="185"/>
        <v>24176.572055999997</v>
      </c>
      <c r="H628" s="8">
        <f t="shared" si="186"/>
        <v>5602.9391946193309</v>
      </c>
      <c r="I628" s="8">
        <f t="shared" si="187"/>
        <v>188.72437706878253</v>
      </c>
      <c r="J628" s="8">
        <f t="shared" si="188"/>
        <v>72529.716167999999</v>
      </c>
      <c r="K628" s="8"/>
      <c r="L628" s="9">
        <f t="shared" si="189"/>
        <v>5.2060375904287408</v>
      </c>
      <c r="M628" s="9">
        <f t="shared" si="190"/>
        <v>3.8828001467512427</v>
      </c>
      <c r="N628" s="9">
        <f t="shared" si="191"/>
        <v>2.102913897864978</v>
      </c>
      <c r="O628" s="9">
        <f t="shared" si="203"/>
        <v>11.191751635044962</v>
      </c>
      <c r="P628" s="9"/>
      <c r="Q628" s="9">
        <f t="shared" si="192"/>
        <v>8.6310465952164339</v>
      </c>
      <c r="R628" s="9">
        <f t="shared" si="193"/>
        <v>5.8991847709886871</v>
      </c>
      <c r="S628" s="9">
        <f t="shared" si="194"/>
        <v>5.2925668640562753</v>
      </c>
      <c r="T628" s="9">
        <f t="shared" si="195"/>
        <v>7.7066351905581767</v>
      </c>
      <c r="U628" s="9">
        <f t="shared" si="196"/>
        <v>1.2070341632509507</v>
      </c>
      <c r="V628" s="9">
        <f t="shared" si="197"/>
        <v>3.9990034271777901</v>
      </c>
      <c r="W628" s="9">
        <f t="shared" si="198"/>
        <v>3.4960427868276414</v>
      </c>
      <c r="X628" s="9">
        <f t="shared" si="199"/>
        <v>-1.7965240772286339</v>
      </c>
      <c r="Y628">
        <f t="shared" si="200"/>
        <v>-1.3232374436774981</v>
      </c>
      <c r="Z628">
        <f t="shared" si="201"/>
        <v>1.7798862488862648</v>
      </c>
      <c r="AA628">
        <f t="shared" si="202"/>
        <v>-3.1031236925637629</v>
      </c>
    </row>
    <row r="629" spans="1:27">
      <c r="A629" s="8" t="s">
        <v>77</v>
      </c>
      <c r="B629" s="8" t="s">
        <v>67</v>
      </c>
      <c r="C629" s="8">
        <v>197</v>
      </c>
      <c r="D629" s="8">
        <v>53</v>
      </c>
      <c r="E629" s="8">
        <v>6</v>
      </c>
      <c r="F629" s="8">
        <f t="shared" si="184"/>
        <v>159</v>
      </c>
      <c r="G629" s="8">
        <f t="shared" si="185"/>
        <v>20882</v>
      </c>
      <c r="H629" s="8">
        <f t="shared" si="186"/>
        <v>6152.9354642468161</v>
      </c>
      <c r="I629" s="8">
        <f t="shared" si="187"/>
        <v>204.00490190189058</v>
      </c>
      <c r="J629" s="8">
        <f t="shared" si="188"/>
        <v>62646</v>
      </c>
      <c r="K629" s="8"/>
      <c r="L629" s="9">
        <f t="shared" si="189"/>
        <v>5.2832037287379885</v>
      </c>
      <c r="M629" s="9">
        <f t="shared" si="190"/>
        <v>3.970291913552122</v>
      </c>
      <c r="N629" s="9">
        <f t="shared" si="191"/>
        <v>1.791759469228055</v>
      </c>
      <c r="O629" s="9">
        <f t="shared" si="203"/>
        <v>11.045255111518165</v>
      </c>
      <c r="P629" s="9"/>
      <c r="Q629" s="9">
        <f t="shared" si="192"/>
        <v>8.7246845581834247</v>
      </c>
      <c r="R629" s="9">
        <f t="shared" si="193"/>
        <v>5.976350909297933</v>
      </c>
      <c r="S629" s="9">
        <f t="shared" si="194"/>
        <v>5.0689042022202315</v>
      </c>
      <c r="T629" s="9">
        <f t="shared" si="195"/>
        <v>6.8606636714482869</v>
      </c>
      <c r="U629" s="9">
        <f t="shared" si="196"/>
        <v>0.89587973461402759</v>
      </c>
      <c r="V629" s="9">
        <f t="shared" si="197"/>
        <v>4.3873239941239612</v>
      </c>
      <c r="W629" s="9">
        <f t="shared" si="198"/>
        <v>2.4957389910992562</v>
      </c>
      <c r="X629" s="9">
        <f t="shared" si="199"/>
        <v>-2.5731652111209762</v>
      </c>
      <c r="Y629">
        <f t="shared" si="200"/>
        <v>-1.3129118151858665</v>
      </c>
      <c r="Z629">
        <f t="shared" si="201"/>
        <v>2.178532444324067</v>
      </c>
      <c r="AA629">
        <f t="shared" si="202"/>
        <v>-3.4914442595099335</v>
      </c>
    </row>
    <row r="630" spans="1:27">
      <c r="A630" s="8" t="s">
        <v>77</v>
      </c>
      <c r="B630" s="8" t="s">
        <v>80</v>
      </c>
      <c r="C630" s="8">
        <v>74.709999999999994</v>
      </c>
      <c r="D630" s="8">
        <v>29.14</v>
      </c>
      <c r="E630" s="8">
        <v>9.3800000000000008</v>
      </c>
      <c r="F630" s="8">
        <f t="shared" si="184"/>
        <v>136.66660000000002</v>
      </c>
      <c r="G630" s="8">
        <f t="shared" si="185"/>
        <v>6806.9077906666662</v>
      </c>
      <c r="H630" s="8">
        <f t="shared" si="186"/>
        <v>1746.503255825902</v>
      </c>
      <c r="I630" s="8">
        <f t="shared" si="187"/>
        <v>80.191793221002357</v>
      </c>
      <c r="J630" s="8">
        <f t="shared" si="188"/>
        <v>20420.723372</v>
      </c>
      <c r="K630" s="8">
        <v>23.18</v>
      </c>
      <c r="L630" s="9">
        <f t="shared" si="189"/>
        <v>4.3136139519877101</v>
      </c>
      <c r="M630" s="9">
        <f t="shared" si="190"/>
        <v>3.3721118007670587</v>
      </c>
      <c r="N630" s="9">
        <f t="shared" si="191"/>
        <v>2.2385797630181332</v>
      </c>
      <c r="O630" s="9">
        <f t="shared" si="203"/>
        <v>9.9243055157729021</v>
      </c>
      <c r="P630" s="9">
        <f>LN(K630)</f>
        <v>3.1432898379116057</v>
      </c>
      <c r="Q630" s="9">
        <f t="shared" si="192"/>
        <v>7.4653709284454939</v>
      </c>
      <c r="R630" s="9">
        <f t="shared" si="193"/>
        <v>5.0067611325476555</v>
      </c>
      <c r="S630" s="9">
        <f t="shared" si="194"/>
        <v>4.9175443832252466</v>
      </c>
      <c r="T630" s="9">
        <f t="shared" si="195"/>
        <v>7.6029444400334585</v>
      </c>
      <c r="U630" s="9">
        <f t="shared" si="196"/>
        <v>1.342700028404106</v>
      </c>
      <c r="V630" s="9">
        <f t="shared" si="197"/>
        <v>2.9709139235836042</v>
      </c>
      <c r="W630" s="9">
        <f t="shared" si="198"/>
        <v>5.1771993131849854</v>
      </c>
      <c r="X630" s="9">
        <f t="shared" si="199"/>
        <v>0.25965492995973805</v>
      </c>
      <c r="Y630">
        <f t="shared" si="200"/>
        <v>-0.9415021512206514</v>
      </c>
      <c r="Z630">
        <f t="shared" si="201"/>
        <v>1.1335320377489255</v>
      </c>
      <c r="AA630">
        <f t="shared" si="202"/>
        <v>-2.0750341889695769</v>
      </c>
    </row>
    <row r="631" spans="1:27">
      <c r="A631" s="8" t="s">
        <v>77</v>
      </c>
      <c r="B631" s="8" t="s">
        <v>80</v>
      </c>
      <c r="C631" s="8">
        <v>32.700000000000003</v>
      </c>
      <c r="D631" s="8">
        <v>20.3</v>
      </c>
      <c r="E631" s="8">
        <v>5.7</v>
      </c>
      <c r="F631" s="8">
        <f t="shared" si="184"/>
        <v>57.855000000000004</v>
      </c>
      <c r="G631" s="8">
        <f t="shared" si="185"/>
        <v>1261.239</v>
      </c>
      <c r="H631" s="8">
        <f t="shared" si="186"/>
        <v>562.31247037191156</v>
      </c>
      <c r="I631" s="8">
        <f t="shared" si="187"/>
        <v>38.488699640284032</v>
      </c>
      <c r="J631" s="8">
        <f t="shared" si="188"/>
        <v>3783.7170000000006</v>
      </c>
      <c r="K631" s="8"/>
      <c r="L631" s="9">
        <f t="shared" si="189"/>
        <v>3.487375077903208</v>
      </c>
      <c r="M631" s="9">
        <f t="shared" si="190"/>
        <v>3.0106208860477417</v>
      </c>
      <c r="N631" s="9">
        <f t="shared" si="191"/>
        <v>1.7404661748405046</v>
      </c>
      <c r="O631" s="9">
        <f t="shared" si="203"/>
        <v>8.2384621387914532</v>
      </c>
      <c r="P631" s="9"/>
      <c r="Q631" s="9">
        <f t="shared" si="192"/>
        <v>6.3320576924876155</v>
      </c>
      <c r="R631" s="9">
        <f t="shared" si="193"/>
        <v>4.1805222584631521</v>
      </c>
      <c r="S631" s="9">
        <f t="shared" si="194"/>
        <v>4.0579398803283011</v>
      </c>
      <c r="T631" s="9">
        <f t="shared" si="195"/>
        <v>5.7471127607812544</v>
      </c>
      <c r="U631" s="9">
        <f t="shared" si="196"/>
        <v>0.84458644022647655</v>
      </c>
      <c r="V631" s="9">
        <f t="shared" si="197"/>
        <v>2.6427886376767313</v>
      </c>
      <c r="W631" s="9">
        <f t="shared" si="198"/>
        <v>4.9738453821017856</v>
      </c>
      <c r="X631" s="9">
        <f t="shared" si="199"/>
        <v>0.91590550177348373</v>
      </c>
      <c r="Y631">
        <f t="shared" si="200"/>
        <v>-0.4767541918554663</v>
      </c>
      <c r="Z631">
        <f t="shared" si="201"/>
        <v>1.2701547112072371</v>
      </c>
      <c r="AA631">
        <f t="shared" si="202"/>
        <v>-1.7469089030627034</v>
      </c>
    </row>
    <row r="632" spans="1:27">
      <c r="A632" s="8" t="s">
        <v>77</v>
      </c>
      <c r="B632" s="8" t="s">
        <v>80</v>
      </c>
      <c r="C632" s="8">
        <v>37.200000000000003</v>
      </c>
      <c r="D632" s="8">
        <v>22</v>
      </c>
      <c r="E632" s="8">
        <v>7.1</v>
      </c>
      <c r="F632" s="8">
        <f t="shared" si="184"/>
        <v>78.099999999999994</v>
      </c>
      <c r="G632" s="8">
        <f t="shared" si="185"/>
        <v>1936.8799999999999</v>
      </c>
      <c r="H632" s="8">
        <f t="shared" si="186"/>
        <v>726.21215226323557</v>
      </c>
      <c r="I632" s="8">
        <f t="shared" si="187"/>
        <v>43.218514551057865</v>
      </c>
      <c r="J632" s="8">
        <f t="shared" si="188"/>
        <v>5810.64</v>
      </c>
      <c r="K632" s="8"/>
      <c r="L632" s="9">
        <f t="shared" si="189"/>
        <v>3.6163087612791012</v>
      </c>
      <c r="M632" s="9">
        <f t="shared" si="190"/>
        <v>3.0910424533583161</v>
      </c>
      <c r="N632" s="9">
        <f t="shared" si="191"/>
        <v>1.9600947840472698</v>
      </c>
      <c r="O632" s="9">
        <f t="shared" si="203"/>
        <v>8.6674459986846859</v>
      </c>
      <c r="P632" s="9"/>
      <c r="Q632" s="9">
        <f t="shared" si="192"/>
        <v>6.5878421928848878</v>
      </c>
      <c r="R632" s="9">
        <f t="shared" si="193"/>
        <v>4.3094559418390457</v>
      </c>
      <c r="S632" s="9">
        <f t="shared" si="194"/>
        <v>4.3579900568456402</v>
      </c>
      <c r="T632" s="9">
        <f t="shared" si="195"/>
        <v>6.4864201557121248</v>
      </c>
      <c r="U632" s="9">
        <f t="shared" si="196"/>
        <v>1.0642150494332423</v>
      </c>
      <c r="V632" s="9">
        <f t="shared" si="197"/>
        <v>2.5520937118458589</v>
      </c>
      <c r="W632" s="9">
        <f t="shared" si="198"/>
        <v>5.4552854102808688</v>
      </c>
      <c r="X632" s="9">
        <f t="shared" si="199"/>
        <v>1.0972953534352288</v>
      </c>
      <c r="Y632">
        <f t="shared" si="200"/>
        <v>-0.5252663079207851</v>
      </c>
      <c r="Z632">
        <f t="shared" si="201"/>
        <v>1.1309476693110463</v>
      </c>
      <c r="AA632">
        <f t="shared" si="202"/>
        <v>-1.6562139772318314</v>
      </c>
    </row>
    <row r="633" spans="1:27">
      <c r="A633" s="8" t="s">
        <v>77</v>
      </c>
      <c r="B633" s="8" t="s">
        <v>80</v>
      </c>
      <c r="C633" s="8">
        <v>39.5</v>
      </c>
      <c r="D633" s="8">
        <v>22.9</v>
      </c>
      <c r="E633" s="8">
        <v>5</v>
      </c>
      <c r="F633" s="8">
        <f t="shared" si="184"/>
        <v>57.25</v>
      </c>
      <c r="G633" s="8">
        <f t="shared" si="185"/>
        <v>1507.5833333333333</v>
      </c>
      <c r="H633" s="8">
        <f t="shared" si="186"/>
        <v>684.52921090969801</v>
      </c>
      <c r="I633" s="8">
        <f t="shared" si="187"/>
        <v>45.658077051054171</v>
      </c>
      <c r="J633" s="8">
        <f t="shared" si="188"/>
        <v>4522.75</v>
      </c>
      <c r="K633" s="8"/>
      <c r="L633" s="9">
        <f t="shared" si="189"/>
        <v>3.6763006719070761</v>
      </c>
      <c r="M633" s="9">
        <f t="shared" si="190"/>
        <v>3.1311369105601941</v>
      </c>
      <c r="N633" s="9">
        <f t="shared" si="191"/>
        <v>1.6094379124341003</v>
      </c>
      <c r="O633" s="9">
        <f t="shared" si="203"/>
        <v>8.4168754949013707</v>
      </c>
      <c r="P633" s="9"/>
      <c r="Q633" s="9">
        <f t="shared" si="192"/>
        <v>6.5287313186312508</v>
      </c>
      <c r="R633" s="9">
        <f t="shared" si="193"/>
        <v>4.3694478524670215</v>
      </c>
      <c r="S633" s="9">
        <f t="shared" si="194"/>
        <v>4.0474276424343492</v>
      </c>
      <c r="T633" s="9">
        <f t="shared" si="195"/>
        <v>5.4745439980744948</v>
      </c>
      <c r="U633" s="9">
        <f t="shared" si="196"/>
        <v>0.71355817782007269</v>
      </c>
      <c r="V633" s="9">
        <f t="shared" si="197"/>
        <v>2.9627424940870033</v>
      </c>
      <c r="W633" s="9">
        <f t="shared" si="198"/>
        <v>4.3234254313872889</v>
      </c>
      <c r="X633" s="9">
        <f t="shared" si="199"/>
        <v>0.27599778895293975</v>
      </c>
      <c r="Y633">
        <f t="shared" si="200"/>
        <v>-0.54516376134688205</v>
      </c>
      <c r="Z633">
        <f t="shared" si="201"/>
        <v>1.5216989981260938</v>
      </c>
      <c r="AA633">
        <f t="shared" si="202"/>
        <v>-2.0668627594729756</v>
      </c>
    </row>
    <row r="634" spans="1:27">
      <c r="A634" s="8" t="s">
        <v>77</v>
      </c>
      <c r="B634" s="8" t="s">
        <v>80</v>
      </c>
      <c r="C634" s="15">
        <v>43.9</v>
      </c>
      <c r="D634" s="15">
        <v>20.100000000000001</v>
      </c>
      <c r="E634" s="15">
        <v>8.1</v>
      </c>
      <c r="F634" s="8">
        <f t="shared" si="184"/>
        <v>81.405000000000001</v>
      </c>
      <c r="G634" s="8">
        <f t="shared" si="185"/>
        <v>2382.453</v>
      </c>
      <c r="H634" s="8">
        <f t="shared" si="186"/>
        <v>806.9971478972659</v>
      </c>
      <c r="I634" s="8">
        <f t="shared" si="187"/>
        <v>48.282709120346588</v>
      </c>
      <c r="J634" s="8">
        <f t="shared" si="188"/>
        <v>7147.3589999999995</v>
      </c>
      <c r="K634" s="8"/>
      <c r="L634" s="9">
        <f t="shared" si="189"/>
        <v>3.7819143200811256</v>
      </c>
      <c r="M634" s="9">
        <f t="shared" si="190"/>
        <v>3.0007198150650303</v>
      </c>
      <c r="N634" s="9">
        <f t="shared" si="191"/>
        <v>2.0918640616783932</v>
      </c>
      <c r="O634" s="9">
        <f t="shared" si="203"/>
        <v>8.8744981968245487</v>
      </c>
      <c r="P634" s="9"/>
      <c r="Q634" s="9">
        <f t="shared" si="192"/>
        <v>6.6933201340595723</v>
      </c>
      <c r="R634" s="9">
        <f t="shared" si="193"/>
        <v>4.475061500641071</v>
      </c>
      <c r="S634" s="9">
        <f t="shared" si="194"/>
        <v>4.3994366961834777</v>
      </c>
      <c r="T634" s="9">
        <f t="shared" si="195"/>
        <v>6.7914053503122087</v>
      </c>
      <c r="U634" s="9">
        <f t="shared" si="196"/>
        <v>1.1959843270643655</v>
      </c>
      <c r="V634" s="9">
        <f t="shared" si="197"/>
        <v>2.5859299930167601</v>
      </c>
      <c r="W634" s="9">
        <f t="shared" si="198"/>
        <v>5.4290594872769038</v>
      </c>
      <c r="X634" s="9">
        <f t="shared" si="199"/>
        <v>1.0296227910934261</v>
      </c>
      <c r="Y634">
        <f t="shared" si="200"/>
        <v>-0.78119450501609533</v>
      </c>
      <c r="Z634">
        <f t="shared" si="201"/>
        <v>0.90885575338663704</v>
      </c>
      <c r="AA634">
        <f t="shared" si="202"/>
        <v>-1.6900502584027324</v>
      </c>
    </row>
    <row r="635" spans="1:27">
      <c r="A635" s="8" t="s">
        <v>77</v>
      </c>
      <c r="B635" s="8" t="s">
        <v>80</v>
      </c>
      <c r="C635" s="15">
        <v>44</v>
      </c>
      <c r="D635" s="15">
        <v>26</v>
      </c>
      <c r="E635" s="15">
        <v>8.5</v>
      </c>
      <c r="F635" s="8">
        <f t="shared" si="184"/>
        <v>110.5</v>
      </c>
      <c r="G635" s="8">
        <f t="shared" si="185"/>
        <v>3241.333333333333</v>
      </c>
      <c r="H635" s="8">
        <f t="shared" si="186"/>
        <v>1020.7833813497446</v>
      </c>
      <c r="I635" s="8">
        <f t="shared" si="187"/>
        <v>51.107729356722551</v>
      </c>
      <c r="J635" s="8">
        <f t="shared" si="188"/>
        <v>9724</v>
      </c>
      <c r="K635" s="8"/>
      <c r="L635" s="9">
        <f t="shared" si="189"/>
        <v>3.784189633918261</v>
      </c>
      <c r="M635" s="9">
        <f t="shared" si="190"/>
        <v>3.2580965380214821</v>
      </c>
      <c r="N635" s="9">
        <f t="shared" si="191"/>
        <v>2.1400661634962708</v>
      </c>
      <c r="O635" s="9">
        <f t="shared" si="203"/>
        <v>9.1823523354360148</v>
      </c>
      <c r="P635" s="9"/>
      <c r="Q635" s="9">
        <f t="shared" si="192"/>
        <v>6.9283256324322835</v>
      </c>
      <c r="R635" s="9">
        <f t="shared" si="193"/>
        <v>4.4773368144782069</v>
      </c>
      <c r="S635" s="9">
        <f t="shared" si="194"/>
        <v>4.705015520957808</v>
      </c>
      <c r="T635" s="9">
        <f t="shared" si="195"/>
        <v>7.1933883787222941</v>
      </c>
      <c r="U635" s="9">
        <f t="shared" si="196"/>
        <v>1.2441864288822431</v>
      </c>
      <c r="V635" s="9">
        <f t="shared" si="197"/>
        <v>2.540003205036018</v>
      </c>
      <c r="W635" s="9">
        <f t="shared" si="198"/>
        <v>5.8264918880127183</v>
      </c>
      <c r="X635" s="9">
        <f t="shared" si="199"/>
        <v>1.1214763670549104</v>
      </c>
      <c r="Y635">
        <f t="shared" si="200"/>
        <v>-0.52609309589677888</v>
      </c>
      <c r="Z635">
        <f t="shared" si="201"/>
        <v>1.1180303745252114</v>
      </c>
      <c r="AA635">
        <f t="shared" si="202"/>
        <v>-1.6441234704219903</v>
      </c>
    </row>
    <row r="636" spans="1:27">
      <c r="A636" s="8" t="s">
        <v>77</v>
      </c>
      <c r="B636" s="8" t="s">
        <v>80</v>
      </c>
      <c r="C636" s="8">
        <v>46</v>
      </c>
      <c r="D636" s="8">
        <v>26</v>
      </c>
      <c r="E636" s="8">
        <v>6</v>
      </c>
      <c r="F636" s="8">
        <f t="shared" si="184"/>
        <v>78</v>
      </c>
      <c r="G636" s="8">
        <f t="shared" si="185"/>
        <v>2392</v>
      </c>
      <c r="H636" s="8">
        <f t="shared" si="186"/>
        <v>917.58364001012137</v>
      </c>
      <c r="I636" s="8">
        <f t="shared" si="187"/>
        <v>52.839379254491625</v>
      </c>
      <c r="J636" s="8">
        <f t="shared" si="188"/>
        <v>7176</v>
      </c>
      <c r="K636" s="8"/>
      <c r="L636" s="9">
        <f t="shared" si="189"/>
        <v>3.8286413964890951</v>
      </c>
      <c r="M636" s="9">
        <f t="shared" si="190"/>
        <v>3.2580965380214821</v>
      </c>
      <c r="N636" s="9">
        <f t="shared" si="191"/>
        <v>1.791759469228055</v>
      </c>
      <c r="O636" s="9">
        <f t="shared" si="203"/>
        <v>8.8784974037386313</v>
      </c>
      <c r="P636" s="9"/>
      <c r="Q636" s="9">
        <f t="shared" si="192"/>
        <v>6.8217437365478091</v>
      </c>
      <c r="R636" s="9">
        <f t="shared" si="193"/>
        <v>4.5217885770490396</v>
      </c>
      <c r="S636" s="9">
        <f t="shared" si="194"/>
        <v>4.3567088266895917</v>
      </c>
      <c r="T636" s="9">
        <f t="shared" si="195"/>
        <v>6.1484682959176471</v>
      </c>
      <c r="U636" s="9">
        <f t="shared" si="196"/>
        <v>0.89587973461402759</v>
      </c>
      <c r="V636" s="9">
        <f t="shared" si="197"/>
        <v>2.9327616618750674</v>
      </c>
      <c r="W636" s="9">
        <f t="shared" si="198"/>
        <v>4.6926682800664032</v>
      </c>
      <c r="X636" s="9">
        <f t="shared" si="199"/>
        <v>0.33595945337681166</v>
      </c>
      <c r="Y636">
        <f t="shared" si="200"/>
        <v>-0.57054485846761294</v>
      </c>
      <c r="Z636">
        <f t="shared" si="201"/>
        <v>1.4663370687934272</v>
      </c>
      <c r="AA636">
        <f t="shared" si="202"/>
        <v>-2.0368819272610401</v>
      </c>
    </row>
    <row r="637" spans="1:27">
      <c r="A637" s="8" t="s">
        <v>77</v>
      </c>
      <c r="B637" s="8" t="s">
        <v>80</v>
      </c>
      <c r="C637" s="15">
        <v>48.8</v>
      </c>
      <c r="D637" s="15">
        <v>25</v>
      </c>
      <c r="E637" s="15">
        <v>7</v>
      </c>
      <c r="F637" s="8">
        <f t="shared" si="184"/>
        <v>87.5</v>
      </c>
      <c r="G637" s="8">
        <f t="shared" si="185"/>
        <v>2846.6666666666665</v>
      </c>
      <c r="H637" s="8">
        <f t="shared" si="186"/>
        <v>983.15220715248677</v>
      </c>
      <c r="I637" s="8">
        <f t="shared" si="187"/>
        <v>54.831013122137364</v>
      </c>
      <c r="J637" s="8">
        <f t="shared" si="188"/>
        <v>8540</v>
      </c>
      <c r="K637" s="8"/>
      <c r="L637" s="9">
        <f t="shared" si="189"/>
        <v>3.8877303128591016</v>
      </c>
      <c r="M637" s="9">
        <f t="shared" si="190"/>
        <v>3.2188758248682006</v>
      </c>
      <c r="N637" s="9">
        <f t="shared" si="191"/>
        <v>1.9459101490553132</v>
      </c>
      <c r="O637" s="9">
        <f t="shared" si="203"/>
        <v>9.0525162867826161</v>
      </c>
      <c r="P637" s="9"/>
      <c r="Q637" s="9">
        <f t="shared" si="192"/>
        <v>6.8907639475834523</v>
      </c>
      <c r="R637" s="9">
        <f t="shared" si="193"/>
        <v>4.580877493419047</v>
      </c>
      <c r="S637" s="9">
        <f t="shared" si="194"/>
        <v>4.4716387933635691</v>
      </c>
      <c r="T637" s="9">
        <f t="shared" si="195"/>
        <v>6.5716996222461406</v>
      </c>
      <c r="U637" s="9">
        <f t="shared" si="196"/>
        <v>1.0500304144412858</v>
      </c>
      <c r="V637" s="9">
        <f t="shared" si="197"/>
        <v>2.8376998984178159</v>
      </c>
      <c r="W637" s="9">
        <f t="shared" si="198"/>
        <v>4.9977217736548845</v>
      </c>
      <c r="X637" s="9">
        <f t="shared" si="199"/>
        <v>0.52608298029131451</v>
      </c>
      <c r="Y637">
        <f t="shared" si="200"/>
        <v>-0.66885448799090108</v>
      </c>
      <c r="Z637">
        <f t="shared" si="201"/>
        <v>1.2729656758128873</v>
      </c>
      <c r="AA637">
        <f t="shared" si="202"/>
        <v>-1.9418201638037884</v>
      </c>
    </row>
    <row r="638" spans="1:27">
      <c r="A638" s="8" t="s">
        <v>77</v>
      </c>
      <c r="B638" s="8" t="s">
        <v>80</v>
      </c>
      <c r="C638" s="8">
        <v>49</v>
      </c>
      <c r="D638" s="8">
        <v>23.9</v>
      </c>
      <c r="E638" s="8">
        <v>6.4</v>
      </c>
      <c r="F638" s="8">
        <f t="shared" si="184"/>
        <v>76.48</v>
      </c>
      <c r="G638" s="8">
        <f t="shared" si="185"/>
        <v>2498.3466666666664</v>
      </c>
      <c r="H638" s="8">
        <f t="shared" si="186"/>
        <v>917.94102235230912</v>
      </c>
      <c r="I638" s="8">
        <f t="shared" si="187"/>
        <v>54.517978685934423</v>
      </c>
      <c r="J638" s="8">
        <f t="shared" si="188"/>
        <v>7495.04</v>
      </c>
      <c r="K638" s="8"/>
      <c r="L638" s="9">
        <f t="shared" si="189"/>
        <v>3.8918202981106265</v>
      </c>
      <c r="M638" s="9">
        <f t="shared" si="190"/>
        <v>3.1738784589374651</v>
      </c>
      <c r="N638" s="9">
        <f t="shared" si="191"/>
        <v>1.8562979903656263</v>
      </c>
      <c r="O638" s="9">
        <f t="shared" si="203"/>
        <v>8.9219967474137185</v>
      </c>
      <c r="P638" s="9"/>
      <c r="Q638" s="9">
        <f t="shared" si="192"/>
        <v>6.8221331427530556</v>
      </c>
      <c r="R638" s="9">
        <f t="shared" si="193"/>
        <v>4.5849674786705723</v>
      </c>
      <c r="S638" s="9">
        <f t="shared" si="194"/>
        <v>4.3370292687431462</v>
      </c>
      <c r="T638" s="9">
        <f t="shared" si="195"/>
        <v>6.2578657802463438</v>
      </c>
      <c r="U638" s="9">
        <f t="shared" si="196"/>
        <v>0.96041825575159878</v>
      </c>
      <c r="V638" s="9">
        <f t="shared" si="197"/>
        <v>2.9314020423590277</v>
      </c>
      <c r="W638" s="9">
        <f t="shared" si="198"/>
        <v>4.6757079611520371</v>
      </c>
      <c r="X638" s="9">
        <f t="shared" si="199"/>
        <v>0.33867869240889092</v>
      </c>
      <c r="Y638">
        <f t="shared" si="200"/>
        <v>-0.71794183917316134</v>
      </c>
      <c r="Z638">
        <f t="shared" si="201"/>
        <v>1.3175804685718389</v>
      </c>
      <c r="AA638">
        <f t="shared" si="202"/>
        <v>-2.0355223077450004</v>
      </c>
    </row>
    <row r="639" spans="1:27">
      <c r="A639" s="8" t="s">
        <v>77</v>
      </c>
      <c r="B639" s="8" t="s">
        <v>80</v>
      </c>
      <c r="C639" s="8">
        <v>49</v>
      </c>
      <c r="D639" s="8">
        <v>24</v>
      </c>
      <c r="E639" s="8">
        <v>6</v>
      </c>
      <c r="F639" s="8">
        <f t="shared" si="184"/>
        <v>72</v>
      </c>
      <c r="G639" s="8">
        <f t="shared" si="185"/>
        <v>2352</v>
      </c>
      <c r="H639" s="8">
        <f t="shared" si="186"/>
        <v>900.07743665392411</v>
      </c>
      <c r="I639" s="8">
        <f t="shared" si="187"/>
        <v>54.561891462814962</v>
      </c>
      <c r="J639" s="8">
        <f t="shared" si="188"/>
        <v>7056</v>
      </c>
      <c r="K639" s="8"/>
      <c r="L639" s="9">
        <f t="shared" si="189"/>
        <v>3.8918202981106265</v>
      </c>
      <c r="M639" s="9">
        <f t="shared" si="190"/>
        <v>3.1780538303479458</v>
      </c>
      <c r="N639" s="9">
        <f t="shared" si="191"/>
        <v>1.791759469228055</v>
      </c>
      <c r="O639" s="9">
        <f t="shared" si="203"/>
        <v>8.8616335976866267</v>
      </c>
      <c r="P639" s="9"/>
      <c r="Q639" s="9">
        <f t="shared" si="192"/>
        <v>6.8024808003496018</v>
      </c>
      <c r="R639" s="9">
        <f t="shared" si="193"/>
        <v>4.5849674786705714</v>
      </c>
      <c r="S639" s="9">
        <f t="shared" si="194"/>
        <v>4.2766661190160553</v>
      </c>
      <c r="T639" s="9">
        <f t="shared" si="195"/>
        <v>6.0684255882441107</v>
      </c>
      <c r="U639" s="9">
        <f t="shared" si="196"/>
        <v>0.89587973461402781</v>
      </c>
      <c r="V639" s="9">
        <f t="shared" si="197"/>
        <v>2.9959405634965988</v>
      </c>
      <c r="W639" s="9">
        <f t="shared" si="198"/>
        <v>4.4862677691498041</v>
      </c>
      <c r="X639" s="9">
        <f t="shared" si="199"/>
        <v>0.2096016501337486</v>
      </c>
      <c r="Y639">
        <f t="shared" si="200"/>
        <v>-0.71376646776268071</v>
      </c>
      <c r="Z639">
        <f t="shared" si="201"/>
        <v>1.3862943611198908</v>
      </c>
      <c r="AA639">
        <f t="shared" si="202"/>
        <v>-2.1000608288825715</v>
      </c>
    </row>
    <row r="640" spans="1:27">
      <c r="A640" s="8" t="s">
        <v>77</v>
      </c>
      <c r="B640" s="8" t="s">
        <v>80</v>
      </c>
      <c r="C640" s="15">
        <v>49.6</v>
      </c>
      <c r="D640" s="15">
        <v>19.2</v>
      </c>
      <c r="E640" s="15">
        <v>7</v>
      </c>
      <c r="F640" s="8">
        <f t="shared" si="184"/>
        <v>67.2</v>
      </c>
      <c r="G640" s="8">
        <f t="shared" si="185"/>
        <v>2222.0799999999995</v>
      </c>
      <c r="H640" s="8">
        <f t="shared" si="186"/>
        <v>801.43118153079422</v>
      </c>
      <c r="I640" s="8">
        <f t="shared" si="187"/>
        <v>53.186464443502921</v>
      </c>
      <c r="J640" s="8">
        <f t="shared" si="188"/>
        <v>6666.24</v>
      </c>
      <c r="K640" s="8"/>
      <c r="L640" s="9">
        <f t="shared" si="189"/>
        <v>3.903990833730882</v>
      </c>
      <c r="M640" s="9">
        <f t="shared" si="190"/>
        <v>2.954910279033736</v>
      </c>
      <c r="N640" s="9">
        <f t="shared" si="191"/>
        <v>1.9459101490553132</v>
      </c>
      <c r="O640" s="9">
        <f t="shared" si="203"/>
        <v>8.8048112618199301</v>
      </c>
      <c r="P640" s="9"/>
      <c r="Q640" s="9">
        <f t="shared" si="192"/>
        <v>6.6863991062681682</v>
      </c>
      <c r="R640" s="9">
        <f t="shared" si="193"/>
        <v>4.5971380142908265</v>
      </c>
      <c r="S640" s="9">
        <f t="shared" si="194"/>
        <v>4.2076732475291037</v>
      </c>
      <c r="T640" s="9">
        <f t="shared" si="195"/>
        <v>6.3077340764116752</v>
      </c>
      <c r="U640" s="9">
        <f t="shared" si="196"/>
        <v>1.0500304144412858</v>
      </c>
      <c r="V640" s="9">
        <f t="shared" si="197"/>
        <v>2.8539604192895962</v>
      </c>
      <c r="W640" s="9">
        <f t="shared" si="198"/>
        <v>4.7012351860768575</v>
      </c>
      <c r="X640" s="9">
        <f t="shared" si="199"/>
        <v>0.4935619385477541</v>
      </c>
      <c r="Y640">
        <f t="shared" si="200"/>
        <v>-0.94908055469714592</v>
      </c>
      <c r="Z640">
        <f t="shared" si="201"/>
        <v>1.0090001299784228</v>
      </c>
      <c r="AA640">
        <f t="shared" si="202"/>
        <v>-1.9580806846755687</v>
      </c>
    </row>
    <row r="641" spans="1:27">
      <c r="A641" s="8" t="s">
        <v>77</v>
      </c>
      <c r="B641" s="8" t="s">
        <v>80</v>
      </c>
      <c r="C641" s="8">
        <v>50</v>
      </c>
      <c r="D641" s="8">
        <v>27</v>
      </c>
      <c r="E641" s="8">
        <v>5</v>
      </c>
      <c r="F641" s="8">
        <f t="shared" si="184"/>
        <v>67.5</v>
      </c>
      <c r="G641" s="8">
        <f t="shared" si="185"/>
        <v>2249.9999999999995</v>
      </c>
      <c r="H641" s="8">
        <f t="shared" si="186"/>
        <v>955.42733087741374</v>
      </c>
      <c r="I641" s="8">
        <f t="shared" si="187"/>
        <v>56.824290580701486</v>
      </c>
      <c r="J641" s="8">
        <f t="shared" si="188"/>
        <v>6750</v>
      </c>
      <c r="K641" s="8"/>
      <c r="L641" s="9">
        <f t="shared" si="189"/>
        <v>3.912023005428146</v>
      </c>
      <c r="M641" s="9">
        <f t="shared" si="190"/>
        <v>3.2958368660043291</v>
      </c>
      <c r="N641" s="9">
        <f t="shared" si="191"/>
        <v>1.6094379124341003</v>
      </c>
      <c r="O641" s="9">
        <f t="shared" si="203"/>
        <v>8.8172977838665751</v>
      </c>
      <c r="P641" s="9"/>
      <c r="Q641" s="9">
        <f t="shared" si="192"/>
        <v>6.862158707284622</v>
      </c>
      <c r="R641" s="9">
        <f t="shared" si="193"/>
        <v>4.6051701859880909</v>
      </c>
      <c r="S641" s="9">
        <f t="shared" si="194"/>
        <v>4.2121275978784842</v>
      </c>
      <c r="T641" s="9">
        <f t="shared" si="195"/>
        <v>5.6392439535186298</v>
      </c>
      <c r="U641" s="9">
        <f t="shared" si="196"/>
        <v>0.71355817782007291</v>
      </c>
      <c r="V641" s="9">
        <f t="shared" si="197"/>
        <v>3.1984648276080732</v>
      </c>
      <c r="W641" s="9">
        <f t="shared" si="198"/>
        <v>4.0166807197892842</v>
      </c>
      <c r="X641" s="9">
        <f t="shared" si="199"/>
        <v>-0.19544687808919997</v>
      </c>
      <c r="Y641">
        <f t="shared" si="200"/>
        <v>-0.61618613942381684</v>
      </c>
      <c r="Z641">
        <f t="shared" si="201"/>
        <v>1.6863989535702288</v>
      </c>
      <c r="AA641">
        <f t="shared" si="202"/>
        <v>-2.3025850929940459</v>
      </c>
    </row>
    <row r="642" spans="1:27">
      <c r="A642" s="8" t="s">
        <v>77</v>
      </c>
      <c r="B642" s="8" t="s">
        <v>80</v>
      </c>
      <c r="C642" s="8">
        <v>50</v>
      </c>
      <c r="D642" s="8">
        <v>28</v>
      </c>
      <c r="E642" s="8">
        <v>5</v>
      </c>
      <c r="F642" s="8">
        <f t="shared" ref="F642:F705" si="204">(D642*E642)/2</f>
        <v>70</v>
      </c>
      <c r="G642" s="8">
        <f t="shared" ref="G642:G705" si="205">(2/3)*C642/2*D642*E642</f>
        <v>2333.333333333333</v>
      </c>
      <c r="H642" s="8">
        <f t="shared" ref="H642:H705" si="206">(E642*D642)+(D642*SQRT((E642/2)^2+(C642/2)^2))+(E642*SQRT((D642/2)^2+(C642/2)^2))</f>
        <v>986.75678129740629</v>
      </c>
      <c r="I642" s="8">
        <f t="shared" ref="I642:I705" si="207">2*SQRT((C642/2)^2+(D642/2)^2)</f>
        <v>57.30619512757761</v>
      </c>
      <c r="J642" s="8">
        <f t="shared" ref="J642:J705" si="208">C642*D642*E642</f>
        <v>7000</v>
      </c>
      <c r="K642" s="8"/>
      <c r="L642" s="9">
        <f t="shared" ref="L642:L705" si="209">LN(C642)</f>
        <v>3.912023005428146</v>
      </c>
      <c r="M642" s="9">
        <f t="shared" ref="M642:M705" si="210">LN(D642)</f>
        <v>3.3322045101752038</v>
      </c>
      <c r="N642" s="9">
        <f t="shared" ref="N642:N705" si="211">LN(E642)</f>
        <v>1.6094379124341003</v>
      </c>
      <c r="O642" s="9">
        <f t="shared" si="203"/>
        <v>8.8536654280374503</v>
      </c>
      <c r="P642" s="9"/>
      <c r="Q642" s="9">
        <f t="shared" ref="Q642:Q705" si="212">LN(H642)</f>
        <v>6.8944235868754671</v>
      </c>
      <c r="R642" s="9">
        <f t="shared" ref="R642:R705" si="213">O642-S642</f>
        <v>4.6051701859880909</v>
      </c>
      <c r="S642" s="9">
        <f t="shared" ref="S642:S705" si="214">LN(F642)</f>
        <v>4.2484952420493594</v>
      </c>
      <c r="T642" s="9">
        <f t="shared" ref="T642:T705" si="215">LN((D642*E642^3)/12)</f>
        <v>5.675611597689505</v>
      </c>
      <c r="U642" s="9">
        <f t="shared" ref="U642:U705" si="216">LN(SQRT(EXP(T642)/EXP(S642)))</f>
        <v>0.71355817782007269</v>
      </c>
      <c r="V642" s="9">
        <f t="shared" ref="V642:V705" si="217">L642-U642</f>
        <v>3.1984648276080732</v>
      </c>
      <c r="W642" s="9">
        <f t="shared" ref="W642:W705" si="218">LN((PI()^2*EXP(T642)*50)/(C642^2))</f>
        <v>4.0530483639601593</v>
      </c>
      <c r="X642" s="9">
        <f t="shared" ref="X642:X705" si="219">LN((PI()^2*50)/(EXP(V642)^2))</f>
        <v>-0.19544687808919997</v>
      </c>
      <c r="Y642">
        <f t="shared" ref="Y642:Y705" si="220">M642-L642</f>
        <v>-0.57981849525294216</v>
      </c>
      <c r="Z642">
        <f t="shared" ref="Z642:Z705" si="221">M642-N642</f>
        <v>1.7227665977411035</v>
      </c>
      <c r="AA642">
        <f t="shared" ref="AA642:AA705" si="222">N642-L642</f>
        <v>-2.3025850929940459</v>
      </c>
    </row>
    <row r="643" spans="1:27">
      <c r="A643" s="8" t="s">
        <v>77</v>
      </c>
      <c r="B643" s="8" t="s">
        <v>80</v>
      </c>
      <c r="C643" s="15">
        <v>50.1</v>
      </c>
      <c r="D643" s="15">
        <v>22.2</v>
      </c>
      <c r="E643" s="15">
        <v>6</v>
      </c>
      <c r="F643" s="8">
        <f t="shared" si="204"/>
        <v>66.599999999999994</v>
      </c>
      <c r="G643" s="8">
        <f t="shared" si="205"/>
        <v>2224.4399999999996</v>
      </c>
      <c r="H643" s="8">
        <f t="shared" si="206"/>
        <v>857.67862514603087</v>
      </c>
      <c r="I643" s="8">
        <f t="shared" si="207"/>
        <v>54.798266395936288</v>
      </c>
      <c r="J643" s="8">
        <f t="shared" si="208"/>
        <v>6673.32</v>
      </c>
      <c r="K643" s="8"/>
      <c r="L643" s="9">
        <f t="shared" si="209"/>
        <v>3.9140210080908191</v>
      </c>
      <c r="M643" s="9">
        <f t="shared" si="210"/>
        <v>3.1000922888782338</v>
      </c>
      <c r="N643" s="9">
        <f t="shared" si="211"/>
        <v>1.791759469228055</v>
      </c>
      <c r="O643" s="9">
        <f t="shared" si="203"/>
        <v>8.8058727661971083</v>
      </c>
      <c r="P643" s="9"/>
      <c r="Q643" s="9">
        <f t="shared" si="212"/>
        <v>6.7542294665549436</v>
      </c>
      <c r="R643" s="9">
        <f t="shared" si="213"/>
        <v>4.6071681886507649</v>
      </c>
      <c r="S643" s="9">
        <f t="shared" si="214"/>
        <v>4.1987045775463434</v>
      </c>
      <c r="T643" s="9">
        <f t="shared" si="215"/>
        <v>5.9904640467743988</v>
      </c>
      <c r="U643" s="9">
        <f t="shared" si="216"/>
        <v>0.89587973461402781</v>
      </c>
      <c r="V643" s="9">
        <f t="shared" si="217"/>
        <v>3.0181412734767914</v>
      </c>
      <c r="W643" s="9">
        <f t="shared" si="218"/>
        <v>4.3639048077197069</v>
      </c>
      <c r="X643" s="9">
        <f t="shared" si="219"/>
        <v>0.16520023017336372</v>
      </c>
      <c r="Y643">
        <f t="shared" si="220"/>
        <v>-0.81392871921258525</v>
      </c>
      <c r="Z643">
        <f t="shared" si="221"/>
        <v>1.3083328196501789</v>
      </c>
      <c r="AA643">
        <f t="shared" si="222"/>
        <v>-2.1222615388627641</v>
      </c>
    </row>
    <row r="644" spans="1:27">
      <c r="A644" s="8" t="s">
        <v>77</v>
      </c>
      <c r="B644" s="8" t="s">
        <v>80</v>
      </c>
      <c r="C644" s="8">
        <v>51.3</v>
      </c>
      <c r="D644" s="8">
        <v>27.6</v>
      </c>
      <c r="E644" s="8">
        <v>6.8</v>
      </c>
      <c r="F644" s="8">
        <f t="shared" si="204"/>
        <v>93.84</v>
      </c>
      <c r="G644" s="8">
        <f t="shared" si="205"/>
        <v>3209.328</v>
      </c>
      <c r="H644" s="8">
        <f t="shared" si="206"/>
        <v>1099.87364180482</v>
      </c>
      <c r="I644" s="8">
        <f t="shared" si="207"/>
        <v>58.253326085297481</v>
      </c>
      <c r="J644" s="8">
        <f t="shared" si="208"/>
        <v>9627.9839999999986</v>
      </c>
      <c r="K644" s="8"/>
      <c r="L644" s="9">
        <f t="shared" si="209"/>
        <v>3.9376907521767239</v>
      </c>
      <c r="M644" s="9">
        <f t="shared" si="210"/>
        <v>3.3178157727231046</v>
      </c>
      <c r="N644" s="9">
        <f t="shared" si="211"/>
        <v>1.9169226121820611</v>
      </c>
      <c r="O644" s="9">
        <f t="shared" si="203"/>
        <v>9.1724291370818882</v>
      </c>
      <c r="P644" s="9"/>
      <c r="Q644" s="9">
        <f t="shared" si="212"/>
        <v>7.0029505811017456</v>
      </c>
      <c r="R644" s="9">
        <f t="shared" si="213"/>
        <v>4.630837932736668</v>
      </c>
      <c r="S644" s="9">
        <f t="shared" si="214"/>
        <v>4.5415912043452202</v>
      </c>
      <c r="T644" s="9">
        <f t="shared" si="215"/>
        <v>6.5836769594812869</v>
      </c>
      <c r="U644" s="9">
        <f t="shared" si="216"/>
        <v>1.0210428775680334</v>
      </c>
      <c r="V644" s="9">
        <f t="shared" si="217"/>
        <v>2.9166478746086906</v>
      </c>
      <c r="W644" s="9">
        <f t="shared" si="218"/>
        <v>4.9097782322547854</v>
      </c>
      <c r="X644" s="9">
        <f t="shared" si="219"/>
        <v>0.36818702790956531</v>
      </c>
      <c r="Y644">
        <f t="shared" si="220"/>
        <v>-0.61987497945361936</v>
      </c>
      <c r="Z644">
        <f t="shared" si="221"/>
        <v>1.4008931605410435</v>
      </c>
      <c r="AA644">
        <f t="shared" si="222"/>
        <v>-2.0207681399946629</v>
      </c>
    </row>
    <row r="645" spans="1:27">
      <c r="A645" s="8" t="s">
        <v>77</v>
      </c>
      <c r="B645" s="8" t="s">
        <v>80</v>
      </c>
      <c r="C645" s="15">
        <v>52.3</v>
      </c>
      <c r="D645" s="15">
        <v>24.1</v>
      </c>
      <c r="E645" s="15">
        <v>7</v>
      </c>
      <c r="F645" s="8">
        <f t="shared" si="204"/>
        <v>84.350000000000009</v>
      </c>
      <c r="G645" s="8">
        <f t="shared" si="205"/>
        <v>2941.0033333333326</v>
      </c>
      <c r="H645" s="8">
        <f t="shared" si="206"/>
        <v>1006.0843406587383</v>
      </c>
      <c r="I645" s="8">
        <f t="shared" si="207"/>
        <v>57.585588474895346</v>
      </c>
      <c r="J645" s="8">
        <f t="shared" si="208"/>
        <v>8823.01</v>
      </c>
      <c r="K645" s="8"/>
      <c r="L645" s="9">
        <f t="shared" si="209"/>
        <v>3.9569963710708773</v>
      </c>
      <c r="M645" s="9">
        <f t="shared" si="210"/>
        <v>3.1822118404966093</v>
      </c>
      <c r="N645" s="9">
        <f t="shared" si="211"/>
        <v>1.9459101490553132</v>
      </c>
      <c r="O645" s="9">
        <f t="shared" si="203"/>
        <v>9.0851183606228005</v>
      </c>
      <c r="P645" s="9"/>
      <c r="Q645" s="9">
        <f t="shared" si="212"/>
        <v>6.9138211847784472</v>
      </c>
      <c r="R645" s="9">
        <f t="shared" si="213"/>
        <v>4.6501435516308227</v>
      </c>
      <c r="S645" s="9">
        <f t="shared" si="214"/>
        <v>4.4349748089919778</v>
      </c>
      <c r="T645" s="9">
        <f t="shared" si="215"/>
        <v>6.5350356378745493</v>
      </c>
      <c r="U645" s="9">
        <f t="shared" si="216"/>
        <v>1.0500304144412858</v>
      </c>
      <c r="V645" s="9">
        <f t="shared" si="217"/>
        <v>2.9069659566295916</v>
      </c>
      <c r="W645" s="9">
        <f t="shared" si="218"/>
        <v>4.822525672859741</v>
      </c>
      <c r="X645" s="9">
        <f t="shared" si="219"/>
        <v>0.38755086386776338</v>
      </c>
      <c r="Y645">
        <f t="shared" si="220"/>
        <v>-0.77478453057426799</v>
      </c>
      <c r="Z645">
        <f t="shared" si="221"/>
        <v>1.2363016914412961</v>
      </c>
      <c r="AA645">
        <f t="shared" si="222"/>
        <v>-2.0110862220155639</v>
      </c>
    </row>
    <row r="646" spans="1:27">
      <c r="A646" s="8" t="s">
        <v>77</v>
      </c>
      <c r="B646" s="8" t="s">
        <v>80</v>
      </c>
      <c r="C646" s="8">
        <v>55.1</v>
      </c>
      <c r="D646" s="8">
        <v>25.9</v>
      </c>
      <c r="E646" s="8">
        <v>4.8</v>
      </c>
      <c r="F646" s="8">
        <f t="shared" si="204"/>
        <v>62.16</v>
      </c>
      <c r="G646" s="8">
        <f t="shared" si="205"/>
        <v>2283.3440000000001</v>
      </c>
      <c r="H646" s="8">
        <f t="shared" si="206"/>
        <v>986.6881791591378</v>
      </c>
      <c r="I646" s="8">
        <f t="shared" si="207"/>
        <v>60.883659548355013</v>
      </c>
      <c r="J646" s="8">
        <f t="shared" si="208"/>
        <v>6850.0319999999992</v>
      </c>
      <c r="K646" s="8"/>
      <c r="L646" s="9">
        <f t="shared" si="209"/>
        <v>4.0091497161588689</v>
      </c>
      <c r="M646" s="9">
        <f t="shared" si="210"/>
        <v>3.2542429687054919</v>
      </c>
      <c r="N646" s="9">
        <f t="shared" si="211"/>
        <v>1.5686159179138452</v>
      </c>
      <c r="O646" s="9">
        <f t="shared" si="203"/>
        <v>8.8320086027782061</v>
      </c>
      <c r="P646" s="9"/>
      <c r="Q646" s="9">
        <f t="shared" si="212"/>
        <v>6.8943540616141386</v>
      </c>
      <c r="R646" s="9">
        <f t="shared" si="213"/>
        <v>4.7022968967188143</v>
      </c>
      <c r="S646" s="9">
        <f t="shared" si="214"/>
        <v>4.1297117060593918</v>
      </c>
      <c r="T646" s="9">
        <f t="shared" si="215"/>
        <v>5.4751840726590277</v>
      </c>
      <c r="U646" s="9">
        <f t="shared" si="216"/>
        <v>0.67273618329981799</v>
      </c>
      <c r="V646" s="9">
        <f t="shared" si="217"/>
        <v>3.336413532859051</v>
      </c>
      <c r="W646" s="9">
        <f t="shared" si="218"/>
        <v>3.6583674174682366</v>
      </c>
      <c r="X646" s="9">
        <f t="shared" si="219"/>
        <v>-0.47134428859115562</v>
      </c>
      <c r="Y646">
        <f t="shared" si="220"/>
        <v>-0.75490674745337705</v>
      </c>
      <c r="Z646">
        <f t="shared" si="221"/>
        <v>1.6856270507916467</v>
      </c>
      <c r="AA646">
        <f t="shared" si="222"/>
        <v>-2.4405337982450237</v>
      </c>
    </row>
    <row r="647" spans="1:27">
      <c r="A647" s="8" t="s">
        <v>77</v>
      </c>
      <c r="B647" s="8" t="s">
        <v>80</v>
      </c>
      <c r="C647" s="8">
        <v>56</v>
      </c>
      <c r="D647" s="8">
        <v>24</v>
      </c>
      <c r="E647" s="8">
        <v>6</v>
      </c>
      <c r="F647" s="8">
        <f t="shared" si="204"/>
        <v>72</v>
      </c>
      <c r="G647" s="8">
        <f t="shared" si="205"/>
        <v>2687.9999999999995</v>
      </c>
      <c r="H647" s="8">
        <f t="shared" si="206"/>
        <v>1002.6246908765125</v>
      </c>
      <c r="I647" s="8">
        <f t="shared" si="207"/>
        <v>60.926184846911269</v>
      </c>
      <c r="J647" s="8">
        <f t="shared" si="208"/>
        <v>8064</v>
      </c>
      <c r="K647" s="8"/>
      <c r="L647" s="9">
        <f t="shared" si="209"/>
        <v>4.0253516907351496</v>
      </c>
      <c r="M647" s="9">
        <f t="shared" si="210"/>
        <v>3.1780538303479458</v>
      </c>
      <c r="N647" s="9">
        <f t="shared" si="211"/>
        <v>1.791759469228055</v>
      </c>
      <c r="O647" s="9">
        <f t="shared" si="203"/>
        <v>8.9951649903111495</v>
      </c>
      <c r="P647" s="9"/>
      <c r="Q647" s="9">
        <f t="shared" si="212"/>
        <v>6.9103765313728784</v>
      </c>
      <c r="R647" s="9">
        <f t="shared" si="213"/>
        <v>4.7184988712950942</v>
      </c>
      <c r="S647" s="9">
        <f t="shared" si="214"/>
        <v>4.2766661190160553</v>
      </c>
      <c r="T647" s="9">
        <f t="shared" si="215"/>
        <v>6.0684255882441107</v>
      </c>
      <c r="U647" s="9">
        <f t="shared" si="216"/>
        <v>0.89587973461402781</v>
      </c>
      <c r="V647" s="9">
        <f t="shared" si="217"/>
        <v>3.1294719561211219</v>
      </c>
      <c r="W647" s="9">
        <f t="shared" si="218"/>
        <v>4.2192049839007586</v>
      </c>
      <c r="X647" s="9">
        <f t="shared" si="219"/>
        <v>-5.7461135115297705E-2</v>
      </c>
      <c r="Y647">
        <f t="shared" si="220"/>
        <v>-0.84729786038720389</v>
      </c>
      <c r="Z647">
        <f t="shared" si="221"/>
        <v>1.3862943611198908</v>
      </c>
      <c r="AA647">
        <f t="shared" si="222"/>
        <v>-2.2335922215070947</v>
      </c>
    </row>
    <row r="648" spans="1:27">
      <c r="A648" s="8" t="s">
        <v>77</v>
      </c>
      <c r="B648" s="8" t="s">
        <v>80</v>
      </c>
      <c r="C648" s="8">
        <v>57.32</v>
      </c>
      <c r="D648" s="8">
        <v>21.52</v>
      </c>
      <c r="E648" s="8">
        <v>8.2100000000000009</v>
      </c>
      <c r="F648" s="8">
        <f t="shared" si="204"/>
        <v>88.339600000000004</v>
      </c>
      <c r="G648" s="8">
        <f t="shared" si="205"/>
        <v>3375.7505813333332</v>
      </c>
      <c r="H648" s="8">
        <f t="shared" si="206"/>
        <v>1051.0718327706531</v>
      </c>
      <c r="I648" s="8">
        <f t="shared" si="207"/>
        <v>61.22656939597384</v>
      </c>
      <c r="J648" s="8">
        <f t="shared" si="208"/>
        <v>10127.251744000001</v>
      </c>
      <c r="K648" s="8"/>
      <c r="L648" s="9">
        <f t="shared" si="209"/>
        <v>4.048649602959971</v>
      </c>
      <c r="M648" s="9">
        <f t="shared" si="210"/>
        <v>3.0689827352935835</v>
      </c>
      <c r="N648" s="9">
        <f t="shared" si="211"/>
        <v>2.1053529234643369</v>
      </c>
      <c r="O648" s="9">
        <f t="shared" si="203"/>
        <v>9.2229852617178913</v>
      </c>
      <c r="P648" s="9"/>
      <c r="Q648" s="9">
        <f t="shared" si="212"/>
        <v>6.9575657156114756</v>
      </c>
      <c r="R648" s="9">
        <f t="shared" si="213"/>
        <v>4.7417967835199164</v>
      </c>
      <c r="S648" s="9">
        <f t="shared" si="214"/>
        <v>4.4811884781979749</v>
      </c>
      <c r="T648" s="9">
        <f t="shared" si="215"/>
        <v>6.9001348558985942</v>
      </c>
      <c r="U648" s="9">
        <f t="shared" si="216"/>
        <v>1.2094731888503096</v>
      </c>
      <c r="V648" s="9">
        <f t="shared" si="217"/>
        <v>2.8391764141096614</v>
      </c>
      <c r="W648" s="9">
        <f t="shared" si="218"/>
        <v>5.0043184271055985</v>
      </c>
      <c r="X648" s="9">
        <f t="shared" si="219"/>
        <v>0.52312994890762365</v>
      </c>
      <c r="Y648">
        <f t="shared" si="220"/>
        <v>-0.97966686766638755</v>
      </c>
      <c r="Z648">
        <f t="shared" si="221"/>
        <v>0.96362981182924656</v>
      </c>
      <c r="AA648">
        <f t="shared" si="222"/>
        <v>-1.9432966794956341</v>
      </c>
    </row>
    <row r="649" spans="1:27">
      <c r="A649" s="8" t="s">
        <v>77</v>
      </c>
      <c r="B649" s="8" t="s">
        <v>80</v>
      </c>
      <c r="C649" s="15">
        <v>57.9</v>
      </c>
      <c r="D649" s="15">
        <v>21.5</v>
      </c>
      <c r="E649" s="15">
        <v>8</v>
      </c>
      <c r="F649" s="8">
        <f t="shared" si="204"/>
        <v>86</v>
      </c>
      <c r="G649" s="8">
        <f t="shared" si="205"/>
        <v>3319.5999999999995</v>
      </c>
      <c r="H649" s="8">
        <f t="shared" si="206"/>
        <v>1047.3899251642183</v>
      </c>
      <c r="I649" s="8">
        <f t="shared" si="207"/>
        <v>61.762933868138099</v>
      </c>
      <c r="J649" s="8">
        <f t="shared" si="208"/>
        <v>9958.7999999999993</v>
      </c>
      <c r="K649" s="8"/>
      <c r="L649" s="9">
        <f t="shared" si="209"/>
        <v>4.0587173845789497</v>
      </c>
      <c r="M649" s="9">
        <f t="shared" si="210"/>
        <v>3.068052935133617</v>
      </c>
      <c r="N649" s="9">
        <f t="shared" si="211"/>
        <v>2.0794415416798357</v>
      </c>
      <c r="O649" s="9">
        <f t="shared" si="203"/>
        <v>9.2062118613924024</v>
      </c>
      <c r="P649" s="9"/>
      <c r="Q649" s="9">
        <f t="shared" si="212"/>
        <v>6.9540565628992006</v>
      </c>
      <c r="R649" s="9">
        <f t="shared" si="213"/>
        <v>4.7518645651388951</v>
      </c>
      <c r="S649" s="9">
        <f t="shared" si="214"/>
        <v>4.4543472962535073</v>
      </c>
      <c r="T649" s="9">
        <f t="shared" si="215"/>
        <v>6.8214709103851243</v>
      </c>
      <c r="U649" s="9">
        <f t="shared" si="216"/>
        <v>1.1835618070658085</v>
      </c>
      <c r="V649" s="9">
        <f t="shared" si="217"/>
        <v>2.8751555775131412</v>
      </c>
      <c r="W649" s="9">
        <f t="shared" si="218"/>
        <v>4.9055189183541712</v>
      </c>
      <c r="X649" s="9">
        <f t="shared" si="219"/>
        <v>0.45117162210066408</v>
      </c>
      <c r="Y649">
        <f t="shared" si="220"/>
        <v>-0.99066444944533272</v>
      </c>
      <c r="Z649">
        <f t="shared" si="221"/>
        <v>0.98861139345378124</v>
      </c>
      <c r="AA649">
        <f t="shared" si="222"/>
        <v>-1.979275842899114</v>
      </c>
    </row>
    <row r="650" spans="1:27">
      <c r="A650" s="8" t="s">
        <v>77</v>
      </c>
      <c r="B650" s="8" t="s">
        <v>80</v>
      </c>
      <c r="C650" s="15">
        <v>60</v>
      </c>
      <c r="D650" s="15">
        <v>23.2</v>
      </c>
      <c r="E650" s="15">
        <v>6.5</v>
      </c>
      <c r="F650" s="8">
        <f t="shared" si="204"/>
        <v>75.399999999999991</v>
      </c>
      <c r="G650" s="8">
        <f t="shared" si="205"/>
        <v>3016</v>
      </c>
      <c r="H650" s="8">
        <f t="shared" si="206"/>
        <v>1059.9420025408247</v>
      </c>
      <c r="I650" s="8">
        <f t="shared" si="207"/>
        <v>64.329153577518795</v>
      </c>
      <c r="J650" s="8">
        <f t="shared" si="208"/>
        <v>9048</v>
      </c>
      <c r="K650" s="8"/>
      <c r="L650" s="9">
        <f t="shared" si="209"/>
        <v>4.0943445622221004</v>
      </c>
      <c r="M650" s="9">
        <f t="shared" si="210"/>
        <v>3.1441522786722644</v>
      </c>
      <c r="N650" s="9">
        <f t="shared" si="211"/>
        <v>1.8718021769015913</v>
      </c>
      <c r="O650" s="9">
        <f t="shared" si="203"/>
        <v>9.1102990177959562</v>
      </c>
      <c r="P650" s="9"/>
      <c r="Q650" s="9">
        <f t="shared" si="212"/>
        <v>6.9659694710250877</v>
      </c>
      <c r="R650" s="9">
        <f t="shared" si="213"/>
        <v>4.7874917427820458</v>
      </c>
      <c r="S650" s="9">
        <f t="shared" si="214"/>
        <v>4.3228072750139104</v>
      </c>
      <c r="T650" s="9">
        <f t="shared" si="215"/>
        <v>6.2746521595890385</v>
      </c>
      <c r="U650" s="9">
        <f t="shared" si="216"/>
        <v>0.97592244228756408</v>
      </c>
      <c r="V650" s="9">
        <f t="shared" si="217"/>
        <v>3.1184221199345363</v>
      </c>
      <c r="W650" s="9">
        <f t="shared" si="218"/>
        <v>4.2874458122717831</v>
      </c>
      <c r="X650" s="9">
        <f t="shared" si="219"/>
        <v>-3.5361462742126419E-2</v>
      </c>
      <c r="Y650">
        <f t="shared" si="220"/>
        <v>-0.95019228354983598</v>
      </c>
      <c r="Z650">
        <f t="shared" si="221"/>
        <v>1.2723501017706731</v>
      </c>
      <c r="AA650">
        <f t="shared" si="222"/>
        <v>-2.2225423853205091</v>
      </c>
    </row>
    <row r="651" spans="1:27">
      <c r="A651" s="8" t="s">
        <v>77</v>
      </c>
      <c r="B651" s="8" t="s">
        <v>80</v>
      </c>
      <c r="C651" s="15">
        <v>60.9</v>
      </c>
      <c r="D651" s="15">
        <v>26.3</v>
      </c>
      <c r="E651" s="15">
        <v>10.9</v>
      </c>
      <c r="F651" s="8">
        <f t="shared" si="204"/>
        <v>143.33500000000001</v>
      </c>
      <c r="G651" s="8">
        <f t="shared" si="205"/>
        <v>5819.4009999999998</v>
      </c>
      <c r="H651" s="8">
        <f t="shared" si="206"/>
        <v>1461.7637149942962</v>
      </c>
      <c r="I651" s="8">
        <f t="shared" si="207"/>
        <v>66.336264591850508</v>
      </c>
      <c r="J651" s="8">
        <f t="shared" si="208"/>
        <v>17458.203000000001</v>
      </c>
      <c r="K651" s="8"/>
      <c r="L651" s="9">
        <f t="shared" si="209"/>
        <v>4.1092331747158513</v>
      </c>
      <c r="M651" s="9">
        <f t="shared" si="210"/>
        <v>3.2695689391837188</v>
      </c>
      <c r="N651" s="9">
        <f t="shared" si="211"/>
        <v>2.388762789235098</v>
      </c>
      <c r="O651" s="9">
        <f t="shared" si="203"/>
        <v>9.7675649031346676</v>
      </c>
      <c r="P651" s="9"/>
      <c r="Q651" s="9">
        <f t="shared" si="212"/>
        <v>7.2873990095972241</v>
      </c>
      <c r="R651" s="9">
        <f t="shared" si="213"/>
        <v>4.8023803552757958</v>
      </c>
      <c r="S651" s="9">
        <f t="shared" si="214"/>
        <v>4.9651845478588719</v>
      </c>
      <c r="T651" s="9">
        <f t="shared" si="215"/>
        <v>7.9509506571010125</v>
      </c>
      <c r="U651" s="9">
        <f t="shared" si="216"/>
        <v>1.4928830546210703</v>
      </c>
      <c r="V651" s="9">
        <f t="shared" si="217"/>
        <v>2.616350120094781</v>
      </c>
      <c r="W651" s="9">
        <f t="shared" si="218"/>
        <v>5.9339670847962562</v>
      </c>
      <c r="X651" s="9">
        <f t="shared" si="219"/>
        <v>0.96878253693738436</v>
      </c>
      <c r="Y651">
        <f t="shared" si="220"/>
        <v>-0.83966423553213243</v>
      </c>
      <c r="Z651">
        <f t="shared" si="221"/>
        <v>0.88080614994862083</v>
      </c>
      <c r="AA651">
        <f t="shared" si="222"/>
        <v>-1.7204703854807533</v>
      </c>
    </row>
    <row r="652" spans="1:27">
      <c r="A652" s="8" t="s">
        <v>77</v>
      </c>
      <c r="B652" s="8" t="s">
        <v>80</v>
      </c>
      <c r="C652" s="8">
        <v>63.99</v>
      </c>
      <c r="D652" s="8">
        <v>22.38</v>
      </c>
      <c r="E652" s="8">
        <v>4.91</v>
      </c>
      <c r="F652" s="8">
        <f t="shared" si="204"/>
        <v>54.942900000000002</v>
      </c>
      <c r="G652" s="8">
        <f t="shared" si="205"/>
        <v>2343.864114</v>
      </c>
      <c r="H652" s="8">
        <f t="shared" si="206"/>
        <v>994.4649791087063</v>
      </c>
      <c r="I652" s="8">
        <f t="shared" si="207"/>
        <v>67.790740518156312</v>
      </c>
      <c r="J652" s="8">
        <f t="shared" si="208"/>
        <v>7031.5923419999999</v>
      </c>
      <c r="K652" s="8"/>
      <c r="L652" s="9">
        <f t="shared" si="209"/>
        <v>4.1587268211513688</v>
      </c>
      <c r="M652" s="9">
        <f t="shared" si="210"/>
        <v>3.1081677028837791</v>
      </c>
      <c r="N652" s="9">
        <f t="shared" si="211"/>
        <v>1.5912739418064292</v>
      </c>
      <c r="O652" s="9">
        <f t="shared" si="203"/>
        <v>8.8581684658415778</v>
      </c>
      <c r="P652" s="9"/>
      <c r="Q652" s="9">
        <f t="shared" si="212"/>
        <v>6.9022048831025424</v>
      </c>
      <c r="R652" s="9">
        <f t="shared" si="213"/>
        <v>4.8518740017113151</v>
      </c>
      <c r="S652" s="9">
        <f t="shared" si="214"/>
        <v>4.0062944641302627</v>
      </c>
      <c r="T652" s="9">
        <f t="shared" si="215"/>
        <v>5.3970828785150662</v>
      </c>
      <c r="U652" s="9">
        <f t="shared" si="216"/>
        <v>0.69539420719240186</v>
      </c>
      <c r="V652" s="9">
        <f t="shared" si="217"/>
        <v>3.4633326139589671</v>
      </c>
      <c r="W652" s="9">
        <f t="shared" si="218"/>
        <v>3.2811120133392744</v>
      </c>
      <c r="X652" s="9">
        <f t="shared" si="219"/>
        <v>-0.72518245079098775</v>
      </c>
      <c r="Y652">
        <f t="shared" si="220"/>
        <v>-1.0505591182675897</v>
      </c>
      <c r="Z652">
        <f t="shared" si="221"/>
        <v>1.5168937610773499</v>
      </c>
      <c r="AA652">
        <f t="shared" si="222"/>
        <v>-2.5674528793449394</v>
      </c>
    </row>
    <row r="653" spans="1:27">
      <c r="A653" s="8" t="s">
        <v>77</v>
      </c>
      <c r="B653" s="8" t="s">
        <v>80</v>
      </c>
      <c r="C653" s="15">
        <v>64.2</v>
      </c>
      <c r="D653" s="15">
        <v>20.5</v>
      </c>
      <c r="E653" s="15">
        <v>9</v>
      </c>
      <c r="F653" s="8">
        <f t="shared" si="204"/>
        <v>92.25</v>
      </c>
      <c r="G653" s="8">
        <f t="shared" si="205"/>
        <v>3948.2999999999997</v>
      </c>
      <c r="H653" s="8">
        <f t="shared" si="206"/>
        <v>1152.2556168051422</v>
      </c>
      <c r="I653" s="8">
        <f t="shared" si="207"/>
        <v>67.393545685028329</v>
      </c>
      <c r="J653" s="8">
        <f t="shared" si="208"/>
        <v>11844.900000000001</v>
      </c>
      <c r="K653" s="8"/>
      <c r="L653" s="9">
        <f t="shared" si="209"/>
        <v>4.1620032106959153</v>
      </c>
      <c r="M653" s="9">
        <f t="shared" si="210"/>
        <v>3.0204248861443626</v>
      </c>
      <c r="N653" s="9">
        <f t="shared" si="211"/>
        <v>2.1972245773362196</v>
      </c>
      <c r="O653" s="9">
        <f t="shared" si="203"/>
        <v>9.3796526741764978</v>
      </c>
      <c r="P653" s="9"/>
      <c r="Q653" s="9">
        <f t="shared" si="212"/>
        <v>7.0494767062297798</v>
      </c>
      <c r="R653" s="9">
        <f t="shared" si="213"/>
        <v>4.8551503912558616</v>
      </c>
      <c r="S653" s="9">
        <f t="shared" si="214"/>
        <v>4.5245022829206363</v>
      </c>
      <c r="T653" s="9">
        <f t="shared" si="215"/>
        <v>7.12719196836502</v>
      </c>
      <c r="U653" s="9">
        <f t="shared" si="216"/>
        <v>1.3013448427221919</v>
      </c>
      <c r="V653" s="9">
        <f t="shared" si="217"/>
        <v>2.8606583679737234</v>
      </c>
      <c r="W653" s="9">
        <f t="shared" si="218"/>
        <v>5.0046683241001348</v>
      </c>
      <c r="X653" s="9">
        <f t="shared" si="219"/>
        <v>0.48016604117949935</v>
      </c>
      <c r="Y653">
        <f t="shared" si="220"/>
        <v>-1.1415783245515527</v>
      </c>
      <c r="Z653">
        <f t="shared" si="221"/>
        <v>0.82320030880814299</v>
      </c>
      <c r="AA653">
        <f t="shared" si="222"/>
        <v>-1.9647786333596957</v>
      </c>
    </row>
    <row r="654" spans="1:27">
      <c r="A654" s="8" t="s">
        <v>77</v>
      </c>
      <c r="B654" s="8" t="s">
        <v>80</v>
      </c>
      <c r="C654" s="8">
        <v>70.400000000000006</v>
      </c>
      <c r="D654" s="8">
        <v>33.299999999999997</v>
      </c>
      <c r="E654" s="8">
        <v>8.1</v>
      </c>
      <c r="F654" s="8">
        <f t="shared" si="204"/>
        <v>134.86499999999998</v>
      </c>
      <c r="G654" s="8">
        <f t="shared" si="205"/>
        <v>6329.6639999999989</v>
      </c>
      <c r="H654" s="8">
        <f t="shared" si="206"/>
        <v>1765.0307054936864</v>
      </c>
      <c r="I654" s="8">
        <f t="shared" si="207"/>
        <v>77.87843090355635</v>
      </c>
      <c r="J654" s="8">
        <f t="shared" si="208"/>
        <v>18988.992000000002</v>
      </c>
      <c r="K654" s="8"/>
      <c r="L654" s="9">
        <f t="shared" si="209"/>
        <v>4.2541932631639972</v>
      </c>
      <c r="M654" s="9">
        <f t="shared" si="210"/>
        <v>3.505557396986398</v>
      </c>
      <c r="N654" s="9">
        <f t="shared" si="211"/>
        <v>2.0918640616783932</v>
      </c>
      <c r="O654" s="9">
        <f t="shared" si="203"/>
        <v>9.8516147218287884</v>
      </c>
      <c r="P654" s="9"/>
      <c r="Q654" s="9">
        <f t="shared" si="212"/>
        <v>7.4759233660963487</v>
      </c>
      <c r="R654" s="9">
        <f t="shared" si="213"/>
        <v>4.9473404437239425</v>
      </c>
      <c r="S654" s="9">
        <f t="shared" si="214"/>
        <v>4.9042742781048458</v>
      </c>
      <c r="T654" s="9">
        <f t="shared" si="215"/>
        <v>7.2962429322335769</v>
      </c>
      <c r="U654" s="9">
        <f t="shared" si="216"/>
        <v>1.1959843270643655</v>
      </c>
      <c r="V654" s="9">
        <f t="shared" si="217"/>
        <v>3.0582089360996316</v>
      </c>
      <c r="W654" s="9">
        <f t="shared" si="218"/>
        <v>4.9893391830325298</v>
      </c>
      <c r="X654" s="9">
        <f t="shared" si="219"/>
        <v>8.5064904927683302E-2</v>
      </c>
      <c r="Y654">
        <f t="shared" si="220"/>
        <v>-0.74863586617759914</v>
      </c>
      <c r="Z654">
        <f t="shared" si="221"/>
        <v>1.4136933353080048</v>
      </c>
      <c r="AA654">
        <f t="shared" si="222"/>
        <v>-2.1623292014856039</v>
      </c>
    </row>
    <row r="655" spans="1:27">
      <c r="A655" s="8" t="s">
        <v>77</v>
      </c>
      <c r="B655" s="8" t="s">
        <v>80</v>
      </c>
      <c r="C655" s="15">
        <v>73.3</v>
      </c>
      <c r="D655" s="15">
        <v>23.8</v>
      </c>
      <c r="E655" s="15">
        <v>7</v>
      </c>
      <c r="F655" s="8">
        <f t="shared" si="204"/>
        <v>83.3</v>
      </c>
      <c r="G655" s="8">
        <f t="shared" si="205"/>
        <v>4070.5933333333332</v>
      </c>
      <c r="H655" s="8">
        <f t="shared" si="206"/>
        <v>1312.5731329052339</v>
      </c>
      <c r="I655" s="8">
        <f t="shared" si="207"/>
        <v>77.067048730310148</v>
      </c>
      <c r="J655" s="8">
        <f t="shared" si="208"/>
        <v>12211.779999999999</v>
      </c>
      <c r="K655" s="8"/>
      <c r="L655" s="9">
        <f t="shared" si="209"/>
        <v>4.2945606088926054</v>
      </c>
      <c r="M655" s="9">
        <f t="shared" si="210"/>
        <v>3.1696855806774291</v>
      </c>
      <c r="N655" s="9">
        <f t="shared" si="211"/>
        <v>1.9459101490553132</v>
      </c>
      <c r="O655" s="9">
        <f t="shared" si="203"/>
        <v>9.4101563386253488</v>
      </c>
      <c r="P655" s="9"/>
      <c r="Q655" s="9">
        <f t="shared" si="212"/>
        <v>7.1797447132222096</v>
      </c>
      <c r="R655" s="9">
        <f t="shared" si="213"/>
        <v>4.9877077894525517</v>
      </c>
      <c r="S655" s="9">
        <f t="shared" si="214"/>
        <v>4.4224485491727972</v>
      </c>
      <c r="T655" s="9">
        <f t="shared" si="215"/>
        <v>6.5225093780553687</v>
      </c>
      <c r="U655" s="9">
        <f t="shared" si="216"/>
        <v>1.0500304144412858</v>
      </c>
      <c r="V655" s="9">
        <f t="shared" si="217"/>
        <v>3.2445301944513196</v>
      </c>
      <c r="W655" s="9">
        <f t="shared" si="218"/>
        <v>4.1348709373971033</v>
      </c>
      <c r="X655" s="9">
        <f t="shared" si="219"/>
        <v>-0.28757761177569274</v>
      </c>
      <c r="Y655">
        <f t="shared" si="220"/>
        <v>-1.1248750282151763</v>
      </c>
      <c r="Z655">
        <f t="shared" si="221"/>
        <v>1.2237754316221159</v>
      </c>
      <c r="AA655">
        <f t="shared" si="222"/>
        <v>-2.3486504598372919</v>
      </c>
    </row>
    <row r="656" spans="1:27">
      <c r="A656" s="8" t="s">
        <v>77</v>
      </c>
      <c r="B656" s="8" t="s">
        <v>80</v>
      </c>
      <c r="C656" s="15">
        <v>75.400000000000006</v>
      </c>
      <c r="D656" s="15">
        <v>38.200000000000003</v>
      </c>
      <c r="E656" s="15">
        <v>8</v>
      </c>
      <c r="F656" s="8">
        <f t="shared" si="204"/>
        <v>152.80000000000001</v>
      </c>
      <c r="G656" s="8">
        <f t="shared" si="205"/>
        <v>7680.7466666666669</v>
      </c>
      <c r="H656" s="8">
        <f t="shared" si="206"/>
        <v>2091.9216255305892</v>
      </c>
      <c r="I656" s="8">
        <f t="shared" si="207"/>
        <v>84.524552645962004</v>
      </c>
      <c r="J656" s="8">
        <f t="shared" si="208"/>
        <v>23042.240000000005</v>
      </c>
      <c r="K656" s="8"/>
      <c r="L656" s="9">
        <f t="shared" si="209"/>
        <v>4.3228072750139104</v>
      </c>
      <c r="M656" s="9">
        <f t="shared" si="210"/>
        <v>3.6428355156125294</v>
      </c>
      <c r="N656" s="9">
        <f t="shared" si="211"/>
        <v>2.0794415416798357</v>
      </c>
      <c r="O656" s="9">
        <f t="shared" si="203"/>
        <v>10.045084332306276</v>
      </c>
      <c r="P656" s="9"/>
      <c r="Q656" s="9">
        <f t="shared" si="212"/>
        <v>7.6458383605875122</v>
      </c>
      <c r="R656" s="9">
        <f t="shared" si="213"/>
        <v>5.0159544555738558</v>
      </c>
      <c r="S656" s="9">
        <f t="shared" si="214"/>
        <v>5.0291298767324202</v>
      </c>
      <c r="T656" s="9">
        <f t="shared" si="215"/>
        <v>7.3962534908640372</v>
      </c>
      <c r="U656" s="9">
        <f t="shared" si="216"/>
        <v>1.1835618070658085</v>
      </c>
      <c r="V656" s="9">
        <f t="shared" si="217"/>
        <v>3.1392454679481019</v>
      </c>
      <c r="W656" s="9">
        <f t="shared" si="218"/>
        <v>4.9521217179631627</v>
      </c>
      <c r="X656" s="9">
        <f t="shared" si="219"/>
        <v>-7.7008158769257345E-2</v>
      </c>
      <c r="Y656">
        <f t="shared" si="220"/>
        <v>-0.67997175940138099</v>
      </c>
      <c r="Z656">
        <f t="shared" si="221"/>
        <v>1.5633939739326936</v>
      </c>
      <c r="AA656">
        <f t="shared" si="222"/>
        <v>-2.2433657333340746</v>
      </c>
    </row>
    <row r="657" spans="1:27">
      <c r="A657" s="8" t="s">
        <v>77</v>
      </c>
      <c r="B657" s="8" t="s">
        <v>80</v>
      </c>
      <c r="C657" s="15">
        <v>77.599999999999994</v>
      </c>
      <c r="D657" s="15">
        <v>30</v>
      </c>
      <c r="E657" s="15">
        <v>8</v>
      </c>
      <c r="F657" s="8">
        <f t="shared" si="204"/>
        <v>120</v>
      </c>
      <c r="G657" s="8">
        <f t="shared" si="205"/>
        <v>6207.9999999999991</v>
      </c>
      <c r="H657" s="8">
        <f t="shared" si="206"/>
        <v>1742.9576798705193</v>
      </c>
      <c r="I657" s="8">
        <f t="shared" si="207"/>
        <v>83.197115334607602</v>
      </c>
      <c r="J657" s="8">
        <f t="shared" si="208"/>
        <v>18624</v>
      </c>
      <c r="K657" s="8"/>
      <c r="L657" s="9">
        <f t="shared" si="209"/>
        <v>4.3515674271891731</v>
      </c>
      <c r="M657" s="9">
        <f t="shared" si="210"/>
        <v>3.4011973816621555</v>
      </c>
      <c r="N657" s="9">
        <f t="shared" si="211"/>
        <v>2.0794415416798357</v>
      </c>
      <c r="O657" s="9">
        <f t="shared" si="203"/>
        <v>9.8322063505311643</v>
      </c>
      <c r="P657" s="9"/>
      <c r="Q657" s="9">
        <f t="shared" si="212"/>
        <v>7.4633387651739183</v>
      </c>
      <c r="R657" s="9">
        <f t="shared" si="213"/>
        <v>5.0447146077491185</v>
      </c>
      <c r="S657" s="9">
        <f t="shared" si="214"/>
        <v>4.7874917427820458</v>
      </c>
      <c r="T657" s="9">
        <f t="shared" si="215"/>
        <v>7.1546153569136628</v>
      </c>
      <c r="U657" s="9">
        <f t="shared" si="216"/>
        <v>1.1835618070658085</v>
      </c>
      <c r="V657" s="9">
        <f t="shared" si="217"/>
        <v>3.1680056201233646</v>
      </c>
      <c r="W657" s="9">
        <f t="shared" si="218"/>
        <v>4.6529632796622629</v>
      </c>
      <c r="X657" s="9">
        <f t="shared" si="219"/>
        <v>-0.13452846311978281</v>
      </c>
      <c r="Y657">
        <f t="shared" si="220"/>
        <v>-0.95037004552701765</v>
      </c>
      <c r="Z657">
        <f t="shared" si="221"/>
        <v>1.3217558399823197</v>
      </c>
      <c r="AA657">
        <f t="shared" si="222"/>
        <v>-2.2721258855093374</v>
      </c>
    </row>
    <row r="658" spans="1:27">
      <c r="A658" s="8" t="s">
        <v>77</v>
      </c>
      <c r="B658" s="8" t="s">
        <v>80</v>
      </c>
      <c r="C658" s="15">
        <v>79</v>
      </c>
      <c r="D658" s="15">
        <v>27</v>
      </c>
      <c r="E658" s="15">
        <v>9</v>
      </c>
      <c r="F658" s="8">
        <f t="shared" si="204"/>
        <v>121.5</v>
      </c>
      <c r="G658" s="8">
        <f t="shared" si="205"/>
        <v>6399</v>
      </c>
      <c r="H658" s="8">
        <f t="shared" si="206"/>
        <v>1692.0879409871004</v>
      </c>
      <c r="I658" s="8">
        <f t="shared" si="207"/>
        <v>83.486525858967212</v>
      </c>
      <c r="J658" s="8">
        <f t="shared" si="208"/>
        <v>19197</v>
      </c>
      <c r="K658" s="8"/>
      <c r="L658" s="9">
        <f t="shared" si="209"/>
        <v>4.3694478524670215</v>
      </c>
      <c r="M658" s="9">
        <f t="shared" si="210"/>
        <v>3.2958368660043291</v>
      </c>
      <c r="N658" s="9">
        <f t="shared" si="211"/>
        <v>2.1972245773362196</v>
      </c>
      <c r="O658" s="9">
        <f t="shared" si="203"/>
        <v>9.8625092958075697</v>
      </c>
      <c r="P658" s="9"/>
      <c r="Q658" s="9">
        <f t="shared" si="212"/>
        <v>7.4337185133942016</v>
      </c>
      <c r="R658" s="9">
        <f t="shared" si="213"/>
        <v>5.0625950330269669</v>
      </c>
      <c r="S658" s="9">
        <f t="shared" si="214"/>
        <v>4.7999142627806028</v>
      </c>
      <c r="T658" s="9">
        <f t="shared" si="215"/>
        <v>7.4026039482249866</v>
      </c>
      <c r="U658" s="9">
        <f t="shared" si="216"/>
        <v>1.3013448427221919</v>
      </c>
      <c r="V658" s="9">
        <f t="shared" si="217"/>
        <v>3.0681030097448296</v>
      </c>
      <c r="W658" s="9">
        <f t="shared" si="218"/>
        <v>4.8651910204178899</v>
      </c>
      <c r="X658" s="9">
        <f t="shared" si="219"/>
        <v>6.5276757637286936E-2</v>
      </c>
      <c r="Y658">
        <f t="shared" si="220"/>
        <v>-1.0736109864626924</v>
      </c>
      <c r="Z658">
        <f t="shared" si="221"/>
        <v>1.0986122886681096</v>
      </c>
      <c r="AA658">
        <f t="shared" si="222"/>
        <v>-2.1722232751308019</v>
      </c>
    </row>
    <row r="659" spans="1:27">
      <c r="A659" s="8" t="s">
        <v>77</v>
      </c>
      <c r="B659" s="8" t="s">
        <v>80</v>
      </c>
      <c r="C659" s="15">
        <v>79.400000000000006</v>
      </c>
      <c r="D659" s="15">
        <v>26.2</v>
      </c>
      <c r="E659" s="15">
        <v>10</v>
      </c>
      <c r="F659" s="8">
        <f t="shared" si="204"/>
        <v>131</v>
      </c>
      <c r="G659" s="8">
        <f t="shared" si="205"/>
        <v>6934.2666666666673</v>
      </c>
      <c r="H659" s="8">
        <f t="shared" si="206"/>
        <v>1728.4119345257477</v>
      </c>
      <c r="I659" s="8">
        <f t="shared" si="207"/>
        <v>83.611004060470421</v>
      </c>
      <c r="J659" s="8">
        <f t="shared" si="208"/>
        <v>20802.800000000003</v>
      </c>
      <c r="K659" s="8"/>
      <c r="L659" s="9">
        <f t="shared" si="209"/>
        <v>4.3744983682530902</v>
      </c>
      <c r="M659" s="9">
        <f t="shared" si="210"/>
        <v>3.2657594107670511</v>
      </c>
      <c r="N659" s="9">
        <f t="shared" si="211"/>
        <v>2.3025850929940459</v>
      </c>
      <c r="O659" s="9">
        <f t="shared" si="203"/>
        <v>9.9428428720141877</v>
      </c>
      <c r="P659" s="9"/>
      <c r="Q659" s="9">
        <f t="shared" si="212"/>
        <v>7.4549583089898217</v>
      </c>
      <c r="R659" s="9">
        <f t="shared" si="213"/>
        <v>5.0676455488130365</v>
      </c>
      <c r="S659" s="9">
        <f t="shared" si="214"/>
        <v>4.8751973232011512</v>
      </c>
      <c r="T659" s="9">
        <f t="shared" si="215"/>
        <v>7.6886080399611876</v>
      </c>
      <c r="U659" s="9">
        <f t="shared" si="216"/>
        <v>1.4067053583800182</v>
      </c>
      <c r="V659" s="9">
        <f t="shared" si="217"/>
        <v>2.967793009873072</v>
      </c>
      <c r="W659" s="9">
        <f t="shared" si="218"/>
        <v>5.1410940805819534</v>
      </c>
      <c r="X659" s="9">
        <f t="shared" si="219"/>
        <v>0.26589675738080232</v>
      </c>
      <c r="Y659">
        <f t="shared" si="220"/>
        <v>-1.1087389574860391</v>
      </c>
      <c r="Z659">
        <f t="shared" si="221"/>
        <v>0.96317431777300522</v>
      </c>
      <c r="AA659">
        <f t="shared" si="222"/>
        <v>-2.0719132752590443</v>
      </c>
    </row>
    <row r="660" spans="1:27">
      <c r="A660" s="8" t="s">
        <v>77</v>
      </c>
      <c r="B660" s="8" t="s">
        <v>80</v>
      </c>
      <c r="C660" s="15">
        <v>80.599999999999994</v>
      </c>
      <c r="D660" s="15">
        <v>28</v>
      </c>
      <c r="E660" s="15">
        <v>9</v>
      </c>
      <c r="F660" s="8">
        <f t="shared" si="204"/>
        <v>126</v>
      </c>
      <c r="G660" s="8">
        <f t="shared" si="205"/>
        <v>6770.3999999999987</v>
      </c>
      <c r="H660" s="8">
        <f t="shared" si="206"/>
        <v>1771.3755622729159</v>
      </c>
      <c r="I660" s="8">
        <f t="shared" si="207"/>
        <v>85.325025637265412</v>
      </c>
      <c r="J660" s="8">
        <f t="shared" si="208"/>
        <v>20311.199999999997</v>
      </c>
      <c r="K660" s="8"/>
      <c r="L660" s="9">
        <f t="shared" si="209"/>
        <v>4.389498649512583</v>
      </c>
      <c r="M660" s="9">
        <f t="shared" si="210"/>
        <v>3.3322045101752038</v>
      </c>
      <c r="N660" s="9">
        <f t="shared" si="211"/>
        <v>2.1972245773362196</v>
      </c>
      <c r="O660" s="9">
        <f t="shared" si="203"/>
        <v>9.9189277370240063</v>
      </c>
      <c r="P660" s="9"/>
      <c r="Q660" s="9">
        <f t="shared" si="212"/>
        <v>7.4795116775667134</v>
      </c>
      <c r="R660" s="9">
        <f t="shared" si="213"/>
        <v>5.0826458300725283</v>
      </c>
      <c r="S660" s="9">
        <f t="shared" si="214"/>
        <v>4.836281906951478</v>
      </c>
      <c r="T660" s="9">
        <f t="shared" si="215"/>
        <v>7.4389715923958617</v>
      </c>
      <c r="U660" s="9">
        <f t="shared" si="216"/>
        <v>1.3013448427221919</v>
      </c>
      <c r="V660" s="9">
        <f t="shared" si="217"/>
        <v>3.0881538067903911</v>
      </c>
      <c r="W660" s="9">
        <f t="shared" si="218"/>
        <v>4.861457070497643</v>
      </c>
      <c r="X660" s="9">
        <f t="shared" si="219"/>
        <v>2.5175163546164107E-2</v>
      </c>
      <c r="Y660">
        <f t="shared" si="220"/>
        <v>-1.0572941393373791</v>
      </c>
      <c r="Z660">
        <f t="shared" si="221"/>
        <v>1.1349799328389842</v>
      </c>
      <c r="AA660">
        <f t="shared" si="222"/>
        <v>-2.1922740721763634</v>
      </c>
    </row>
    <row r="661" spans="1:27">
      <c r="A661" s="8" t="s">
        <v>77</v>
      </c>
      <c r="B661" s="8" t="s">
        <v>80</v>
      </c>
      <c r="C661" s="8">
        <v>81.099999999999994</v>
      </c>
      <c r="D661" s="8">
        <v>33</v>
      </c>
      <c r="E661" s="8">
        <v>7.7</v>
      </c>
      <c r="F661" s="8">
        <f t="shared" si="204"/>
        <v>127.05</v>
      </c>
      <c r="G661" s="8">
        <f t="shared" si="205"/>
        <v>6869.1699999999992</v>
      </c>
      <c r="H661" s="8">
        <f t="shared" si="206"/>
        <v>1935.3618675468388</v>
      </c>
      <c r="I661" s="8">
        <f t="shared" si="207"/>
        <v>87.556895787824729</v>
      </c>
      <c r="J661" s="8">
        <f t="shared" si="208"/>
        <v>20607.509999999998</v>
      </c>
      <c r="K661" s="8"/>
      <c r="L661" s="9">
        <f t="shared" si="209"/>
        <v>4.3956829611213672</v>
      </c>
      <c r="M661" s="9">
        <f t="shared" si="210"/>
        <v>3.4965075614664802</v>
      </c>
      <c r="N661" s="9">
        <f t="shared" si="211"/>
        <v>2.0412203288596382</v>
      </c>
      <c r="O661" s="9">
        <f t="shared" si="203"/>
        <v>9.9334108514474853</v>
      </c>
      <c r="P661" s="9"/>
      <c r="Q661" s="9">
        <f t="shared" si="212"/>
        <v>7.5680495996314958</v>
      </c>
      <c r="R661" s="9">
        <f t="shared" si="213"/>
        <v>5.0888301416813118</v>
      </c>
      <c r="S661" s="9">
        <f t="shared" si="214"/>
        <v>4.8445807097661735</v>
      </c>
      <c r="T661" s="9">
        <f t="shared" si="215"/>
        <v>7.1352618982573945</v>
      </c>
      <c r="U661" s="9">
        <f t="shared" si="216"/>
        <v>1.1453405942456105</v>
      </c>
      <c r="V661" s="9">
        <f t="shared" si="217"/>
        <v>3.2503423668757567</v>
      </c>
      <c r="W661" s="9">
        <f t="shared" si="218"/>
        <v>4.5453787531416063</v>
      </c>
      <c r="X661" s="9">
        <f t="shared" si="219"/>
        <v>-0.29920195662456717</v>
      </c>
      <c r="Y661">
        <f t="shared" si="220"/>
        <v>-0.89917539965488702</v>
      </c>
      <c r="Z661">
        <f t="shared" si="221"/>
        <v>1.455287232606842</v>
      </c>
      <c r="AA661">
        <f t="shared" si="222"/>
        <v>-2.354462632261729</v>
      </c>
    </row>
    <row r="662" spans="1:27">
      <c r="A662" s="8" t="s">
        <v>77</v>
      </c>
      <c r="B662" s="8" t="s">
        <v>80</v>
      </c>
      <c r="C662" s="8">
        <v>87.53</v>
      </c>
      <c r="D662" s="8">
        <v>32.6</v>
      </c>
      <c r="E662" s="8">
        <v>8.2799999999999994</v>
      </c>
      <c r="F662" s="8">
        <f t="shared" si="204"/>
        <v>134.964</v>
      </c>
      <c r="G662" s="8">
        <f t="shared" si="205"/>
        <v>7875.5992799999995</v>
      </c>
      <c r="H662" s="8">
        <f t="shared" si="206"/>
        <v>2089.727853052003</v>
      </c>
      <c r="I662" s="8">
        <f t="shared" si="207"/>
        <v>93.403752065963602</v>
      </c>
      <c r="J662" s="8">
        <f t="shared" si="208"/>
        <v>23626.797839999999</v>
      </c>
      <c r="K662" s="8"/>
      <c r="L662" s="9">
        <f t="shared" si="209"/>
        <v>4.4719815917443464</v>
      </c>
      <c r="M662" s="9">
        <f t="shared" si="210"/>
        <v>3.4843122883726618</v>
      </c>
      <c r="N662" s="9">
        <f t="shared" si="211"/>
        <v>2.1138429683971682</v>
      </c>
      <c r="O662" s="9">
        <f t="shared" si="203"/>
        <v>10.070136848514176</v>
      </c>
      <c r="P662" s="9"/>
      <c r="Q662" s="9">
        <f t="shared" si="212"/>
        <v>7.6447891226295805</v>
      </c>
      <c r="R662" s="9">
        <f t="shared" si="213"/>
        <v>5.1651287723042909</v>
      </c>
      <c r="S662" s="9">
        <f t="shared" si="214"/>
        <v>4.9050080762098851</v>
      </c>
      <c r="T662" s="9">
        <f t="shared" si="215"/>
        <v>7.3409345437761662</v>
      </c>
      <c r="U662" s="9">
        <f t="shared" si="216"/>
        <v>1.2179632337831405</v>
      </c>
      <c r="V662" s="9">
        <f t="shared" si="217"/>
        <v>3.2540183579612059</v>
      </c>
      <c r="W662" s="9">
        <f t="shared" si="218"/>
        <v>4.5984541374144188</v>
      </c>
      <c r="X662" s="9">
        <f t="shared" si="219"/>
        <v>-0.30655393879546533</v>
      </c>
      <c r="Y662">
        <f t="shared" si="220"/>
        <v>-0.98766930337168457</v>
      </c>
      <c r="Z662">
        <f t="shared" si="221"/>
        <v>1.3704693199754936</v>
      </c>
      <c r="AA662">
        <f t="shared" si="222"/>
        <v>-2.3581386233471782</v>
      </c>
    </row>
    <row r="663" spans="1:27">
      <c r="A663" s="8" t="s">
        <v>77</v>
      </c>
      <c r="B663" s="8" t="s">
        <v>80</v>
      </c>
      <c r="C663" s="15">
        <v>90</v>
      </c>
      <c r="D663" s="15">
        <v>25.5</v>
      </c>
      <c r="E663" s="15">
        <v>10.5</v>
      </c>
      <c r="F663" s="8">
        <f t="shared" si="204"/>
        <v>133.875</v>
      </c>
      <c r="G663" s="8">
        <f t="shared" si="205"/>
        <v>8032.5</v>
      </c>
      <c r="H663" s="8">
        <f t="shared" si="206"/>
        <v>1914.1325283277993</v>
      </c>
      <c r="I663" s="8">
        <f t="shared" si="207"/>
        <v>93.542770966013194</v>
      </c>
      <c r="J663" s="8">
        <f t="shared" si="208"/>
        <v>24097.5</v>
      </c>
      <c r="K663" s="8"/>
      <c r="L663" s="9">
        <f t="shared" si="209"/>
        <v>4.499809670330265</v>
      </c>
      <c r="M663" s="9">
        <f t="shared" si="210"/>
        <v>3.2386784521643803</v>
      </c>
      <c r="N663" s="9">
        <f t="shared" si="211"/>
        <v>2.3513752571634776</v>
      </c>
      <c r="O663" s="9">
        <f t="shared" si="203"/>
        <v>10.089863379658123</v>
      </c>
      <c r="P663" s="9"/>
      <c r="Q663" s="9">
        <f t="shared" si="212"/>
        <v>7.5570198111663887</v>
      </c>
      <c r="R663" s="9">
        <f t="shared" si="213"/>
        <v>5.1929568508902104</v>
      </c>
      <c r="S663" s="9">
        <f t="shared" si="214"/>
        <v>4.8969065287679125</v>
      </c>
      <c r="T663" s="9">
        <f t="shared" si="215"/>
        <v>7.8078975738668133</v>
      </c>
      <c r="U663" s="9">
        <f t="shared" si="216"/>
        <v>1.4554955225494504</v>
      </c>
      <c r="V663" s="9">
        <f t="shared" si="217"/>
        <v>3.0443141477808147</v>
      </c>
      <c r="W663" s="9">
        <f t="shared" si="218"/>
        <v>5.0097610103332295</v>
      </c>
      <c r="X663" s="9">
        <f t="shared" si="219"/>
        <v>0.11285448156531708</v>
      </c>
      <c r="Y663">
        <f t="shared" si="220"/>
        <v>-1.2611312181658847</v>
      </c>
      <c r="Z663">
        <f t="shared" si="221"/>
        <v>0.88730319500090271</v>
      </c>
      <c r="AA663">
        <f t="shared" si="222"/>
        <v>-2.1484344131667874</v>
      </c>
    </row>
    <row r="664" spans="1:27">
      <c r="A664" s="8" t="s">
        <v>77</v>
      </c>
      <c r="B664" s="8" t="s">
        <v>80</v>
      </c>
      <c r="C664" s="15">
        <v>90</v>
      </c>
      <c r="D664" s="15">
        <v>26.2</v>
      </c>
      <c r="E664" s="15">
        <v>8</v>
      </c>
      <c r="F664" s="8">
        <f t="shared" si="204"/>
        <v>104.8</v>
      </c>
      <c r="G664" s="8">
        <f t="shared" si="205"/>
        <v>6288</v>
      </c>
      <c r="H664" s="8">
        <f t="shared" si="206"/>
        <v>1768.1926625577569</v>
      </c>
      <c r="I664" s="8">
        <f t="shared" si="207"/>
        <v>93.736012289834477</v>
      </c>
      <c r="J664" s="8">
        <f t="shared" si="208"/>
        <v>18864</v>
      </c>
      <c r="K664" s="8"/>
      <c r="L664" s="9">
        <f t="shared" si="209"/>
        <v>4.499809670330265</v>
      </c>
      <c r="M664" s="9">
        <f t="shared" si="210"/>
        <v>3.2657594107670511</v>
      </c>
      <c r="N664" s="9">
        <f t="shared" si="211"/>
        <v>2.0794415416798357</v>
      </c>
      <c r="O664" s="9">
        <f t="shared" si="203"/>
        <v>9.8450106227771528</v>
      </c>
      <c r="P664" s="9"/>
      <c r="Q664" s="9">
        <f t="shared" si="212"/>
        <v>7.4777132092954979</v>
      </c>
      <c r="R664" s="9">
        <f t="shared" si="213"/>
        <v>5.1929568508902113</v>
      </c>
      <c r="S664" s="9">
        <f t="shared" si="214"/>
        <v>4.6520537718869415</v>
      </c>
      <c r="T664" s="9">
        <f t="shared" si="215"/>
        <v>7.0191773860185585</v>
      </c>
      <c r="U664" s="9">
        <f t="shared" si="216"/>
        <v>1.1835618070658085</v>
      </c>
      <c r="V664" s="9">
        <f t="shared" si="217"/>
        <v>3.3162478632644565</v>
      </c>
      <c r="W664" s="9">
        <f t="shared" si="218"/>
        <v>4.2210408224849747</v>
      </c>
      <c r="X664" s="9">
        <f t="shared" si="219"/>
        <v>-0.43101294940196677</v>
      </c>
      <c r="Y664">
        <f t="shared" si="220"/>
        <v>-1.2340502595632139</v>
      </c>
      <c r="Z664">
        <f t="shared" si="221"/>
        <v>1.1863178690872154</v>
      </c>
      <c r="AA664">
        <f t="shared" si="222"/>
        <v>-2.4203681286504293</v>
      </c>
    </row>
    <row r="665" spans="1:27">
      <c r="A665" s="8" t="s">
        <v>77</v>
      </c>
      <c r="B665" s="8" t="s">
        <v>80</v>
      </c>
      <c r="C665" s="15">
        <v>90.6</v>
      </c>
      <c r="D665" s="15">
        <v>30.3</v>
      </c>
      <c r="E665" s="15">
        <v>8</v>
      </c>
      <c r="F665" s="8">
        <f t="shared" si="204"/>
        <v>121.2</v>
      </c>
      <c r="G665" s="8">
        <f t="shared" si="205"/>
        <v>7320.48</v>
      </c>
      <c r="H665" s="8">
        <f t="shared" si="206"/>
        <v>2002.4604243862705</v>
      </c>
      <c r="I665" s="8">
        <f t="shared" si="207"/>
        <v>95.532455218108993</v>
      </c>
      <c r="J665" s="8">
        <f t="shared" si="208"/>
        <v>21961.439999999999</v>
      </c>
      <c r="K665" s="8"/>
      <c r="L665" s="9">
        <f t="shared" si="209"/>
        <v>4.5064542130489338</v>
      </c>
      <c r="M665" s="9">
        <f t="shared" si="210"/>
        <v>3.4111477125153233</v>
      </c>
      <c r="N665" s="9">
        <f t="shared" si="211"/>
        <v>2.0794415416798357</v>
      </c>
      <c r="O665" s="9">
        <f t="shared" si="203"/>
        <v>9.9970434672440938</v>
      </c>
      <c r="P665" s="9"/>
      <c r="Q665" s="9">
        <f t="shared" si="212"/>
        <v>7.602131915644236</v>
      </c>
      <c r="R665" s="9">
        <f t="shared" si="213"/>
        <v>5.1996013936088801</v>
      </c>
      <c r="S665" s="9">
        <f t="shared" si="214"/>
        <v>4.7974420736352137</v>
      </c>
      <c r="T665" s="9">
        <f t="shared" si="215"/>
        <v>7.1645656877668307</v>
      </c>
      <c r="U665" s="9">
        <f t="shared" si="216"/>
        <v>1.1835618070658085</v>
      </c>
      <c r="V665" s="9">
        <f t="shared" si="217"/>
        <v>3.3228924059831253</v>
      </c>
      <c r="W665" s="9">
        <f t="shared" si="218"/>
        <v>4.3531400387959103</v>
      </c>
      <c r="X665" s="9">
        <f t="shared" si="219"/>
        <v>-0.44430203483930408</v>
      </c>
      <c r="Y665">
        <f t="shared" si="220"/>
        <v>-1.0953065005336104</v>
      </c>
      <c r="Z665">
        <f t="shared" si="221"/>
        <v>1.3317061708354876</v>
      </c>
      <c r="AA665">
        <f t="shared" si="222"/>
        <v>-2.427012671369098</v>
      </c>
    </row>
    <row r="666" spans="1:27">
      <c r="A666" s="8" t="s">
        <v>77</v>
      </c>
      <c r="B666" s="8" t="s">
        <v>80</v>
      </c>
      <c r="C666" s="15">
        <v>91.8</v>
      </c>
      <c r="D666" s="15">
        <v>28</v>
      </c>
      <c r="E666" s="15">
        <v>10</v>
      </c>
      <c r="F666" s="8">
        <f t="shared" si="204"/>
        <v>140</v>
      </c>
      <c r="G666" s="8">
        <f t="shared" si="205"/>
        <v>8568</v>
      </c>
      <c r="H666" s="8">
        <f t="shared" si="206"/>
        <v>2052.6788103070935</v>
      </c>
      <c r="I666" s="8">
        <f t="shared" si="207"/>
        <v>95.975205131325453</v>
      </c>
      <c r="J666" s="8">
        <f t="shared" si="208"/>
        <v>25704</v>
      </c>
      <c r="K666" s="8"/>
      <c r="L666" s="9">
        <f t="shared" si="209"/>
        <v>4.5196122976264448</v>
      </c>
      <c r="M666" s="9">
        <f t="shared" si="210"/>
        <v>3.3322045101752038</v>
      </c>
      <c r="N666" s="9">
        <f t="shared" si="211"/>
        <v>2.3025850929940459</v>
      </c>
      <c r="O666" s="9">
        <f t="shared" si="203"/>
        <v>10.154401900795694</v>
      </c>
      <c r="P666" s="9"/>
      <c r="Q666" s="9">
        <f t="shared" si="212"/>
        <v>7.626900955830223</v>
      </c>
      <c r="R666" s="9">
        <f t="shared" si="213"/>
        <v>5.2127594781863902</v>
      </c>
      <c r="S666" s="9">
        <f t="shared" si="214"/>
        <v>4.9416424226093039</v>
      </c>
      <c r="T666" s="9">
        <f t="shared" si="215"/>
        <v>7.7550531393693412</v>
      </c>
      <c r="U666" s="9">
        <f t="shared" si="216"/>
        <v>1.4067053583800186</v>
      </c>
      <c r="V666" s="9">
        <f t="shared" si="217"/>
        <v>3.1129069392464261</v>
      </c>
      <c r="W666" s="9">
        <f t="shared" si="218"/>
        <v>4.9173113212433979</v>
      </c>
      <c r="X666" s="9">
        <f t="shared" si="219"/>
        <v>-2.4331101365905942E-2</v>
      </c>
      <c r="Y666">
        <f t="shared" si="220"/>
        <v>-1.187407787451241</v>
      </c>
      <c r="Z666">
        <f t="shared" si="221"/>
        <v>1.0296194171811579</v>
      </c>
      <c r="AA666">
        <f t="shared" si="222"/>
        <v>-2.2170272046323989</v>
      </c>
    </row>
    <row r="667" spans="1:27">
      <c r="A667" s="8" t="s">
        <v>77</v>
      </c>
      <c r="B667" s="8" t="s">
        <v>80</v>
      </c>
      <c r="C667" s="8">
        <v>92</v>
      </c>
      <c r="D667" s="8">
        <v>30</v>
      </c>
      <c r="E667" s="8">
        <v>9</v>
      </c>
      <c r="F667" s="8">
        <f t="shared" si="204"/>
        <v>135</v>
      </c>
      <c r="G667" s="8">
        <f t="shared" si="205"/>
        <v>8279.9999999999982</v>
      </c>
      <c r="H667" s="8">
        <f t="shared" si="206"/>
        <v>2092.0424723289007</v>
      </c>
      <c r="I667" s="8">
        <f t="shared" si="207"/>
        <v>96.767763227223554</v>
      </c>
      <c r="J667" s="8">
        <f t="shared" si="208"/>
        <v>24840</v>
      </c>
      <c r="K667" s="8"/>
      <c r="L667" s="9">
        <f t="shared" si="209"/>
        <v>4.5217885770490405</v>
      </c>
      <c r="M667" s="9">
        <f t="shared" si="210"/>
        <v>3.4011973816621555</v>
      </c>
      <c r="N667" s="9">
        <f t="shared" si="211"/>
        <v>2.1972245773362196</v>
      </c>
      <c r="O667" s="9">
        <f t="shared" si="203"/>
        <v>10.120210536047415</v>
      </c>
      <c r="P667" s="9"/>
      <c r="Q667" s="9">
        <f t="shared" si="212"/>
        <v>7.6458961272391939</v>
      </c>
      <c r="R667" s="9">
        <f t="shared" si="213"/>
        <v>5.214935757608985</v>
      </c>
      <c r="S667" s="9">
        <f t="shared" si="214"/>
        <v>4.9052747784384296</v>
      </c>
      <c r="T667" s="9">
        <f t="shared" si="215"/>
        <v>7.5079644638828134</v>
      </c>
      <c r="U667" s="9">
        <f t="shared" si="216"/>
        <v>1.3013448427221919</v>
      </c>
      <c r="V667" s="9">
        <f t="shared" si="217"/>
        <v>3.2204437343268486</v>
      </c>
      <c r="W667" s="9">
        <f t="shared" si="218"/>
        <v>4.6658700869116787</v>
      </c>
      <c r="X667" s="9">
        <f t="shared" si="219"/>
        <v>-0.23940469152675076</v>
      </c>
      <c r="Y667">
        <f t="shared" si="220"/>
        <v>-1.120591195386885</v>
      </c>
      <c r="Z667">
        <f t="shared" si="221"/>
        <v>1.2039728043259359</v>
      </c>
      <c r="AA667">
        <f t="shared" si="222"/>
        <v>-2.3245639997128209</v>
      </c>
    </row>
    <row r="668" spans="1:27">
      <c r="A668" s="8" t="s">
        <v>77</v>
      </c>
      <c r="B668" s="8" t="s">
        <v>80</v>
      </c>
      <c r="C668" s="15">
        <v>104.2</v>
      </c>
      <c r="D668" s="15">
        <v>34</v>
      </c>
      <c r="E668" s="15">
        <v>9</v>
      </c>
      <c r="F668" s="8">
        <f t="shared" si="204"/>
        <v>153</v>
      </c>
      <c r="G668" s="8">
        <f t="shared" si="205"/>
        <v>10628.400000000001</v>
      </c>
      <c r="H668" s="8">
        <f t="shared" si="206"/>
        <v>2577.2255903683995</v>
      </c>
      <c r="I668" s="8">
        <f t="shared" si="207"/>
        <v>109.60675161685981</v>
      </c>
      <c r="J668" s="8">
        <f t="shared" si="208"/>
        <v>31885.200000000001</v>
      </c>
      <c r="K668" s="8"/>
      <c r="L668" s="9">
        <f t="shared" si="209"/>
        <v>4.6463121293192664</v>
      </c>
      <c r="M668" s="9">
        <f t="shared" si="210"/>
        <v>3.5263605246161616</v>
      </c>
      <c r="N668" s="9">
        <f t="shared" si="211"/>
        <v>2.1972245773362196</v>
      </c>
      <c r="O668" s="9">
        <f t="shared" si="203"/>
        <v>10.369897231271647</v>
      </c>
      <c r="P668" s="9"/>
      <c r="Q668" s="9">
        <f t="shared" si="212"/>
        <v>7.854468746738859</v>
      </c>
      <c r="R668" s="9">
        <f t="shared" si="213"/>
        <v>5.3394593098792118</v>
      </c>
      <c r="S668" s="9">
        <f t="shared" si="214"/>
        <v>5.0304379213924353</v>
      </c>
      <c r="T668" s="9">
        <f t="shared" si="215"/>
        <v>7.633127606836819</v>
      </c>
      <c r="U668" s="9">
        <f t="shared" si="216"/>
        <v>1.3013448427221919</v>
      </c>
      <c r="V668" s="9">
        <f t="shared" si="217"/>
        <v>3.3449672865970745</v>
      </c>
      <c r="W668" s="9">
        <f t="shared" si="218"/>
        <v>4.5419861253252325</v>
      </c>
      <c r="X668" s="9">
        <f t="shared" si="219"/>
        <v>-0.48845179606720279</v>
      </c>
      <c r="Y668">
        <f t="shared" si="220"/>
        <v>-1.1199516047031048</v>
      </c>
      <c r="Z668">
        <f t="shared" si="221"/>
        <v>1.329135947279942</v>
      </c>
      <c r="AA668">
        <f t="shared" si="222"/>
        <v>-2.4490875519830468</v>
      </c>
    </row>
    <row r="669" spans="1:27">
      <c r="A669" s="8" t="s">
        <v>77</v>
      </c>
      <c r="B669" s="8" t="s">
        <v>80</v>
      </c>
      <c r="C669" s="8">
        <v>124.7</v>
      </c>
      <c r="D669" s="8">
        <v>26.9</v>
      </c>
      <c r="E669" s="8">
        <v>8.1</v>
      </c>
      <c r="F669" s="8">
        <f t="shared" si="204"/>
        <v>108.94499999999999</v>
      </c>
      <c r="G669" s="8">
        <f t="shared" si="205"/>
        <v>9056.9609999999993</v>
      </c>
      <c r="H669" s="8">
        <f t="shared" si="206"/>
        <v>2415.291658251238</v>
      </c>
      <c r="I669" s="8">
        <f t="shared" si="207"/>
        <v>127.56841301827032</v>
      </c>
      <c r="J669" s="8">
        <f t="shared" si="208"/>
        <v>27170.882999999998</v>
      </c>
      <c r="K669" s="8"/>
      <c r="L669" s="9">
        <f t="shared" si="209"/>
        <v>4.8259108526859906</v>
      </c>
      <c r="M669" s="9">
        <f t="shared" si="210"/>
        <v>3.2921262866077932</v>
      </c>
      <c r="N669" s="9">
        <f t="shared" si="211"/>
        <v>2.0918640616783932</v>
      </c>
      <c r="O669" s="9">
        <f t="shared" ref="O669:O732" si="223">LN(J669)</f>
        <v>10.209901200972178</v>
      </c>
      <c r="P669" s="9"/>
      <c r="Q669" s="9">
        <f t="shared" si="212"/>
        <v>7.7895753282568387</v>
      </c>
      <c r="R669" s="9">
        <f t="shared" si="213"/>
        <v>5.5190580332459369</v>
      </c>
      <c r="S669" s="9">
        <f t="shared" si="214"/>
        <v>4.690843167726241</v>
      </c>
      <c r="T669" s="9">
        <f t="shared" si="215"/>
        <v>7.082811821854972</v>
      </c>
      <c r="U669" s="9">
        <f t="shared" si="216"/>
        <v>1.1959843270643655</v>
      </c>
      <c r="V669" s="9">
        <f t="shared" si="217"/>
        <v>3.6299265256216251</v>
      </c>
      <c r="W669" s="9">
        <f t="shared" si="218"/>
        <v>3.6324728936099371</v>
      </c>
      <c r="X669" s="9">
        <f t="shared" si="219"/>
        <v>-1.0583702741163039</v>
      </c>
      <c r="Y669">
        <f t="shared" si="220"/>
        <v>-1.5337845660781975</v>
      </c>
      <c r="Z669">
        <f t="shared" si="221"/>
        <v>1.2002622249293999</v>
      </c>
      <c r="AA669">
        <f t="shared" si="222"/>
        <v>-2.7340467910075974</v>
      </c>
    </row>
    <row r="670" spans="1:27">
      <c r="A670" s="8" t="s">
        <v>77</v>
      </c>
      <c r="B670" s="8" t="s">
        <v>83</v>
      </c>
      <c r="C670" s="8">
        <v>41</v>
      </c>
      <c r="D670" s="8">
        <v>24</v>
      </c>
      <c r="E670" s="8">
        <v>6</v>
      </c>
      <c r="F670" s="8">
        <f t="shared" si="204"/>
        <v>72</v>
      </c>
      <c r="G670" s="8">
        <f t="shared" si="205"/>
        <v>1968</v>
      </c>
      <c r="H670" s="8">
        <f t="shared" si="206"/>
        <v>783.76406676505235</v>
      </c>
      <c r="I670" s="8">
        <f t="shared" si="207"/>
        <v>47.507894080878813</v>
      </c>
      <c r="J670" s="8">
        <f t="shared" si="208"/>
        <v>5904</v>
      </c>
      <c r="K670" s="8"/>
      <c r="L670" s="9">
        <f t="shared" si="209"/>
        <v>3.713572066704308</v>
      </c>
      <c r="M670" s="9">
        <f t="shared" si="210"/>
        <v>3.1780538303479458</v>
      </c>
      <c r="N670" s="9">
        <f t="shared" si="211"/>
        <v>1.791759469228055</v>
      </c>
      <c r="O670" s="9">
        <f t="shared" si="223"/>
        <v>8.6833853662803087</v>
      </c>
      <c r="P670" s="9"/>
      <c r="Q670" s="9">
        <f t="shared" si="212"/>
        <v>6.6641080398116515</v>
      </c>
      <c r="R670" s="9">
        <f t="shared" si="213"/>
        <v>4.4067192472642533</v>
      </c>
      <c r="S670" s="9">
        <f t="shared" si="214"/>
        <v>4.2766661190160553</v>
      </c>
      <c r="T670" s="9">
        <f t="shared" si="215"/>
        <v>6.0684255882441107</v>
      </c>
      <c r="U670" s="9">
        <f t="shared" si="216"/>
        <v>0.89587973461402781</v>
      </c>
      <c r="V670" s="9">
        <f t="shared" si="217"/>
        <v>2.8176923320902802</v>
      </c>
      <c r="W670" s="9">
        <f t="shared" si="218"/>
        <v>4.8427642319624411</v>
      </c>
      <c r="X670" s="9">
        <f t="shared" si="219"/>
        <v>0.56609811294638612</v>
      </c>
      <c r="Y670">
        <f t="shared" si="220"/>
        <v>-0.5355182363563622</v>
      </c>
      <c r="Z670">
        <f t="shared" si="221"/>
        <v>1.3862943611198908</v>
      </c>
      <c r="AA670">
        <f t="shared" si="222"/>
        <v>-1.921812597476253</v>
      </c>
    </row>
    <row r="671" spans="1:27">
      <c r="A671" s="8" t="s">
        <v>77</v>
      </c>
      <c r="B671" s="8" t="s">
        <v>83</v>
      </c>
      <c r="C671" s="8">
        <v>41.4</v>
      </c>
      <c r="D671" s="8">
        <v>21</v>
      </c>
      <c r="E671" s="8">
        <v>6.4</v>
      </c>
      <c r="F671" s="8">
        <f t="shared" si="204"/>
        <v>67.2</v>
      </c>
      <c r="G671" s="8">
        <f t="shared" si="205"/>
        <v>1854.7199999999998</v>
      </c>
      <c r="H671" s="8">
        <f t="shared" si="206"/>
        <v>722.81248516446499</v>
      </c>
      <c r="I671" s="8">
        <f t="shared" si="207"/>
        <v>46.421546721323281</v>
      </c>
      <c r="J671" s="8">
        <f t="shared" si="208"/>
        <v>5564.16</v>
      </c>
      <c r="K671" s="8"/>
      <c r="L671" s="9">
        <f t="shared" si="209"/>
        <v>3.7232808808312687</v>
      </c>
      <c r="M671" s="9">
        <f t="shared" si="210"/>
        <v>3.044522437723423</v>
      </c>
      <c r="N671" s="9">
        <f t="shared" si="211"/>
        <v>1.8562979903656263</v>
      </c>
      <c r="O671" s="9">
        <f t="shared" si="223"/>
        <v>8.6241013089203182</v>
      </c>
      <c r="P671" s="9"/>
      <c r="Q671" s="9">
        <f t="shared" si="212"/>
        <v>6.5831498319010233</v>
      </c>
      <c r="R671" s="9">
        <f t="shared" si="213"/>
        <v>4.4164280613912146</v>
      </c>
      <c r="S671" s="9">
        <f t="shared" si="214"/>
        <v>4.2076732475291037</v>
      </c>
      <c r="T671" s="9">
        <f t="shared" si="215"/>
        <v>6.1285097590323012</v>
      </c>
      <c r="U671" s="9">
        <f t="shared" si="216"/>
        <v>0.96041825575159878</v>
      </c>
      <c r="V671" s="9">
        <f t="shared" si="217"/>
        <v>2.76286262507967</v>
      </c>
      <c r="W671" s="9">
        <f t="shared" si="218"/>
        <v>4.88343077449671</v>
      </c>
      <c r="X671" s="9">
        <f t="shared" si="219"/>
        <v>0.67575752696760627</v>
      </c>
      <c r="Y671">
        <f t="shared" si="220"/>
        <v>-0.67875844310784572</v>
      </c>
      <c r="Z671">
        <f t="shared" si="221"/>
        <v>1.1882244473577968</v>
      </c>
      <c r="AA671">
        <f t="shared" si="222"/>
        <v>-1.8669828904656425</v>
      </c>
    </row>
    <row r="672" spans="1:27">
      <c r="A672" s="8" t="s">
        <v>77</v>
      </c>
      <c r="B672" s="8" t="s">
        <v>83</v>
      </c>
      <c r="C672" s="8">
        <v>51</v>
      </c>
      <c r="D672" s="8">
        <v>26</v>
      </c>
      <c r="E672" s="8">
        <v>8</v>
      </c>
      <c r="F672" s="8">
        <f t="shared" si="204"/>
        <v>104</v>
      </c>
      <c r="G672" s="8">
        <f t="shared" si="205"/>
        <v>3536</v>
      </c>
      <c r="H672" s="8">
        <f t="shared" si="206"/>
        <v>1108.0876424570833</v>
      </c>
      <c r="I672" s="8">
        <f t="shared" si="207"/>
        <v>57.245087125446844</v>
      </c>
      <c r="J672" s="8">
        <f t="shared" si="208"/>
        <v>10608</v>
      </c>
      <c r="K672" s="8"/>
      <c r="L672" s="9">
        <f t="shared" si="209"/>
        <v>3.9318256327243257</v>
      </c>
      <c r="M672" s="9">
        <f t="shared" si="210"/>
        <v>3.2580965380214821</v>
      </c>
      <c r="N672" s="9">
        <f t="shared" si="211"/>
        <v>2.0794415416798357</v>
      </c>
      <c r="O672" s="9">
        <f t="shared" si="223"/>
        <v>9.2693637124256441</v>
      </c>
      <c r="P672" s="9"/>
      <c r="Q672" s="9">
        <f t="shared" si="212"/>
        <v>7.0103909638695221</v>
      </c>
      <c r="R672" s="9">
        <f t="shared" si="213"/>
        <v>4.6249728132842716</v>
      </c>
      <c r="S672" s="9">
        <f t="shared" si="214"/>
        <v>4.6443908991413725</v>
      </c>
      <c r="T672" s="9">
        <f t="shared" si="215"/>
        <v>7.0115145132729895</v>
      </c>
      <c r="U672" s="9">
        <f t="shared" si="216"/>
        <v>1.1835618070658085</v>
      </c>
      <c r="V672" s="9">
        <f t="shared" si="217"/>
        <v>2.7482638256585172</v>
      </c>
      <c r="W672" s="9">
        <f t="shared" si="218"/>
        <v>5.3493460249512843</v>
      </c>
      <c r="X672" s="9">
        <f t="shared" si="219"/>
        <v>0.70495512580991193</v>
      </c>
      <c r="Y672">
        <f t="shared" si="220"/>
        <v>-0.67372909470284359</v>
      </c>
      <c r="Z672">
        <f t="shared" si="221"/>
        <v>1.1786549963416464</v>
      </c>
      <c r="AA672">
        <f t="shared" si="222"/>
        <v>-1.85238409104449</v>
      </c>
    </row>
    <row r="673" spans="1:27">
      <c r="A673" s="8" t="s">
        <v>77</v>
      </c>
      <c r="B673" s="8" t="s">
        <v>83</v>
      </c>
      <c r="C673" s="8">
        <v>53</v>
      </c>
      <c r="D673" s="8">
        <v>29</v>
      </c>
      <c r="E673" s="8">
        <v>7</v>
      </c>
      <c r="F673" s="8">
        <f t="shared" si="204"/>
        <v>101.5</v>
      </c>
      <c r="G673" s="8">
        <f t="shared" si="205"/>
        <v>3586.333333333333</v>
      </c>
      <c r="H673" s="8">
        <f t="shared" si="206"/>
        <v>1189.6271560060773</v>
      </c>
      <c r="I673" s="8">
        <f t="shared" si="207"/>
        <v>60.415229867972862</v>
      </c>
      <c r="J673" s="8">
        <f t="shared" si="208"/>
        <v>10759</v>
      </c>
      <c r="K673" s="8"/>
      <c r="L673" s="9">
        <f t="shared" si="209"/>
        <v>3.970291913552122</v>
      </c>
      <c r="M673" s="9">
        <f t="shared" si="210"/>
        <v>3.3672958299864741</v>
      </c>
      <c r="N673" s="9">
        <f t="shared" si="211"/>
        <v>1.9459101490553132</v>
      </c>
      <c r="O673" s="9">
        <f t="shared" si="223"/>
        <v>9.2834978925939087</v>
      </c>
      <c r="P673" s="9"/>
      <c r="Q673" s="9">
        <f t="shared" si="212"/>
        <v>7.0813952227317936</v>
      </c>
      <c r="R673" s="9">
        <f t="shared" si="213"/>
        <v>4.6634390941120669</v>
      </c>
      <c r="S673" s="9">
        <f t="shared" si="214"/>
        <v>4.6200587984818418</v>
      </c>
      <c r="T673" s="9">
        <f t="shared" si="215"/>
        <v>6.7201196273644133</v>
      </c>
      <c r="U673" s="9">
        <f t="shared" si="216"/>
        <v>1.0500304144412858</v>
      </c>
      <c r="V673" s="9">
        <f t="shared" si="217"/>
        <v>2.9202614991108362</v>
      </c>
      <c r="W673" s="9">
        <f t="shared" si="218"/>
        <v>4.9810185773871156</v>
      </c>
      <c r="X673" s="9">
        <f t="shared" si="219"/>
        <v>0.36095977890527414</v>
      </c>
      <c r="Y673">
        <f t="shared" si="220"/>
        <v>-0.60299608356564782</v>
      </c>
      <c r="Z673">
        <f t="shared" si="221"/>
        <v>1.4213856809311609</v>
      </c>
      <c r="AA673">
        <f t="shared" si="222"/>
        <v>-2.024381764496809</v>
      </c>
    </row>
    <row r="674" spans="1:27">
      <c r="A674" s="8" t="s">
        <v>77</v>
      </c>
      <c r="B674" s="8" t="s">
        <v>83</v>
      </c>
      <c r="C674" s="8">
        <v>85</v>
      </c>
      <c r="D674" s="8">
        <v>30</v>
      </c>
      <c r="E674" s="8">
        <v>8</v>
      </c>
      <c r="F674" s="8">
        <f t="shared" si="204"/>
        <v>120</v>
      </c>
      <c r="G674" s="8">
        <f t="shared" si="205"/>
        <v>6800</v>
      </c>
      <c r="H674" s="8">
        <f t="shared" si="206"/>
        <v>1881.1897358558886</v>
      </c>
      <c r="I674" s="8">
        <f t="shared" si="207"/>
        <v>90.13878188659973</v>
      </c>
      <c r="J674" s="8">
        <f t="shared" si="208"/>
        <v>20400</v>
      </c>
      <c r="K674" s="8"/>
      <c r="L674" s="9">
        <f t="shared" si="209"/>
        <v>4.4426512564903167</v>
      </c>
      <c r="M674" s="9">
        <f t="shared" si="210"/>
        <v>3.4011973816621555</v>
      </c>
      <c r="N674" s="9">
        <f t="shared" si="211"/>
        <v>2.0794415416798357</v>
      </c>
      <c r="O674" s="9">
        <f t="shared" si="223"/>
        <v>9.923290179832307</v>
      </c>
      <c r="P674" s="9"/>
      <c r="Q674" s="9">
        <f t="shared" si="212"/>
        <v>7.539659693887546</v>
      </c>
      <c r="R674" s="9">
        <f t="shared" si="213"/>
        <v>5.1357984370502612</v>
      </c>
      <c r="S674" s="9">
        <f t="shared" si="214"/>
        <v>4.7874917427820458</v>
      </c>
      <c r="T674" s="9">
        <f t="shared" si="215"/>
        <v>7.1546153569136628</v>
      </c>
      <c r="U674" s="9">
        <f t="shared" si="216"/>
        <v>1.1835618070658085</v>
      </c>
      <c r="V674" s="9">
        <f t="shared" si="217"/>
        <v>3.2590894494245082</v>
      </c>
      <c r="W674" s="9">
        <f t="shared" si="218"/>
        <v>4.4707956210599766</v>
      </c>
      <c r="X674" s="9">
        <f t="shared" si="219"/>
        <v>-0.31669612172207001</v>
      </c>
      <c r="Y674">
        <f t="shared" si="220"/>
        <v>-1.0414538748281612</v>
      </c>
      <c r="Z674">
        <f t="shared" si="221"/>
        <v>1.3217558399823197</v>
      </c>
      <c r="AA674">
        <f t="shared" si="222"/>
        <v>-2.3632097148104809</v>
      </c>
    </row>
    <row r="675" spans="1:27">
      <c r="A675" s="8" t="s">
        <v>77</v>
      </c>
      <c r="B675" s="8" t="s">
        <v>83</v>
      </c>
      <c r="C675" s="8">
        <v>95</v>
      </c>
      <c r="D675" s="8">
        <v>32</v>
      </c>
      <c r="E675" s="8">
        <v>9</v>
      </c>
      <c r="F675" s="8">
        <f t="shared" si="204"/>
        <v>144</v>
      </c>
      <c r="G675" s="8">
        <f t="shared" si="205"/>
        <v>9120</v>
      </c>
      <c r="H675" s="8">
        <f t="shared" si="206"/>
        <v>2265.9069688111331</v>
      </c>
      <c r="I675" s="8">
        <f t="shared" si="207"/>
        <v>100.24470060806208</v>
      </c>
      <c r="J675" s="8">
        <f t="shared" si="208"/>
        <v>27360</v>
      </c>
      <c r="K675" s="8"/>
      <c r="L675" s="9">
        <f t="shared" si="209"/>
        <v>4.5538768916005408</v>
      </c>
      <c r="M675" s="9">
        <f t="shared" si="210"/>
        <v>3.4657359027997265</v>
      </c>
      <c r="N675" s="9">
        <f t="shared" si="211"/>
        <v>2.1972245773362196</v>
      </c>
      <c r="O675" s="9">
        <f t="shared" si="223"/>
        <v>10.216837371736487</v>
      </c>
      <c r="P675" s="9"/>
      <c r="Q675" s="9">
        <f t="shared" si="212"/>
        <v>7.7257303854985304</v>
      </c>
      <c r="R675" s="9">
        <f t="shared" si="213"/>
        <v>5.2470240721604862</v>
      </c>
      <c r="S675" s="9">
        <f t="shared" si="214"/>
        <v>4.9698132995760007</v>
      </c>
      <c r="T675" s="9">
        <f t="shared" si="215"/>
        <v>7.5725029850203844</v>
      </c>
      <c r="U675" s="9">
        <f t="shared" si="216"/>
        <v>1.3013448427221919</v>
      </c>
      <c r="V675" s="9">
        <f t="shared" si="217"/>
        <v>3.2525320488783489</v>
      </c>
      <c r="W675" s="9">
        <f t="shared" si="218"/>
        <v>4.6662319789462492</v>
      </c>
      <c r="X675" s="9">
        <f t="shared" si="219"/>
        <v>-0.30358132062975124</v>
      </c>
      <c r="Y675">
        <f t="shared" si="220"/>
        <v>-1.0881409888008142</v>
      </c>
      <c r="Z675">
        <f t="shared" si="221"/>
        <v>1.268511325463507</v>
      </c>
      <c r="AA675">
        <f t="shared" si="222"/>
        <v>-2.3566523142643212</v>
      </c>
    </row>
    <row r="676" spans="1:27">
      <c r="A676" s="8" t="s">
        <v>77</v>
      </c>
      <c r="B676" s="8" t="s">
        <v>82</v>
      </c>
      <c r="C676" s="8">
        <v>29</v>
      </c>
      <c r="D676" s="8">
        <v>13</v>
      </c>
      <c r="E676" s="8">
        <v>5</v>
      </c>
      <c r="F676" s="8">
        <f t="shared" si="204"/>
        <v>32.5</v>
      </c>
      <c r="G676" s="8">
        <f t="shared" si="205"/>
        <v>628.33333333333326</v>
      </c>
      <c r="H676" s="8">
        <f t="shared" si="206"/>
        <v>335.7324495146616</v>
      </c>
      <c r="I676" s="8">
        <f t="shared" si="207"/>
        <v>31.780497164141408</v>
      </c>
      <c r="J676" s="8">
        <f t="shared" si="208"/>
        <v>1885</v>
      </c>
      <c r="K676" s="8"/>
      <c r="L676" s="9">
        <f t="shared" si="209"/>
        <v>3.3672958299864741</v>
      </c>
      <c r="M676" s="9">
        <f t="shared" si="210"/>
        <v>2.5649493574615367</v>
      </c>
      <c r="N676" s="9">
        <f t="shared" si="211"/>
        <v>1.6094379124341003</v>
      </c>
      <c r="O676" s="9">
        <f t="shared" si="223"/>
        <v>7.5416830998821114</v>
      </c>
      <c r="P676" s="9"/>
      <c r="Q676" s="9">
        <f t="shared" si="212"/>
        <v>5.8163145615565615</v>
      </c>
      <c r="R676" s="9">
        <f t="shared" si="213"/>
        <v>4.06044301054642</v>
      </c>
      <c r="S676" s="9">
        <f t="shared" si="214"/>
        <v>3.4812400893356918</v>
      </c>
      <c r="T676" s="9">
        <f t="shared" si="215"/>
        <v>4.9083564449758379</v>
      </c>
      <c r="U676" s="9">
        <f t="shared" si="216"/>
        <v>0.71355817782007291</v>
      </c>
      <c r="V676" s="9">
        <f t="shared" si="217"/>
        <v>2.6537376521664013</v>
      </c>
      <c r="W676" s="9">
        <f t="shared" si="218"/>
        <v>4.3752475621298359</v>
      </c>
      <c r="X676" s="9">
        <f t="shared" si="219"/>
        <v>0.8940074727941435</v>
      </c>
      <c r="Y676">
        <f t="shared" si="220"/>
        <v>-0.8023464725249374</v>
      </c>
      <c r="Z676">
        <f t="shared" si="221"/>
        <v>0.95551144502743646</v>
      </c>
      <c r="AA676">
        <f t="shared" si="222"/>
        <v>-1.7578579175523739</v>
      </c>
    </row>
    <row r="677" spans="1:27">
      <c r="A677" s="8" t="s">
        <v>77</v>
      </c>
      <c r="B677" s="8" t="s">
        <v>82</v>
      </c>
      <c r="C677" s="8">
        <v>31</v>
      </c>
      <c r="D677" s="8">
        <v>20</v>
      </c>
      <c r="E677" s="8">
        <v>6</v>
      </c>
      <c r="F677" s="8">
        <f t="shared" si="204"/>
        <v>60</v>
      </c>
      <c r="G677" s="8">
        <f t="shared" si="205"/>
        <v>1239.9999999999998</v>
      </c>
      <c r="H677" s="8">
        <f t="shared" si="206"/>
        <v>546.42826855111912</v>
      </c>
      <c r="I677" s="8">
        <f t="shared" si="207"/>
        <v>36.891733491393431</v>
      </c>
      <c r="J677" s="8">
        <f t="shared" si="208"/>
        <v>3720</v>
      </c>
      <c r="K677" s="8"/>
      <c r="L677" s="9">
        <f t="shared" si="209"/>
        <v>3.4339872044851463</v>
      </c>
      <c r="M677" s="9">
        <f t="shared" si="210"/>
        <v>2.9957322735539909</v>
      </c>
      <c r="N677" s="9">
        <f t="shared" si="211"/>
        <v>1.791759469228055</v>
      </c>
      <c r="O677" s="9">
        <f t="shared" si="223"/>
        <v>8.2214789472671921</v>
      </c>
      <c r="P677" s="9"/>
      <c r="Q677" s="9">
        <f t="shared" si="212"/>
        <v>6.3034030429196353</v>
      </c>
      <c r="R677" s="9">
        <f t="shared" si="213"/>
        <v>4.1271343850450917</v>
      </c>
      <c r="S677" s="9">
        <f t="shared" si="214"/>
        <v>4.0943445622221004</v>
      </c>
      <c r="T677" s="9">
        <f t="shared" si="215"/>
        <v>5.8861040314501558</v>
      </c>
      <c r="U677" s="9">
        <f t="shared" si="216"/>
        <v>0.89587973461402781</v>
      </c>
      <c r="V677" s="9">
        <f t="shared" si="217"/>
        <v>2.5381074698711186</v>
      </c>
      <c r="W677" s="9">
        <f t="shared" si="218"/>
        <v>5.2196123996068096</v>
      </c>
      <c r="X677" s="9">
        <f t="shared" si="219"/>
        <v>1.1252678373847091</v>
      </c>
      <c r="Y677">
        <f t="shared" si="220"/>
        <v>-0.43825493093115542</v>
      </c>
      <c r="Z677">
        <f t="shared" si="221"/>
        <v>1.2039728043259359</v>
      </c>
      <c r="AA677">
        <f t="shared" si="222"/>
        <v>-1.6422277352570913</v>
      </c>
    </row>
    <row r="678" spans="1:27">
      <c r="A678" s="8" t="s">
        <v>77</v>
      </c>
      <c r="B678" s="8" t="s">
        <v>82</v>
      </c>
      <c r="C678" s="11">
        <v>34</v>
      </c>
      <c r="D678" s="11">
        <v>24</v>
      </c>
      <c r="E678" s="11">
        <v>7</v>
      </c>
      <c r="F678" s="8">
        <f t="shared" si="204"/>
        <v>84</v>
      </c>
      <c r="G678" s="8">
        <f t="shared" si="205"/>
        <v>1904</v>
      </c>
      <c r="H678" s="8">
        <f t="shared" si="206"/>
        <v>730.21788331182847</v>
      </c>
      <c r="I678" s="8">
        <f t="shared" si="207"/>
        <v>41.617304093369626</v>
      </c>
      <c r="J678" s="8">
        <f t="shared" si="208"/>
        <v>5712</v>
      </c>
      <c r="K678" s="8"/>
      <c r="L678" s="9">
        <f t="shared" si="209"/>
        <v>3.5263605246161616</v>
      </c>
      <c r="M678" s="9">
        <f t="shared" si="210"/>
        <v>3.1780538303479458</v>
      </c>
      <c r="N678" s="9">
        <f t="shared" si="211"/>
        <v>1.9459101490553132</v>
      </c>
      <c r="O678" s="9">
        <f t="shared" si="223"/>
        <v>8.6503245040194194</v>
      </c>
      <c r="P678" s="9"/>
      <c r="Q678" s="9">
        <f t="shared" si="212"/>
        <v>6.5933429598992168</v>
      </c>
      <c r="R678" s="9">
        <f t="shared" si="213"/>
        <v>4.2195077051761061</v>
      </c>
      <c r="S678" s="9">
        <f t="shared" si="214"/>
        <v>4.4308167988433134</v>
      </c>
      <c r="T678" s="9">
        <f t="shared" si="215"/>
        <v>6.5308776277258849</v>
      </c>
      <c r="U678" s="9">
        <f t="shared" si="216"/>
        <v>1.0500304144412858</v>
      </c>
      <c r="V678" s="9">
        <f t="shared" si="217"/>
        <v>2.4763301101748758</v>
      </c>
      <c r="W678" s="9">
        <f t="shared" si="218"/>
        <v>5.679639355620508</v>
      </c>
      <c r="X678" s="9">
        <f t="shared" si="219"/>
        <v>1.2488225567771947</v>
      </c>
      <c r="Y678">
        <f t="shared" si="220"/>
        <v>-0.34830669426821581</v>
      </c>
      <c r="Z678">
        <f t="shared" si="221"/>
        <v>1.2321436812926325</v>
      </c>
      <c r="AA678">
        <f t="shared" si="222"/>
        <v>-1.5804503755608483</v>
      </c>
    </row>
    <row r="679" spans="1:27">
      <c r="A679" s="8" t="s">
        <v>77</v>
      </c>
      <c r="B679" s="8" t="s">
        <v>82</v>
      </c>
      <c r="C679" s="8">
        <v>34</v>
      </c>
      <c r="D679" s="8">
        <v>26</v>
      </c>
      <c r="E679" s="8">
        <v>7</v>
      </c>
      <c r="F679" s="8">
        <f t="shared" si="204"/>
        <v>91</v>
      </c>
      <c r="G679" s="8">
        <f t="shared" si="205"/>
        <v>2062.6666666666665</v>
      </c>
      <c r="H679" s="8">
        <f t="shared" si="206"/>
        <v>783.07697081368326</v>
      </c>
      <c r="I679" s="8">
        <f t="shared" si="207"/>
        <v>42.80186911806539</v>
      </c>
      <c r="J679" s="8">
        <f t="shared" si="208"/>
        <v>6188</v>
      </c>
      <c r="K679" s="8"/>
      <c r="L679" s="9">
        <f t="shared" si="209"/>
        <v>3.5263605246161616</v>
      </c>
      <c r="M679" s="9">
        <f t="shared" si="210"/>
        <v>3.2580965380214821</v>
      </c>
      <c r="N679" s="9">
        <f t="shared" si="211"/>
        <v>1.9459101490553132</v>
      </c>
      <c r="O679" s="9">
        <f t="shared" si="223"/>
        <v>8.7303672116929576</v>
      </c>
      <c r="P679" s="9"/>
      <c r="Q679" s="9">
        <f t="shared" si="212"/>
        <v>6.6632309936034746</v>
      </c>
      <c r="R679" s="9">
        <f t="shared" si="213"/>
        <v>4.2195077051761078</v>
      </c>
      <c r="S679" s="9">
        <f t="shared" si="214"/>
        <v>4.5108595065168497</v>
      </c>
      <c r="T679" s="9">
        <f t="shared" si="215"/>
        <v>6.6109203353994213</v>
      </c>
      <c r="U679" s="9">
        <f t="shared" si="216"/>
        <v>1.0500304144412858</v>
      </c>
      <c r="V679" s="9">
        <f t="shared" si="217"/>
        <v>2.4763301101748758</v>
      </c>
      <c r="W679" s="9">
        <f t="shared" si="218"/>
        <v>5.7596820632940444</v>
      </c>
      <c r="X679" s="9">
        <f t="shared" si="219"/>
        <v>1.2488225567771947</v>
      </c>
      <c r="Y679">
        <f t="shared" si="220"/>
        <v>-0.26826398659467943</v>
      </c>
      <c r="Z679">
        <f t="shared" si="221"/>
        <v>1.3121863889661689</v>
      </c>
      <c r="AA679">
        <f t="shared" si="222"/>
        <v>-1.5804503755608483</v>
      </c>
    </row>
    <row r="680" spans="1:27">
      <c r="A680" s="8" t="s">
        <v>77</v>
      </c>
      <c r="B680" s="8" t="s">
        <v>82</v>
      </c>
      <c r="C680" s="8">
        <v>34.4</v>
      </c>
      <c r="D680" s="8">
        <v>21</v>
      </c>
      <c r="E680" s="8">
        <v>5.4</v>
      </c>
      <c r="F680" s="8">
        <f t="shared" si="204"/>
        <v>56.7</v>
      </c>
      <c r="G680" s="8">
        <f t="shared" si="205"/>
        <v>1300.32</v>
      </c>
      <c r="H680" s="8">
        <f t="shared" si="206"/>
        <v>587.84225197704632</v>
      </c>
      <c r="I680" s="8">
        <f t="shared" si="207"/>
        <v>40.303349736715433</v>
      </c>
      <c r="J680" s="8">
        <f t="shared" si="208"/>
        <v>3900.96</v>
      </c>
      <c r="K680" s="8"/>
      <c r="L680" s="9">
        <f t="shared" si="209"/>
        <v>3.5380565643793527</v>
      </c>
      <c r="M680" s="9">
        <f t="shared" si="210"/>
        <v>3.044522437723423</v>
      </c>
      <c r="N680" s="9">
        <f t="shared" si="211"/>
        <v>1.6863989535702288</v>
      </c>
      <c r="O680" s="9">
        <f t="shared" si="223"/>
        <v>8.2689779556730052</v>
      </c>
      <c r="P680" s="9"/>
      <c r="Q680" s="9">
        <f t="shared" si="212"/>
        <v>6.3764586329547903</v>
      </c>
      <c r="R680" s="9">
        <f t="shared" si="213"/>
        <v>4.2312037449392985</v>
      </c>
      <c r="S680" s="9">
        <f t="shared" si="214"/>
        <v>4.0377742107337067</v>
      </c>
      <c r="T680" s="9">
        <f t="shared" si="215"/>
        <v>5.6188126486461094</v>
      </c>
      <c r="U680" s="9">
        <f t="shared" si="216"/>
        <v>0.79051921895620147</v>
      </c>
      <c r="V680" s="9">
        <f t="shared" si="217"/>
        <v>2.7475373454231513</v>
      </c>
      <c r="W680" s="9">
        <f t="shared" si="218"/>
        <v>4.7441822970143503</v>
      </c>
      <c r="X680" s="9">
        <f t="shared" si="219"/>
        <v>0.70640808628064378</v>
      </c>
      <c r="Y680">
        <f t="shared" si="220"/>
        <v>-0.49353412665592966</v>
      </c>
      <c r="Z680">
        <f t="shared" si="221"/>
        <v>1.3581234841531942</v>
      </c>
      <c r="AA680">
        <f t="shared" si="222"/>
        <v>-1.8516576108091238</v>
      </c>
    </row>
    <row r="681" spans="1:27">
      <c r="A681" s="8" t="s">
        <v>77</v>
      </c>
      <c r="B681" s="8" t="s">
        <v>82</v>
      </c>
      <c r="C681" s="8">
        <v>36</v>
      </c>
      <c r="D681" s="8">
        <v>18</v>
      </c>
      <c r="E681" s="8">
        <v>5</v>
      </c>
      <c r="F681" s="8">
        <f t="shared" si="204"/>
        <v>45</v>
      </c>
      <c r="G681" s="8">
        <f t="shared" si="205"/>
        <v>1080</v>
      </c>
      <c r="H681" s="8">
        <f t="shared" si="206"/>
        <v>517.733132204443</v>
      </c>
      <c r="I681" s="8">
        <f t="shared" si="207"/>
        <v>40.249223594996216</v>
      </c>
      <c r="J681" s="8">
        <f t="shared" si="208"/>
        <v>3240</v>
      </c>
      <c r="K681" s="8"/>
      <c r="L681" s="9">
        <f t="shared" si="209"/>
        <v>3.5835189384561099</v>
      </c>
      <c r="M681" s="9">
        <f t="shared" si="210"/>
        <v>2.8903717578961645</v>
      </c>
      <c r="N681" s="9">
        <f t="shared" si="211"/>
        <v>1.6094379124341003</v>
      </c>
      <c r="O681" s="9">
        <f t="shared" si="223"/>
        <v>8.0833286087863758</v>
      </c>
      <c r="P681" s="9"/>
      <c r="Q681" s="9">
        <f t="shared" si="212"/>
        <v>6.2494599207096266</v>
      </c>
      <c r="R681" s="9">
        <f t="shared" si="213"/>
        <v>4.2766661190160562</v>
      </c>
      <c r="S681" s="9">
        <f t="shared" si="214"/>
        <v>3.8066624897703196</v>
      </c>
      <c r="T681" s="9">
        <f t="shared" si="215"/>
        <v>5.2337788454104652</v>
      </c>
      <c r="U681" s="9">
        <f t="shared" si="216"/>
        <v>0.71355817782007269</v>
      </c>
      <c r="V681" s="9">
        <f t="shared" si="217"/>
        <v>2.8699607606360371</v>
      </c>
      <c r="W681" s="9">
        <f t="shared" si="218"/>
        <v>4.2682237456251917</v>
      </c>
      <c r="X681" s="9">
        <f t="shared" si="219"/>
        <v>0.46156125585487207</v>
      </c>
      <c r="Y681">
        <f t="shared" si="220"/>
        <v>-0.6931471805599454</v>
      </c>
      <c r="Z681">
        <f t="shared" si="221"/>
        <v>1.2809338454620642</v>
      </c>
      <c r="AA681">
        <f t="shared" si="222"/>
        <v>-1.9740810260220096</v>
      </c>
    </row>
    <row r="682" spans="1:27">
      <c r="A682" s="8" t="s">
        <v>77</v>
      </c>
      <c r="B682" s="8" t="s">
        <v>82</v>
      </c>
      <c r="C682" s="8">
        <v>36.4</v>
      </c>
      <c r="D682" s="8">
        <v>23</v>
      </c>
      <c r="E682" s="8">
        <v>4.3</v>
      </c>
      <c r="F682" s="8">
        <f t="shared" si="204"/>
        <v>49.449999999999996</v>
      </c>
      <c r="G682" s="8">
        <f t="shared" si="205"/>
        <v>1199.9866666666667</v>
      </c>
      <c r="H682" s="8">
        <f t="shared" si="206"/>
        <v>612.98460780188532</v>
      </c>
      <c r="I682" s="8">
        <f t="shared" si="207"/>
        <v>43.057635792040415</v>
      </c>
      <c r="J682" s="8">
        <f t="shared" si="208"/>
        <v>3599.9599999999996</v>
      </c>
      <c r="K682" s="8"/>
      <c r="L682" s="9">
        <f t="shared" si="209"/>
        <v>3.5945687746426951</v>
      </c>
      <c r="M682" s="9">
        <f t="shared" si="210"/>
        <v>3.1354942159291497</v>
      </c>
      <c r="N682" s="9">
        <f t="shared" si="211"/>
        <v>1.4586150226995167</v>
      </c>
      <c r="O682" s="9">
        <f t="shared" si="223"/>
        <v>8.1886780132713621</v>
      </c>
      <c r="P682" s="9"/>
      <c r="Q682" s="9">
        <f t="shared" si="212"/>
        <v>6.4183398259992392</v>
      </c>
      <c r="R682" s="9">
        <f t="shared" si="213"/>
        <v>4.2877159552026409</v>
      </c>
      <c r="S682" s="9">
        <f t="shared" si="214"/>
        <v>3.9009620580687212</v>
      </c>
      <c r="T682" s="9">
        <f t="shared" si="215"/>
        <v>5.0264326342396997</v>
      </c>
      <c r="U682" s="9">
        <f t="shared" si="216"/>
        <v>0.56273528808548912</v>
      </c>
      <c r="V682" s="9">
        <f t="shared" si="217"/>
        <v>3.0318334865572059</v>
      </c>
      <c r="W682" s="9">
        <f t="shared" si="218"/>
        <v>4.0387778620812558</v>
      </c>
      <c r="X682" s="9">
        <f t="shared" si="219"/>
        <v>0.13781580401253468</v>
      </c>
      <c r="Y682">
        <f t="shared" si="220"/>
        <v>-0.45907455871354541</v>
      </c>
      <c r="Z682">
        <f t="shared" si="221"/>
        <v>1.676879193229633</v>
      </c>
      <c r="AA682">
        <f t="shared" si="222"/>
        <v>-2.1359537519431786</v>
      </c>
    </row>
    <row r="683" spans="1:27">
      <c r="A683" s="8" t="s">
        <v>77</v>
      </c>
      <c r="B683" s="8" t="s">
        <v>82</v>
      </c>
      <c r="C683" s="8">
        <v>36.700000000000003</v>
      </c>
      <c r="D683" s="8">
        <v>20.2</v>
      </c>
      <c r="E683" s="8">
        <v>5.6</v>
      </c>
      <c r="F683" s="8">
        <f t="shared" si="204"/>
        <v>56.559999999999995</v>
      </c>
      <c r="G683" s="8">
        <f t="shared" si="205"/>
        <v>1383.8346666666666</v>
      </c>
      <c r="H683" s="8">
        <f t="shared" si="206"/>
        <v>605.37765160884442</v>
      </c>
      <c r="I683" s="8">
        <f t="shared" si="207"/>
        <v>41.891884655622739</v>
      </c>
      <c r="J683" s="8">
        <f t="shared" si="208"/>
        <v>4151.5039999999999</v>
      </c>
      <c r="K683" s="8"/>
      <c r="L683" s="9">
        <f t="shared" si="209"/>
        <v>3.6027767550605247</v>
      </c>
      <c r="M683" s="9">
        <f t="shared" si="210"/>
        <v>3.0056826044071592</v>
      </c>
      <c r="N683" s="9">
        <f t="shared" si="211"/>
        <v>1.7227665977411035</v>
      </c>
      <c r="O683" s="9">
        <f t="shared" si="223"/>
        <v>8.3312259572087868</v>
      </c>
      <c r="P683" s="9"/>
      <c r="Q683" s="9">
        <f t="shared" si="212"/>
        <v>6.405852480823393</v>
      </c>
      <c r="R683" s="9">
        <f t="shared" si="213"/>
        <v>4.2959239356204693</v>
      </c>
      <c r="S683" s="9">
        <f t="shared" si="214"/>
        <v>4.0353020215883175</v>
      </c>
      <c r="T683" s="9">
        <f t="shared" si="215"/>
        <v>5.6890757478424687</v>
      </c>
      <c r="U683" s="9">
        <f t="shared" si="216"/>
        <v>0.8268868631270756</v>
      </c>
      <c r="V683" s="9">
        <f t="shared" si="217"/>
        <v>2.7758898919334491</v>
      </c>
      <c r="W683" s="9">
        <f t="shared" si="218"/>
        <v>4.6850050148483655</v>
      </c>
      <c r="X683" s="9">
        <f t="shared" si="219"/>
        <v>0.64970299326004788</v>
      </c>
      <c r="Y683">
        <f t="shared" si="220"/>
        <v>-0.59709415065336557</v>
      </c>
      <c r="Z683">
        <f t="shared" si="221"/>
        <v>1.2829160066660557</v>
      </c>
      <c r="AA683">
        <f t="shared" si="222"/>
        <v>-1.8800101573194212</v>
      </c>
    </row>
    <row r="684" spans="1:27">
      <c r="A684" s="8" t="s">
        <v>77</v>
      </c>
      <c r="B684" s="8" t="s">
        <v>82</v>
      </c>
      <c r="C684" s="8">
        <v>38</v>
      </c>
      <c r="D684" s="8">
        <v>19</v>
      </c>
      <c r="E684" s="8">
        <v>3</v>
      </c>
      <c r="F684" s="8">
        <f t="shared" si="204"/>
        <v>28.5</v>
      </c>
      <c r="G684" s="8">
        <f t="shared" si="205"/>
        <v>722</v>
      </c>
      <c r="H684" s="8">
        <f t="shared" si="206"/>
        <v>482.85118985711642</v>
      </c>
      <c r="I684" s="8">
        <f t="shared" si="207"/>
        <v>42.485291572496003</v>
      </c>
      <c r="J684" s="8">
        <f t="shared" si="208"/>
        <v>2166</v>
      </c>
      <c r="K684" s="8"/>
      <c r="L684" s="9">
        <f t="shared" si="209"/>
        <v>3.6375861597263857</v>
      </c>
      <c r="M684" s="9">
        <f t="shared" si="210"/>
        <v>2.9444389791664403</v>
      </c>
      <c r="N684" s="9">
        <f t="shared" si="211"/>
        <v>1.0986122886681098</v>
      </c>
      <c r="O684" s="9">
        <f t="shared" si="223"/>
        <v>7.6806374275609359</v>
      </c>
      <c r="P684" s="9"/>
      <c r="Q684" s="9">
        <f t="shared" si="212"/>
        <v>6.1797085106474725</v>
      </c>
      <c r="R684" s="9">
        <f t="shared" si="213"/>
        <v>4.3307333402863311</v>
      </c>
      <c r="S684" s="9">
        <f t="shared" si="214"/>
        <v>3.3499040872746049</v>
      </c>
      <c r="T684" s="9">
        <f t="shared" si="215"/>
        <v>3.755369195382769</v>
      </c>
      <c r="U684" s="9">
        <f t="shared" si="216"/>
        <v>0.20273255405408211</v>
      </c>
      <c r="V684" s="9">
        <f t="shared" si="217"/>
        <v>3.4348536056723034</v>
      </c>
      <c r="W684" s="9">
        <f t="shared" si="218"/>
        <v>2.6816796530569436</v>
      </c>
      <c r="X684" s="9">
        <f t="shared" si="219"/>
        <v>-0.66822443421766042</v>
      </c>
      <c r="Y684">
        <f t="shared" si="220"/>
        <v>-0.6931471805599454</v>
      </c>
      <c r="Z684">
        <f t="shared" si="221"/>
        <v>1.8458266904983305</v>
      </c>
      <c r="AA684">
        <f t="shared" si="222"/>
        <v>-2.5389738710582757</v>
      </c>
    </row>
    <row r="685" spans="1:27">
      <c r="A685" s="8" t="s">
        <v>77</v>
      </c>
      <c r="B685" s="8" t="s">
        <v>82</v>
      </c>
      <c r="C685" s="8">
        <v>38.4</v>
      </c>
      <c r="D685" s="8">
        <v>18</v>
      </c>
      <c r="E685" s="8">
        <v>6.7</v>
      </c>
      <c r="F685" s="8">
        <f t="shared" si="204"/>
        <v>60.300000000000004</v>
      </c>
      <c r="G685" s="8">
        <f t="shared" si="205"/>
        <v>1543.6799999999998</v>
      </c>
      <c r="H685" s="8">
        <f t="shared" si="206"/>
        <v>613.49270851735719</v>
      </c>
      <c r="I685" s="8">
        <f t="shared" si="207"/>
        <v>42.4094329129735</v>
      </c>
      <c r="J685" s="8">
        <f t="shared" si="208"/>
        <v>4631.04</v>
      </c>
      <c r="K685" s="8"/>
      <c r="L685" s="9">
        <f t="shared" si="209"/>
        <v>3.648057459593681</v>
      </c>
      <c r="M685" s="9">
        <f t="shared" si="210"/>
        <v>2.8903717578961645</v>
      </c>
      <c r="N685" s="9">
        <f t="shared" si="211"/>
        <v>1.9021075263969205</v>
      </c>
      <c r="O685" s="9">
        <f t="shared" si="223"/>
        <v>8.4405367438867671</v>
      </c>
      <c r="P685" s="9"/>
      <c r="Q685" s="9">
        <f t="shared" si="212"/>
        <v>6.4191683790230556</v>
      </c>
      <c r="R685" s="9">
        <f t="shared" si="213"/>
        <v>4.3412046401536273</v>
      </c>
      <c r="S685" s="9">
        <f t="shared" si="214"/>
        <v>4.0993321037331398</v>
      </c>
      <c r="T685" s="9">
        <f t="shared" si="215"/>
        <v>6.1117876872989259</v>
      </c>
      <c r="U685" s="9">
        <f t="shared" si="216"/>
        <v>1.006227791782893</v>
      </c>
      <c r="V685" s="9">
        <f t="shared" si="217"/>
        <v>2.641829667810788</v>
      </c>
      <c r="W685" s="9">
        <f t="shared" si="218"/>
        <v>5.0171555452385102</v>
      </c>
      <c r="X685" s="9">
        <f t="shared" si="219"/>
        <v>0.91782344150537021</v>
      </c>
      <c r="Y685">
        <f t="shared" si="220"/>
        <v>-0.75768570169751648</v>
      </c>
      <c r="Z685">
        <f t="shared" si="221"/>
        <v>0.98826423149924403</v>
      </c>
      <c r="AA685">
        <f t="shared" si="222"/>
        <v>-1.7459499331967605</v>
      </c>
    </row>
    <row r="686" spans="1:27">
      <c r="A686" s="8" t="s">
        <v>77</v>
      </c>
      <c r="B686" s="8" t="s">
        <v>82</v>
      </c>
      <c r="C686" s="8">
        <v>39</v>
      </c>
      <c r="D686" s="8">
        <v>17</v>
      </c>
      <c r="E686" s="8">
        <v>6</v>
      </c>
      <c r="F686" s="8">
        <f t="shared" si="204"/>
        <v>51</v>
      </c>
      <c r="G686" s="8">
        <f t="shared" si="205"/>
        <v>1326</v>
      </c>
      <c r="H686" s="8">
        <f t="shared" si="206"/>
        <v>565.03241848522646</v>
      </c>
      <c r="I686" s="8">
        <f t="shared" si="207"/>
        <v>42.544094772365298</v>
      </c>
      <c r="J686" s="8">
        <f t="shared" si="208"/>
        <v>3978</v>
      </c>
      <c r="K686" s="8"/>
      <c r="L686" s="9">
        <f t="shared" si="209"/>
        <v>3.6635616461296463</v>
      </c>
      <c r="M686" s="9">
        <f t="shared" si="210"/>
        <v>2.8332133440562162</v>
      </c>
      <c r="N686" s="9">
        <f t="shared" si="211"/>
        <v>1.791759469228055</v>
      </c>
      <c r="O686" s="9">
        <f t="shared" si="223"/>
        <v>8.288534459413917</v>
      </c>
      <c r="P686" s="9"/>
      <c r="Q686" s="9">
        <f t="shared" si="212"/>
        <v>6.3368831073503538</v>
      </c>
      <c r="R686" s="9">
        <f t="shared" si="213"/>
        <v>4.3567088266895908</v>
      </c>
      <c r="S686" s="9">
        <f t="shared" si="214"/>
        <v>3.9318256327243257</v>
      </c>
      <c r="T686" s="9">
        <f t="shared" si="215"/>
        <v>5.7235851019523807</v>
      </c>
      <c r="U686" s="9">
        <f t="shared" si="216"/>
        <v>0.89587973461402737</v>
      </c>
      <c r="V686" s="9">
        <f t="shared" si="217"/>
        <v>2.767681911515619</v>
      </c>
      <c r="W686" s="9">
        <f t="shared" si="218"/>
        <v>4.5979445868200344</v>
      </c>
      <c r="X686" s="9">
        <f t="shared" si="219"/>
        <v>0.6661189540957082</v>
      </c>
      <c r="Y686">
        <f t="shared" si="220"/>
        <v>-0.83034830207343013</v>
      </c>
      <c r="Z686">
        <f t="shared" si="221"/>
        <v>1.0414538748281612</v>
      </c>
      <c r="AA686">
        <f t="shared" si="222"/>
        <v>-1.8718021769015913</v>
      </c>
    </row>
    <row r="687" spans="1:27">
      <c r="A687" s="8" t="s">
        <v>77</v>
      </c>
      <c r="B687" s="8" t="s">
        <v>82</v>
      </c>
      <c r="C687" s="8">
        <v>39.9</v>
      </c>
      <c r="D687" s="8">
        <v>24.7</v>
      </c>
      <c r="E687" s="8">
        <v>6.1</v>
      </c>
      <c r="F687" s="8">
        <f t="shared" si="204"/>
        <v>75.334999999999994</v>
      </c>
      <c r="G687" s="8">
        <f t="shared" si="205"/>
        <v>2003.9109999999998</v>
      </c>
      <c r="H687" s="8">
        <f t="shared" si="206"/>
        <v>792.28637056262005</v>
      </c>
      <c r="I687" s="8">
        <f t="shared" si="207"/>
        <v>46.92653833386818</v>
      </c>
      <c r="J687" s="8">
        <f t="shared" si="208"/>
        <v>6011.7329999999993</v>
      </c>
      <c r="K687" s="8"/>
      <c r="L687" s="9">
        <f t="shared" si="209"/>
        <v>3.6863763238958178</v>
      </c>
      <c r="M687" s="9">
        <f t="shared" si="210"/>
        <v>3.2068032436339315</v>
      </c>
      <c r="N687" s="9">
        <f t="shared" si="211"/>
        <v>1.8082887711792655</v>
      </c>
      <c r="O687" s="9">
        <f t="shared" si="223"/>
        <v>8.7014683387090148</v>
      </c>
      <c r="P687" s="9"/>
      <c r="Q687" s="9">
        <f t="shared" si="212"/>
        <v>6.6749229054537018</v>
      </c>
      <c r="R687" s="9">
        <f t="shared" si="213"/>
        <v>4.3795235044557632</v>
      </c>
      <c r="S687" s="9">
        <f t="shared" si="214"/>
        <v>4.3219448342532516</v>
      </c>
      <c r="T687" s="9">
        <f t="shared" si="215"/>
        <v>6.146762907383728</v>
      </c>
      <c r="U687" s="9">
        <f t="shared" si="216"/>
        <v>0.9124090365652382</v>
      </c>
      <c r="V687" s="9">
        <f t="shared" si="217"/>
        <v>2.7739672873305796</v>
      </c>
      <c r="W687" s="9">
        <f t="shared" si="218"/>
        <v>4.9754930367190386</v>
      </c>
      <c r="X687" s="9">
        <f t="shared" si="219"/>
        <v>0.65354820246578704</v>
      </c>
      <c r="Y687">
        <f t="shared" si="220"/>
        <v>-0.47957308026188628</v>
      </c>
      <c r="Z687">
        <f t="shared" si="221"/>
        <v>1.3985144724546661</v>
      </c>
      <c r="AA687">
        <f t="shared" si="222"/>
        <v>-1.8780875527165524</v>
      </c>
    </row>
    <row r="688" spans="1:27">
      <c r="A688" s="8" t="s">
        <v>77</v>
      </c>
      <c r="B688" s="8" t="s">
        <v>82</v>
      </c>
      <c r="C688" s="8">
        <v>41.4</v>
      </c>
      <c r="D688" s="8">
        <v>24.8</v>
      </c>
      <c r="E688" s="8">
        <v>7</v>
      </c>
      <c r="F688" s="8">
        <f t="shared" si="204"/>
        <v>86.8</v>
      </c>
      <c r="G688" s="8">
        <f t="shared" si="205"/>
        <v>2395.6800000000003</v>
      </c>
      <c r="H688" s="8">
        <f t="shared" si="206"/>
        <v>863.15545272376858</v>
      </c>
      <c r="I688" s="8">
        <f t="shared" si="207"/>
        <v>48.259714048054619</v>
      </c>
      <c r="J688" s="8">
        <f t="shared" si="208"/>
        <v>7187.04</v>
      </c>
      <c r="K688" s="8"/>
      <c r="L688" s="9">
        <f t="shared" si="209"/>
        <v>3.7232808808312687</v>
      </c>
      <c r="M688" s="9">
        <f t="shared" si="210"/>
        <v>3.2108436531709366</v>
      </c>
      <c r="N688" s="9">
        <f t="shared" si="211"/>
        <v>1.9459101490553132</v>
      </c>
      <c r="O688" s="9">
        <f t="shared" si="223"/>
        <v>8.8800346830575183</v>
      </c>
      <c r="P688" s="9"/>
      <c r="Q688" s="9">
        <f t="shared" si="212"/>
        <v>6.76059480548036</v>
      </c>
      <c r="R688" s="9">
        <f t="shared" si="213"/>
        <v>4.4164280613912137</v>
      </c>
      <c r="S688" s="9">
        <f t="shared" si="214"/>
        <v>4.4636066216663046</v>
      </c>
      <c r="T688" s="9">
        <f t="shared" si="215"/>
        <v>6.5636674505488761</v>
      </c>
      <c r="U688" s="9">
        <f t="shared" si="216"/>
        <v>1.0500304144412858</v>
      </c>
      <c r="V688" s="9">
        <f t="shared" si="217"/>
        <v>2.673250466389983</v>
      </c>
      <c r="W688" s="9">
        <f t="shared" si="218"/>
        <v>5.3185884660132849</v>
      </c>
      <c r="X688" s="9">
        <f t="shared" si="219"/>
        <v>0.85498184434698044</v>
      </c>
      <c r="Y688">
        <f t="shared" si="220"/>
        <v>-0.51243722766033217</v>
      </c>
      <c r="Z688">
        <f t="shared" si="221"/>
        <v>1.2649335041156233</v>
      </c>
      <c r="AA688">
        <f t="shared" si="222"/>
        <v>-1.7773707317759555</v>
      </c>
    </row>
    <row r="689" spans="1:27">
      <c r="A689" s="8" t="s">
        <v>77</v>
      </c>
      <c r="B689" s="8" t="s">
        <v>82</v>
      </c>
      <c r="C689" s="8">
        <v>43</v>
      </c>
      <c r="D689" s="8">
        <v>18</v>
      </c>
      <c r="E689" s="8">
        <v>5</v>
      </c>
      <c r="F689" s="8">
        <f t="shared" si="204"/>
        <v>45</v>
      </c>
      <c r="G689" s="8">
        <f t="shared" si="205"/>
        <v>1290</v>
      </c>
      <c r="H689" s="8">
        <f t="shared" si="206"/>
        <v>596.14611500250714</v>
      </c>
      <c r="I689" s="8">
        <f t="shared" si="207"/>
        <v>46.61544808322666</v>
      </c>
      <c r="J689" s="8">
        <f t="shared" si="208"/>
        <v>3870</v>
      </c>
      <c r="K689" s="8"/>
      <c r="L689" s="9">
        <f t="shared" si="209"/>
        <v>3.7612001156935624</v>
      </c>
      <c r="M689" s="9">
        <f t="shared" si="210"/>
        <v>2.8903717578961645</v>
      </c>
      <c r="N689" s="9">
        <f t="shared" si="211"/>
        <v>1.6094379124341003</v>
      </c>
      <c r="O689" s="9">
        <f t="shared" si="223"/>
        <v>8.261009786023827</v>
      </c>
      <c r="P689" s="9"/>
      <c r="Q689" s="9">
        <f t="shared" si="212"/>
        <v>6.3904857964188748</v>
      </c>
      <c r="R689" s="9">
        <f t="shared" si="213"/>
        <v>4.4543472962535073</v>
      </c>
      <c r="S689" s="9">
        <f t="shared" si="214"/>
        <v>3.8066624897703196</v>
      </c>
      <c r="T689" s="9">
        <f t="shared" si="215"/>
        <v>5.2337788454104652</v>
      </c>
      <c r="U689" s="9">
        <f t="shared" si="216"/>
        <v>0.71355817782007269</v>
      </c>
      <c r="V689" s="9">
        <f t="shared" si="217"/>
        <v>3.0476419378734896</v>
      </c>
      <c r="W689" s="9">
        <f t="shared" si="218"/>
        <v>3.9128613911502867</v>
      </c>
      <c r="X689" s="9">
        <f t="shared" si="219"/>
        <v>0.10619890137996724</v>
      </c>
      <c r="Y689">
        <f t="shared" si="220"/>
        <v>-0.87082835779739787</v>
      </c>
      <c r="Z689">
        <f t="shared" si="221"/>
        <v>1.2809338454620642</v>
      </c>
      <c r="AA689">
        <f t="shared" si="222"/>
        <v>-2.1517622032594623</v>
      </c>
    </row>
    <row r="690" spans="1:27">
      <c r="A690" s="8" t="s">
        <v>77</v>
      </c>
      <c r="B690" s="8" t="s">
        <v>82</v>
      </c>
      <c r="C690" s="8">
        <v>43</v>
      </c>
      <c r="D690" s="8">
        <v>21</v>
      </c>
      <c r="E690" s="8">
        <v>4</v>
      </c>
      <c r="F690" s="8">
        <f t="shared" si="204"/>
        <v>42</v>
      </c>
      <c r="G690" s="8">
        <f t="shared" si="205"/>
        <v>1204</v>
      </c>
      <c r="H690" s="8">
        <f t="shared" si="206"/>
        <v>633.15716942751601</v>
      </c>
      <c r="I690" s="8">
        <f t="shared" si="207"/>
        <v>47.853944456021594</v>
      </c>
      <c r="J690" s="8">
        <f t="shared" si="208"/>
        <v>3612</v>
      </c>
      <c r="K690" s="8"/>
      <c r="L690" s="9">
        <f t="shared" si="209"/>
        <v>3.7612001156935624</v>
      </c>
      <c r="M690" s="9">
        <f t="shared" si="210"/>
        <v>3.044522437723423</v>
      </c>
      <c r="N690" s="9">
        <f t="shared" si="211"/>
        <v>1.3862943611198906</v>
      </c>
      <c r="O690" s="9">
        <f t="shared" si="223"/>
        <v>8.1920169145368753</v>
      </c>
      <c r="P690" s="9"/>
      <c r="Q690" s="9">
        <f t="shared" si="212"/>
        <v>6.4507186842590514</v>
      </c>
      <c r="R690" s="9">
        <f t="shared" si="213"/>
        <v>4.4543472962535073</v>
      </c>
      <c r="S690" s="9">
        <f t="shared" si="214"/>
        <v>3.7376696182833684</v>
      </c>
      <c r="T690" s="9">
        <f t="shared" si="215"/>
        <v>4.7184988712950942</v>
      </c>
      <c r="U690" s="9">
        <f t="shared" si="216"/>
        <v>0.49041462650586287</v>
      </c>
      <c r="V690" s="9">
        <f t="shared" si="217"/>
        <v>3.2707854891876993</v>
      </c>
      <c r="W690" s="9">
        <f t="shared" si="218"/>
        <v>3.3975814170349157</v>
      </c>
      <c r="X690" s="9">
        <f t="shared" si="219"/>
        <v>-0.34008820124845207</v>
      </c>
      <c r="Y690">
        <f t="shared" si="220"/>
        <v>-0.71667767797013937</v>
      </c>
      <c r="Z690">
        <f t="shared" si="221"/>
        <v>1.6582280766035324</v>
      </c>
      <c r="AA690">
        <f t="shared" si="222"/>
        <v>-2.374905754573672</v>
      </c>
    </row>
    <row r="691" spans="1:27">
      <c r="A691" s="8" t="s">
        <v>77</v>
      </c>
      <c r="B691" s="8" t="s">
        <v>82</v>
      </c>
      <c r="C691" s="8">
        <v>43</v>
      </c>
      <c r="D691" s="8">
        <v>24</v>
      </c>
      <c r="E691" s="8">
        <v>6</v>
      </c>
      <c r="F691" s="8">
        <f t="shared" si="204"/>
        <v>72</v>
      </c>
      <c r="G691" s="8">
        <f t="shared" si="205"/>
        <v>2064</v>
      </c>
      <c r="H691" s="8">
        <f t="shared" si="206"/>
        <v>812.73190733315948</v>
      </c>
      <c r="I691" s="8">
        <f t="shared" si="207"/>
        <v>49.244289008980523</v>
      </c>
      <c r="J691" s="8">
        <f t="shared" si="208"/>
        <v>6192</v>
      </c>
      <c r="K691" s="8"/>
      <c r="L691" s="9">
        <f t="shared" si="209"/>
        <v>3.7612001156935624</v>
      </c>
      <c r="M691" s="9">
        <f t="shared" si="210"/>
        <v>3.1780538303479458</v>
      </c>
      <c r="N691" s="9">
        <f t="shared" si="211"/>
        <v>1.791759469228055</v>
      </c>
      <c r="O691" s="9">
        <f t="shared" si="223"/>
        <v>8.7310134152695635</v>
      </c>
      <c r="P691" s="9"/>
      <c r="Q691" s="9">
        <f t="shared" si="212"/>
        <v>6.7004012978881375</v>
      </c>
      <c r="R691" s="9">
        <f t="shared" si="213"/>
        <v>4.4543472962535082</v>
      </c>
      <c r="S691" s="9">
        <f t="shared" si="214"/>
        <v>4.2766661190160553</v>
      </c>
      <c r="T691" s="9">
        <f t="shared" si="215"/>
        <v>6.0684255882441107</v>
      </c>
      <c r="U691" s="9">
        <f t="shared" si="216"/>
        <v>0.89587973461402781</v>
      </c>
      <c r="V691" s="9">
        <f t="shared" si="217"/>
        <v>2.8653203810795347</v>
      </c>
      <c r="W691" s="9">
        <f t="shared" si="218"/>
        <v>4.7475081339839322</v>
      </c>
      <c r="X691" s="9">
        <f t="shared" si="219"/>
        <v>0.47084201496787725</v>
      </c>
      <c r="Y691">
        <f t="shared" si="220"/>
        <v>-0.58314628534561663</v>
      </c>
      <c r="Z691">
        <f t="shared" si="221"/>
        <v>1.3862943611198908</v>
      </c>
      <c r="AA691">
        <f t="shared" si="222"/>
        <v>-1.9694406464655074</v>
      </c>
    </row>
    <row r="692" spans="1:27">
      <c r="A692" s="8" t="s">
        <v>77</v>
      </c>
      <c r="B692" s="8" t="s">
        <v>82</v>
      </c>
      <c r="C692" s="8">
        <v>43</v>
      </c>
      <c r="D692" s="8">
        <v>24</v>
      </c>
      <c r="E692" s="8">
        <v>7</v>
      </c>
      <c r="F692" s="8">
        <f t="shared" si="204"/>
        <v>84</v>
      </c>
      <c r="G692" s="8">
        <f t="shared" si="205"/>
        <v>2408</v>
      </c>
      <c r="H692" s="8">
        <f t="shared" si="206"/>
        <v>863.14751339043903</v>
      </c>
      <c r="I692" s="8">
        <f t="shared" si="207"/>
        <v>49.244289008980523</v>
      </c>
      <c r="J692" s="8">
        <f t="shared" si="208"/>
        <v>7224</v>
      </c>
      <c r="K692" s="8"/>
      <c r="L692" s="9">
        <f t="shared" si="209"/>
        <v>3.7612001156935624</v>
      </c>
      <c r="M692" s="9">
        <f t="shared" si="210"/>
        <v>3.1780538303479458</v>
      </c>
      <c r="N692" s="9">
        <f t="shared" si="211"/>
        <v>1.9459101490553132</v>
      </c>
      <c r="O692" s="9">
        <f t="shared" si="223"/>
        <v>8.8851640950968207</v>
      </c>
      <c r="P692" s="9"/>
      <c r="Q692" s="9">
        <f t="shared" si="212"/>
        <v>6.7605856074039092</v>
      </c>
      <c r="R692" s="9">
        <f t="shared" si="213"/>
        <v>4.4543472962535073</v>
      </c>
      <c r="S692" s="9">
        <f t="shared" si="214"/>
        <v>4.4308167988433134</v>
      </c>
      <c r="T692" s="9">
        <f t="shared" si="215"/>
        <v>6.5308776277258849</v>
      </c>
      <c r="U692" s="9">
        <f t="shared" si="216"/>
        <v>1.0500304144412858</v>
      </c>
      <c r="V692" s="9">
        <f t="shared" si="217"/>
        <v>2.7111697012522766</v>
      </c>
      <c r="W692" s="9">
        <f t="shared" si="218"/>
        <v>5.2099601734657064</v>
      </c>
      <c r="X692" s="9">
        <f t="shared" si="219"/>
        <v>0.77914337462239314</v>
      </c>
      <c r="Y692">
        <f t="shared" si="220"/>
        <v>-0.58314628534561663</v>
      </c>
      <c r="Z692">
        <f t="shared" si="221"/>
        <v>1.2321436812926325</v>
      </c>
      <c r="AA692">
        <f t="shared" si="222"/>
        <v>-1.8152899666382492</v>
      </c>
    </row>
    <row r="693" spans="1:27">
      <c r="A693" s="8" t="s">
        <v>77</v>
      </c>
      <c r="B693" s="8" t="s">
        <v>82</v>
      </c>
      <c r="C693" s="8">
        <v>43.7</v>
      </c>
      <c r="D693" s="8">
        <v>22.5</v>
      </c>
      <c r="E693" s="8">
        <v>7.9</v>
      </c>
      <c r="F693" s="8">
        <f t="shared" si="204"/>
        <v>88.875</v>
      </c>
      <c r="G693" s="8">
        <f t="shared" si="205"/>
        <v>2589.2249999999999</v>
      </c>
      <c r="H693" s="8">
        <f t="shared" si="206"/>
        <v>871.49498083413653</v>
      </c>
      <c r="I693" s="8">
        <f t="shared" si="207"/>
        <v>49.152212564644536</v>
      </c>
      <c r="J693" s="8">
        <f t="shared" si="208"/>
        <v>7767.6750000000011</v>
      </c>
      <c r="K693" s="8"/>
      <c r="L693" s="9">
        <f t="shared" si="209"/>
        <v>3.7773481021015445</v>
      </c>
      <c r="M693" s="9">
        <f t="shared" si="210"/>
        <v>3.1135153092103742</v>
      </c>
      <c r="N693" s="9">
        <f t="shared" si="211"/>
        <v>2.066862759472976</v>
      </c>
      <c r="O693" s="9">
        <f t="shared" si="223"/>
        <v>8.9577261707848947</v>
      </c>
      <c r="P693" s="9"/>
      <c r="Q693" s="9">
        <f t="shared" si="212"/>
        <v>6.7702101057170267</v>
      </c>
      <c r="R693" s="9">
        <f t="shared" si="213"/>
        <v>4.4704952826614894</v>
      </c>
      <c r="S693" s="9">
        <f t="shared" si="214"/>
        <v>4.4872308881234053</v>
      </c>
      <c r="T693" s="9">
        <f t="shared" si="215"/>
        <v>6.829196937841302</v>
      </c>
      <c r="U693" s="9">
        <f t="shared" si="216"/>
        <v>1.1709830248589483</v>
      </c>
      <c r="V693" s="9">
        <f t="shared" si="217"/>
        <v>2.6063650772425961</v>
      </c>
      <c r="W693" s="9">
        <f t="shared" si="218"/>
        <v>5.4759835107651593</v>
      </c>
      <c r="X693" s="9">
        <f t="shared" si="219"/>
        <v>0.98875262264175412</v>
      </c>
      <c r="Y693">
        <f t="shared" si="220"/>
        <v>-0.66383279289117025</v>
      </c>
      <c r="Z693">
        <f t="shared" si="221"/>
        <v>1.0466525497373982</v>
      </c>
      <c r="AA693">
        <f t="shared" si="222"/>
        <v>-1.7104853426285684</v>
      </c>
    </row>
    <row r="694" spans="1:27">
      <c r="A694" s="8" t="s">
        <v>77</v>
      </c>
      <c r="B694" s="8" t="s">
        <v>82</v>
      </c>
      <c r="C694" s="8">
        <v>43.8</v>
      </c>
      <c r="D694" s="8">
        <v>20</v>
      </c>
      <c r="E694" s="8">
        <v>8.6999999999999993</v>
      </c>
      <c r="F694" s="8">
        <f t="shared" si="204"/>
        <v>87</v>
      </c>
      <c r="G694" s="8">
        <f t="shared" si="205"/>
        <v>2540.3999999999992</v>
      </c>
      <c r="H694" s="8">
        <f t="shared" si="206"/>
        <v>830.01011778772227</v>
      </c>
      <c r="I694" s="8">
        <f t="shared" si="207"/>
        <v>48.15018172343693</v>
      </c>
      <c r="J694" s="8">
        <f t="shared" si="208"/>
        <v>7621.2</v>
      </c>
      <c r="K694" s="8"/>
      <c r="L694" s="9">
        <f t="shared" si="209"/>
        <v>3.7796338173824005</v>
      </c>
      <c r="M694" s="9">
        <f t="shared" si="210"/>
        <v>2.9957322735539909</v>
      </c>
      <c r="N694" s="9">
        <f t="shared" si="211"/>
        <v>2.1633230256605378</v>
      </c>
      <c r="O694" s="9">
        <f t="shared" si="223"/>
        <v>8.9386891165969296</v>
      </c>
      <c r="P694" s="9"/>
      <c r="Q694" s="9">
        <f t="shared" si="212"/>
        <v>6.7214378908220347</v>
      </c>
      <c r="R694" s="9">
        <f t="shared" si="213"/>
        <v>4.4727809979423458</v>
      </c>
      <c r="S694" s="9">
        <f t="shared" si="214"/>
        <v>4.4659081186545837</v>
      </c>
      <c r="T694" s="9">
        <f t="shared" si="215"/>
        <v>7.0007947007476048</v>
      </c>
      <c r="U694" s="9">
        <f t="shared" si="216"/>
        <v>1.2674432910465105</v>
      </c>
      <c r="V694" s="9">
        <f t="shared" si="217"/>
        <v>2.5121905263358899</v>
      </c>
      <c r="W694" s="9">
        <f t="shared" si="218"/>
        <v>5.6430098431097502</v>
      </c>
      <c r="X694" s="9">
        <f t="shared" si="219"/>
        <v>1.1771017244551665</v>
      </c>
      <c r="Y694">
        <f t="shared" si="220"/>
        <v>-0.7839015438284096</v>
      </c>
      <c r="Z694">
        <f t="shared" si="221"/>
        <v>0.83240924789345305</v>
      </c>
      <c r="AA694">
        <f t="shared" si="222"/>
        <v>-1.6163107917218626</v>
      </c>
    </row>
    <row r="695" spans="1:27">
      <c r="A695" s="8" t="s">
        <v>77</v>
      </c>
      <c r="B695" s="8" t="s">
        <v>82</v>
      </c>
      <c r="C695" s="8">
        <v>43.9</v>
      </c>
      <c r="D695" s="8">
        <v>23</v>
      </c>
      <c r="E695" s="8">
        <v>6.7</v>
      </c>
      <c r="F695" s="8">
        <f t="shared" si="204"/>
        <v>77.05</v>
      </c>
      <c r="G695" s="8">
        <f t="shared" si="205"/>
        <v>2254.9966666666669</v>
      </c>
      <c r="H695" s="8">
        <f t="shared" si="206"/>
        <v>830.82237861837052</v>
      </c>
      <c r="I695" s="8">
        <f t="shared" si="207"/>
        <v>49.56016545573673</v>
      </c>
      <c r="J695" s="8">
        <f t="shared" si="208"/>
        <v>6764.99</v>
      </c>
      <c r="K695" s="8"/>
      <c r="L695" s="9">
        <f t="shared" si="209"/>
        <v>3.7819143200811256</v>
      </c>
      <c r="M695" s="9">
        <f t="shared" si="210"/>
        <v>3.1354942159291497</v>
      </c>
      <c r="N695" s="9">
        <f t="shared" si="211"/>
        <v>1.9021075263969205</v>
      </c>
      <c r="O695" s="9">
        <f t="shared" si="223"/>
        <v>8.819516062407196</v>
      </c>
      <c r="P695" s="9"/>
      <c r="Q695" s="9">
        <f t="shared" si="212"/>
        <v>6.7224160278673617</v>
      </c>
      <c r="R695" s="9">
        <f t="shared" si="213"/>
        <v>4.475061500641071</v>
      </c>
      <c r="S695" s="9">
        <f t="shared" si="214"/>
        <v>4.344454561766125</v>
      </c>
      <c r="T695" s="9">
        <f t="shared" si="215"/>
        <v>6.356910145331911</v>
      </c>
      <c r="U695" s="9">
        <f t="shared" si="216"/>
        <v>1.006227791782893</v>
      </c>
      <c r="V695" s="9">
        <f t="shared" si="217"/>
        <v>2.7756865282982326</v>
      </c>
      <c r="W695" s="9">
        <f t="shared" si="218"/>
        <v>4.9945642822966061</v>
      </c>
      <c r="X695" s="9">
        <f t="shared" si="219"/>
        <v>0.65010972053048111</v>
      </c>
      <c r="Y695">
        <f t="shared" si="220"/>
        <v>-0.64642010415197593</v>
      </c>
      <c r="Z695">
        <f t="shared" si="221"/>
        <v>1.2333866895322292</v>
      </c>
      <c r="AA695">
        <f t="shared" si="222"/>
        <v>-1.8798067936842051</v>
      </c>
    </row>
    <row r="696" spans="1:27">
      <c r="A696" s="8" t="s">
        <v>77</v>
      </c>
      <c r="B696" s="8" t="s">
        <v>82</v>
      </c>
      <c r="C696" s="8">
        <v>44</v>
      </c>
      <c r="D696" s="8">
        <v>19</v>
      </c>
      <c r="E696" s="8">
        <v>6</v>
      </c>
      <c r="F696" s="8">
        <f t="shared" si="204"/>
        <v>57</v>
      </c>
      <c r="G696" s="8">
        <f t="shared" si="205"/>
        <v>1671.9999999999998</v>
      </c>
      <c r="H696" s="8">
        <f t="shared" si="206"/>
        <v>679.64954650817697</v>
      </c>
      <c r="I696" s="8">
        <f t="shared" si="207"/>
        <v>47.927027865287037</v>
      </c>
      <c r="J696" s="8">
        <f t="shared" si="208"/>
        <v>5016</v>
      </c>
      <c r="K696" s="8"/>
      <c r="L696" s="9">
        <f t="shared" si="209"/>
        <v>3.784189633918261</v>
      </c>
      <c r="M696" s="9">
        <f t="shared" si="210"/>
        <v>2.9444389791664403</v>
      </c>
      <c r="N696" s="9">
        <f t="shared" si="211"/>
        <v>1.791759469228055</v>
      </c>
      <c r="O696" s="9">
        <f t="shared" si="223"/>
        <v>8.5203880823127562</v>
      </c>
      <c r="P696" s="9"/>
      <c r="Q696" s="9">
        <f t="shared" si="212"/>
        <v>6.5215772925378603</v>
      </c>
      <c r="R696" s="9">
        <f t="shared" si="213"/>
        <v>4.477336814478206</v>
      </c>
      <c r="S696" s="9">
        <f t="shared" si="214"/>
        <v>4.0430512678345503</v>
      </c>
      <c r="T696" s="9">
        <f t="shared" si="215"/>
        <v>5.8348107370626048</v>
      </c>
      <c r="U696" s="9">
        <f t="shared" si="216"/>
        <v>0.89587973461402726</v>
      </c>
      <c r="V696" s="9">
        <f t="shared" si="217"/>
        <v>2.8883098993042338</v>
      </c>
      <c r="W696" s="9">
        <f t="shared" si="218"/>
        <v>4.467914246353029</v>
      </c>
      <c r="X696" s="9">
        <f t="shared" si="219"/>
        <v>0.42486297851847876</v>
      </c>
      <c r="Y696">
        <f t="shared" si="220"/>
        <v>-0.83975065475182076</v>
      </c>
      <c r="Z696">
        <f t="shared" si="221"/>
        <v>1.1526795099383853</v>
      </c>
      <c r="AA696">
        <f t="shared" si="222"/>
        <v>-1.9924301646902061</v>
      </c>
    </row>
    <row r="697" spans="1:27">
      <c r="A697" s="8" t="s">
        <v>77</v>
      </c>
      <c r="B697" s="8" t="s">
        <v>82</v>
      </c>
      <c r="C697" s="8">
        <v>44</v>
      </c>
      <c r="D697" s="8">
        <v>22</v>
      </c>
      <c r="E697" s="8">
        <v>6</v>
      </c>
      <c r="F697" s="8">
        <f t="shared" si="204"/>
        <v>66</v>
      </c>
      <c r="G697" s="8">
        <f t="shared" si="205"/>
        <v>1935.9999999999998</v>
      </c>
      <c r="H697" s="8">
        <f t="shared" si="206"/>
        <v>768.05975936082552</v>
      </c>
      <c r="I697" s="8">
        <f t="shared" si="207"/>
        <v>49.193495504995376</v>
      </c>
      <c r="J697" s="8">
        <f t="shared" si="208"/>
        <v>5808</v>
      </c>
      <c r="K697" s="8"/>
      <c r="L697" s="9">
        <f t="shared" si="209"/>
        <v>3.784189633918261</v>
      </c>
      <c r="M697" s="9">
        <f t="shared" si="210"/>
        <v>3.0910424533583161</v>
      </c>
      <c r="N697" s="9">
        <f t="shared" si="211"/>
        <v>1.791759469228055</v>
      </c>
      <c r="O697" s="9">
        <f t="shared" si="223"/>
        <v>8.666991556504632</v>
      </c>
      <c r="P697" s="9"/>
      <c r="Q697" s="9">
        <f t="shared" si="212"/>
        <v>6.6438675417882429</v>
      </c>
      <c r="R697" s="9">
        <f t="shared" si="213"/>
        <v>4.4773368144782069</v>
      </c>
      <c r="S697" s="9">
        <f t="shared" si="214"/>
        <v>4.1896547420264252</v>
      </c>
      <c r="T697" s="9">
        <f t="shared" si="215"/>
        <v>5.9814142112544806</v>
      </c>
      <c r="U697" s="9">
        <f t="shared" si="216"/>
        <v>0.89587973461402781</v>
      </c>
      <c r="V697" s="9">
        <f t="shared" si="217"/>
        <v>2.8883098993042333</v>
      </c>
      <c r="W697" s="9">
        <f t="shared" si="218"/>
        <v>4.6145177205449048</v>
      </c>
      <c r="X697" s="9">
        <f t="shared" si="219"/>
        <v>0.42486297851847965</v>
      </c>
      <c r="Y697">
        <f t="shared" si="220"/>
        <v>-0.69314718055994495</v>
      </c>
      <c r="Z697">
        <f t="shared" si="221"/>
        <v>1.2992829841302611</v>
      </c>
      <c r="AA697">
        <f t="shared" si="222"/>
        <v>-1.9924301646902061</v>
      </c>
    </row>
    <row r="698" spans="1:27">
      <c r="A698" s="8" t="s">
        <v>77</v>
      </c>
      <c r="B698" s="8" t="s">
        <v>82</v>
      </c>
      <c r="C698" s="8">
        <v>45.1</v>
      </c>
      <c r="D698" s="8">
        <v>22.7</v>
      </c>
      <c r="E698" s="8">
        <v>5.2</v>
      </c>
      <c r="F698" s="8">
        <f t="shared" si="204"/>
        <v>59.02</v>
      </c>
      <c r="G698" s="8">
        <f t="shared" si="205"/>
        <v>1774.5346666666667</v>
      </c>
      <c r="H698" s="8">
        <f t="shared" si="206"/>
        <v>764.59179209308388</v>
      </c>
      <c r="I698" s="8">
        <f t="shared" si="207"/>
        <v>50.490593183285142</v>
      </c>
      <c r="J698" s="8">
        <f t="shared" si="208"/>
        <v>5323.6040000000003</v>
      </c>
      <c r="K698" s="8"/>
      <c r="L698" s="9">
        <f t="shared" si="209"/>
        <v>3.8088822465086327</v>
      </c>
      <c r="M698" s="9">
        <f t="shared" si="210"/>
        <v>3.122364924487357</v>
      </c>
      <c r="N698" s="9">
        <f t="shared" si="211"/>
        <v>1.6486586255873816</v>
      </c>
      <c r="O698" s="9">
        <f t="shared" si="223"/>
        <v>8.5799057965833718</v>
      </c>
      <c r="P698" s="9"/>
      <c r="Q698" s="9">
        <f t="shared" si="212"/>
        <v>6.6393420863015855</v>
      </c>
      <c r="R698" s="9">
        <f t="shared" si="213"/>
        <v>4.5020294270685781</v>
      </c>
      <c r="S698" s="9">
        <f t="shared" si="214"/>
        <v>4.0778763695147937</v>
      </c>
      <c r="T698" s="9">
        <f t="shared" si="215"/>
        <v>5.5834341514615016</v>
      </c>
      <c r="U698" s="9">
        <f t="shared" si="216"/>
        <v>0.75277889097335393</v>
      </c>
      <c r="V698" s="9">
        <f t="shared" si="217"/>
        <v>3.0561033555352788</v>
      </c>
      <c r="W698" s="9">
        <f t="shared" si="218"/>
        <v>4.1671524355711824</v>
      </c>
      <c r="X698" s="9">
        <f t="shared" si="219"/>
        <v>8.9276066056388756E-2</v>
      </c>
      <c r="Y698">
        <f t="shared" si="220"/>
        <v>-0.68651732202127569</v>
      </c>
      <c r="Z698">
        <f t="shared" si="221"/>
        <v>1.4737062988999754</v>
      </c>
      <c r="AA698">
        <f t="shared" si="222"/>
        <v>-2.1602236209212511</v>
      </c>
    </row>
    <row r="699" spans="1:27">
      <c r="A699" s="8" t="s">
        <v>77</v>
      </c>
      <c r="B699" s="8" t="s">
        <v>82</v>
      </c>
      <c r="C699" s="8">
        <v>46.7</v>
      </c>
      <c r="D699" s="8">
        <v>24</v>
      </c>
      <c r="E699" s="8">
        <v>7</v>
      </c>
      <c r="F699" s="8">
        <f t="shared" si="204"/>
        <v>84</v>
      </c>
      <c r="G699" s="8">
        <f t="shared" si="205"/>
        <v>2615.2000000000003</v>
      </c>
      <c r="H699" s="8">
        <f t="shared" si="206"/>
        <v>918.43186539522037</v>
      </c>
      <c r="I699" s="8">
        <f t="shared" si="207"/>
        <v>52.506094884308432</v>
      </c>
      <c r="J699" s="8">
        <f t="shared" si="208"/>
        <v>7845.6000000000013</v>
      </c>
      <c r="K699" s="8"/>
      <c r="L699" s="9">
        <f t="shared" si="209"/>
        <v>3.8437441646748516</v>
      </c>
      <c r="M699" s="9">
        <f t="shared" si="210"/>
        <v>3.1780538303479458</v>
      </c>
      <c r="N699" s="9">
        <f t="shared" si="211"/>
        <v>1.9459101490553132</v>
      </c>
      <c r="O699" s="9">
        <f t="shared" si="223"/>
        <v>8.9677081440781112</v>
      </c>
      <c r="P699" s="9"/>
      <c r="Q699" s="9">
        <f t="shared" si="212"/>
        <v>6.8226677216045246</v>
      </c>
      <c r="R699" s="9">
        <f t="shared" si="213"/>
        <v>4.5368913452347979</v>
      </c>
      <c r="S699" s="9">
        <f t="shared" si="214"/>
        <v>4.4308167988433134</v>
      </c>
      <c r="T699" s="9">
        <f t="shared" si="215"/>
        <v>6.5308776277258849</v>
      </c>
      <c r="U699" s="9">
        <f t="shared" si="216"/>
        <v>1.0500304144412858</v>
      </c>
      <c r="V699" s="9">
        <f t="shared" si="217"/>
        <v>2.7937137502335658</v>
      </c>
      <c r="W699" s="9">
        <f t="shared" si="218"/>
        <v>5.044872075503128</v>
      </c>
      <c r="X699" s="9">
        <f t="shared" si="219"/>
        <v>0.61405527665981474</v>
      </c>
      <c r="Y699">
        <f t="shared" si="220"/>
        <v>-0.66569033432690583</v>
      </c>
      <c r="Z699">
        <f t="shared" si="221"/>
        <v>1.2321436812926325</v>
      </c>
      <c r="AA699">
        <f t="shared" si="222"/>
        <v>-1.8978340156195384</v>
      </c>
    </row>
    <row r="700" spans="1:27">
      <c r="A700" s="8" t="s">
        <v>77</v>
      </c>
      <c r="B700" s="8" t="s">
        <v>82</v>
      </c>
      <c r="C700" s="11">
        <v>46.8</v>
      </c>
      <c r="D700" s="11">
        <v>22.3</v>
      </c>
      <c r="E700" s="11">
        <v>6.8</v>
      </c>
      <c r="F700" s="8">
        <f t="shared" si="204"/>
        <v>75.820000000000007</v>
      </c>
      <c r="G700" s="8">
        <f t="shared" si="205"/>
        <v>2365.5839999999994</v>
      </c>
      <c r="H700" s="8">
        <f t="shared" si="206"/>
        <v>855.2002562314924</v>
      </c>
      <c r="I700" s="8">
        <f t="shared" si="207"/>
        <v>51.841392728205129</v>
      </c>
      <c r="J700" s="8">
        <f t="shared" si="208"/>
        <v>7096.7519999999986</v>
      </c>
      <c r="K700" s="8"/>
      <c r="L700" s="9">
        <f t="shared" si="209"/>
        <v>3.8458832029236012</v>
      </c>
      <c r="M700" s="9">
        <f t="shared" si="210"/>
        <v>3.1045866784660729</v>
      </c>
      <c r="N700" s="9">
        <f t="shared" si="211"/>
        <v>1.9169226121820611</v>
      </c>
      <c r="O700" s="9">
        <f t="shared" si="223"/>
        <v>8.8673924935717352</v>
      </c>
      <c r="P700" s="9"/>
      <c r="Q700" s="9">
        <f t="shared" si="212"/>
        <v>6.7513356593266609</v>
      </c>
      <c r="R700" s="9">
        <f t="shared" si="213"/>
        <v>4.5390303834835466</v>
      </c>
      <c r="S700" s="9">
        <f t="shared" si="214"/>
        <v>4.3283621100881886</v>
      </c>
      <c r="T700" s="9">
        <f t="shared" si="215"/>
        <v>6.3704478652242553</v>
      </c>
      <c r="U700" s="9">
        <f t="shared" si="216"/>
        <v>1.0210428775680331</v>
      </c>
      <c r="V700" s="9">
        <f t="shared" si="217"/>
        <v>2.8248403253555683</v>
      </c>
      <c r="W700" s="9">
        <f t="shared" si="218"/>
        <v>4.8801642365039992</v>
      </c>
      <c r="X700" s="9">
        <f t="shared" si="219"/>
        <v>0.55180212641580972</v>
      </c>
      <c r="Y700">
        <f t="shared" si="220"/>
        <v>-0.74129652445752825</v>
      </c>
      <c r="Z700">
        <f t="shared" si="221"/>
        <v>1.1876640662840119</v>
      </c>
      <c r="AA700">
        <f t="shared" si="222"/>
        <v>-1.9289605907415401</v>
      </c>
    </row>
    <row r="701" spans="1:27">
      <c r="A701" s="8" t="s">
        <v>77</v>
      </c>
      <c r="B701" s="8" t="s">
        <v>82</v>
      </c>
      <c r="C701" s="8">
        <v>50</v>
      </c>
      <c r="D701" s="8">
        <v>23</v>
      </c>
      <c r="E701" s="8">
        <v>8</v>
      </c>
      <c r="F701" s="8">
        <f t="shared" si="204"/>
        <v>92</v>
      </c>
      <c r="G701" s="8">
        <f t="shared" si="205"/>
        <v>3066.6666666666661</v>
      </c>
      <c r="H701" s="8">
        <f t="shared" si="206"/>
        <v>986.45889594699167</v>
      </c>
      <c r="I701" s="8">
        <f t="shared" si="207"/>
        <v>55.036351623268054</v>
      </c>
      <c r="J701" s="8">
        <f t="shared" si="208"/>
        <v>9200</v>
      </c>
      <c r="K701" s="8"/>
      <c r="L701" s="9">
        <f t="shared" si="209"/>
        <v>3.912023005428146</v>
      </c>
      <c r="M701" s="9">
        <f t="shared" si="210"/>
        <v>3.1354942159291497</v>
      </c>
      <c r="N701" s="9">
        <f t="shared" si="211"/>
        <v>2.0794415416798357</v>
      </c>
      <c r="O701" s="9">
        <f t="shared" si="223"/>
        <v>9.1269587630371323</v>
      </c>
      <c r="P701" s="9"/>
      <c r="Q701" s="9">
        <f t="shared" si="212"/>
        <v>6.8941216580431419</v>
      </c>
      <c r="R701" s="9">
        <f t="shared" si="213"/>
        <v>4.6051701859880918</v>
      </c>
      <c r="S701" s="9">
        <f t="shared" si="214"/>
        <v>4.5217885770490405</v>
      </c>
      <c r="T701" s="9">
        <f t="shared" si="215"/>
        <v>6.8889121911806575</v>
      </c>
      <c r="U701" s="9">
        <f t="shared" si="216"/>
        <v>1.1835618070658085</v>
      </c>
      <c r="V701" s="9">
        <f t="shared" si="217"/>
        <v>2.7284611983623375</v>
      </c>
      <c r="W701" s="9">
        <f t="shared" si="218"/>
        <v>5.2663489574513118</v>
      </c>
      <c r="X701" s="9">
        <f t="shared" si="219"/>
        <v>0.74456038040227146</v>
      </c>
      <c r="Y701">
        <f t="shared" si="220"/>
        <v>-0.77652878949899629</v>
      </c>
      <c r="Z701">
        <f t="shared" si="221"/>
        <v>1.0560526742493139</v>
      </c>
      <c r="AA701">
        <f t="shared" si="222"/>
        <v>-1.8325814637483102</v>
      </c>
    </row>
    <row r="702" spans="1:27">
      <c r="A702" s="8" t="s">
        <v>77</v>
      </c>
      <c r="B702" s="8" t="s">
        <v>82</v>
      </c>
      <c r="C702" s="8">
        <v>50</v>
      </c>
      <c r="D702" s="8">
        <v>25</v>
      </c>
      <c r="E702" s="8">
        <v>7</v>
      </c>
      <c r="F702" s="8">
        <f t="shared" si="204"/>
        <v>87.5</v>
      </c>
      <c r="G702" s="8">
        <f t="shared" si="205"/>
        <v>2916.6666666666665</v>
      </c>
      <c r="H702" s="8">
        <f t="shared" si="206"/>
        <v>1001.7512260994484</v>
      </c>
      <c r="I702" s="8">
        <f t="shared" si="207"/>
        <v>55.901699437494742</v>
      </c>
      <c r="J702" s="8">
        <f t="shared" si="208"/>
        <v>8750</v>
      </c>
      <c r="K702" s="8"/>
      <c r="L702" s="9">
        <f t="shared" si="209"/>
        <v>3.912023005428146</v>
      </c>
      <c r="M702" s="9">
        <f t="shared" si="210"/>
        <v>3.2188758248682006</v>
      </c>
      <c r="N702" s="9">
        <f t="shared" si="211"/>
        <v>1.9459101490553132</v>
      </c>
      <c r="O702" s="9">
        <f t="shared" si="223"/>
        <v>9.0768089793516609</v>
      </c>
      <c r="P702" s="9"/>
      <c r="Q702" s="9">
        <f t="shared" si="212"/>
        <v>6.9095049734730276</v>
      </c>
      <c r="R702" s="9">
        <f t="shared" si="213"/>
        <v>4.6051701859880918</v>
      </c>
      <c r="S702" s="9">
        <f t="shared" si="214"/>
        <v>4.4716387933635691</v>
      </c>
      <c r="T702" s="9">
        <f t="shared" si="215"/>
        <v>6.5716996222461406</v>
      </c>
      <c r="U702" s="9">
        <f t="shared" si="216"/>
        <v>1.0500304144412858</v>
      </c>
      <c r="V702" s="9">
        <f t="shared" si="217"/>
        <v>2.8619925909868602</v>
      </c>
      <c r="W702" s="9">
        <f t="shared" si="218"/>
        <v>4.9491363885167949</v>
      </c>
      <c r="X702" s="9">
        <f t="shared" si="219"/>
        <v>0.47749759515322587</v>
      </c>
      <c r="Y702">
        <f t="shared" si="220"/>
        <v>-0.6931471805599454</v>
      </c>
      <c r="Z702">
        <f t="shared" si="221"/>
        <v>1.2729656758128873</v>
      </c>
      <c r="AA702">
        <f t="shared" si="222"/>
        <v>-1.9661128563728327</v>
      </c>
    </row>
    <row r="703" spans="1:27">
      <c r="A703" s="8" t="s">
        <v>77</v>
      </c>
      <c r="B703" s="8" t="s">
        <v>82</v>
      </c>
      <c r="C703" s="8">
        <v>50</v>
      </c>
      <c r="D703" s="8">
        <v>25</v>
      </c>
      <c r="E703" s="8">
        <v>7</v>
      </c>
      <c r="F703" s="8">
        <f t="shared" si="204"/>
        <v>87.5</v>
      </c>
      <c r="G703" s="8">
        <f t="shared" si="205"/>
        <v>2916.6666666666665</v>
      </c>
      <c r="H703" s="8">
        <f t="shared" si="206"/>
        <v>1001.7512260994484</v>
      </c>
      <c r="I703" s="8">
        <f t="shared" si="207"/>
        <v>55.901699437494742</v>
      </c>
      <c r="J703" s="8">
        <f t="shared" si="208"/>
        <v>8750</v>
      </c>
      <c r="K703" s="8"/>
      <c r="L703" s="9">
        <f t="shared" si="209"/>
        <v>3.912023005428146</v>
      </c>
      <c r="M703" s="9">
        <f t="shared" si="210"/>
        <v>3.2188758248682006</v>
      </c>
      <c r="N703" s="9">
        <f t="shared" si="211"/>
        <v>1.9459101490553132</v>
      </c>
      <c r="O703" s="9">
        <f t="shared" si="223"/>
        <v>9.0768089793516609</v>
      </c>
      <c r="P703" s="9"/>
      <c r="Q703" s="9">
        <f t="shared" si="212"/>
        <v>6.9095049734730276</v>
      </c>
      <c r="R703" s="9">
        <f t="shared" si="213"/>
        <v>4.6051701859880918</v>
      </c>
      <c r="S703" s="9">
        <f t="shared" si="214"/>
        <v>4.4716387933635691</v>
      </c>
      <c r="T703" s="9">
        <f t="shared" si="215"/>
        <v>6.5716996222461406</v>
      </c>
      <c r="U703" s="9">
        <f t="shared" si="216"/>
        <v>1.0500304144412858</v>
      </c>
      <c r="V703" s="9">
        <f t="shared" si="217"/>
        <v>2.8619925909868602</v>
      </c>
      <c r="W703" s="9">
        <f t="shared" si="218"/>
        <v>4.9491363885167949</v>
      </c>
      <c r="X703" s="9">
        <f t="shared" si="219"/>
        <v>0.47749759515322587</v>
      </c>
      <c r="Y703">
        <f t="shared" si="220"/>
        <v>-0.6931471805599454</v>
      </c>
      <c r="Z703">
        <f t="shared" si="221"/>
        <v>1.2729656758128873</v>
      </c>
      <c r="AA703">
        <f t="shared" si="222"/>
        <v>-1.9661128563728327</v>
      </c>
    </row>
    <row r="704" spans="1:27">
      <c r="A704" s="8" t="s">
        <v>77</v>
      </c>
      <c r="B704" s="8" t="s">
        <v>82</v>
      </c>
      <c r="C704" s="8">
        <v>50</v>
      </c>
      <c r="D704" s="8">
        <v>25</v>
      </c>
      <c r="E704" s="8">
        <v>7</v>
      </c>
      <c r="F704" s="8">
        <f t="shared" si="204"/>
        <v>87.5</v>
      </c>
      <c r="G704" s="8">
        <f t="shared" si="205"/>
        <v>2916.6666666666665</v>
      </c>
      <c r="H704" s="8">
        <f t="shared" si="206"/>
        <v>1001.7512260994484</v>
      </c>
      <c r="I704" s="8">
        <f t="shared" si="207"/>
        <v>55.901699437494742</v>
      </c>
      <c r="J704" s="8">
        <f t="shared" si="208"/>
        <v>8750</v>
      </c>
      <c r="K704" s="8"/>
      <c r="L704" s="9">
        <f t="shared" si="209"/>
        <v>3.912023005428146</v>
      </c>
      <c r="M704" s="9">
        <f t="shared" si="210"/>
        <v>3.2188758248682006</v>
      </c>
      <c r="N704" s="9">
        <f t="shared" si="211"/>
        <v>1.9459101490553132</v>
      </c>
      <c r="O704" s="9">
        <f t="shared" si="223"/>
        <v>9.0768089793516609</v>
      </c>
      <c r="P704" s="9"/>
      <c r="Q704" s="9">
        <f t="shared" si="212"/>
        <v>6.9095049734730276</v>
      </c>
      <c r="R704" s="9">
        <f t="shared" si="213"/>
        <v>4.6051701859880918</v>
      </c>
      <c r="S704" s="9">
        <f t="shared" si="214"/>
        <v>4.4716387933635691</v>
      </c>
      <c r="T704" s="9">
        <f t="shared" si="215"/>
        <v>6.5716996222461406</v>
      </c>
      <c r="U704" s="9">
        <f t="shared" si="216"/>
        <v>1.0500304144412858</v>
      </c>
      <c r="V704" s="9">
        <f t="shared" si="217"/>
        <v>2.8619925909868602</v>
      </c>
      <c r="W704" s="9">
        <f t="shared" si="218"/>
        <v>4.9491363885167949</v>
      </c>
      <c r="X704" s="9">
        <f t="shared" si="219"/>
        <v>0.47749759515322587</v>
      </c>
      <c r="Y704">
        <f t="shared" si="220"/>
        <v>-0.6931471805599454</v>
      </c>
      <c r="Z704">
        <f t="shared" si="221"/>
        <v>1.2729656758128873</v>
      </c>
      <c r="AA704">
        <f t="shared" si="222"/>
        <v>-1.9661128563728327</v>
      </c>
    </row>
    <row r="705" spans="1:27">
      <c r="A705" s="8" t="s">
        <v>77</v>
      </c>
      <c r="B705" s="8" t="s">
        <v>82</v>
      </c>
      <c r="C705" s="8">
        <v>52</v>
      </c>
      <c r="D705" s="8">
        <v>21</v>
      </c>
      <c r="E705" s="8">
        <v>6</v>
      </c>
      <c r="F705" s="8">
        <f t="shared" si="204"/>
        <v>63</v>
      </c>
      <c r="G705" s="8">
        <f t="shared" si="205"/>
        <v>2184</v>
      </c>
      <c r="H705" s="8">
        <f t="shared" si="206"/>
        <v>843.86349650242028</v>
      </c>
      <c r="I705" s="8">
        <f t="shared" si="207"/>
        <v>56.080299571239813</v>
      </c>
      <c r="J705" s="8">
        <f t="shared" si="208"/>
        <v>6552</v>
      </c>
      <c r="K705" s="8"/>
      <c r="L705" s="9">
        <f t="shared" si="209"/>
        <v>3.9512437185814275</v>
      </c>
      <c r="M705" s="9">
        <f t="shared" si="210"/>
        <v>3.044522437723423</v>
      </c>
      <c r="N705" s="9">
        <f t="shared" si="211"/>
        <v>1.791759469228055</v>
      </c>
      <c r="O705" s="9">
        <f t="shared" si="223"/>
        <v>8.7875256255329059</v>
      </c>
      <c r="P705" s="9"/>
      <c r="Q705" s="9">
        <f t="shared" si="212"/>
        <v>6.7379907475137317</v>
      </c>
      <c r="R705" s="9">
        <f t="shared" si="213"/>
        <v>4.6443908991413734</v>
      </c>
      <c r="S705" s="9">
        <f t="shared" si="214"/>
        <v>4.1431347263915326</v>
      </c>
      <c r="T705" s="9">
        <f t="shared" si="215"/>
        <v>5.934894195619588</v>
      </c>
      <c r="U705" s="9">
        <f t="shared" si="216"/>
        <v>0.89587973461402781</v>
      </c>
      <c r="V705" s="9">
        <f t="shared" si="217"/>
        <v>3.0553639839673998</v>
      </c>
      <c r="W705" s="9">
        <f t="shared" si="218"/>
        <v>4.2338895355836792</v>
      </c>
      <c r="X705" s="9">
        <f t="shared" si="219"/>
        <v>9.0754809192146818E-2</v>
      </c>
      <c r="Y705">
        <f t="shared" si="220"/>
        <v>-0.90672128085800452</v>
      </c>
      <c r="Z705">
        <f t="shared" si="221"/>
        <v>1.2527629684953681</v>
      </c>
      <c r="AA705">
        <f t="shared" si="222"/>
        <v>-2.1594842493533726</v>
      </c>
    </row>
    <row r="706" spans="1:27">
      <c r="A706" s="8" t="s">
        <v>77</v>
      </c>
      <c r="B706" s="8" t="s">
        <v>82</v>
      </c>
      <c r="C706" s="11">
        <v>52</v>
      </c>
      <c r="D706" s="11">
        <v>24.7</v>
      </c>
      <c r="E706" s="11">
        <v>7.5</v>
      </c>
      <c r="F706" s="8">
        <f t="shared" ref="F706:F769" si="224">(D706*E706)/2</f>
        <v>92.625</v>
      </c>
      <c r="G706" s="8">
        <f t="shared" ref="G706:G769" si="225">(2/3)*C706/2*D706*E706</f>
        <v>3210.9999999999995</v>
      </c>
      <c r="H706" s="8">
        <f t="shared" ref="H706:H769" si="226">(E706*D706)+(D706*SQRT((E706/2)^2+(C706/2)^2))+(E706*SQRT((D706/2)^2+(C706/2)^2))</f>
        <v>1049.9758064183884</v>
      </c>
      <c r="I706" s="8">
        <f t="shared" ref="I706:I769" si="227">2*SQRT((C706/2)^2+(D706/2)^2)</f>
        <v>57.568133546259773</v>
      </c>
      <c r="J706" s="8">
        <f t="shared" ref="J706:J769" si="228">C706*D706*E706</f>
        <v>9632.9999999999982</v>
      </c>
      <c r="K706" s="8"/>
      <c r="L706" s="9">
        <f t="shared" ref="L706:L769" si="229">LN(C706)</f>
        <v>3.9512437185814275</v>
      </c>
      <c r="M706" s="9">
        <f t="shared" ref="M706:M769" si="230">LN(D706)</f>
        <v>3.2068032436339315</v>
      </c>
      <c r="N706" s="9">
        <f t="shared" ref="N706:N769" si="231">LN(E706)</f>
        <v>2.0149030205422647</v>
      </c>
      <c r="O706" s="9">
        <f t="shared" si="223"/>
        <v>9.1729499827576237</v>
      </c>
      <c r="P706" s="9"/>
      <c r="Q706" s="9">
        <f t="shared" ref="Q706:Q769" si="232">LN(H706)</f>
        <v>6.9565224013798126</v>
      </c>
      <c r="R706" s="9">
        <f t="shared" ref="R706:R769" si="233">O706-S706</f>
        <v>4.6443908991413725</v>
      </c>
      <c r="S706" s="9">
        <f t="shared" ref="S706:S769" si="234">LN(F706)</f>
        <v>4.5285590836162513</v>
      </c>
      <c r="T706" s="9">
        <f t="shared" ref="T706:T769" si="235">LN((D706*E706^3)/12)</f>
        <v>6.7666056554727252</v>
      </c>
      <c r="U706" s="9">
        <f t="shared" ref="U706:U769" si="236">LN(SQRT(EXP(T706)/EXP(S706)))</f>
        <v>1.119023285928237</v>
      </c>
      <c r="V706" s="9">
        <f t="shared" ref="V706:V769" si="237">L706-U706</f>
        <v>2.8322204326531906</v>
      </c>
      <c r="W706" s="9">
        <f t="shared" ref="W706:W769" si="238">LN((PI()^2*EXP(T706)*50)/(C706^2))</f>
        <v>5.0656009954368164</v>
      </c>
      <c r="X706" s="9">
        <f t="shared" ref="X706:X769" si="239">LN((PI()^2*50)/(EXP(V706)^2))</f>
        <v>0.53704191182056493</v>
      </c>
      <c r="Y706">
        <f t="shared" ref="Y706:Y769" si="240">M706-L706</f>
        <v>-0.74444047494749599</v>
      </c>
      <c r="Z706">
        <f t="shared" ref="Z706:Z769" si="241">M706-N706</f>
        <v>1.1919002230916669</v>
      </c>
      <c r="AA706">
        <f t="shared" ref="AA706:AA769" si="242">N706-L706</f>
        <v>-1.9363406980391629</v>
      </c>
    </row>
    <row r="707" spans="1:27">
      <c r="A707" s="8" t="s">
        <v>77</v>
      </c>
      <c r="B707" s="8" t="s">
        <v>82</v>
      </c>
      <c r="C707" s="8">
        <v>52.8</v>
      </c>
      <c r="D707" s="8">
        <v>27</v>
      </c>
      <c r="E707" s="8">
        <v>7</v>
      </c>
      <c r="F707" s="8">
        <f t="shared" si="224"/>
        <v>94.5</v>
      </c>
      <c r="G707" s="8">
        <f t="shared" si="225"/>
        <v>3326.3999999999996</v>
      </c>
      <c r="H707" s="8">
        <f t="shared" si="226"/>
        <v>1115.5972469640124</v>
      </c>
      <c r="I707" s="8">
        <f t="shared" si="227"/>
        <v>59.302951022693634</v>
      </c>
      <c r="J707" s="8">
        <f t="shared" si="228"/>
        <v>9979.1999999999989</v>
      </c>
      <c r="K707" s="8"/>
      <c r="L707" s="9">
        <f t="shared" si="229"/>
        <v>3.9665111907122159</v>
      </c>
      <c r="M707" s="9">
        <f t="shared" si="230"/>
        <v>3.2958368660043291</v>
      </c>
      <c r="N707" s="9">
        <f t="shared" si="231"/>
        <v>1.9459101490553132</v>
      </c>
      <c r="O707" s="9">
        <f t="shared" si="223"/>
        <v>9.2082582057718589</v>
      </c>
      <c r="P707" s="9"/>
      <c r="Q707" s="9">
        <f t="shared" si="232"/>
        <v>7.0171451879876612</v>
      </c>
      <c r="R707" s="9">
        <f t="shared" si="233"/>
        <v>4.6596583712721618</v>
      </c>
      <c r="S707" s="9">
        <f t="shared" si="234"/>
        <v>4.5485998344996972</v>
      </c>
      <c r="T707" s="9">
        <f t="shared" si="235"/>
        <v>6.6486606633822687</v>
      </c>
      <c r="U707" s="9">
        <f t="shared" si="236"/>
        <v>1.0500304144412858</v>
      </c>
      <c r="V707" s="9">
        <f t="shared" si="237"/>
        <v>2.9164807762709302</v>
      </c>
      <c r="W707" s="9">
        <f t="shared" si="238"/>
        <v>4.9171210590847831</v>
      </c>
      <c r="X707" s="9">
        <f t="shared" si="239"/>
        <v>0.36852122458508624</v>
      </c>
      <c r="Y707">
        <f t="shared" si="240"/>
        <v>-0.67067432470788679</v>
      </c>
      <c r="Z707">
        <f t="shared" si="241"/>
        <v>1.3499267169490159</v>
      </c>
      <c r="AA707">
        <f t="shared" si="242"/>
        <v>-2.0206010416569029</v>
      </c>
    </row>
    <row r="708" spans="1:27">
      <c r="A708" s="8" t="s">
        <v>77</v>
      </c>
      <c r="B708" s="8" t="s">
        <v>82</v>
      </c>
      <c r="C708" s="8">
        <v>53</v>
      </c>
      <c r="D708" s="8">
        <v>26</v>
      </c>
      <c r="E708" s="8">
        <v>5</v>
      </c>
      <c r="F708" s="8">
        <f t="shared" si="224"/>
        <v>65</v>
      </c>
      <c r="G708" s="8">
        <f t="shared" si="225"/>
        <v>2296.6666666666661</v>
      </c>
      <c r="H708" s="8">
        <f t="shared" si="226"/>
        <v>969.64396745017496</v>
      </c>
      <c r="I708" s="8">
        <f t="shared" si="227"/>
        <v>59.033888572581766</v>
      </c>
      <c r="J708" s="8">
        <f t="shared" si="228"/>
        <v>6890</v>
      </c>
      <c r="K708" s="8"/>
      <c r="L708" s="9">
        <f t="shared" si="229"/>
        <v>3.970291913552122</v>
      </c>
      <c r="M708" s="9">
        <f t="shared" si="230"/>
        <v>3.2580965380214821</v>
      </c>
      <c r="N708" s="9">
        <f t="shared" si="231"/>
        <v>1.6094379124341003</v>
      </c>
      <c r="O708" s="9">
        <f t="shared" si="223"/>
        <v>8.8378263640077037</v>
      </c>
      <c r="P708" s="9"/>
      <c r="Q708" s="9">
        <f t="shared" si="232"/>
        <v>6.876928960254542</v>
      </c>
      <c r="R708" s="9">
        <f t="shared" si="233"/>
        <v>4.6634390941120669</v>
      </c>
      <c r="S708" s="9">
        <f t="shared" si="234"/>
        <v>4.1743872698956368</v>
      </c>
      <c r="T708" s="9">
        <f t="shared" si="235"/>
        <v>5.6015036255357824</v>
      </c>
      <c r="U708" s="9">
        <f t="shared" si="236"/>
        <v>0.71355817782007269</v>
      </c>
      <c r="V708" s="9">
        <f t="shared" si="237"/>
        <v>3.2567337357320492</v>
      </c>
      <c r="W708" s="9">
        <f t="shared" si="238"/>
        <v>3.8624025755584848</v>
      </c>
      <c r="X708" s="9">
        <f t="shared" si="239"/>
        <v>-0.31198469433715209</v>
      </c>
      <c r="Y708">
        <f t="shared" si="240"/>
        <v>-0.71219537553063983</v>
      </c>
      <c r="Z708">
        <f t="shared" si="241"/>
        <v>1.6486586255873819</v>
      </c>
      <c r="AA708">
        <f t="shared" si="242"/>
        <v>-2.3608540011180219</v>
      </c>
    </row>
    <row r="709" spans="1:27">
      <c r="A709" s="8" t="s">
        <v>77</v>
      </c>
      <c r="B709" s="8" t="s">
        <v>82</v>
      </c>
      <c r="C709" s="8">
        <v>54</v>
      </c>
      <c r="D709" s="8">
        <v>22</v>
      </c>
      <c r="E709" s="8">
        <v>6</v>
      </c>
      <c r="F709" s="8">
        <f t="shared" si="224"/>
        <v>66</v>
      </c>
      <c r="G709" s="8">
        <f t="shared" si="225"/>
        <v>2376</v>
      </c>
      <c r="H709" s="8">
        <f t="shared" si="226"/>
        <v>904.58397596242844</v>
      </c>
      <c r="I709" s="8">
        <f t="shared" si="227"/>
        <v>58.309518948453004</v>
      </c>
      <c r="J709" s="8">
        <f t="shared" si="228"/>
        <v>7128</v>
      </c>
      <c r="K709" s="8"/>
      <c r="L709" s="9">
        <f t="shared" si="229"/>
        <v>3.9889840465642745</v>
      </c>
      <c r="M709" s="9">
        <f t="shared" si="230"/>
        <v>3.0910424533583161</v>
      </c>
      <c r="N709" s="9">
        <f t="shared" si="231"/>
        <v>1.791759469228055</v>
      </c>
      <c r="O709" s="9">
        <f t="shared" si="223"/>
        <v>8.8717859691506451</v>
      </c>
      <c r="P709" s="9"/>
      <c r="Q709" s="9">
        <f t="shared" si="232"/>
        <v>6.8074751429386158</v>
      </c>
      <c r="R709" s="9">
        <f t="shared" si="233"/>
        <v>4.6821312271242199</v>
      </c>
      <c r="S709" s="9">
        <f t="shared" si="234"/>
        <v>4.1896547420264252</v>
      </c>
      <c r="T709" s="9">
        <f t="shared" si="235"/>
        <v>5.9814142112544806</v>
      </c>
      <c r="U709" s="9">
        <f t="shared" si="236"/>
        <v>0.89587973461402781</v>
      </c>
      <c r="V709" s="9">
        <f t="shared" si="237"/>
        <v>3.0931043119502468</v>
      </c>
      <c r="W709" s="9">
        <f t="shared" si="238"/>
        <v>4.2049288952528778</v>
      </c>
      <c r="X709" s="9">
        <f t="shared" si="239"/>
        <v>1.5274153226452638E-2</v>
      </c>
      <c r="Y709">
        <f t="shared" si="240"/>
        <v>-0.89794159320595845</v>
      </c>
      <c r="Z709">
        <f t="shared" si="241"/>
        <v>1.2992829841302611</v>
      </c>
      <c r="AA709">
        <f t="shared" si="242"/>
        <v>-2.1972245773362196</v>
      </c>
    </row>
    <row r="710" spans="1:27">
      <c r="A710" s="8" t="s">
        <v>77</v>
      </c>
      <c r="B710" s="8" t="s">
        <v>82</v>
      </c>
      <c r="C710" s="8">
        <v>54</v>
      </c>
      <c r="D710" s="8">
        <v>23</v>
      </c>
      <c r="E710" s="8">
        <v>7</v>
      </c>
      <c r="F710" s="8">
        <f t="shared" si="224"/>
        <v>80.5</v>
      </c>
      <c r="G710" s="8">
        <f t="shared" si="225"/>
        <v>2898</v>
      </c>
      <c r="H710" s="8">
        <f t="shared" si="226"/>
        <v>992.62528421445984</v>
      </c>
      <c r="I710" s="8">
        <f t="shared" si="227"/>
        <v>58.694122363316758</v>
      </c>
      <c r="J710" s="8">
        <f t="shared" si="228"/>
        <v>8694</v>
      </c>
      <c r="K710" s="8"/>
      <c r="L710" s="9">
        <f t="shared" si="229"/>
        <v>3.9889840465642745</v>
      </c>
      <c r="M710" s="9">
        <f t="shared" si="230"/>
        <v>3.1354942159291497</v>
      </c>
      <c r="N710" s="9">
        <f t="shared" si="231"/>
        <v>1.9459101490553132</v>
      </c>
      <c r="O710" s="9">
        <f t="shared" si="223"/>
        <v>9.0703884115487377</v>
      </c>
      <c r="P710" s="9"/>
      <c r="Q710" s="9">
        <f t="shared" si="232"/>
        <v>6.9003532355414494</v>
      </c>
      <c r="R710" s="9">
        <f t="shared" si="233"/>
        <v>4.6821312271242199</v>
      </c>
      <c r="S710" s="9">
        <f t="shared" si="234"/>
        <v>4.3882571844245177</v>
      </c>
      <c r="T710" s="9">
        <f t="shared" si="235"/>
        <v>6.4883180133070892</v>
      </c>
      <c r="U710" s="9">
        <f t="shared" si="236"/>
        <v>1.0500304144412858</v>
      </c>
      <c r="V710" s="9">
        <f t="shared" si="237"/>
        <v>2.9389536321229888</v>
      </c>
      <c r="W710" s="9">
        <f t="shared" si="238"/>
        <v>4.7118326973054865</v>
      </c>
      <c r="X710" s="9">
        <f t="shared" si="239"/>
        <v>0.3235755128809687</v>
      </c>
      <c r="Y710">
        <f t="shared" si="240"/>
        <v>-0.85348983063512485</v>
      </c>
      <c r="Z710">
        <f t="shared" si="241"/>
        <v>1.1895840668738364</v>
      </c>
      <c r="AA710">
        <f t="shared" si="242"/>
        <v>-2.0430738975089611</v>
      </c>
    </row>
    <row r="711" spans="1:27">
      <c r="A711" s="8" t="s">
        <v>77</v>
      </c>
      <c r="B711" s="8" t="s">
        <v>82</v>
      </c>
      <c r="C711" s="8">
        <v>54.1</v>
      </c>
      <c r="D711" s="8">
        <v>24.3</v>
      </c>
      <c r="E711" s="8">
        <v>6.7</v>
      </c>
      <c r="F711" s="8">
        <f t="shared" si="224"/>
        <v>81.405000000000001</v>
      </c>
      <c r="G711" s="8">
        <f t="shared" si="225"/>
        <v>2936.0070000000001</v>
      </c>
      <c r="H711" s="8">
        <f t="shared" si="226"/>
        <v>1023.8244868287288</v>
      </c>
      <c r="I711" s="8">
        <f t="shared" si="227"/>
        <v>59.306829286347792</v>
      </c>
      <c r="J711" s="8">
        <f t="shared" si="228"/>
        <v>8808.0210000000006</v>
      </c>
      <c r="K711" s="8"/>
      <c r="L711" s="9">
        <f t="shared" si="229"/>
        <v>3.9908341858524357</v>
      </c>
      <c r="M711" s="9">
        <f t="shared" si="230"/>
        <v>3.1904763503465028</v>
      </c>
      <c r="N711" s="9">
        <f t="shared" si="231"/>
        <v>1.9021075263969205</v>
      </c>
      <c r="O711" s="9">
        <f t="shared" si="223"/>
        <v>9.0834180625958592</v>
      </c>
      <c r="P711" s="9"/>
      <c r="Q711" s="9">
        <f t="shared" si="232"/>
        <v>6.9313003913275466</v>
      </c>
      <c r="R711" s="9">
        <f t="shared" si="233"/>
        <v>4.6839813664123815</v>
      </c>
      <c r="S711" s="9">
        <f t="shared" si="234"/>
        <v>4.3994366961834777</v>
      </c>
      <c r="T711" s="9">
        <f t="shared" si="235"/>
        <v>6.4118922797492637</v>
      </c>
      <c r="U711" s="9">
        <f t="shared" si="236"/>
        <v>1.006227791782893</v>
      </c>
      <c r="V711" s="9">
        <f t="shared" si="237"/>
        <v>2.9846063940695426</v>
      </c>
      <c r="W711" s="9">
        <f t="shared" si="238"/>
        <v>4.6317066851713387</v>
      </c>
      <c r="X711" s="9">
        <f t="shared" si="239"/>
        <v>0.23226998898786108</v>
      </c>
      <c r="Y711">
        <f t="shared" si="240"/>
        <v>-0.80035783550593287</v>
      </c>
      <c r="Z711">
        <f t="shared" si="241"/>
        <v>1.2883688239495823</v>
      </c>
      <c r="AA711">
        <f t="shared" si="242"/>
        <v>-2.0887266594555154</v>
      </c>
    </row>
    <row r="712" spans="1:27">
      <c r="A712" s="8" t="s">
        <v>77</v>
      </c>
      <c r="B712" s="8" t="s">
        <v>82</v>
      </c>
      <c r="C712" s="8">
        <v>54.3</v>
      </c>
      <c r="D712" s="8">
        <v>25</v>
      </c>
      <c r="E712" s="8">
        <v>7.3</v>
      </c>
      <c r="F712" s="8">
        <f t="shared" si="224"/>
        <v>91.25</v>
      </c>
      <c r="G712" s="8">
        <f t="shared" si="225"/>
        <v>3303.2499999999995</v>
      </c>
      <c r="H712" s="8">
        <f t="shared" si="226"/>
        <v>1085.5484447589895</v>
      </c>
      <c r="I712" s="8">
        <f t="shared" si="227"/>
        <v>59.778675127506794</v>
      </c>
      <c r="J712" s="8">
        <f t="shared" si="228"/>
        <v>9909.75</v>
      </c>
      <c r="K712" s="8"/>
      <c r="L712" s="9">
        <f t="shared" si="229"/>
        <v>3.9945242269398897</v>
      </c>
      <c r="M712" s="9">
        <f t="shared" si="230"/>
        <v>3.2188758248682006</v>
      </c>
      <c r="N712" s="9">
        <f t="shared" si="231"/>
        <v>1.9878743481543455</v>
      </c>
      <c r="O712" s="9">
        <f t="shared" si="223"/>
        <v>9.2012743999624362</v>
      </c>
      <c r="P712" s="9"/>
      <c r="Q712" s="9">
        <f t="shared" si="232"/>
        <v>6.9898406173036083</v>
      </c>
      <c r="R712" s="9">
        <f t="shared" si="233"/>
        <v>4.6876714074998356</v>
      </c>
      <c r="S712" s="9">
        <f t="shared" si="234"/>
        <v>4.5136029924626007</v>
      </c>
      <c r="T712" s="9">
        <f t="shared" si="235"/>
        <v>6.6975922195432362</v>
      </c>
      <c r="U712" s="9">
        <f t="shared" si="236"/>
        <v>1.0919946135403178</v>
      </c>
      <c r="V712" s="9">
        <f t="shared" si="237"/>
        <v>2.9025296133995719</v>
      </c>
      <c r="W712" s="9">
        <f t="shared" si="238"/>
        <v>4.9100265427904031</v>
      </c>
      <c r="X712" s="9">
        <f t="shared" si="239"/>
        <v>0.39642355032780235</v>
      </c>
      <c r="Y712">
        <f t="shared" si="240"/>
        <v>-0.77564840207168917</v>
      </c>
      <c r="Z712">
        <f t="shared" si="241"/>
        <v>1.2310014767138551</v>
      </c>
      <c r="AA712">
        <f t="shared" si="242"/>
        <v>-2.0066498787855442</v>
      </c>
    </row>
    <row r="713" spans="1:27">
      <c r="A713" s="8" t="s">
        <v>77</v>
      </c>
      <c r="B713" s="8" t="s">
        <v>82</v>
      </c>
      <c r="C713" s="8">
        <v>55</v>
      </c>
      <c r="D713" s="8">
        <v>23</v>
      </c>
      <c r="E713" s="8">
        <v>6</v>
      </c>
      <c r="F713" s="8">
        <f t="shared" si="224"/>
        <v>69</v>
      </c>
      <c r="G713" s="8">
        <f t="shared" si="225"/>
        <v>2530</v>
      </c>
      <c r="H713" s="8">
        <f t="shared" si="226"/>
        <v>953.09880763612705</v>
      </c>
      <c r="I713" s="8">
        <f t="shared" si="227"/>
        <v>59.615434243155519</v>
      </c>
      <c r="J713" s="8">
        <f t="shared" si="228"/>
        <v>7590</v>
      </c>
      <c r="K713" s="8"/>
      <c r="L713" s="9">
        <f t="shared" si="229"/>
        <v>4.0073331852324712</v>
      </c>
      <c r="M713" s="9">
        <f t="shared" si="230"/>
        <v>3.1354942159291497</v>
      </c>
      <c r="N713" s="9">
        <f t="shared" si="231"/>
        <v>1.791759469228055</v>
      </c>
      <c r="O713" s="9">
        <f t="shared" si="223"/>
        <v>8.9345868703896762</v>
      </c>
      <c r="P713" s="9"/>
      <c r="Q713" s="9">
        <f t="shared" si="232"/>
        <v>6.8597185789052642</v>
      </c>
      <c r="R713" s="9">
        <f t="shared" si="233"/>
        <v>4.7004803657924166</v>
      </c>
      <c r="S713" s="9">
        <f t="shared" si="234"/>
        <v>4.2341065045972597</v>
      </c>
      <c r="T713" s="9">
        <f t="shared" si="235"/>
        <v>6.0258659738253142</v>
      </c>
      <c r="U713" s="9">
        <f t="shared" si="236"/>
        <v>0.89587973461402737</v>
      </c>
      <c r="V713" s="9">
        <f t="shared" si="237"/>
        <v>3.1114534506184439</v>
      </c>
      <c r="W713" s="9">
        <f t="shared" si="238"/>
        <v>4.212682380487319</v>
      </c>
      <c r="X713" s="9">
        <f t="shared" si="239"/>
        <v>-2.142412410994134E-2</v>
      </c>
      <c r="Y713">
        <f t="shared" si="240"/>
        <v>-0.8718389693033215</v>
      </c>
      <c r="Z713">
        <f t="shared" si="241"/>
        <v>1.3437347467010947</v>
      </c>
      <c r="AA713">
        <f t="shared" si="242"/>
        <v>-2.2155737160044162</v>
      </c>
    </row>
    <row r="714" spans="1:27">
      <c r="A714" s="8" t="s">
        <v>77</v>
      </c>
      <c r="B714" s="8" t="s">
        <v>82</v>
      </c>
      <c r="C714" s="8">
        <v>55</v>
      </c>
      <c r="D714" s="8">
        <v>24</v>
      </c>
      <c r="E714" s="8">
        <v>5</v>
      </c>
      <c r="F714" s="8">
        <f t="shared" si="224"/>
        <v>60</v>
      </c>
      <c r="G714" s="8">
        <f t="shared" si="225"/>
        <v>2200</v>
      </c>
      <c r="H714" s="8">
        <f t="shared" si="226"/>
        <v>932.74249291801073</v>
      </c>
      <c r="I714" s="8">
        <f t="shared" si="227"/>
        <v>60.00833275470999</v>
      </c>
      <c r="J714" s="8">
        <f t="shared" si="228"/>
        <v>6600</v>
      </c>
      <c r="K714" s="8"/>
      <c r="L714" s="9">
        <f t="shared" si="229"/>
        <v>4.0073331852324712</v>
      </c>
      <c r="M714" s="9">
        <f t="shared" si="230"/>
        <v>3.1780538303479458</v>
      </c>
      <c r="N714" s="9">
        <f t="shared" si="231"/>
        <v>1.6094379124341003</v>
      </c>
      <c r="O714" s="9">
        <f t="shared" si="223"/>
        <v>8.794824928014517</v>
      </c>
      <c r="P714" s="9"/>
      <c r="Q714" s="9">
        <f t="shared" si="232"/>
        <v>6.8381291637365402</v>
      </c>
      <c r="R714" s="9">
        <f t="shared" si="233"/>
        <v>4.7004803657924166</v>
      </c>
      <c r="S714" s="9">
        <f t="shared" si="234"/>
        <v>4.0943445622221004</v>
      </c>
      <c r="T714" s="9">
        <f t="shared" si="235"/>
        <v>5.521460917862246</v>
      </c>
      <c r="U714" s="9">
        <f t="shared" si="236"/>
        <v>0.71355817782007269</v>
      </c>
      <c r="V714" s="9">
        <f t="shared" si="237"/>
        <v>3.2937750074123984</v>
      </c>
      <c r="W714" s="9">
        <f t="shared" si="238"/>
        <v>3.7082773245242504</v>
      </c>
      <c r="X714" s="9">
        <f t="shared" si="239"/>
        <v>-0.3860672376978504</v>
      </c>
      <c r="Y714">
        <f t="shared" si="240"/>
        <v>-0.82927935488452542</v>
      </c>
      <c r="Z714">
        <f t="shared" si="241"/>
        <v>1.5686159179138455</v>
      </c>
      <c r="AA714">
        <f t="shared" si="242"/>
        <v>-2.3978952727983707</v>
      </c>
    </row>
    <row r="715" spans="1:27">
      <c r="A715" s="8" t="s">
        <v>77</v>
      </c>
      <c r="B715" s="8" t="s">
        <v>82</v>
      </c>
      <c r="C715" s="8">
        <v>55</v>
      </c>
      <c r="D715" s="8">
        <v>25</v>
      </c>
      <c r="E715" s="8">
        <v>7</v>
      </c>
      <c r="F715" s="8">
        <f t="shared" si="224"/>
        <v>87.5</v>
      </c>
      <c r="G715" s="8">
        <f t="shared" si="225"/>
        <v>3208.333333333333</v>
      </c>
      <c r="H715" s="8">
        <f t="shared" si="226"/>
        <v>1079.4991183193606</v>
      </c>
      <c r="I715" s="8">
        <f t="shared" si="227"/>
        <v>60.415229867972862</v>
      </c>
      <c r="J715" s="8">
        <f t="shared" si="228"/>
        <v>9625</v>
      </c>
      <c r="K715" s="8"/>
      <c r="L715" s="9">
        <f t="shared" si="229"/>
        <v>4.0073331852324712</v>
      </c>
      <c r="M715" s="9">
        <f t="shared" si="230"/>
        <v>3.2188758248682006</v>
      </c>
      <c r="N715" s="9">
        <f t="shared" si="231"/>
        <v>1.9459101490553132</v>
      </c>
      <c r="O715" s="9">
        <f t="shared" si="223"/>
        <v>9.1721191591559847</v>
      </c>
      <c r="P715" s="9"/>
      <c r="Q715" s="9">
        <f t="shared" si="232"/>
        <v>6.9842524332054419</v>
      </c>
      <c r="R715" s="9">
        <f t="shared" si="233"/>
        <v>4.7004803657924157</v>
      </c>
      <c r="S715" s="9">
        <f t="shared" si="234"/>
        <v>4.4716387933635691</v>
      </c>
      <c r="T715" s="9">
        <f t="shared" si="235"/>
        <v>6.5716996222461406</v>
      </c>
      <c r="U715" s="9">
        <f t="shared" si="236"/>
        <v>1.0500304144412858</v>
      </c>
      <c r="V715" s="9">
        <f t="shared" si="237"/>
        <v>2.9573027707911854</v>
      </c>
      <c r="W715" s="9">
        <f t="shared" si="238"/>
        <v>4.7585160289081454</v>
      </c>
      <c r="X715" s="9">
        <f t="shared" si="239"/>
        <v>0.28687723554457545</v>
      </c>
      <c r="Y715">
        <f t="shared" si="240"/>
        <v>-0.78845736036427061</v>
      </c>
      <c r="Z715">
        <f t="shared" si="241"/>
        <v>1.2729656758128873</v>
      </c>
      <c r="AA715">
        <f t="shared" si="242"/>
        <v>-2.0614230361771577</v>
      </c>
    </row>
    <row r="716" spans="1:27">
      <c r="A716" s="8" t="s">
        <v>77</v>
      </c>
      <c r="B716" s="8" t="s">
        <v>82</v>
      </c>
      <c r="C716" s="8">
        <v>56</v>
      </c>
      <c r="D716" s="8">
        <v>28</v>
      </c>
      <c r="E716" s="8">
        <v>7</v>
      </c>
      <c r="F716" s="8">
        <f t="shared" si="224"/>
        <v>98</v>
      </c>
      <c r="G716" s="8">
        <f t="shared" si="225"/>
        <v>3658.6666666666665</v>
      </c>
      <c r="H716" s="8">
        <f t="shared" si="226"/>
        <v>1205.2359211282374</v>
      </c>
      <c r="I716" s="8">
        <f t="shared" si="227"/>
        <v>62.609903369994115</v>
      </c>
      <c r="J716" s="8">
        <f t="shared" si="228"/>
        <v>10976</v>
      </c>
      <c r="K716" s="8"/>
      <c r="L716" s="9">
        <f t="shared" si="229"/>
        <v>4.0253516907351496</v>
      </c>
      <c r="M716" s="9">
        <f t="shared" si="230"/>
        <v>3.3322045101752038</v>
      </c>
      <c r="N716" s="9">
        <f t="shared" si="231"/>
        <v>1.9459101490553132</v>
      </c>
      <c r="O716" s="9">
        <f t="shared" si="223"/>
        <v>9.3034663499656673</v>
      </c>
      <c r="P716" s="9"/>
      <c r="Q716" s="9">
        <f t="shared" si="232"/>
        <v>7.0944306119300018</v>
      </c>
      <c r="R716" s="9">
        <f t="shared" si="233"/>
        <v>4.718498871295095</v>
      </c>
      <c r="S716" s="9">
        <f t="shared" si="234"/>
        <v>4.5849674786705723</v>
      </c>
      <c r="T716" s="9">
        <f t="shared" si="235"/>
        <v>6.6850283075531438</v>
      </c>
      <c r="U716" s="9">
        <f t="shared" si="236"/>
        <v>1.0500304144412858</v>
      </c>
      <c r="V716" s="9">
        <f t="shared" si="237"/>
        <v>2.9753212762938639</v>
      </c>
      <c r="W716" s="9">
        <f t="shared" si="238"/>
        <v>4.8358077032097917</v>
      </c>
      <c r="X716" s="9">
        <f t="shared" si="239"/>
        <v>0.25084022453921867</v>
      </c>
      <c r="Y716">
        <f t="shared" si="240"/>
        <v>-0.69314718055994584</v>
      </c>
      <c r="Z716">
        <f t="shared" si="241"/>
        <v>1.3862943611198906</v>
      </c>
      <c r="AA716">
        <f t="shared" si="242"/>
        <v>-2.0794415416798362</v>
      </c>
    </row>
    <row r="717" spans="1:27">
      <c r="A717" s="8" t="s">
        <v>77</v>
      </c>
      <c r="B717" s="8" t="s">
        <v>82</v>
      </c>
      <c r="C717" s="8">
        <v>59.4</v>
      </c>
      <c r="D717" s="8">
        <v>23.6</v>
      </c>
      <c r="E717" s="8">
        <v>6.7</v>
      </c>
      <c r="F717" s="8">
        <f t="shared" si="224"/>
        <v>79.06</v>
      </c>
      <c r="G717" s="8">
        <f t="shared" si="225"/>
        <v>3130.7759999999998</v>
      </c>
      <c r="H717" s="8">
        <f t="shared" si="226"/>
        <v>1077.60498066337</v>
      </c>
      <c r="I717" s="8">
        <f t="shared" si="227"/>
        <v>63.916508039785775</v>
      </c>
      <c r="J717" s="8">
        <f t="shared" si="228"/>
        <v>9392.3280000000013</v>
      </c>
      <c r="K717" s="8"/>
      <c r="L717" s="9">
        <f t="shared" si="229"/>
        <v>4.0842942263685993</v>
      </c>
      <c r="M717" s="9">
        <f t="shared" si="230"/>
        <v>3.1612467120315646</v>
      </c>
      <c r="N717" s="9">
        <f t="shared" si="231"/>
        <v>1.9021075263969205</v>
      </c>
      <c r="O717" s="9">
        <f t="shared" si="223"/>
        <v>9.1476484647970846</v>
      </c>
      <c r="P717" s="9"/>
      <c r="Q717" s="9">
        <f t="shared" si="232"/>
        <v>6.9824962470819187</v>
      </c>
      <c r="R717" s="9">
        <f t="shared" si="233"/>
        <v>4.7774414069285447</v>
      </c>
      <c r="S717" s="9">
        <f t="shared" si="234"/>
        <v>4.3702070578685399</v>
      </c>
      <c r="T717" s="9">
        <f t="shared" si="235"/>
        <v>6.382662641434325</v>
      </c>
      <c r="U717" s="9">
        <f t="shared" si="236"/>
        <v>1.0062277917828926</v>
      </c>
      <c r="V717" s="9">
        <f t="shared" si="237"/>
        <v>3.0780664345857067</v>
      </c>
      <c r="W717" s="9">
        <f t="shared" si="238"/>
        <v>4.4155569658240728</v>
      </c>
      <c r="X717" s="9">
        <f t="shared" si="239"/>
        <v>4.5349907955532905E-2</v>
      </c>
      <c r="Y717">
        <f t="shared" si="240"/>
        <v>-0.92304751433703469</v>
      </c>
      <c r="Z717">
        <f t="shared" si="241"/>
        <v>1.2591391856346441</v>
      </c>
      <c r="AA717">
        <f t="shared" si="242"/>
        <v>-2.1821866999716786</v>
      </c>
    </row>
    <row r="718" spans="1:27">
      <c r="A718" s="8" t="s">
        <v>77</v>
      </c>
      <c r="B718" s="8" t="s">
        <v>82</v>
      </c>
      <c r="C718" s="8">
        <v>60</v>
      </c>
      <c r="D718" s="8">
        <v>24</v>
      </c>
      <c r="E718" s="8">
        <v>7</v>
      </c>
      <c r="F718" s="8">
        <f t="shared" si="224"/>
        <v>84</v>
      </c>
      <c r="G718" s="8">
        <f t="shared" si="225"/>
        <v>3360</v>
      </c>
      <c r="H718" s="8">
        <f t="shared" si="226"/>
        <v>1119.0603608055189</v>
      </c>
      <c r="I718" s="8">
        <f t="shared" si="227"/>
        <v>64.621977685614041</v>
      </c>
      <c r="J718" s="8">
        <f t="shared" si="228"/>
        <v>10080</v>
      </c>
      <c r="K718" s="8"/>
      <c r="L718" s="9">
        <f t="shared" si="229"/>
        <v>4.0943445622221004</v>
      </c>
      <c r="M718" s="9">
        <f t="shared" si="230"/>
        <v>3.1780538303479458</v>
      </c>
      <c r="N718" s="9">
        <f t="shared" si="231"/>
        <v>1.9459101490553132</v>
      </c>
      <c r="O718" s="9">
        <f t="shared" si="223"/>
        <v>9.2183085416253601</v>
      </c>
      <c r="P718" s="9"/>
      <c r="Q718" s="9">
        <f t="shared" si="232"/>
        <v>7.020244648595745</v>
      </c>
      <c r="R718" s="9">
        <f t="shared" si="233"/>
        <v>4.7874917427820467</v>
      </c>
      <c r="S718" s="9">
        <f t="shared" si="234"/>
        <v>4.4308167988433134</v>
      </c>
      <c r="T718" s="9">
        <f t="shared" si="235"/>
        <v>6.5308776277258849</v>
      </c>
      <c r="U718" s="9">
        <f t="shared" si="236"/>
        <v>1.0500304144412858</v>
      </c>
      <c r="V718" s="9">
        <f t="shared" si="237"/>
        <v>3.0443141477808147</v>
      </c>
      <c r="W718" s="9">
        <f t="shared" si="238"/>
        <v>4.5436712804086294</v>
      </c>
      <c r="X718" s="9">
        <f t="shared" si="239"/>
        <v>0.11285448156531708</v>
      </c>
      <c r="Y718">
        <f t="shared" si="240"/>
        <v>-0.91629073187415466</v>
      </c>
      <c r="Z718">
        <f t="shared" si="241"/>
        <v>1.2321436812926325</v>
      </c>
      <c r="AA718">
        <f t="shared" si="242"/>
        <v>-2.148434413166787</v>
      </c>
    </row>
    <row r="719" spans="1:27">
      <c r="A719" s="8" t="s">
        <v>77</v>
      </c>
      <c r="B719" s="8" t="s">
        <v>82</v>
      </c>
      <c r="C719" s="8">
        <v>61</v>
      </c>
      <c r="D719" s="8">
        <v>24</v>
      </c>
      <c r="E719" s="8">
        <v>7.3</v>
      </c>
      <c r="F719" s="8">
        <f t="shared" si="224"/>
        <v>87.6</v>
      </c>
      <c r="G719" s="8">
        <f t="shared" si="225"/>
        <v>3562.4</v>
      </c>
      <c r="H719" s="8">
        <f t="shared" si="226"/>
        <v>1151.6860042115213</v>
      </c>
      <c r="I719" s="8">
        <f t="shared" si="227"/>
        <v>65.551506466289538</v>
      </c>
      <c r="J719" s="8">
        <f t="shared" si="228"/>
        <v>10687.199999999999</v>
      </c>
      <c r="K719" s="8"/>
      <c r="L719" s="9">
        <f t="shared" si="229"/>
        <v>4.1108738641733114</v>
      </c>
      <c r="M719" s="9">
        <f t="shared" si="230"/>
        <v>3.1780538303479458</v>
      </c>
      <c r="N719" s="9">
        <f t="shared" si="231"/>
        <v>1.9878743481543455</v>
      </c>
      <c r="O719" s="9">
        <f t="shared" si="223"/>
        <v>9.2768020426756017</v>
      </c>
      <c r="P719" s="9"/>
      <c r="Q719" s="9">
        <f t="shared" si="232"/>
        <v>7.0489822383144212</v>
      </c>
      <c r="R719" s="9">
        <f t="shared" si="233"/>
        <v>4.8040210447332559</v>
      </c>
      <c r="S719" s="9">
        <f t="shared" si="234"/>
        <v>4.4727809979423458</v>
      </c>
      <c r="T719" s="9">
        <f t="shared" si="235"/>
        <v>6.6567702250229814</v>
      </c>
      <c r="U719" s="9">
        <f t="shared" si="236"/>
        <v>1.0919946135403178</v>
      </c>
      <c r="V719" s="9">
        <f t="shared" si="237"/>
        <v>3.0188792506329936</v>
      </c>
      <c r="W719" s="9">
        <f t="shared" si="238"/>
        <v>4.636505273803305</v>
      </c>
      <c r="X719" s="9">
        <f t="shared" si="239"/>
        <v>0.16372427586095922</v>
      </c>
      <c r="Y719">
        <f t="shared" si="240"/>
        <v>-0.9328200338253656</v>
      </c>
      <c r="Z719">
        <f t="shared" si="241"/>
        <v>1.1901794821936003</v>
      </c>
      <c r="AA719">
        <f t="shared" si="242"/>
        <v>-2.1229995160189659</v>
      </c>
    </row>
    <row r="720" spans="1:27">
      <c r="A720" s="8" t="s">
        <v>77</v>
      </c>
      <c r="B720" s="8" t="s">
        <v>82</v>
      </c>
      <c r="C720" s="8">
        <v>61</v>
      </c>
      <c r="D720" s="8">
        <v>25</v>
      </c>
      <c r="E720" s="8">
        <v>6</v>
      </c>
      <c r="F720" s="8">
        <f t="shared" si="224"/>
        <v>75</v>
      </c>
      <c r="G720" s="8">
        <f t="shared" si="225"/>
        <v>3050</v>
      </c>
      <c r="H720" s="8">
        <f t="shared" si="226"/>
        <v>1113.9522427222919</v>
      </c>
      <c r="I720" s="8">
        <f t="shared" si="227"/>
        <v>65.924198895398035</v>
      </c>
      <c r="J720" s="8">
        <f t="shared" si="228"/>
        <v>9150</v>
      </c>
      <c r="K720" s="8"/>
      <c r="L720" s="9">
        <f t="shared" si="229"/>
        <v>4.1108738641733114</v>
      </c>
      <c r="M720" s="9">
        <f t="shared" si="230"/>
        <v>3.2188758248682006</v>
      </c>
      <c r="N720" s="9">
        <f t="shared" si="231"/>
        <v>1.791759469228055</v>
      </c>
      <c r="O720" s="9">
        <f t="shared" si="223"/>
        <v>9.1215091582695678</v>
      </c>
      <c r="P720" s="9"/>
      <c r="Q720" s="9">
        <f t="shared" si="232"/>
        <v>7.0156695494805712</v>
      </c>
      <c r="R720" s="9">
        <f t="shared" si="233"/>
        <v>4.8040210447332576</v>
      </c>
      <c r="S720" s="9">
        <f t="shared" si="234"/>
        <v>4.3174881135363101</v>
      </c>
      <c r="T720" s="9">
        <f t="shared" si="235"/>
        <v>6.1092475827643655</v>
      </c>
      <c r="U720" s="9">
        <f t="shared" si="236"/>
        <v>0.89587973461402781</v>
      </c>
      <c r="V720" s="9">
        <f t="shared" si="237"/>
        <v>3.2149941295592837</v>
      </c>
      <c r="W720" s="9">
        <f t="shared" si="238"/>
        <v>4.0889826315446891</v>
      </c>
      <c r="X720" s="9">
        <f t="shared" si="239"/>
        <v>-0.22850548199162096</v>
      </c>
      <c r="Y720">
        <f t="shared" si="240"/>
        <v>-0.89199803930511079</v>
      </c>
      <c r="Z720">
        <f t="shared" si="241"/>
        <v>1.4271163556401456</v>
      </c>
      <c r="AA720">
        <f t="shared" si="242"/>
        <v>-2.3191143949452564</v>
      </c>
    </row>
    <row r="721" spans="1:27">
      <c r="A721" s="8" t="s">
        <v>77</v>
      </c>
      <c r="B721" s="8" t="s">
        <v>82</v>
      </c>
      <c r="C721" s="8">
        <v>62</v>
      </c>
      <c r="D721" s="8">
        <v>26</v>
      </c>
      <c r="E721" s="8">
        <v>6</v>
      </c>
      <c r="F721" s="8">
        <f t="shared" si="224"/>
        <v>78</v>
      </c>
      <c r="G721" s="8">
        <f t="shared" si="225"/>
        <v>3223.9999999999995</v>
      </c>
      <c r="H721" s="8">
        <f t="shared" si="226"/>
        <v>1167.458233892326</v>
      </c>
      <c r="I721" s="8">
        <f t="shared" si="227"/>
        <v>67.230945255886439</v>
      </c>
      <c r="J721" s="8">
        <f t="shared" si="228"/>
        <v>9672</v>
      </c>
      <c r="K721" s="8"/>
      <c r="L721" s="9">
        <f t="shared" si="229"/>
        <v>4.1271343850450917</v>
      </c>
      <c r="M721" s="9">
        <f t="shared" si="230"/>
        <v>3.2580965380214821</v>
      </c>
      <c r="N721" s="9">
        <f t="shared" si="231"/>
        <v>1.791759469228055</v>
      </c>
      <c r="O721" s="9">
        <f t="shared" si="223"/>
        <v>9.1769903922946288</v>
      </c>
      <c r="P721" s="9"/>
      <c r="Q721" s="9">
        <f t="shared" si="232"/>
        <v>7.0625842149351197</v>
      </c>
      <c r="R721" s="9">
        <f t="shared" si="233"/>
        <v>4.8202815656050371</v>
      </c>
      <c r="S721" s="9">
        <f t="shared" si="234"/>
        <v>4.3567088266895917</v>
      </c>
      <c r="T721" s="9">
        <f t="shared" si="235"/>
        <v>6.1484682959176471</v>
      </c>
      <c r="U721" s="9">
        <f t="shared" si="236"/>
        <v>0.89587973461402759</v>
      </c>
      <c r="V721" s="9">
        <f t="shared" si="237"/>
        <v>3.231254650431064</v>
      </c>
      <c r="W721" s="9">
        <f t="shared" si="238"/>
        <v>4.09568230295441</v>
      </c>
      <c r="X721" s="9">
        <f t="shared" si="239"/>
        <v>-0.26102652373518148</v>
      </c>
      <c r="Y721">
        <f t="shared" si="240"/>
        <v>-0.86903784702360953</v>
      </c>
      <c r="Z721">
        <f t="shared" si="241"/>
        <v>1.4663370687934272</v>
      </c>
      <c r="AA721">
        <f t="shared" si="242"/>
        <v>-2.3353749158170367</v>
      </c>
    </row>
    <row r="722" spans="1:27">
      <c r="A722" s="8" t="s">
        <v>77</v>
      </c>
      <c r="B722" s="8" t="s">
        <v>82</v>
      </c>
      <c r="C722" s="8">
        <v>62</v>
      </c>
      <c r="D722" s="8">
        <v>27</v>
      </c>
      <c r="E722" s="8">
        <v>5</v>
      </c>
      <c r="F722" s="8">
        <f t="shared" si="224"/>
        <v>67.5</v>
      </c>
      <c r="G722" s="8">
        <f t="shared" si="225"/>
        <v>2789.9999999999995</v>
      </c>
      <c r="H722" s="8">
        <f t="shared" si="226"/>
        <v>1143.7772637915025</v>
      </c>
      <c r="I722" s="8">
        <f t="shared" si="227"/>
        <v>67.623960250786851</v>
      </c>
      <c r="J722" s="8">
        <f t="shared" si="228"/>
        <v>8370</v>
      </c>
      <c r="K722" s="8"/>
      <c r="L722" s="9">
        <f t="shared" si="229"/>
        <v>4.1271343850450917</v>
      </c>
      <c r="M722" s="9">
        <f t="shared" si="230"/>
        <v>3.2958368660043291</v>
      </c>
      <c r="N722" s="9">
        <f t="shared" si="231"/>
        <v>1.6094379124341003</v>
      </c>
      <c r="O722" s="9">
        <f t="shared" si="223"/>
        <v>9.0324091634835213</v>
      </c>
      <c r="P722" s="9"/>
      <c r="Q722" s="9">
        <f t="shared" si="232"/>
        <v>7.0420914535003858</v>
      </c>
      <c r="R722" s="9">
        <f t="shared" si="233"/>
        <v>4.8202815656050371</v>
      </c>
      <c r="S722" s="9">
        <f t="shared" si="234"/>
        <v>4.2121275978784842</v>
      </c>
      <c r="T722" s="9">
        <f t="shared" si="235"/>
        <v>5.6392439535186298</v>
      </c>
      <c r="U722" s="9">
        <f t="shared" si="236"/>
        <v>0.71355817782007291</v>
      </c>
      <c r="V722" s="9">
        <f t="shared" si="237"/>
        <v>3.4135762072250189</v>
      </c>
      <c r="W722" s="9">
        <f t="shared" si="238"/>
        <v>3.5864579605553932</v>
      </c>
      <c r="X722" s="9">
        <f t="shared" si="239"/>
        <v>-0.62566963732309144</v>
      </c>
      <c r="Y722">
        <f t="shared" si="240"/>
        <v>-0.83129751904076254</v>
      </c>
      <c r="Z722">
        <f t="shared" si="241"/>
        <v>1.6863989535702288</v>
      </c>
      <c r="AA722">
        <f t="shared" si="242"/>
        <v>-2.5176964726109912</v>
      </c>
    </row>
    <row r="723" spans="1:27">
      <c r="A723" s="8" t="s">
        <v>77</v>
      </c>
      <c r="B723" s="8" t="s">
        <v>82</v>
      </c>
      <c r="C723" s="8">
        <v>62.3</v>
      </c>
      <c r="D723" s="8">
        <v>24.5</v>
      </c>
      <c r="E723" s="8">
        <v>8.4</v>
      </c>
      <c r="F723" s="8">
        <f t="shared" si="224"/>
        <v>102.9</v>
      </c>
      <c r="G723" s="8">
        <f t="shared" si="225"/>
        <v>4273.78</v>
      </c>
      <c r="H723" s="8">
        <f t="shared" si="226"/>
        <v>1257.046915705698</v>
      </c>
      <c r="I723" s="8">
        <f t="shared" si="227"/>
        <v>66.944305209629292</v>
      </c>
      <c r="J723" s="8">
        <f t="shared" si="228"/>
        <v>12821.34</v>
      </c>
      <c r="K723" s="8"/>
      <c r="L723" s="9">
        <f t="shared" si="229"/>
        <v>4.1319614257934072</v>
      </c>
      <c r="M723" s="9">
        <f t="shared" si="230"/>
        <v>3.1986731175506815</v>
      </c>
      <c r="N723" s="9">
        <f t="shared" si="231"/>
        <v>2.1282317058492679</v>
      </c>
      <c r="O723" s="9">
        <f t="shared" si="223"/>
        <v>9.4588662491933562</v>
      </c>
      <c r="P723" s="9"/>
      <c r="Q723" s="9">
        <f t="shared" si="232"/>
        <v>7.1365205314464042</v>
      </c>
      <c r="R723" s="9">
        <f t="shared" si="233"/>
        <v>4.8251086063533526</v>
      </c>
      <c r="S723" s="9">
        <f t="shared" si="234"/>
        <v>4.6337576428400036</v>
      </c>
      <c r="T723" s="9">
        <f t="shared" si="235"/>
        <v>7.0984615853104849</v>
      </c>
      <c r="U723" s="9">
        <f t="shared" si="236"/>
        <v>1.2323519712352407</v>
      </c>
      <c r="V723" s="9">
        <f t="shared" si="237"/>
        <v>2.8996094545581665</v>
      </c>
      <c r="W723" s="9">
        <f t="shared" si="238"/>
        <v>5.0360215108506159</v>
      </c>
      <c r="X723" s="9">
        <f t="shared" si="239"/>
        <v>0.40226386801061309</v>
      </c>
      <c r="Y723">
        <f t="shared" si="240"/>
        <v>-0.93328830824272568</v>
      </c>
      <c r="Z723">
        <f t="shared" si="241"/>
        <v>1.0704414117014136</v>
      </c>
      <c r="AA723">
        <f t="shared" si="242"/>
        <v>-2.0037297199441393</v>
      </c>
    </row>
    <row r="724" spans="1:27">
      <c r="A724" s="8" t="s">
        <v>77</v>
      </c>
      <c r="B724" s="8" t="s">
        <v>82</v>
      </c>
      <c r="C724" s="8">
        <v>65.3</v>
      </c>
      <c r="D724" s="8">
        <v>26</v>
      </c>
      <c r="E724" s="8">
        <v>8.9</v>
      </c>
      <c r="F724" s="8">
        <f t="shared" si="224"/>
        <v>115.7</v>
      </c>
      <c r="G724" s="8">
        <f t="shared" si="225"/>
        <v>5036.8066666666664</v>
      </c>
      <c r="H724" s="8">
        <f t="shared" si="226"/>
        <v>1400.9200228933014</v>
      </c>
      <c r="I724" s="8">
        <f t="shared" si="227"/>
        <v>70.285773809498593</v>
      </c>
      <c r="J724" s="8">
        <f t="shared" si="228"/>
        <v>15110.42</v>
      </c>
      <c r="K724" s="8"/>
      <c r="L724" s="9">
        <f t="shared" si="229"/>
        <v>4.1789920362823851</v>
      </c>
      <c r="M724" s="9">
        <f t="shared" si="230"/>
        <v>3.2580965380214821</v>
      </c>
      <c r="N724" s="9">
        <f t="shared" si="231"/>
        <v>2.1860512767380942</v>
      </c>
      <c r="O724" s="9">
        <f t="shared" si="223"/>
        <v>9.6231398510419623</v>
      </c>
      <c r="P724" s="9"/>
      <c r="Q724" s="9">
        <f t="shared" si="232"/>
        <v>7.2448844589782908</v>
      </c>
      <c r="R724" s="9">
        <f t="shared" si="233"/>
        <v>4.8721392168423314</v>
      </c>
      <c r="S724" s="9">
        <f t="shared" si="234"/>
        <v>4.7510006341996309</v>
      </c>
      <c r="T724" s="9">
        <f t="shared" si="235"/>
        <v>7.3313437184477639</v>
      </c>
      <c r="U724" s="9">
        <f t="shared" si="236"/>
        <v>1.2901715421240665</v>
      </c>
      <c r="V724" s="9">
        <f t="shared" si="237"/>
        <v>2.8888204941583187</v>
      </c>
      <c r="W724" s="9">
        <f t="shared" si="238"/>
        <v>5.1748424230099399</v>
      </c>
      <c r="X724" s="9">
        <f t="shared" si="239"/>
        <v>0.42384178881030915</v>
      </c>
      <c r="Y724">
        <f t="shared" si="240"/>
        <v>-0.920895498260903</v>
      </c>
      <c r="Z724">
        <f t="shared" si="241"/>
        <v>1.072045261283388</v>
      </c>
      <c r="AA724">
        <f t="shared" si="242"/>
        <v>-1.992940759544291</v>
      </c>
    </row>
    <row r="725" spans="1:27">
      <c r="A725" s="8" t="s">
        <v>77</v>
      </c>
      <c r="B725" s="8" t="s">
        <v>82</v>
      </c>
      <c r="C725" s="8">
        <v>65.599999999999994</v>
      </c>
      <c r="D725" s="8">
        <v>26.9</v>
      </c>
      <c r="E725" s="8">
        <v>7.4</v>
      </c>
      <c r="F725" s="8">
        <f t="shared" si="224"/>
        <v>99.53</v>
      </c>
      <c r="G725" s="8">
        <f t="shared" si="225"/>
        <v>4352.7786666666661</v>
      </c>
      <c r="H725" s="8">
        <f t="shared" si="226"/>
        <v>1349.3101637360703</v>
      </c>
      <c r="I725" s="8">
        <f t="shared" si="227"/>
        <v>70.901128340809919</v>
      </c>
      <c r="J725" s="8">
        <f t="shared" si="228"/>
        <v>13058.335999999998</v>
      </c>
      <c r="K725" s="8"/>
      <c r="L725" s="9">
        <f t="shared" si="229"/>
        <v>4.1835756959500436</v>
      </c>
      <c r="M725" s="9">
        <f t="shared" si="230"/>
        <v>3.2921262866077932</v>
      </c>
      <c r="N725" s="9">
        <f t="shared" si="231"/>
        <v>2.0014800002101243</v>
      </c>
      <c r="O725" s="9">
        <f t="shared" si="223"/>
        <v>9.4771819827679611</v>
      </c>
      <c r="P725" s="9"/>
      <c r="Q725" s="9">
        <f t="shared" si="232"/>
        <v>7.2073487510075491</v>
      </c>
      <c r="R725" s="9">
        <f t="shared" si="233"/>
        <v>4.876722876509989</v>
      </c>
      <c r="S725" s="9">
        <f t="shared" si="234"/>
        <v>4.6004591062579721</v>
      </c>
      <c r="T725" s="9">
        <f t="shared" si="235"/>
        <v>6.8116596374501652</v>
      </c>
      <c r="U725" s="9">
        <f t="shared" si="236"/>
        <v>1.1056002655960966</v>
      </c>
      <c r="V725" s="9">
        <f t="shared" si="237"/>
        <v>3.0779754303539471</v>
      </c>
      <c r="W725" s="9">
        <f t="shared" si="238"/>
        <v>4.6459910226770251</v>
      </c>
      <c r="X725" s="9">
        <f t="shared" si="239"/>
        <v>4.553191641905209E-2</v>
      </c>
      <c r="Y725">
        <f t="shared" si="240"/>
        <v>-0.89144940934225048</v>
      </c>
      <c r="Z725">
        <f t="shared" si="241"/>
        <v>1.2906462863976689</v>
      </c>
      <c r="AA725">
        <f t="shared" si="242"/>
        <v>-2.1820956957399193</v>
      </c>
    </row>
    <row r="726" spans="1:27">
      <c r="A726" s="8" t="s">
        <v>77</v>
      </c>
      <c r="B726" s="8" t="s">
        <v>82</v>
      </c>
      <c r="C726" s="8">
        <v>67</v>
      </c>
      <c r="D726" s="8">
        <v>25</v>
      </c>
      <c r="E726" s="8">
        <v>6</v>
      </c>
      <c r="F726" s="8">
        <f t="shared" si="224"/>
        <v>75</v>
      </c>
      <c r="G726" s="8">
        <f t="shared" si="225"/>
        <v>3349.9999999999995</v>
      </c>
      <c r="H726" s="8">
        <f t="shared" si="226"/>
        <v>1205.3882130874804</v>
      </c>
      <c r="I726" s="8">
        <f t="shared" si="227"/>
        <v>71.512236715124502</v>
      </c>
      <c r="J726" s="8">
        <f t="shared" si="228"/>
        <v>10050</v>
      </c>
      <c r="K726" s="8"/>
      <c r="L726" s="9">
        <f t="shared" si="229"/>
        <v>4.2046926193909657</v>
      </c>
      <c r="M726" s="9">
        <f t="shared" si="230"/>
        <v>3.2188758248682006</v>
      </c>
      <c r="N726" s="9">
        <f t="shared" si="231"/>
        <v>1.791759469228055</v>
      </c>
      <c r="O726" s="9">
        <f t="shared" si="223"/>
        <v>9.2153279134872221</v>
      </c>
      <c r="P726" s="9"/>
      <c r="Q726" s="9">
        <f t="shared" si="232"/>
        <v>7.0945569625769442</v>
      </c>
      <c r="R726" s="9">
        <f t="shared" si="233"/>
        <v>4.897839799950912</v>
      </c>
      <c r="S726" s="9">
        <f t="shared" si="234"/>
        <v>4.3174881135363101</v>
      </c>
      <c r="T726" s="9">
        <f t="shared" si="235"/>
        <v>6.1092475827643655</v>
      </c>
      <c r="U726" s="9">
        <f t="shared" si="236"/>
        <v>0.89587973461402781</v>
      </c>
      <c r="V726" s="9">
        <f t="shared" si="237"/>
        <v>3.308812884776938</v>
      </c>
      <c r="W726" s="9">
        <f t="shared" si="238"/>
        <v>3.9013451211093799</v>
      </c>
      <c r="X726" s="9">
        <f t="shared" si="239"/>
        <v>-0.41614299242692987</v>
      </c>
      <c r="Y726">
        <f t="shared" si="240"/>
        <v>-0.98581679452276516</v>
      </c>
      <c r="Z726">
        <f t="shared" si="241"/>
        <v>1.4271163556401456</v>
      </c>
      <c r="AA726">
        <f t="shared" si="242"/>
        <v>-2.4129331501629108</v>
      </c>
    </row>
    <row r="727" spans="1:27">
      <c r="A727" s="8" t="s">
        <v>77</v>
      </c>
      <c r="B727" s="8" t="s">
        <v>82</v>
      </c>
      <c r="C727" s="8">
        <v>69</v>
      </c>
      <c r="D727" s="8">
        <v>19</v>
      </c>
      <c r="E727" s="8">
        <v>5</v>
      </c>
      <c r="F727" s="8">
        <f t="shared" si="224"/>
        <v>47.5</v>
      </c>
      <c r="G727" s="8">
        <f t="shared" si="225"/>
        <v>2185</v>
      </c>
      <c r="H727" s="8">
        <f t="shared" si="226"/>
        <v>931.13913449509198</v>
      </c>
      <c r="I727" s="8">
        <f t="shared" si="227"/>
        <v>71.568149340331559</v>
      </c>
      <c r="J727" s="8">
        <f t="shared" si="228"/>
        <v>6555</v>
      </c>
      <c r="K727" s="8"/>
      <c r="L727" s="9">
        <f t="shared" si="229"/>
        <v>4.2341065045972597</v>
      </c>
      <c r="M727" s="9">
        <f t="shared" si="230"/>
        <v>2.9444389791664403</v>
      </c>
      <c r="N727" s="9">
        <f t="shared" si="231"/>
        <v>1.6094379124341003</v>
      </c>
      <c r="O727" s="9">
        <f t="shared" si="223"/>
        <v>8.7879833961978004</v>
      </c>
      <c r="P727" s="9"/>
      <c r="Q727" s="9">
        <f t="shared" si="232"/>
        <v>6.836408712400118</v>
      </c>
      <c r="R727" s="9">
        <f t="shared" si="233"/>
        <v>4.9272536851572051</v>
      </c>
      <c r="S727" s="9">
        <f t="shared" si="234"/>
        <v>3.8607297110405954</v>
      </c>
      <c r="T727" s="9">
        <f t="shared" si="235"/>
        <v>5.287846066680741</v>
      </c>
      <c r="U727" s="9">
        <f t="shared" si="236"/>
        <v>0.71355817782007269</v>
      </c>
      <c r="V727" s="9">
        <f t="shared" si="237"/>
        <v>3.5205483267771869</v>
      </c>
      <c r="W727" s="9">
        <f t="shared" si="238"/>
        <v>3.0211158346131688</v>
      </c>
      <c r="X727" s="9">
        <f t="shared" si="239"/>
        <v>-0.83961387642742746</v>
      </c>
      <c r="Y727">
        <f t="shared" si="240"/>
        <v>-1.2896675254308194</v>
      </c>
      <c r="Z727">
        <f t="shared" si="241"/>
        <v>1.33500106673234</v>
      </c>
      <c r="AA727">
        <f t="shared" si="242"/>
        <v>-2.6246685921631592</v>
      </c>
    </row>
    <row r="728" spans="1:27">
      <c r="A728" s="8" t="s">
        <v>77</v>
      </c>
      <c r="B728" s="8" t="s">
        <v>82</v>
      </c>
      <c r="C728" s="8">
        <v>71</v>
      </c>
      <c r="D728" s="8">
        <v>32</v>
      </c>
      <c r="E728" s="8">
        <v>7</v>
      </c>
      <c r="F728" s="8">
        <f t="shared" si="224"/>
        <v>112</v>
      </c>
      <c r="G728" s="8">
        <f t="shared" si="225"/>
        <v>5301.333333333333</v>
      </c>
      <c r="H728" s="8">
        <f t="shared" si="226"/>
        <v>1638.0811594452916</v>
      </c>
      <c r="I728" s="8">
        <f t="shared" si="227"/>
        <v>77.878109889750149</v>
      </c>
      <c r="J728" s="8">
        <f t="shared" si="228"/>
        <v>15904</v>
      </c>
      <c r="K728" s="8"/>
      <c r="L728" s="9">
        <f t="shared" si="229"/>
        <v>4.2626798770413155</v>
      </c>
      <c r="M728" s="9">
        <f t="shared" si="230"/>
        <v>3.4657359027997265</v>
      </c>
      <c r="N728" s="9">
        <f t="shared" si="231"/>
        <v>1.9459101490553132</v>
      </c>
      <c r="O728" s="9">
        <f t="shared" si="223"/>
        <v>9.674325928896355</v>
      </c>
      <c r="P728" s="9"/>
      <c r="Q728" s="9">
        <f t="shared" si="232"/>
        <v>7.4012808110764565</v>
      </c>
      <c r="R728" s="9">
        <f t="shared" si="233"/>
        <v>4.9558270576012609</v>
      </c>
      <c r="S728" s="9">
        <f t="shared" si="234"/>
        <v>4.7184988712950942</v>
      </c>
      <c r="T728" s="9">
        <f t="shared" si="235"/>
        <v>6.8185597001776665</v>
      </c>
      <c r="U728" s="9">
        <f t="shared" si="236"/>
        <v>1.0500304144412862</v>
      </c>
      <c r="V728" s="9">
        <f t="shared" si="237"/>
        <v>3.2126494626000293</v>
      </c>
      <c r="W728" s="9">
        <f t="shared" si="238"/>
        <v>4.4946827232219819</v>
      </c>
      <c r="X728" s="9">
        <f t="shared" si="239"/>
        <v>-0.2238161480731122</v>
      </c>
      <c r="Y728">
        <f t="shared" si="240"/>
        <v>-0.79694397424158891</v>
      </c>
      <c r="Z728">
        <f t="shared" si="241"/>
        <v>1.5198257537444133</v>
      </c>
      <c r="AA728">
        <f t="shared" si="242"/>
        <v>-2.316769727986002</v>
      </c>
    </row>
    <row r="729" spans="1:27">
      <c r="A729" s="8" t="s">
        <v>77</v>
      </c>
      <c r="B729" s="8" t="s">
        <v>82</v>
      </c>
      <c r="C729" s="8">
        <v>74</v>
      </c>
      <c r="D729" s="8">
        <v>25</v>
      </c>
      <c r="E729" s="8">
        <v>7</v>
      </c>
      <c r="F729" s="8">
        <f t="shared" si="224"/>
        <v>87.5</v>
      </c>
      <c r="G729" s="8">
        <f t="shared" si="225"/>
        <v>4316.6666666666661</v>
      </c>
      <c r="H729" s="8">
        <f t="shared" si="226"/>
        <v>1377.5104408999055</v>
      </c>
      <c r="I729" s="8">
        <f t="shared" si="227"/>
        <v>78.108898340714035</v>
      </c>
      <c r="J729" s="8">
        <f t="shared" si="228"/>
        <v>12950</v>
      </c>
      <c r="K729" s="8"/>
      <c r="L729" s="9">
        <f t="shared" si="229"/>
        <v>4.3040650932041702</v>
      </c>
      <c r="M729" s="9">
        <f t="shared" si="230"/>
        <v>3.2188758248682006</v>
      </c>
      <c r="N729" s="9">
        <f t="shared" si="231"/>
        <v>1.9459101490553132</v>
      </c>
      <c r="O729" s="9">
        <f t="shared" si="223"/>
        <v>9.4688510671276838</v>
      </c>
      <c r="P729" s="9"/>
      <c r="Q729" s="9">
        <f t="shared" si="232"/>
        <v>7.2280331205990018</v>
      </c>
      <c r="R729" s="9">
        <f t="shared" si="233"/>
        <v>4.9972122737641147</v>
      </c>
      <c r="S729" s="9">
        <f t="shared" si="234"/>
        <v>4.4716387933635691</v>
      </c>
      <c r="T729" s="9">
        <f t="shared" si="235"/>
        <v>6.5716996222461406</v>
      </c>
      <c r="U729" s="9">
        <f t="shared" si="236"/>
        <v>1.0500304144412858</v>
      </c>
      <c r="V729" s="9">
        <f t="shared" si="237"/>
        <v>3.2540346787628844</v>
      </c>
      <c r="W729" s="9">
        <f t="shared" si="238"/>
        <v>4.1650522129647474</v>
      </c>
      <c r="X729" s="9">
        <f t="shared" si="239"/>
        <v>-0.30658658039882242</v>
      </c>
      <c r="Y729">
        <f t="shared" si="240"/>
        <v>-1.0851892683359696</v>
      </c>
      <c r="Z729">
        <f t="shared" si="241"/>
        <v>1.2729656758128873</v>
      </c>
      <c r="AA729">
        <f t="shared" si="242"/>
        <v>-2.3581549441488567</v>
      </c>
    </row>
    <row r="730" spans="1:27">
      <c r="A730" s="8" t="s">
        <v>77</v>
      </c>
      <c r="B730" s="8" t="s">
        <v>82</v>
      </c>
      <c r="C730" s="8">
        <v>74</v>
      </c>
      <c r="D730" s="8">
        <v>25</v>
      </c>
      <c r="E730" s="8">
        <v>8</v>
      </c>
      <c r="F730" s="8">
        <f t="shared" si="224"/>
        <v>100</v>
      </c>
      <c r="G730" s="8">
        <f t="shared" si="225"/>
        <v>4933.333333333333</v>
      </c>
      <c r="H730" s="8">
        <f t="shared" si="226"/>
        <v>1442.8252966592759</v>
      </c>
      <c r="I730" s="8">
        <f t="shared" si="227"/>
        <v>78.108898340714035</v>
      </c>
      <c r="J730" s="8">
        <f t="shared" si="228"/>
        <v>14800</v>
      </c>
      <c r="K730" s="8"/>
      <c r="L730" s="9">
        <f t="shared" si="229"/>
        <v>4.3040650932041702</v>
      </c>
      <c r="M730" s="9">
        <f t="shared" si="230"/>
        <v>3.2188758248682006</v>
      </c>
      <c r="N730" s="9">
        <f t="shared" si="231"/>
        <v>2.0794415416798357</v>
      </c>
      <c r="O730" s="9">
        <f t="shared" si="223"/>
        <v>9.6023824597522065</v>
      </c>
      <c r="P730" s="9"/>
      <c r="Q730" s="9">
        <f t="shared" si="232"/>
        <v>7.2743584819081715</v>
      </c>
      <c r="R730" s="9">
        <f t="shared" si="233"/>
        <v>4.9972122737641147</v>
      </c>
      <c r="S730" s="9">
        <f t="shared" si="234"/>
        <v>4.6051701859880918</v>
      </c>
      <c r="T730" s="9">
        <f t="shared" si="235"/>
        <v>6.9722938001197079</v>
      </c>
      <c r="U730" s="9">
        <f t="shared" si="236"/>
        <v>1.183561807065808</v>
      </c>
      <c r="V730" s="9">
        <f t="shared" si="237"/>
        <v>3.1205032861383621</v>
      </c>
      <c r="W730" s="9">
        <f t="shared" si="238"/>
        <v>4.5656463908383147</v>
      </c>
      <c r="X730" s="9">
        <f t="shared" si="239"/>
        <v>-3.9523795149777857E-2</v>
      </c>
      <c r="Y730">
        <f t="shared" si="240"/>
        <v>-1.0851892683359696</v>
      </c>
      <c r="Z730">
        <f t="shared" si="241"/>
        <v>1.1394342831883648</v>
      </c>
      <c r="AA730">
        <f t="shared" si="242"/>
        <v>-2.2246235515243344</v>
      </c>
    </row>
    <row r="731" spans="1:27">
      <c r="A731" s="8" t="s">
        <v>77</v>
      </c>
      <c r="B731" s="8" t="s">
        <v>82</v>
      </c>
      <c r="C731" s="8">
        <v>75</v>
      </c>
      <c r="D731" s="8">
        <v>19</v>
      </c>
      <c r="E731" s="8">
        <v>6</v>
      </c>
      <c r="F731" s="8">
        <f t="shared" si="224"/>
        <v>57</v>
      </c>
      <c r="G731" s="8">
        <f t="shared" si="225"/>
        <v>2850</v>
      </c>
      <c r="H731" s="8">
        <f t="shared" si="226"/>
        <v>1060.8840972337302</v>
      </c>
      <c r="I731" s="8">
        <f t="shared" si="227"/>
        <v>77.369244535538797</v>
      </c>
      <c r="J731" s="8">
        <f t="shared" si="228"/>
        <v>8550</v>
      </c>
      <c r="K731" s="8"/>
      <c r="L731" s="9">
        <f t="shared" si="229"/>
        <v>4.3174881135363101</v>
      </c>
      <c r="M731" s="9">
        <f t="shared" si="230"/>
        <v>2.9444389791664403</v>
      </c>
      <c r="N731" s="9">
        <f t="shared" si="231"/>
        <v>1.791759469228055</v>
      </c>
      <c r="O731" s="9">
        <f t="shared" si="223"/>
        <v>9.0536865619308067</v>
      </c>
      <c r="P731" s="9"/>
      <c r="Q731" s="9">
        <f t="shared" si="232"/>
        <v>6.966857893470447</v>
      </c>
      <c r="R731" s="9">
        <f t="shared" si="233"/>
        <v>5.0106352940962564</v>
      </c>
      <c r="S731" s="9">
        <f t="shared" si="234"/>
        <v>4.0430512678345503</v>
      </c>
      <c r="T731" s="9">
        <f t="shared" si="235"/>
        <v>5.8348107370626048</v>
      </c>
      <c r="U731" s="9">
        <f t="shared" si="236"/>
        <v>0.89587973461402726</v>
      </c>
      <c r="V731" s="9">
        <f t="shared" si="237"/>
        <v>3.4216083789222829</v>
      </c>
      <c r="W731" s="9">
        <f t="shared" si="238"/>
        <v>3.4013172871169304</v>
      </c>
      <c r="X731" s="9">
        <f t="shared" si="239"/>
        <v>-0.64173398071761933</v>
      </c>
      <c r="Y731">
        <f t="shared" si="240"/>
        <v>-1.3730491343698699</v>
      </c>
      <c r="Z731">
        <f t="shared" si="241"/>
        <v>1.1526795099383853</v>
      </c>
      <c r="AA731">
        <f t="shared" si="242"/>
        <v>-2.5257286443082552</v>
      </c>
    </row>
    <row r="732" spans="1:27">
      <c r="A732" s="8" t="s">
        <v>77</v>
      </c>
      <c r="B732" s="8" t="s">
        <v>82</v>
      </c>
      <c r="C732" s="8">
        <v>76</v>
      </c>
      <c r="D732" s="8">
        <v>34</v>
      </c>
      <c r="E732" s="8">
        <v>9</v>
      </c>
      <c r="F732" s="8">
        <f t="shared" si="224"/>
        <v>153</v>
      </c>
      <c r="G732" s="8">
        <f t="shared" si="225"/>
        <v>7751.9999999999991</v>
      </c>
      <c r="H732" s="8">
        <f t="shared" si="226"/>
        <v>1981.6915200650046</v>
      </c>
      <c r="I732" s="8">
        <f t="shared" si="227"/>
        <v>83.258633185994597</v>
      </c>
      <c r="J732" s="8">
        <f t="shared" si="228"/>
        <v>23256</v>
      </c>
      <c r="K732" s="8"/>
      <c r="L732" s="9">
        <f t="shared" si="229"/>
        <v>4.3307333402863311</v>
      </c>
      <c r="M732" s="9">
        <f t="shared" si="230"/>
        <v>3.5263605246161616</v>
      </c>
      <c r="N732" s="9">
        <f t="shared" si="231"/>
        <v>2.1972245773362196</v>
      </c>
      <c r="O732" s="9">
        <f t="shared" si="223"/>
        <v>10.054318442238712</v>
      </c>
      <c r="P732" s="9"/>
      <c r="Q732" s="9">
        <f t="shared" si="232"/>
        <v>7.5917060620425527</v>
      </c>
      <c r="R732" s="9">
        <f t="shared" si="233"/>
        <v>5.0238805208462765</v>
      </c>
      <c r="S732" s="9">
        <f t="shared" si="234"/>
        <v>5.0304379213924353</v>
      </c>
      <c r="T732" s="9">
        <f t="shared" si="235"/>
        <v>7.633127606836819</v>
      </c>
      <c r="U732" s="9">
        <f t="shared" si="236"/>
        <v>1.3013448427221919</v>
      </c>
      <c r="V732" s="9">
        <f t="shared" si="237"/>
        <v>3.0293884975641392</v>
      </c>
      <c r="W732" s="9">
        <f t="shared" si="238"/>
        <v>5.1731437033911032</v>
      </c>
      <c r="X732" s="9">
        <f t="shared" si="239"/>
        <v>0.1427057819986679</v>
      </c>
      <c r="Y732">
        <f t="shared" si="240"/>
        <v>-0.80437281567016949</v>
      </c>
      <c r="Z732">
        <f t="shared" si="241"/>
        <v>1.329135947279942</v>
      </c>
      <c r="AA732">
        <f t="shared" si="242"/>
        <v>-2.1335087629501115</v>
      </c>
    </row>
    <row r="733" spans="1:27">
      <c r="A733" s="8" t="s">
        <v>77</v>
      </c>
      <c r="B733" s="8" t="s">
        <v>82</v>
      </c>
      <c r="C733" s="8">
        <v>78.400000000000006</v>
      </c>
      <c r="D733" s="8">
        <v>28.6</v>
      </c>
      <c r="E733" s="8">
        <v>8.1999999999999993</v>
      </c>
      <c r="F733" s="8">
        <f t="shared" si="224"/>
        <v>117.25999999999999</v>
      </c>
      <c r="G733" s="8">
        <f t="shared" si="225"/>
        <v>6128.7893333333332</v>
      </c>
      <c r="H733" s="8">
        <f t="shared" si="226"/>
        <v>1703.9157086432988</v>
      </c>
      <c r="I733" s="8">
        <f t="shared" si="227"/>
        <v>83.4536997382381</v>
      </c>
      <c r="J733" s="8">
        <f t="shared" si="228"/>
        <v>18386.367999999999</v>
      </c>
      <c r="K733" s="8"/>
      <c r="L733" s="9">
        <f t="shared" si="229"/>
        <v>4.3618239273563626</v>
      </c>
      <c r="M733" s="9">
        <f t="shared" si="230"/>
        <v>3.3534067178258069</v>
      </c>
      <c r="N733" s="9">
        <f t="shared" si="231"/>
        <v>2.1041341542702074</v>
      </c>
      <c r="O733" s="9">
        <f t="shared" ref="O733:O796" si="243">LN(J733)</f>
        <v>9.8193647994523765</v>
      </c>
      <c r="P733" s="9"/>
      <c r="Q733" s="9">
        <f t="shared" si="232"/>
        <v>7.4406842394071129</v>
      </c>
      <c r="R733" s="9">
        <f t="shared" si="233"/>
        <v>5.054971107916308</v>
      </c>
      <c r="S733" s="9">
        <f t="shared" si="234"/>
        <v>4.7643936915360685</v>
      </c>
      <c r="T733" s="9">
        <f t="shared" si="235"/>
        <v>7.1809025308484289</v>
      </c>
      <c r="U733" s="9">
        <f t="shared" si="236"/>
        <v>1.2082544196561802</v>
      </c>
      <c r="V733" s="9">
        <f t="shared" si="237"/>
        <v>3.1535695077001824</v>
      </c>
      <c r="W733" s="9">
        <f t="shared" si="238"/>
        <v>4.6587374532626509</v>
      </c>
      <c r="X733" s="9">
        <f t="shared" si="239"/>
        <v>-0.1056562382734185</v>
      </c>
      <c r="Y733">
        <f t="shared" si="240"/>
        <v>-1.0084172095305557</v>
      </c>
      <c r="Z733">
        <f t="shared" si="241"/>
        <v>1.2492725635555995</v>
      </c>
      <c r="AA733">
        <f t="shared" si="242"/>
        <v>-2.2576897730861551</v>
      </c>
    </row>
    <row r="734" spans="1:27">
      <c r="A734" s="8" t="s">
        <v>77</v>
      </c>
      <c r="B734" s="8" t="s">
        <v>82</v>
      </c>
      <c r="C734" s="8">
        <v>79.900000000000006</v>
      </c>
      <c r="D734" s="8">
        <v>29</v>
      </c>
      <c r="E734" s="8">
        <v>7.9</v>
      </c>
      <c r="F734" s="8">
        <f t="shared" si="224"/>
        <v>114.55000000000001</v>
      </c>
      <c r="G734" s="8">
        <f t="shared" si="225"/>
        <v>6101.6966666666667</v>
      </c>
      <c r="H734" s="8">
        <f t="shared" si="226"/>
        <v>1729.0494442577649</v>
      </c>
      <c r="I734" s="8">
        <f t="shared" si="227"/>
        <v>85.000058823509065</v>
      </c>
      <c r="J734" s="8">
        <f t="shared" si="228"/>
        <v>18305.090000000004</v>
      </c>
      <c r="K734" s="8"/>
      <c r="L734" s="9">
        <f t="shared" si="229"/>
        <v>4.3807758527722287</v>
      </c>
      <c r="M734" s="9">
        <f t="shared" si="230"/>
        <v>3.3672958299864741</v>
      </c>
      <c r="N734" s="9">
        <f t="shared" si="231"/>
        <v>2.066862759472976</v>
      </c>
      <c r="O734" s="9">
        <f t="shared" si="243"/>
        <v>9.8149344422316798</v>
      </c>
      <c r="P734" s="9"/>
      <c r="Q734" s="9">
        <f t="shared" si="232"/>
        <v>7.4553270823002942</v>
      </c>
      <c r="R734" s="9">
        <f t="shared" si="233"/>
        <v>5.073923033332175</v>
      </c>
      <c r="S734" s="9">
        <f t="shared" si="234"/>
        <v>4.7410114088995048</v>
      </c>
      <c r="T734" s="9">
        <f t="shared" si="235"/>
        <v>7.0829774586174015</v>
      </c>
      <c r="U734" s="9">
        <f t="shared" si="236"/>
        <v>1.1709830248589483</v>
      </c>
      <c r="V734" s="9">
        <f t="shared" si="237"/>
        <v>3.2097928279132804</v>
      </c>
      <c r="W734" s="9">
        <f t="shared" si="238"/>
        <v>4.5229085301998895</v>
      </c>
      <c r="X734" s="9">
        <f t="shared" si="239"/>
        <v>-0.21810287869961437</v>
      </c>
      <c r="Y734">
        <f t="shared" si="240"/>
        <v>-1.0134800227857546</v>
      </c>
      <c r="Z734">
        <f t="shared" si="241"/>
        <v>1.3004330705134981</v>
      </c>
      <c r="AA734">
        <f t="shared" si="242"/>
        <v>-2.3139130932992527</v>
      </c>
    </row>
    <row r="735" spans="1:27">
      <c r="A735" s="8" t="s">
        <v>77</v>
      </c>
      <c r="B735" s="8" t="s">
        <v>82</v>
      </c>
      <c r="C735" s="8">
        <v>80.8</v>
      </c>
      <c r="D735" s="8">
        <v>29</v>
      </c>
      <c r="E735" s="8">
        <v>8.5</v>
      </c>
      <c r="F735" s="8">
        <f t="shared" si="224"/>
        <v>123.25</v>
      </c>
      <c r="G735" s="8">
        <f t="shared" si="225"/>
        <v>6639.0666666666657</v>
      </c>
      <c r="H735" s="8">
        <f t="shared" si="226"/>
        <v>1789.4130721776432</v>
      </c>
      <c r="I735" s="8">
        <f t="shared" si="227"/>
        <v>85.846607387828669</v>
      </c>
      <c r="J735" s="8">
        <f t="shared" si="228"/>
        <v>19917.199999999997</v>
      </c>
      <c r="K735" s="8"/>
      <c r="L735" s="9">
        <f t="shared" si="229"/>
        <v>4.39197696552705</v>
      </c>
      <c r="M735" s="9">
        <f t="shared" si="230"/>
        <v>3.3672958299864741</v>
      </c>
      <c r="N735" s="9">
        <f t="shared" si="231"/>
        <v>2.1400661634962708</v>
      </c>
      <c r="O735" s="9">
        <f t="shared" si="243"/>
        <v>9.8993389590097944</v>
      </c>
      <c r="P735" s="9"/>
      <c r="Q735" s="9">
        <f t="shared" si="232"/>
        <v>7.4896429524280679</v>
      </c>
      <c r="R735" s="9">
        <f t="shared" si="233"/>
        <v>5.0851241460869954</v>
      </c>
      <c r="S735" s="9">
        <f t="shared" si="234"/>
        <v>4.8142148129227991</v>
      </c>
      <c r="T735" s="9">
        <f t="shared" si="235"/>
        <v>7.3025876706872861</v>
      </c>
      <c r="U735" s="9">
        <f t="shared" si="236"/>
        <v>1.2441864288822435</v>
      </c>
      <c r="V735" s="9">
        <f t="shared" si="237"/>
        <v>3.1477905366448065</v>
      </c>
      <c r="W735" s="9">
        <f t="shared" si="238"/>
        <v>4.7201165167601333</v>
      </c>
      <c r="X735" s="9">
        <f t="shared" si="239"/>
        <v>-9.4098296162666573E-2</v>
      </c>
      <c r="Y735">
        <f t="shared" si="240"/>
        <v>-1.0246811355405758</v>
      </c>
      <c r="Z735">
        <f t="shared" si="241"/>
        <v>1.2272296664902034</v>
      </c>
      <c r="AA735">
        <f t="shared" si="242"/>
        <v>-2.2519108020307792</v>
      </c>
    </row>
    <row r="736" spans="1:27">
      <c r="A736" s="8" t="s">
        <v>77</v>
      </c>
      <c r="B736" s="8" t="s">
        <v>82</v>
      </c>
      <c r="C736" s="8">
        <v>85</v>
      </c>
      <c r="D736" s="8">
        <v>32</v>
      </c>
      <c r="E736" s="8">
        <v>8</v>
      </c>
      <c r="F736" s="8">
        <f t="shared" si="224"/>
        <v>128</v>
      </c>
      <c r="G736" s="8">
        <f t="shared" si="225"/>
        <v>7253.333333333333</v>
      </c>
      <c r="H736" s="8">
        <f t="shared" si="226"/>
        <v>1985.3062714125608</v>
      </c>
      <c r="I736" s="8">
        <f t="shared" si="227"/>
        <v>90.824005637276315</v>
      </c>
      <c r="J736" s="8">
        <f t="shared" si="228"/>
        <v>21760</v>
      </c>
      <c r="K736" s="8"/>
      <c r="L736" s="9">
        <f t="shared" si="229"/>
        <v>4.4426512564903167</v>
      </c>
      <c r="M736" s="9">
        <f t="shared" si="230"/>
        <v>3.4657359027997265</v>
      </c>
      <c r="N736" s="9">
        <f t="shared" si="231"/>
        <v>2.0794415416798357</v>
      </c>
      <c r="O736" s="9">
        <f t="shared" si="243"/>
        <v>9.9878287009698781</v>
      </c>
      <c r="P736" s="9"/>
      <c r="Q736" s="9">
        <f t="shared" si="232"/>
        <v>7.5935284741224187</v>
      </c>
      <c r="R736" s="9">
        <f t="shared" si="233"/>
        <v>5.1357984370502612</v>
      </c>
      <c r="S736" s="9">
        <f t="shared" si="234"/>
        <v>4.8520302639196169</v>
      </c>
      <c r="T736" s="9">
        <f t="shared" si="235"/>
        <v>7.2191538780512339</v>
      </c>
      <c r="U736" s="9">
        <f t="shared" si="236"/>
        <v>1.1835618070658085</v>
      </c>
      <c r="V736" s="9">
        <f t="shared" si="237"/>
        <v>3.2590894494245082</v>
      </c>
      <c r="W736" s="9">
        <f t="shared" si="238"/>
        <v>4.5353341421975468</v>
      </c>
      <c r="X736" s="9">
        <f t="shared" si="239"/>
        <v>-0.31669612172207001</v>
      </c>
      <c r="Y736">
        <f t="shared" si="240"/>
        <v>-0.97691535369059013</v>
      </c>
      <c r="Z736">
        <f t="shared" si="241"/>
        <v>1.3862943611198908</v>
      </c>
      <c r="AA736">
        <f t="shared" si="242"/>
        <v>-2.3632097148104809</v>
      </c>
    </row>
    <row r="737" spans="1:27">
      <c r="A737" s="8" t="s">
        <v>77</v>
      </c>
      <c r="B737" s="8" t="s">
        <v>82</v>
      </c>
      <c r="C737" s="8">
        <v>91</v>
      </c>
      <c r="D737" s="8">
        <v>29</v>
      </c>
      <c r="E737" s="8">
        <v>8</v>
      </c>
      <c r="F737" s="8">
        <f t="shared" si="224"/>
        <v>116</v>
      </c>
      <c r="G737" s="8">
        <f t="shared" si="225"/>
        <v>7037.333333333333</v>
      </c>
      <c r="H737" s="8">
        <f t="shared" si="226"/>
        <v>1938.6257346834354</v>
      </c>
      <c r="I737" s="8">
        <f t="shared" si="227"/>
        <v>95.509161864189764</v>
      </c>
      <c r="J737" s="8">
        <f t="shared" si="228"/>
        <v>21112</v>
      </c>
      <c r="K737" s="8"/>
      <c r="L737" s="9">
        <f t="shared" si="229"/>
        <v>4.5108595065168497</v>
      </c>
      <c r="M737" s="9">
        <f t="shared" si="230"/>
        <v>3.3672958299864741</v>
      </c>
      <c r="N737" s="9">
        <f t="shared" si="231"/>
        <v>2.0794415416798357</v>
      </c>
      <c r="O737" s="9">
        <f t="shared" si="243"/>
        <v>9.9575968781831605</v>
      </c>
      <c r="P737" s="9"/>
      <c r="Q737" s="9">
        <f t="shared" si="232"/>
        <v>7.5697346168509476</v>
      </c>
      <c r="R737" s="9">
        <f t="shared" si="233"/>
        <v>5.204006687076796</v>
      </c>
      <c r="S737" s="9">
        <f t="shared" si="234"/>
        <v>4.7535901911063645</v>
      </c>
      <c r="T737" s="9">
        <f t="shared" si="235"/>
        <v>7.1207138052379815</v>
      </c>
      <c r="U737" s="9">
        <f t="shared" si="236"/>
        <v>1.1835618070658085</v>
      </c>
      <c r="V737" s="9">
        <f t="shared" si="237"/>
        <v>3.3272976994510413</v>
      </c>
      <c r="W737" s="9">
        <f t="shared" si="238"/>
        <v>4.3004775693312283</v>
      </c>
      <c r="X737" s="9">
        <f t="shared" si="239"/>
        <v>-0.45311262177513617</v>
      </c>
      <c r="Y737">
        <f t="shared" si="240"/>
        <v>-1.1435636765303756</v>
      </c>
      <c r="Z737">
        <f t="shared" si="241"/>
        <v>1.2878542883066384</v>
      </c>
      <c r="AA737">
        <f t="shared" si="242"/>
        <v>-2.431417964837014</v>
      </c>
    </row>
    <row r="738" spans="1:27">
      <c r="A738" s="8" t="s">
        <v>77</v>
      </c>
      <c r="B738" s="8" t="s">
        <v>82</v>
      </c>
      <c r="C738" s="8">
        <v>92</v>
      </c>
      <c r="D738" s="8">
        <v>30</v>
      </c>
      <c r="E738" s="8">
        <v>8</v>
      </c>
      <c r="F738" s="8">
        <f t="shared" si="224"/>
        <v>120</v>
      </c>
      <c r="G738" s="8">
        <f t="shared" si="225"/>
        <v>7359.9999999999991</v>
      </c>
      <c r="H738" s="8">
        <f t="shared" si="226"/>
        <v>2012.2786185827176</v>
      </c>
      <c r="I738" s="8">
        <f t="shared" si="227"/>
        <v>96.767763227223554</v>
      </c>
      <c r="J738" s="8">
        <f t="shared" si="228"/>
        <v>22080</v>
      </c>
      <c r="K738" s="8"/>
      <c r="L738" s="9">
        <f t="shared" si="229"/>
        <v>4.5217885770490405</v>
      </c>
      <c r="M738" s="9">
        <f t="shared" si="230"/>
        <v>3.4011973816621555</v>
      </c>
      <c r="N738" s="9">
        <f t="shared" si="231"/>
        <v>2.0794415416798357</v>
      </c>
      <c r="O738" s="9">
        <f t="shared" si="243"/>
        <v>10.002427500391031</v>
      </c>
      <c r="P738" s="9"/>
      <c r="Q738" s="9">
        <f t="shared" si="232"/>
        <v>7.6070230000532124</v>
      </c>
      <c r="R738" s="9">
        <f t="shared" si="233"/>
        <v>5.214935757608985</v>
      </c>
      <c r="S738" s="9">
        <f t="shared" si="234"/>
        <v>4.7874917427820458</v>
      </c>
      <c r="T738" s="9">
        <f t="shared" si="235"/>
        <v>7.1546153569136628</v>
      </c>
      <c r="U738" s="9">
        <f t="shared" si="236"/>
        <v>1.1835618070658085</v>
      </c>
      <c r="V738" s="9">
        <f t="shared" si="237"/>
        <v>3.338226769983232</v>
      </c>
      <c r="W738" s="9">
        <f t="shared" si="238"/>
        <v>4.3125209799425281</v>
      </c>
      <c r="X738" s="9">
        <f t="shared" si="239"/>
        <v>-0.47497076283951772</v>
      </c>
      <c r="Y738">
        <f t="shared" si="240"/>
        <v>-1.120591195386885</v>
      </c>
      <c r="Z738">
        <f t="shared" si="241"/>
        <v>1.3217558399823197</v>
      </c>
      <c r="AA738">
        <f t="shared" si="242"/>
        <v>-2.4423470353692047</v>
      </c>
    </row>
    <row r="739" spans="1:27">
      <c r="A739" s="8" t="s">
        <v>77</v>
      </c>
      <c r="B739" s="8" t="s">
        <v>82</v>
      </c>
      <c r="C739" s="8">
        <v>97.7</v>
      </c>
      <c r="D739" s="8">
        <v>33</v>
      </c>
      <c r="E739" s="8">
        <v>7.8</v>
      </c>
      <c r="F739" s="8">
        <f t="shared" si="224"/>
        <v>128.69999999999999</v>
      </c>
      <c r="G739" s="8">
        <f t="shared" si="225"/>
        <v>8382.659999999998</v>
      </c>
      <c r="H739" s="8">
        <f t="shared" si="226"/>
        <v>2276.7578075466422</v>
      </c>
      <c r="I739" s="8">
        <f t="shared" si="227"/>
        <v>103.12269391360954</v>
      </c>
      <c r="J739" s="8">
        <f t="shared" si="228"/>
        <v>25147.98</v>
      </c>
      <c r="K739" s="8"/>
      <c r="L739" s="9">
        <f t="shared" si="229"/>
        <v>4.5819015590487373</v>
      </c>
      <c r="M739" s="9">
        <f t="shared" si="230"/>
        <v>3.4965075614664802</v>
      </c>
      <c r="N739" s="9">
        <f t="shared" si="231"/>
        <v>2.0541237336955462</v>
      </c>
      <c r="O739" s="9">
        <f t="shared" si="243"/>
        <v>10.132532854210764</v>
      </c>
      <c r="P739" s="9"/>
      <c r="Q739" s="9">
        <f t="shared" si="232"/>
        <v>7.7305076956927969</v>
      </c>
      <c r="R739" s="9">
        <f t="shared" si="233"/>
        <v>5.2750487396086827</v>
      </c>
      <c r="S739" s="9">
        <f t="shared" si="234"/>
        <v>4.8574841146020811</v>
      </c>
      <c r="T739" s="9">
        <f t="shared" si="235"/>
        <v>7.1739721127651181</v>
      </c>
      <c r="U739" s="9">
        <f t="shared" si="236"/>
        <v>1.1582439990815185</v>
      </c>
      <c r="V739" s="9">
        <f t="shared" si="237"/>
        <v>3.4236575599672188</v>
      </c>
      <c r="W739" s="9">
        <f t="shared" si="238"/>
        <v>4.2116517717945907</v>
      </c>
      <c r="X739" s="9">
        <f t="shared" si="239"/>
        <v>-0.64583234280749113</v>
      </c>
      <c r="Y739">
        <f t="shared" si="240"/>
        <v>-1.0853939975822571</v>
      </c>
      <c r="Z739">
        <f t="shared" si="241"/>
        <v>1.442383827770934</v>
      </c>
      <c r="AA739">
        <f t="shared" si="242"/>
        <v>-2.5277778253531911</v>
      </c>
    </row>
    <row r="740" spans="1:27">
      <c r="A740" s="8" t="s">
        <v>77</v>
      </c>
      <c r="B740" s="8" t="s">
        <v>82</v>
      </c>
      <c r="C740" s="8">
        <v>128.30000000000001</v>
      </c>
      <c r="D740" s="8">
        <v>37</v>
      </c>
      <c r="E740" s="8">
        <v>7.9</v>
      </c>
      <c r="F740" s="8">
        <f t="shared" si="224"/>
        <v>146.15</v>
      </c>
      <c r="G740" s="8">
        <f t="shared" si="225"/>
        <v>12500.696666666667</v>
      </c>
      <c r="H740" s="8">
        <f t="shared" si="226"/>
        <v>3197.7833090918093</v>
      </c>
      <c r="I740" s="8">
        <f t="shared" si="227"/>
        <v>133.52861116629651</v>
      </c>
      <c r="J740" s="8">
        <f t="shared" si="228"/>
        <v>37502.090000000004</v>
      </c>
      <c r="K740" s="8"/>
      <c r="L740" s="9">
        <f t="shared" si="229"/>
        <v>4.8543712716215905</v>
      </c>
      <c r="M740" s="9">
        <f t="shared" si="230"/>
        <v>3.6109179126442243</v>
      </c>
      <c r="N740" s="9">
        <f t="shared" si="231"/>
        <v>2.066862759472976</v>
      </c>
      <c r="O740" s="9">
        <f t="shared" si="243"/>
        <v>10.532151943738791</v>
      </c>
      <c r="P740" s="9"/>
      <c r="Q740" s="9">
        <f t="shared" si="232"/>
        <v>8.0702131328404842</v>
      </c>
      <c r="R740" s="9">
        <f t="shared" si="233"/>
        <v>5.5475184521815359</v>
      </c>
      <c r="S740" s="9">
        <f t="shared" si="234"/>
        <v>4.984633491557255</v>
      </c>
      <c r="T740" s="9">
        <f t="shared" si="235"/>
        <v>7.3265995412751517</v>
      </c>
      <c r="U740" s="9">
        <f t="shared" si="236"/>
        <v>1.1709830248589483</v>
      </c>
      <c r="V740" s="9">
        <f t="shared" si="237"/>
        <v>3.6833882467626422</v>
      </c>
      <c r="W740" s="9">
        <f t="shared" si="238"/>
        <v>3.819339775158916</v>
      </c>
      <c r="X740" s="9">
        <f t="shared" si="239"/>
        <v>-1.1652937163983381</v>
      </c>
      <c r="Y740">
        <f t="shared" si="240"/>
        <v>-1.2434533589773662</v>
      </c>
      <c r="Z740">
        <f t="shared" si="241"/>
        <v>1.5440551531712483</v>
      </c>
      <c r="AA740">
        <f t="shared" si="242"/>
        <v>-2.7875085121486145</v>
      </c>
    </row>
    <row r="741" spans="1:27">
      <c r="A741" s="8" t="s">
        <v>77</v>
      </c>
      <c r="B741" s="8" t="s">
        <v>82</v>
      </c>
      <c r="C741" s="8">
        <v>131</v>
      </c>
      <c r="D741" s="8">
        <v>40</v>
      </c>
      <c r="E741" s="8">
        <v>8</v>
      </c>
      <c r="F741" s="8">
        <f t="shared" si="224"/>
        <v>160</v>
      </c>
      <c r="G741" s="8">
        <f t="shared" si="225"/>
        <v>13973.333333333332</v>
      </c>
      <c r="H741" s="8">
        <f t="shared" si="226"/>
        <v>3492.7641489127063</v>
      </c>
      <c r="I741" s="8">
        <f t="shared" si="227"/>
        <v>136.97079980784227</v>
      </c>
      <c r="J741" s="8">
        <f t="shared" si="228"/>
        <v>41920</v>
      </c>
      <c r="K741" s="8"/>
      <c r="L741" s="9">
        <f t="shared" si="229"/>
        <v>4.8751973232011512</v>
      </c>
      <c r="M741" s="9">
        <f t="shared" si="230"/>
        <v>3.6888794541139363</v>
      </c>
      <c r="N741" s="9">
        <f t="shared" si="231"/>
        <v>2.0794415416798357</v>
      </c>
      <c r="O741" s="9">
        <f t="shared" si="243"/>
        <v>10.643518318994923</v>
      </c>
      <c r="P741" s="9"/>
      <c r="Q741" s="9">
        <f t="shared" si="232"/>
        <v>8.1584487214601076</v>
      </c>
      <c r="R741" s="9">
        <f t="shared" si="233"/>
        <v>5.5683445037610966</v>
      </c>
      <c r="S741" s="9">
        <f t="shared" si="234"/>
        <v>5.0751738152338266</v>
      </c>
      <c r="T741" s="9">
        <f t="shared" si="235"/>
        <v>7.4422974293654436</v>
      </c>
      <c r="U741" s="9">
        <f t="shared" si="236"/>
        <v>1.1835618070658085</v>
      </c>
      <c r="V741" s="9">
        <f t="shared" si="237"/>
        <v>3.6916355161353427</v>
      </c>
      <c r="W741" s="9">
        <f t="shared" si="238"/>
        <v>3.8933855600900871</v>
      </c>
      <c r="X741" s="9">
        <f t="shared" si="239"/>
        <v>-1.1817882551437389</v>
      </c>
      <c r="Y741">
        <f t="shared" si="240"/>
        <v>-1.1863178690872149</v>
      </c>
      <c r="Z741">
        <f t="shared" si="241"/>
        <v>1.6094379124341005</v>
      </c>
      <c r="AA741">
        <f t="shared" si="242"/>
        <v>-2.7957557815213154</v>
      </c>
    </row>
    <row r="742" spans="1:27">
      <c r="A742" s="8" t="s">
        <v>77</v>
      </c>
      <c r="B742" s="8" t="s">
        <v>82</v>
      </c>
      <c r="C742" s="8">
        <v>133.80000000000001</v>
      </c>
      <c r="D742" s="8">
        <v>39.700000000000003</v>
      </c>
      <c r="E742" s="8">
        <v>10.1</v>
      </c>
      <c r="F742" s="8">
        <f t="shared" si="224"/>
        <v>200.48500000000001</v>
      </c>
      <c r="G742" s="8">
        <f t="shared" si="225"/>
        <v>17883.261999999999</v>
      </c>
      <c r="H742" s="8">
        <f t="shared" si="226"/>
        <v>3769.2619335363047</v>
      </c>
      <c r="I742" s="8">
        <f t="shared" si="227"/>
        <v>139.5655043339865</v>
      </c>
      <c r="J742" s="8">
        <f t="shared" si="228"/>
        <v>53649.786000000007</v>
      </c>
      <c r="K742" s="8"/>
      <c r="L742" s="9">
        <f t="shared" si="229"/>
        <v>4.8963461476941283</v>
      </c>
      <c r="M742" s="9">
        <f t="shared" si="230"/>
        <v>3.6813511876931448</v>
      </c>
      <c r="N742" s="9">
        <f t="shared" si="231"/>
        <v>2.3125354238472138</v>
      </c>
      <c r="O742" s="9">
        <f t="shared" si="243"/>
        <v>10.890232759234486</v>
      </c>
      <c r="P742" s="9"/>
      <c r="Q742" s="9">
        <f t="shared" si="232"/>
        <v>8.2346344876781075</v>
      </c>
      <c r="R742" s="9">
        <f t="shared" si="233"/>
        <v>5.5894933282540729</v>
      </c>
      <c r="S742" s="9">
        <f t="shared" si="234"/>
        <v>5.3007394309804132</v>
      </c>
      <c r="T742" s="9">
        <f t="shared" si="235"/>
        <v>8.1340508094467854</v>
      </c>
      <c r="U742" s="9">
        <f t="shared" si="236"/>
        <v>1.4166556892331861</v>
      </c>
      <c r="V742" s="9">
        <f t="shared" si="237"/>
        <v>3.4796904584609423</v>
      </c>
      <c r="W742" s="9">
        <f t="shared" si="238"/>
        <v>4.5428412911854759</v>
      </c>
      <c r="X742" s="9">
        <f t="shared" si="239"/>
        <v>-0.75789813979493836</v>
      </c>
      <c r="Y742">
        <f t="shared" si="240"/>
        <v>-1.2149949600009835</v>
      </c>
      <c r="Z742">
        <f t="shared" si="241"/>
        <v>1.3688157638459311</v>
      </c>
      <c r="AA742">
        <f t="shared" si="242"/>
        <v>-2.5838107238469146</v>
      </c>
    </row>
    <row r="743" spans="1:27">
      <c r="A743" s="8" t="s">
        <v>77</v>
      </c>
      <c r="B743" s="9" t="s">
        <v>78</v>
      </c>
      <c r="C743" s="8">
        <v>41.83</v>
      </c>
      <c r="D743" s="8">
        <v>22.23</v>
      </c>
      <c r="E743" s="8">
        <v>6.31</v>
      </c>
      <c r="F743" s="8">
        <f t="shared" si="224"/>
        <v>70.135649999999998</v>
      </c>
      <c r="G743" s="8">
        <f t="shared" si="225"/>
        <v>1955.8494929999997</v>
      </c>
      <c r="H743" s="8">
        <f t="shared" si="226"/>
        <v>759.92444210910082</v>
      </c>
      <c r="I743" s="8">
        <f t="shared" si="227"/>
        <v>47.370051720469974</v>
      </c>
      <c r="J743" s="8">
        <f t="shared" si="228"/>
        <v>5867.548479</v>
      </c>
      <c r="K743" s="8">
        <v>6.37</v>
      </c>
      <c r="L743" s="9">
        <f t="shared" si="229"/>
        <v>3.7336137854541072</v>
      </c>
      <c r="M743" s="9">
        <f t="shared" si="230"/>
        <v>3.1014427279761052</v>
      </c>
      <c r="N743" s="9">
        <f t="shared" si="231"/>
        <v>1.8421356765531218</v>
      </c>
      <c r="O743" s="9">
        <f t="shared" si="243"/>
        <v>8.6771921899833337</v>
      </c>
      <c r="P743" s="9">
        <f t="shared" ref="P743:P750" si="244">LN(K743)</f>
        <v>1.8515994695840721</v>
      </c>
      <c r="Q743" s="9">
        <f t="shared" si="232"/>
        <v>6.6332190100605537</v>
      </c>
      <c r="R743" s="9">
        <f t="shared" si="233"/>
        <v>4.4267609660140517</v>
      </c>
      <c r="S743" s="9">
        <f t="shared" si="234"/>
        <v>4.2504312239692821</v>
      </c>
      <c r="T743" s="9">
        <f t="shared" si="235"/>
        <v>6.1429431078474703</v>
      </c>
      <c r="U743" s="9">
        <f t="shared" si="236"/>
        <v>0.94625594193909401</v>
      </c>
      <c r="V743" s="9">
        <f t="shared" si="237"/>
        <v>2.787357843515013</v>
      </c>
      <c r="W743" s="9">
        <f t="shared" si="238"/>
        <v>4.8771983140662023</v>
      </c>
      <c r="X743" s="9">
        <f t="shared" si="239"/>
        <v>0.62676709009692011</v>
      </c>
      <c r="Y743">
        <f t="shared" si="240"/>
        <v>-0.63217105747800195</v>
      </c>
      <c r="Z743">
        <f t="shared" si="241"/>
        <v>1.2593070514229834</v>
      </c>
      <c r="AA743">
        <f t="shared" si="242"/>
        <v>-1.8914781089009853</v>
      </c>
    </row>
    <row r="744" spans="1:27">
      <c r="A744" s="8" t="s">
        <v>77</v>
      </c>
      <c r="B744" s="9" t="s">
        <v>78</v>
      </c>
      <c r="C744" s="8">
        <v>109.56</v>
      </c>
      <c r="D744" s="8">
        <v>38.03</v>
      </c>
      <c r="E744" s="8">
        <v>8.08</v>
      </c>
      <c r="F744" s="8">
        <f t="shared" si="224"/>
        <v>153.6412</v>
      </c>
      <c r="G744" s="8">
        <f t="shared" si="225"/>
        <v>11221.953248</v>
      </c>
      <c r="H744" s="8">
        <f t="shared" si="226"/>
        <v>2864.7534375386012</v>
      </c>
      <c r="I744" s="8">
        <f t="shared" si="227"/>
        <v>115.97273170879438</v>
      </c>
      <c r="J744" s="8">
        <f t="shared" si="228"/>
        <v>33665.859744000001</v>
      </c>
      <c r="K744" s="8">
        <v>32.5</v>
      </c>
      <c r="L744" s="9">
        <f t="shared" si="229"/>
        <v>4.696472344394877</v>
      </c>
      <c r="M744" s="9">
        <f t="shared" si="230"/>
        <v>3.6383753219401682</v>
      </c>
      <c r="N744" s="9">
        <f t="shared" si="231"/>
        <v>2.0893918725330041</v>
      </c>
      <c r="O744" s="9">
        <f t="shared" si="243"/>
        <v>10.424239538868049</v>
      </c>
      <c r="P744" s="9">
        <f t="shared" si="244"/>
        <v>3.4812400893356918</v>
      </c>
      <c r="Q744" s="9">
        <f t="shared" si="232"/>
        <v>7.9602375652494981</v>
      </c>
      <c r="R744" s="9">
        <f t="shared" si="233"/>
        <v>5.3896195249548216</v>
      </c>
      <c r="S744" s="9">
        <f t="shared" si="234"/>
        <v>5.0346200139132273</v>
      </c>
      <c r="T744" s="9">
        <f t="shared" si="235"/>
        <v>7.4216442897511801</v>
      </c>
      <c r="U744" s="9">
        <f t="shared" si="236"/>
        <v>1.1935121379189764</v>
      </c>
      <c r="V744" s="9">
        <f t="shared" si="237"/>
        <v>3.5029602064759007</v>
      </c>
      <c r="W744" s="9">
        <f t="shared" si="238"/>
        <v>4.2301823780883714</v>
      </c>
      <c r="X744" s="9">
        <f t="shared" si="239"/>
        <v>-0.80443763582485517</v>
      </c>
      <c r="Y744">
        <f t="shared" si="240"/>
        <v>-1.0580970224547088</v>
      </c>
      <c r="Z744">
        <f t="shared" si="241"/>
        <v>1.5489834494071641</v>
      </c>
      <c r="AA744">
        <f t="shared" si="242"/>
        <v>-2.607080471861873</v>
      </c>
    </row>
    <row r="745" spans="1:27">
      <c r="A745" s="8" t="s">
        <v>77</v>
      </c>
      <c r="B745" s="8" t="s">
        <v>68</v>
      </c>
      <c r="C745" s="8">
        <v>30.6</v>
      </c>
      <c r="D745" s="8">
        <v>16.25</v>
      </c>
      <c r="E745" s="8">
        <v>4.8</v>
      </c>
      <c r="F745" s="8">
        <f t="shared" si="224"/>
        <v>39</v>
      </c>
      <c r="G745" s="8">
        <f t="shared" si="225"/>
        <v>795.6</v>
      </c>
      <c r="H745" s="8">
        <f t="shared" si="226"/>
        <v>412.81830853783492</v>
      </c>
      <c r="I745" s="8">
        <f t="shared" si="227"/>
        <v>34.647113876916215</v>
      </c>
      <c r="J745" s="8">
        <f t="shared" si="228"/>
        <v>2386.7999999999997</v>
      </c>
      <c r="K745" s="8">
        <v>2.56</v>
      </c>
      <c r="L745" s="9">
        <f t="shared" si="229"/>
        <v>3.4210000089583352</v>
      </c>
      <c r="M745" s="9">
        <f t="shared" si="230"/>
        <v>2.7880929087757464</v>
      </c>
      <c r="N745" s="9">
        <f t="shared" si="231"/>
        <v>1.5686159179138452</v>
      </c>
      <c r="O745" s="9">
        <f t="shared" si="243"/>
        <v>7.7777088356479265</v>
      </c>
      <c r="P745" s="9">
        <f t="shared" si="244"/>
        <v>0.94000725849147115</v>
      </c>
      <c r="Q745" s="9">
        <f t="shared" si="232"/>
        <v>6.0230075652619171</v>
      </c>
      <c r="R745" s="9">
        <f t="shared" si="233"/>
        <v>4.1141471895182802</v>
      </c>
      <c r="S745" s="9">
        <f t="shared" si="234"/>
        <v>3.6635616461296463</v>
      </c>
      <c r="T745" s="9">
        <f t="shared" si="235"/>
        <v>5.0090340127292823</v>
      </c>
      <c r="U745" s="9">
        <f t="shared" si="236"/>
        <v>0.67273618329981799</v>
      </c>
      <c r="V745" s="9">
        <f t="shared" si="237"/>
        <v>2.7482638256585172</v>
      </c>
      <c r="W745" s="9">
        <f t="shared" si="238"/>
        <v>4.3685167719395581</v>
      </c>
      <c r="X745" s="9">
        <f t="shared" si="239"/>
        <v>0.70495512580991193</v>
      </c>
      <c r="Y745">
        <f t="shared" si="240"/>
        <v>-0.63290710018258878</v>
      </c>
      <c r="Z745">
        <f t="shared" si="241"/>
        <v>1.2194769908619012</v>
      </c>
      <c r="AA745">
        <f t="shared" si="242"/>
        <v>-1.85238409104449</v>
      </c>
    </row>
    <row r="746" spans="1:27">
      <c r="A746" s="8" t="s">
        <v>77</v>
      </c>
      <c r="B746" s="8" t="s">
        <v>68</v>
      </c>
      <c r="C746" s="8">
        <v>35.270000000000003</v>
      </c>
      <c r="D746" s="8">
        <v>17.16</v>
      </c>
      <c r="E746" s="8">
        <v>7.38</v>
      </c>
      <c r="F746" s="8">
        <f t="shared" si="224"/>
        <v>63.320399999999999</v>
      </c>
      <c r="G746" s="8">
        <f t="shared" si="225"/>
        <v>1488.8736720000002</v>
      </c>
      <c r="H746" s="8">
        <f t="shared" si="226"/>
        <v>580.54373252415394</v>
      </c>
      <c r="I746" s="8">
        <f t="shared" si="227"/>
        <v>39.222933342624955</v>
      </c>
      <c r="J746" s="8">
        <f t="shared" si="228"/>
        <v>4466.6210160000001</v>
      </c>
      <c r="K746" s="8">
        <v>4.16</v>
      </c>
      <c r="L746" s="9">
        <f t="shared" si="229"/>
        <v>3.5630327442479608</v>
      </c>
      <c r="M746" s="9">
        <f t="shared" si="230"/>
        <v>2.8425810940598164</v>
      </c>
      <c r="N746" s="9">
        <f t="shared" si="231"/>
        <v>1.9987736386123811</v>
      </c>
      <c r="O746" s="9">
        <f t="shared" si="243"/>
        <v>8.4043874769201583</v>
      </c>
      <c r="P746" s="9">
        <f t="shared" si="244"/>
        <v>1.4255150742731719</v>
      </c>
      <c r="Q746" s="9">
        <f t="shared" si="232"/>
        <v>6.3639651342592565</v>
      </c>
      <c r="R746" s="9">
        <f t="shared" si="233"/>
        <v>4.2561799248079062</v>
      </c>
      <c r="S746" s="9">
        <f t="shared" si="234"/>
        <v>4.1482075521122521</v>
      </c>
      <c r="T746" s="9">
        <f t="shared" si="235"/>
        <v>6.3539953601089589</v>
      </c>
      <c r="U746" s="9">
        <f t="shared" si="236"/>
        <v>1.1028939039983534</v>
      </c>
      <c r="V746" s="9">
        <f t="shared" si="237"/>
        <v>2.4601388402496074</v>
      </c>
      <c r="W746" s="9">
        <f t="shared" si="238"/>
        <v>5.4294126487399836</v>
      </c>
      <c r="X746" s="9">
        <f t="shared" si="239"/>
        <v>1.2812050966277315</v>
      </c>
      <c r="Y746">
        <f t="shared" si="240"/>
        <v>-0.72045165018814439</v>
      </c>
      <c r="Z746">
        <f t="shared" si="241"/>
        <v>0.8438074554474353</v>
      </c>
      <c r="AA746">
        <f t="shared" si="242"/>
        <v>-1.5642591056355797</v>
      </c>
    </row>
    <row r="747" spans="1:27">
      <c r="A747" s="8" t="s">
        <v>77</v>
      </c>
      <c r="B747" s="8" t="s">
        <v>68</v>
      </c>
      <c r="C747" s="8">
        <v>46.59</v>
      </c>
      <c r="D747" s="8">
        <v>20.62</v>
      </c>
      <c r="E747" s="8">
        <v>6.74</v>
      </c>
      <c r="F747" s="8">
        <f t="shared" si="224"/>
        <v>69.489400000000003</v>
      </c>
      <c r="G747" s="8">
        <f t="shared" si="225"/>
        <v>2158.340764</v>
      </c>
      <c r="H747" s="8">
        <f t="shared" si="226"/>
        <v>796.02058173966168</v>
      </c>
      <c r="I747" s="8">
        <f t="shared" si="227"/>
        <v>50.949116773502567</v>
      </c>
      <c r="J747" s="8">
        <f t="shared" si="228"/>
        <v>6475.0222920000006</v>
      </c>
      <c r="K747" s="8">
        <v>6.97</v>
      </c>
      <c r="L747" s="9">
        <f t="shared" si="229"/>
        <v>3.8413859258287055</v>
      </c>
      <c r="M747" s="9">
        <f t="shared" si="230"/>
        <v>3.0262614785888138</v>
      </c>
      <c r="N747" s="9">
        <f t="shared" si="231"/>
        <v>1.9080599249242156</v>
      </c>
      <c r="O747" s="9">
        <f t="shared" si="243"/>
        <v>8.7757073293417349</v>
      </c>
      <c r="P747" s="9">
        <f t="shared" si="244"/>
        <v>1.9416152247724325</v>
      </c>
      <c r="Q747" s="9">
        <f t="shared" si="232"/>
        <v>6.6796250419669718</v>
      </c>
      <c r="R747" s="9">
        <f t="shared" si="233"/>
        <v>4.5345331063886505</v>
      </c>
      <c r="S747" s="9">
        <f t="shared" si="234"/>
        <v>4.2411742229530844</v>
      </c>
      <c r="T747" s="9">
        <f t="shared" si="235"/>
        <v>6.2655346035734611</v>
      </c>
      <c r="U747" s="9">
        <f t="shared" si="236"/>
        <v>1.0121801903101884</v>
      </c>
      <c r="V747" s="9">
        <f t="shared" si="237"/>
        <v>2.8292057355185172</v>
      </c>
      <c r="W747" s="9">
        <f t="shared" si="238"/>
        <v>4.7842455290429964</v>
      </c>
      <c r="X747" s="9">
        <f t="shared" si="239"/>
        <v>0.54307130608991194</v>
      </c>
      <c r="Y747">
        <f t="shared" si="240"/>
        <v>-0.81512444723989175</v>
      </c>
      <c r="Z747">
        <f t="shared" si="241"/>
        <v>1.1182015536645982</v>
      </c>
      <c r="AA747">
        <f t="shared" si="242"/>
        <v>-1.9333260009044899</v>
      </c>
    </row>
    <row r="748" spans="1:27">
      <c r="A748" s="8" t="s">
        <v>77</v>
      </c>
      <c r="B748" s="8" t="s">
        <v>68</v>
      </c>
      <c r="C748" s="8">
        <v>85.7</v>
      </c>
      <c r="D748" s="8">
        <v>34.44</v>
      </c>
      <c r="E748" s="8">
        <v>7.95</v>
      </c>
      <c r="F748" s="8">
        <f t="shared" si="224"/>
        <v>136.899</v>
      </c>
      <c r="G748" s="8">
        <f t="shared" si="225"/>
        <v>7821.4961999999996</v>
      </c>
      <c r="H748" s="8">
        <f t="shared" si="226"/>
        <v>2123.024182722269</v>
      </c>
      <c r="I748" s="8">
        <f t="shared" si="227"/>
        <v>92.361266773469495</v>
      </c>
      <c r="J748" s="8">
        <f t="shared" si="228"/>
        <v>23464.488600000001</v>
      </c>
      <c r="K748" s="8">
        <v>26</v>
      </c>
      <c r="L748" s="9">
        <f t="shared" si="229"/>
        <v>4.4508528256037341</v>
      </c>
      <c r="M748" s="9">
        <f t="shared" si="230"/>
        <v>3.53921867955953</v>
      </c>
      <c r="N748" s="9">
        <f t="shared" si="231"/>
        <v>2.0731719286662407</v>
      </c>
      <c r="O748" s="9">
        <f t="shared" si="243"/>
        <v>10.063243433829506</v>
      </c>
      <c r="P748" s="9">
        <f t="shared" si="244"/>
        <v>3.2580965380214821</v>
      </c>
      <c r="Q748" s="9">
        <f t="shared" si="232"/>
        <v>7.6605968524637555</v>
      </c>
      <c r="R748" s="9">
        <f t="shared" si="233"/>
        <v>5.1440000061636804</v>
      </c>
      <c r="S748" s="9">
        <f t="shared" si="234"/>
        <v>4.9192434276658252</v>
      </c>
      <c r="T748" s="9">
        <f t="shared" si="235"/>
        <v>7.2738278157702512</v>
      </c>
      <c r="U748" s="9">
        <f t="shared" si="236"/>
        <v>1.177292194052213</v>
      </c>
      <c r="V748" s="9">
        <f t="shared" si="237"/>
        <v>3.2735606315515211</v>
      </c>
      <c r="W748" s="9">
        <f t="shared" si="238"/>
        <v>4.5736049416897293</v>
      </c>
      <c r="X748" s="9">
        <f t="shared" si="239"/>
        <v>-0.34563848597609587</v>
      </c>
      <c r="Y748">
        <f t="shared" si="240"/>
        <v>-0.91163414604420412</v>
      </c>
      <c r="Z748">
        <f t="shared" si="241"/>
        <v>1.4660467508932893</v>
      </c>
      <c r="AA748">
        <f t="shared" si="242"/>
        <v>-2.3776808969374934</v>
      </c>
    </row>
    <row r="749" spans="1:27">
      <c r="A749" s="8" t="s">
        <v>77</v>
      </c>
      <c r="B749" s="8" t="s">
        <v>68</v>
      </c>
      <c r="C749" s="8">
        <v>99.07</v>
      </c>
      <c r="D749" s="8">
        <v>33.229999999999997</v>
      </c>
      <c r="E749" s="8">
        <v>7.24</v>
      </c>
      <c r="F749" s="8">
        <f t="shared" si="224"/>
        <v>120.29259999999999</v>
      </c>
      <c r="G749" s="8">
        <f t="shared" si="225"/>
        <v>7944.9252546666648</v>
      </c>
      <c r="H749" s="8">
        <f t="shared" si="226"/>
        <v>2269.2929096689777</v>
      </c>
      <c r="I749" s="8">
        <f t="shared" si="227"/>
        <v>104.49448693591447</v>
      </c>
      <c r="J749" s="8">
        <f t="shared" si="228"/>
        <v>23834.775763999995</v>
      </c>
      <c r="K749" s="8">
        <v>28.2</v>
      </c>
      <c r="L749" s="9">
        <f t="shared" si="229"/>
        <v>4.5958266709849385</v>
      </c>
      <c r="M749" s="9">
        <f t="shared" si="230"/>
        <v>3.5034530823665029</v>
      </c>
      <c r="N749" s="9">
        <f t="shared" si="231"/>
        <v>1.9796212063976251</v>
      </c>
      <c r="O749" s="9">
        <f t="shared" si="243"/>
        <v>10.078900959749067</v>
      </c>
      <c r="P749" s="9">
        <f t="shared" si="244"/>
        <v>3.3393219779440679</v>
      </c>
      <c r="Q749" s="9">
        <f t="shared" si="232"/>
        <v>7.7272235684133639</v>
      </c>
      <c r="R749" s="9">
        <f t="shared" si="233"/>
        <v>5.2889738515448848</v>
      </c>
      <c r="S749" s="9">
        <f t="shared" si="234"/>
        <v>4.7899271082041821</v>
      </c>
      <c r="T749" s="9">
        <f t="shared" si="235"/>
        <v>6.9574100517713777</v>
      </c>
      <c r="U749" s="9">
        <f t="shared" si="236"/>
        <v>1.0837414717835978</v>
      </c>
      <c r="V749" s="9">
        <f t="shared" si="237"/>
        <v>3.5120851992013407</v>
      </c>
      <c r="W749" s="9">
        <f t="shared" si="238"/>
        <v>3.9672394869284462</v>
      </c>
      <c r="X749" s="9">
        <f t="shared" si="239"/>
        <v>-0.82268762127573491</v>
      </c>
      <c r="Y749">
        <f t="shared" si="240"/>
        <v>-1.0923735886184356</v>
      </c>
      <c r="Z749">
        <f t="shared" si="241"/>
        <v>1.5238318759688778</v>
      </c>
      <c r="AA749">
        <f t="shared" si="242"/>
        <v>-2.6162054645873134</v>
      </c>
    </row>
    <row r="750" spans="1:27">
      <c r="A750" s="8" t="s">
        <v>77</v>
      </c>
      <c r="B750" s="8" t="s">
        <v>68</v>
      </c>
      <c r="C750" s="8">
        <v>101.62</v>
      </c>
      <c r="D750" s="8">
        <v>31.89</v>
      </c>
      <c r="E750" s="8">
        <v>8.01</v>
      </c>
      <c r="F750" s="8">
        <f t="shared" si="224"/>
        <v>127.71944999999999</v>
      </c>
      <c r="G750" s="8">
        <f t="shared" si="225"/>
        <v>8652.5670060000011</v>
      </c>
      <c r="H750" s="8">
        <f t="shared" si="226"/>
        <v>2307.3534422109497</v>
      </c>
      <c r="I750" s="8">
        <f t="shared" si="227"/>
        <v>106.50632140863753</v>
      </c>
      <c r="J750" s="8">
        <f t="shared" si="228"/>
        <v>25957.701018000003</v>
      </c>
      <c r="K750" s="8">
        <v>29.4</v>
      </c>
      <c r="L750" s="9">
        <f t="shared" si="229"/>
        <v>4.6212403661655861</v>
      </c>
      <c r="M750" s="9">
        <f t="shared" si="230"/>
        <v>3.4622924810219664</v>
      </c>
      <c r="N750" s="9">
        <f t="shared" si="231"/>
        <v>2.0806907610802678</v>
      </c>
      <c r="O750" s="9">
        <f t="shared" si="243"/>
        <v>10.16422360826782</v>
      </c>
      <c r="P750" s="9">
        <f t="shared" si="244"/>
        <v>3.380994674344636</v>
      </c>
      <c r="Q750" s="9">
        <f t="shared" si="232"/>
        <v>7.7438564506918679</v>
      </c>
      <c r="R750" s="9">
        <f t="shared" si="233"/>
        <v>5.3143875467255315</v>
      </c>
      <c r="S750" s="9">
        <f t="shared" si="234"/>
        <v>4.8498360615422884</v>
      </c>
      <c r="T750" s="9">
        <f t="shared" si="235"/>
        <v>7.2194581144747696</v>
      </c>
      <c r="U750" s="9">
        <f t="shared" si="236"/>
        <v>1.1848110264662406</v>
      </c>
      <c r="V750" s="9">
        <f t="shared" si="237"/>
        <v>3.4364293396993455</v>
      </c>
      <c r="W750" s="9">
        <f t="shared" si="238"/>
        <v>4.1784601592705446</v>
      </c>
      <c r="X750" s="9">
        <f t="shared" si="239"/>
        <v>-0.67137590227174471</v>
      </c>
      <c r="Y750">
        <f t="shared" si="240"/>
        <v>-1.1589478851436197</v>
      </c>
      <c r="Z750">
        <f t="shared" si="241"/>
        <v>1.3816017199416986</v>
      </c>
      <c r="AA750">
        <f t="shared" si="242"/>
        <v>-2.5405496050853182</v>
      </c>
    </row>
    <row r="751" spans="1:27">
      <c r="A751" s="8" t="s">
        <v>77</v>
      </c>
      <c r="B751" s="8" t="s">
        <v>68</v>
      </c>
      <c r="C751" s="8">
        <v>21.9</v>
      </c>
      <c r="D751" s="8">
        <v>18.100000000000001</v>
      </c>
      <c r="E751" s="8">
        <v>4.3</v>
      </c>
      <c r="F751" s="8">
        <f t="shared" si="224"/>
        <v>38.914999999999999</v>
      </c>
      <c r="G751" s="8">
        <f t="shared" si="225"/>
        <v>568.15899999999999</v>
      </c>
      <c r="H751" s="8">
        <f t="shared" si="226"/>
        <v>340.89427139779019</v>
      </c>
      <c r="I751" s="8">
        <f t="shared" si="227"/>
        <v>28.411617342207045</v>
      </c>
      <c r="J751" s="8">
        <f t="shared" si="228"/>
        <v>1704.4769999999999</v>
      </c>
      <c r="K751" s="8"/>
      <c r="L751" s="9">
        <f t="shared" si="229"/>
        <v>3.0864866368224551</v>
      </c>
      <c r="M751" s="9">
        <f t="shared" si="230"/>
        <v>2.8959119382717802</v>
      </c>
      <c r="N751" s="9">
        <f t="shared" si="231"/>
        <v>1.4586150226995167</v>
      </c>
      <c r="O751" s="9">
        <f t="shared" si="243"/>
        <v>7.4410135977937522</v>
      </c>
      <c r="P751" s="9"/>
      <c r="Q751" s="9">
        <f t="shared" si="232"/>
        <v>5.8315723746547317</v>
      </c>
      <c r="R751" s="9">
        <f t="shared" si="233"/>
        <v>3.7796338173824009</v>
      </c>
      <c r="S751" s="9">
        <f t="shared" si="234"/>
        <v>3.6613797804113513</v>
      </c>
      <c r="T751" s="9">
        <f t="shared" si="235"/>
        <v>4.7868503565823302</v>
      </c>
      <c r="U751" s="9">
        <f t="shared" si="236"/>
        <v>0.56273528808548945</v>
      </c>
      <c r="V751" s="9">
        <f t="shared" si="237"/>
        <v>2.5237513487369654</v>
      </c>
      <c r="W751" s="9">
        <f t="shared" si="238"/>
        <v>4.8153598600643663</v>
      </c>
      <c r="X751" s="9">
        <f t="shared" si="239"/>
        <v>1.1539800796530155</v>
      </c>
      <c r="Y751">
        <f t="shared" si="240"/>
        <v>-0.19057469855067488</v>
      </c>
      <c r="Z751">
        <f t="shared" si="241"/>
        <v>1.4372969155722635</v>
      </c>
      <c r="AA751">
        <f t="shared" si="242"/>
        <v>-1.6278716141229383</v>
      </c>
    </row>
    <row r="752" spans="1:27">
      <c r="A752" s="8" t="s">
        <v>77</v>
      </c>
      <c r="B752" s="8" t="s">
        <v>68</v>
      </c>
      <c r="C752" s="8">
        <v>29.3</v>
      </c>
      <c r="D752" s="8">
        <v>19</v>
      </c>
      <c r="E752" s="8">
        <v>5.2</v>
      </c>
      <c r="F752" s="8">
        <f t="shared" si="224"/>
        <v>49.4</v>
      </c>
      <c r="G752" s="8">
        <f t="shared" si="225"/>
        <v>964.94666666666672</v>
      </c>
      <c r="H752" s="8">
        <f t="shared" si="226"/>
        <v>472.29474520619118</v>
      </c>
      <c r="I752" s="8">
        <f t="shared" si="227"/>
        <v>34.921197001248395</v>
      </c>
      <c r="J752" s="8">
        <f t="shared" si="228"/>
        <v>2894.84</v>
      </c>
      <c r="K752" s="8"/>
      <c r="L752" s="9">
        <f t="shared" si="229"/>
        <v>3.3775875160230218</v>
      </c>
      <c r="M752" s="9">
        <f t="shared" si="230"/>
        <v>2.9444389791664403</v>
      </c>
      <c r="N752" s="9">
        <f t="shared" si="231"/>
        <v>1.6486586255873816</v>
      </c>
      <c r="O752" s="9">
        <f t="shared" si="243"/>
        <v>7.9706851207768441</v>
      </c>
      <c r="P752" s="9"/>
      <c r="Q752" s="9">
        <f t="shared" si="232"/>
        <v>6.1576032508740353</v>
      </c>
      <c r="R752" s="9">
        <f t="shared" si="233"/>
        <v>4.0707346965829672</v>
      </c>
      <c r="S752" s="9">
        <f t="shared" si="234"/>
        <v>3.8999504241938769</v>
      </c>
      <c r="T752" s="9">
        <f t="shared" si="235"/>
        <v>5.4055082061405857</v>
      </c>
      <c r="U752" s="9">
        <f t="shared" si="236"/>
        <v>0.75277889097335426</v>
      </c>
      <c r="V752" s="9">
        <f t="shared" si="237"/>
        <v>2.6248086250496674</v>
      </c>
      <c r="W752" s="9">
        <f t="shared" si="238"/>
        <v>4.8518159512214885</v>
      </c>
      <c r="X752" s="9">
        <f t="shared" si="239"/>
        <v>0.95186552702761174</v>
      </c>
      <c r="Y752">
        <f t="shared" si="240"/>
        <v>-0.4331485368565815</v>
      </c>
      <c r="Z752">
        <f t="shared" si="241"/>
        <v>1.2957803535790586</v>
      </c>
      <c r="AA752">
        <f t="shared" si="242"/>
        <v>-1.7289288904356401</v>
      </c>
    </row>
    <row r="753" spans="1:27">
      <c r="A753" s="8" t="s">
        <v>77</v>
      </c>
      <c r="B753" s="8" t="s">
        <v>68</v>
      </c>
      <c r="C753" s="11">
        <v>31.7</v>
      </c>
      <c r="D753" s="11">
        <v>15</v>
      </c>
      <c r="E753" s="11">
        <v>6.1</v>
      </c>
      <c r="F753" s="8">
        <f t="shared" si="224"/>
        <v>45.75</v>
      </c>
      <c r="G753" s="8">
        <f t="shared" si="225"/>
        <v>966.84999999999991</v>
      </c>
      <c r="H753" s="8">
        <f t="shared" si="226"/>
        <v>440.57465476586844</v>
      </c>
      <c r="I753" s="8">
        <f t="shared" si="227"/>
        <v>35.069787567078301</v>
      </c>
      <c r="J753" s="8">
        <f t="shared" si="228"/>
        <v>2900.5499999999997</v>
      </c>
      <c r="K753" s="8"/>
      <c r="L753" s="9">
        <f t="shared" si="229"/>
        <v>3.4563166808832348</v>
      </c>
      <c r="M753" s="9">
        <f t="shared" si="230"/>
        <v>2.7080502011022101</v>
      </c>
      <c r="N753" s="9">
        <f t="shared" si="231"/>
        <v>1.8082887711792655</v>
      </c>
      <c r="O753" s="9">
        <f t="shared" si="243"/>
        <v>7.9726556531647104</v>
      </c>
      <c r="P753" s="9"/>
      <c r="Q753" s="9">
        <f t="shared" si="232"/>
        <v>6.088079908351121</v>
      </c>
      <c r="R753" s="9">
        <f t="shared" si="233"/>
        <v>4.1494638614431807</v>
      </c>
      <c r="S753" s="9">
        <f t="shared" si="234"/>
        <v>3.8231917917215301</v>
      </c>
      <c r="T753" s="9">
        <f t="shared" si="235"/>
        <v>5.6480098648520061</v>
      </c>
      <c r="U753" s="9">
        <f t="shared" si="236"/>
        <v>0.91240903656523797</v>
      </c>
      <c r="V753" s="9">
        <f t="shared" si="237"/>
        <v>2.5439076443179971</v>
      </c>
      <c r="W753" s="9">
        <f t="shared" si="238"/>
        <v>4.9368592802124827</v>
      </c>
      <c r="X753" s="9">
        <f t="shared" si="239"/>
        <v>1.1136674884909521</v>
      </c>
      <c r="Y753">
        <f t="shared" si="240"/>
        <v>-0.74826647978102478</v>
      </c>
      <c r="Z753">
        <f t="shared" si="241"/>
        <v>0.89976142992294461</v>
      </c>
      <c r="AA753">
        <f t="shared" si="242"/>
        <v>-1.6480279097039694</v>
      </c>
    </row>
    <row r="754" spans="1:27">
      <c r="A754" s="8" t="s">
        <v>77</v>
      </c>
      <c r="B754" s="8" t="s">
        <v>68</v>
      </c>
      <c r="C754" s="8">
        <v>32</v>
      </c>
      <c r="D754" s="8">
        <v>22</v>
      </c>
      <c r="E754" s="8">
        <v>6</v>
      </c>
      <c r="F754" s="8">
        <f t="shared" si="224"/>
        <v>66</v>
      </c>
      <c r="G754" s="8">
        <f t="shared" si="225"/>
        <v>1408</v>
      </c>
      <c r="H754" s="8">
        <f t="shared" si="226"/>
        <v>606.63298014787915</v>
      </c>
      <c r="I754" s="8">
        <f t="shared" si="227"/>
        <v>38.832975677895199</v>
      </c>
      <c r="J754" s="8">
        <f t="shared" si="228"/>
        <v>4224</v>
      </c>
      <c r="K754" s="8"/>
      <c r="L754" s="9">
        <f t="shared" si="229"/>
        <v>3.4657359027997265</v>
      </c>
      <c r="M754" s="9">
        <f t="shared" si="230"/>
        <v>3.0910424533583161</v>
      </c>
      <c r="N754" s="9">
        <f t="shared" si="231"/>
        <v>1.791759469228055</v>
      </c>
      <c r="O754" s="9">
        <f t="shared" si="243"/>
        <v>8.3485378253860976</v>
      </c>
      <c r="P754" s="9"/>
      <c r="Q754" s="9">
        <f t="shared" si="232"/>
        <v>6.4079239626322675</v>
      </c>
      <c r="R754" s="9">
        <f t="shared" si="233"/>
        <v>4.1588830833596724</v>
      </c>
      <c r="S754" s="9">
        <f t="shared" si="234"/>
        <v>4.1896547420264252</v>
      </c>
      <c r="T754" s="9">
        <f t="shared" si="235"/>
        <v>5.9814142112544806</v>
      </c>
      <c r="U754" s="9">
        <f t="shared" si="236"/>
        <v>0.89587973461402781</v>
      </c>
      <c r="V754" s="9">
        <f t="shared" si="237"/>
        <v>2.5698561681856988</v>
      </c>
      <c r="W754" s="9">
        <f t="shared" si="238"/>
        <v>5.2514251827819738</v>
      </c>
      <c r="X754" s="9">
        <f t="shared" si="239"/>
        <v>1.0617704407555488</v>
      </c>
      <c r="Y754">
        <f t="shared" si="240"/>
        <v>-0.37469344944141048</v>
      </c>
      <c r="Z754">
        <f t="shared" si="241"/>
        <v>1.2992829841302611</v>
      </c>
      <c r="AA754">
        <f t="shared" si="242"/>
        <v>-1.6739764335716716</v>
      </c>
    </row>
    <row r="755" spans="1:27">
      <c r="A755" s="8" t="s">
        <v>77</v>
      </c>
      <c r="B755" s="8" t="s">
        <v>68</v>
      </c>
      <c r="C755" s="8">
        <v>33.799999999999997</v>
      </c>
      <c r="D755" s="8">
        <v>21.4</v>
      </c>
      <c r="E755" s="8">
        <v>5.9</v>
      </c>
      <c r="F755" s="8">
        <f t="shared" si="224"/>
        <v>63.13</v>
      </c>
      <c r="G755" s="8">
        <f t="shared" si="225"/>
        <v>1422.5293333333332</v>
      </c>
      <c r="H755" s="8">
        <f t="shared" si="226"/>
        <v>611.40327221421228</v>
      </c>
      <c r="I755" s="8">
        <f t="shared" si="227"/>
        <v>40.004999687539055</v>
      </c>
      <c r="J755" s="8">
        <f t="shared" si="228"/>
        <v>4267.5879999999997</v>
      </c>
      <c r="K755" s="8"/>
      <c r="L755" s="9">
        <f t="shared" si="229"/>
        <v>3.520460802488973</v>
      </c>
      <c r="M755" s="9">
        <f t="shared" si="230"/>
        <v>3.0633909220278057</v>
      </c>
      <c r="N755" s="9">
        <f t="shared" si="231"/>
        <v>1.7749523509116738</v>
      </c>
      <c r="O755" s="9">
        <f t="shared" si="243"/>
        <v>8.3588040754284521</v>
      </c>
      <c r="P755" s="9"/>
      <c r="Q755" s="9">
        <f t="shared" si="232"/>
        <v>6.4157567614447224</v>
      </c>
      <c r="R755" s="9">
        <f t="shared" si="233"/>
        <v>4.2136079830489175</v>
      </c>
      <c r="S755" s="9">
        <f t="shared" si="234"/>
        <v>4.1451960923795346</v>
      </c>
      <c r="T755" s="9">
        <f t="shared" si="235"/>
        <v>5.9033413249748268</v>
      </c>
      <c r="U755" s="9">
        <f t="shared" si="236"/>
        <v>0.8790726162976461</v>
      </c>
      <c r="V755" s="9">
        <f t="shared" si="237"/>
        <v>2.6413881861913269</v>
      </c>
      <c r="W755" s="9">
        <f t="shared" si="238"/>
        <v>5.0639024971238271</v>
      </c>
      <c r="X755" s="9">
        <f t="shared" si="239"/>
        <v>0.91870640474429277</v>
      </c>
      <c r="Y755">
        <f t="shared" si="240"/>
        <v>-0.45706988046116725</v>
      </c>
      <c r="Z755">
        <f t="shared" si="241"/>
        <v>1.2884385711161319</v>
      </c>
      <c r="AA755">
        <f t="shared" si="242"/>
        <v>-1.7455084515772992</v>
      </c>
    </row>
    <row r="756" spans="1:27">
      <c r="A756" s="8" t="s">
        <v>77</v>
      </c>
      <c r="B756" s="8" t="s">
        <v>68</v>
      </c>
      <c r="C756" s="8">
        <v>34</v>
      </c>
      <c r="D756" s="8">
        <v>21</v>
      </c>
      <c r="E756" s="8">
        <v>7</v>
      </c>
      <c r="F756" s="8">
        <f t="shared" si="224"/>
        <v>73.5</v>
      </c>
      <c r="G756" s="8">
        <f t="shared" si="225"/>
        <v>1665.9999999999998</v>
      </c>
      <c r="H756" s="8">
        <f t="shared" si="226"/>
        <v>651.35634253072203</v>
      </c>
      <c r="I756" s="8">
        <f t="shared" si="227"/>
        <v>39.962482405376171</v>
      </c>
      <c r="J756" s="8">
        <f t="shared" si="228"/>
        <v>4998</v>
      </c>
      <c r="K756" s="8"/>
      <c r="L756" s="9">
        <f t="shared" si="229"/>
        <v>3.5263605246161616</v>
      </c>
      <c r="M756" s="9">
        <f t="shared" si="230"/>
        <v>3.044522437723423</v>
      </c>
      <c r="N756" s="9">
        <f t="shared" si="231"/>
        <v>1.9459101490553132</v>
      </c>
      <c r="O756" s="9">
        <f t="shared" si="243"/>
        <v>8.5167931113948985</v>
      </c>
      <c r="P756" s="9"/>
      <c r="Q756" s="9">
        <f t="shared" si="232"/>
        <v>6.4790568696116653</v>
      </c>
      <c r="R756" s="9">
        <f t="shared" si="233"/>
        <v>4.2195077051761078</v>
      </c>
      <c r="S756" s="9">
        <f t="shared" si="234"/>
        <v>4.2972854062187906</v>
      </c>
      <c r="T756" s="9">
        <f t="shared" si="235"/>
        <v>6.397346235101363</v>
      </c>
      <c r="U756" s="9">
        <f t="shared" si="236"/>
        <v>1.0500304144412862</v>
      </c>
      <c r="V756" s="9">
        <f t="shared" si="237"/>
        <v>2.4763301101748754</v>
      </c>
      <c r="W756" s="9">
        <f t="shared" si="238"/>
        <v>5.5461079629959871</v>
      </c>
      <c r="X756" s="9">
        <f t="shared" si="239"/>
        <v>1.2488225567771958</v>
      </c>
      <c r="Y756">
        <f t="shared" si="240"/>
        <v>-0.48183808689273855</v>
      </c>
      <c r="Z756">
        <f t="shared" si="241"/>
        <v>1.0986122886681098</v>
      </c>
      <c r="AA756">
        <f t="shared" si="242"/>
        <v>-1.5804503755608483</v>
      </c>
    </row>
    <row r="757" spans="1:27">
      <c r="A757" s="8" t="s">
        <v>77</v>
      </c>
      <c r="B757" s="8" t="s">
        <v>68</v>
      </c>
      <c r="C757" s="8">
        <v>35</v>
      </c>
      <c r="D757" s="8">
        <v>19</v>
      </c>
      <c r="E757" s="8">
        <v>7</v>
      </c>
      <c r="F757" s="8">
        <f t="shared" si="224"/>
        <v>66.5</v>
      </c>
      <c r="G757" s="8">
        <f t="shared" si="225"/>
        <v>1551.6666666666665</v>
      </c>
      <c r="H757" s="8">
        <f t="shared" si="226"/>
        <v>611.47095191609935</v>
      </c>
      <c r="I757" s="8">
        <f t="shared" si="227"/>
        <v>39.824615503479755</v>
      </c>
      <c r="J757" s="8">
        <f t="shared" si="228"/>
        <v>4655</v>
      </c>
      <c r="K757" s="8"/>
      <c r="L757" s="9">
        <f t="shared" si="229"/>
        <v>3.5553480614894135</v>
      </c>
      <c r="M757" s="9">
        <f t="shared" si="230"/>
        <v>2.9444389791664403</v>
      </c>
      <c r="N757" s="9">
        <f t="shared" si="231"/>
        <v>1.9459101490553132</v>
      </c>
      <c r="O757" s="9">
        <f t="shared" si="243"/>
        <v>8.4456971897111668</v>
      </c>
      <c r="P757" s="9"/>
      <c r="Q757" s="9">
        <f t="shared" si="232"/>
        <v>6.4158674509999036</v>
      </c>
      <c r="R757" s="9">
        <f t="shared" si="233"/>
        <v>4.2484952420493585</v>
      </c>
      <c r="S757" s="9">
        <f t="shared" si="234"/>
        <v>4.1972019476618083</v>
      </c>
      <c r="T757" s="9">
        <f t="shared" si="235"/>
        <v>6.2972627765443798</v>
      </c>
      <c r="U757" s="9">
        <f t="shared" si="236"/>
        <v>1.050030414441286</v>
      </c>
      <c r="V757" s="9">
        <f t="shared" si="237"/>
        <v>2.5053176470481278</v>
      </c>
      <c r="W757" s="9">
        <f t="shared" si="238"/>
        <v>5.3880494306924991</v>
      </c>
      <c r="X757" s="9">
        <f t="shared" si="239"/>
        <v>1.190847483030691</v>
      </c>
      <c r="Y757">
        <f t="shared" si="240"/>
        <v>-0.61090908232297325</v>
      </c>
      <c r="Z757">
        <f t="shared" si="241"/>
        <v>0.99852883011112703</v>
      </c>
      <c r="AA757">
        <f t="shared" si="242"/>
        <v>-1.6094379124341003</v>
      </c>
    </row>
    <row r="758" spans="1:27">
      <c r="A758" s="8" t="s">
        <v>77</v>
      </c>
      <c r="B758" s="8" t="s">
        <v>68</v>
      </c>
      <c r="C758" s="8">
        <v>38</v>
      </c>
      <c r="D758" s="8">
        <v>22</v>
      </c>
      <c r="E758" s="8">
        <v>6</v>
      </c>
      <c r="F758" s="8">
        <f t="shared" si="224"/>
        <v>66</v>
      </c>
      <c r="G758" s="8">
        <f t="shared" si="225"/>
        <v>1671.9999999999998</v>
      </c>
      <c r="H758" s="8">
        <f t="shared" si="226"/>
        <v>686.90543975737046</v>
      </c>
      <c r="I758" s="8">
        <f t="shared" si="227"/>
        <v>43.908996800200299</v>
      </c>
      <c r="J758" s="8">
        <f t="shared" si="228"/>
        <v>5016</v>
      </c>
      <c r="K758" s="8"/>
      <c r="L758" s="9">
        <f t="shared" si="229"/>
        <v>3.6375861597263857</v>
      </c>
      <c r="M758" s="9">
        <f t="shared" si="230"/>
        <v>3.0910424533583161</v>
      </c>
      <c r="N758" s="9">
        <f t="shared" si="231"/>
        <v>1.791759469228055</v>
      </c>
      <c r="O758" s="9">
        <f t="shared" si="243"/>
        <v>8.5203880823127562</v>
      </c>
      <c r="P758" s="9"/>
      <c r="Q758" s="9">
        <f t="shared" si="232"/>
        <v>6.5321966404742122</v>
      </c>
      <c r="R758" s="9">
        <f t="shared" si="233"/>
        <v>4.3307333402863311</v>
      </c>
      <c r="S758" s="9">
        <f t="shared" si="234"/>
        <v>4.1896547420264252</v>
      </c>
      <c r="T758" s="9">
        <f t="shared" si="235"/>
        <v>5.9814142112544806</v>
      </c>
      <c r="U758" s="9">
        <f t="shared" si="236"/>
        <v>0.89587973461402781</v>
      </c>
      <c r="V758" s="9">
        <f t="shared" si="237"/>
        <v>2.741706425112358</v>
      </c>
      <c r="W758" s="9">
        <f t="shared" si="238"/>
        <v>4.9077246689286556</v>
      </c>
      <c r="X758" s="9">
        <f t="shared" si="239"/>
        <v>0.71806992690223037</v>
      </c>
      <c r="Y758">
        <f t="shared" si="240"/>
        <v>-0.54654370636806959</v>
      </c>
      <c r="Z758">
        <f t="shared" si="241"/>
        <v>1.2992829841302611</v>
      </c>
      <c r="AA758">
        <f t="shared" si="242"/>
        <v>-1.8458266904983307</v>
      </c>
    </row>
    <row r="759" spans="1:27">
      <c r="A759" s="8" t="s">
        <v>77</v>
      </c>
      <c r="B759" s="8" t="s">
        <v>68</v>
      </c>
      <c r="C759" s="8">
        <v>39</v>
      </c>
      <c r="D759" s="8">
        <v>21</v>
      </c>
      <c r="E759" s="8">
        <v>5</v>
      </c>
      <c r="F759" s="8">
        <f t="shared" si="224"/>
        <v>52.5</v>
      </c>
      <c r="G759" s="8">
        <f t="shared" si="225"/>
        <v>1365</v>
      </c>
      <c r="H759" s="8">
        <f t="shared" si="226"/>
        <v>628.58784122983809</v>
      </c>
      <c r="I759" s="8">
        <f t="shared" si="227"/>
        <v>44.294469180700204</v>
      </c>
      <c r="J759" s="8">
        <f t="shared" si="228"/>
        <v>4095</v>
      </c>
      <c r="K759" s="8"/>
      <c r="L759" s="9">
        <f t="shared" si="229"/>
        <v>3.6635616461296463</v>
      </c>
      <c r="M759" s="9">
        <f t="shared" si="230"/>
        <v>3.044522437723423</v>
      </c>
      <c r="N759" s="9">
        <f t="shared" si="231"/>
        <v>1.6094379124341003</v>
      </c>
      <c r="O759" s="9">
        <f t="shared" si="243"/>
        <v>8.3175219962871694</v>
      </c>
      <c r="P759" s="9"/>
      <c r="Q759" s="9">
        <f t="shared" si="232"/>
        <v>6.4434757815576216</v>
      </c>
      <c r="R759" s="9">
        <f t="shared" si="233"/>
        <v>4.3567088266895908</v>
      </c>
      <c r="S759" s="9">
        <f t="shared" si="234"/>
        <v>3.9608131695975781</v>
      </c>
      <c r="T759" s="9">
        <f t="shared" si="235"/>
        <v>5.3879295252377242</v>
      </c>
      <c r="U759" s="9">
        <f t="shared" si="236"/>
        <v>0.71355817782007291</v>
      </c>
      <c r="V759" s="9">
        <f t="shared" si="237"/>
        <v>2.9500034683095735</v>
      </c>
      <c r="W759" s="9">
        <f t="shared" si="238"/>
        <v>4.2622890101053779</v>
      </c>
      <c r="X759" s="9">
        <f t="shared" si="239"/>
        <v>0.30147584050779935</v>
      </c>
      <c r="Y759">
        <f t="shared" si="240"/>
        <v>-0.61903920840622328</v>
      </c>
      <c r="Z759">
        <f t="shared" si="241"/>
        <v>1.4350845252893227</v>
      </c>
      <c r="AA759">
        <f t="shared" si="242"/>
        <v>-2.0541237336955458</v>
      </c>
    </row>
    <row r="760" spans="1:27">
      <c r="A760" s="8" t="s">
        <v>77</v>
      </c>
      <c r="B760" s="8" t="s">
        <v>68</v>
      </c>
      <c r="C760" s="8">
        <v>39.5</v>
      </c>
      <c r="D760" s="8">
        <v>23.1</v>
      </c>
      <c r="E760" s="8">
        <v>5.7</v>
      </c>
      <c r="F760" s="8">
        <f t="shared" si="224"/>
        <v>65.835000000000008</v>
      </c>
      <c r="G760" s="8">
        <f t="shared" si="225"/>
        <v>1733.655</v>
      </c>
      <c r="H760" s="8">
        <f t="shared" si="226"/>
        <v>723.03298358365601</v>
      </c>
      <c r="I760" s="8">
        <f t="shared" si="227"/>
        <v>45.758715016923283</v>
      </c>
      <c r="J760" s="8">
        <f t="shared" si="228"/>
        <v>5200.9650000000001</v>
      </c>
      <c r="K760" s="8"/>
      <c r="L760" s="9">
        <f t="shared" si="229"/>
        <v>3.6763006719070761</v>
      </c>
      <c r="M760" s="9">
        <f t="shared" si="230"/>
        <v>3.1398326175277478</v>
      </c>
      <c r="N760" s="9">
        <f t="shared" si="231"/>
        <v>1.7404661748405046</v>
      </c>
      <c r="O760" s="9">
        <f t="shared" si="243"/>
        <v>8.5565994642753278</v>
      </c>
      <c r="P760" s="9"/>
      <c r="Q760" s="9">
        <f t="shared" si="232"/>
        <v>6.5834548415658407</v>
      </c>
      <c r="R760" s="9">
        <f t="shared" si="233"/>
        <v>4.3694478524670206</v>
      </c>
      <c r="S760" s="9">
        <f t="shared" si="234"/>
        <v>4.1871516118083072</v>
      </c>
      <c r="T760" s="9">
        <f t="shared" si="235"/>
        <v>5.8763244922612614</v>
      </c>
      <c r="U760" s="9">
        <f t="shared" si="236"/>
        <v>0.84458644022647711</v>
      </c>
      <c r="V760" s="9">
        <f t="shared" si="237"/>
        <v>2.831714231680599</v>
      </c>
      <c r="W760" s="9">
        <f t="shared" si="238"/>
        <v>4.7252059255740555</v>
      </c>
      <c r="X760" s="9">
        <f t="shared" si="239"/>
        <v>0.53805431376574819</v>
      </c>
      <c r="Y760">
        <f t="shared" si="240"/>
        <v>-0.53646805437932832</v>
      </c>
      <c r="Z760">
        <f t="shared" si="241"/>
        <v>1.3993664426872432</v>
      </c>
      <c r="AA760">
        <f t="shared" si="242"/>
        <v>-1.9358344970665715</v>
      </c>
    </row>
    <row r="761" spans="1:27">
      <c r="A761" s="8" t="s">
        <v>77</v>
      </c>
      <c r="B761" s="8" t="s">
        <v>68</v>
      </c>
      <c r="C761" s="8">
        <v>39.700000000000003</v>
      </c>
      <c r="D761" s="8">
        <v>17.3</v>
      </c>
      <c r="E761" s="8">
        <v>7.13</v>
      </c>
      <c r="F761" s="8">
        <f t="shared" si="224"/>
        <v>61.674500000000002</v>
      </c>
      <c r="G761" s="8">
        <f t="shared" si="225"/>
        <v>1632.3184333333336</v>
      </c>
      <c r="H761" s="8">
        <f t="shared" si="226"/>
        <v>626.63299371258142</v>
      </c>
      <c r="I761" s="8">
        <f t="shared" si="227"/>
        <v>43.30565782897196</v>
      </c>
      <c r="J761" s="8">
        <f t="shared" si="228"/>
        <v>4896.9553000000005</v>
      </c>
      <c r="K761" s="8"/>
      <c r="L761" s="9">
        <f t="shared" si="229"/>
        <v>3.6813511876931448</v>
      </c>
      <c r="M761" s="9">
        <f t="shared" si="230"/>
        <v>2.8507065015037334</v>
      </c>
      <c r="N761" s="9">
        <f t="shared" si="231"/>
        <v>1.9643112344262046</v>
      </c>
      <c r="O761" s="9">
        <f t="shared" si="243"/>
        <v>8.4963689236230824</v>
      </c>
      <c r="P761" s="9"/>
      <c r="Q761" s="9">
        <f t="shared" si="232"/>
        <v>6.4403610322748222</v>
      </c>
      <c r="R761" s="9">
        <f t="shared" si="233"/>
        <v>4.3744983682530902</v>
      </c>
      <c r="S761" s="9">
        <f t="shared" si="234"/>
        <v>4.1218705553699921</v>
      </c>
      <c r="T761" s="9">
        <f t="shared" si="235"/>
        <v>6.2587335549943468</v>
      </c>
      <c r="U761" s="9">
        <f t="shared" si="236"/>
        <v>1.0684314998121776</v>
      </c>
      <c r="V761" s="9">
        <f t="shared" si="237"/>
        <v>2.6129196878809671</v>
      </c>
      <c r="W761" s="9">
        <f t="shared" si="238"/>
        <v>5.0975139567350034</v>
      </c>
      <c r="X761" s="9">
        <f t="shared" si="239"/>
        <v>0.97564340136501215</v>
      </c>
      <c r="Y761">
        <f t="shared" si="240"/>
        <v>-0.83064468618941145</v>
      </c>
      <c r="Z761">
        <f t="shared" si="241"/>
        <v>0.8863952670775288</v>
      </c>
      <c r="AA761">
        <f t="shared" si="242"/>
        <v>-1.7170399532669403</v>
      </c>
    </row>
    <row r="762" spans="1:27">
      <c r="A762" s="8" t="s">
        <v>77</v>
      </c>
      <c r="B762" s="8" t="s">
        <v>68</v>
      </c>
      <c r="C762" s="8">
        <v>41</v>
      </c>
      <c r="D762" s="8">
        <v>21</v>
      </c>
      <c r="E762" s="8">
        <v>7</v>
      </c>
      <c r="F762" s="8">
        <f t="shared" si="224"/>
        <v>73.5</v>
      </c>
      <c r="G762" s="8">
        <f t="shared" si="225"/>
        <v>2009</v>
      </c>
      <c r="H762" s="8">
        <f t="shared" si="226"/>
        <v>744.95742049272826</v>
      </c>
      <c r="I762" s="8">
        <f t="shared" si="227"/>
        <v>46.065171225124082</v>
      </c>
      <c r="J762" s="8">
        <f t="shared" si="228"/>
        <v>6027</v>
      </c>
      <c r="K762" s="8"/>
      <c r="L762" s="9">
        <f t="shared" si="229"/>
        <v>3.713572066704308</v>
      </c>
      <c r="M762" s="9">
        <f t="shared" si="230"/>
        <v>3.044522437723423</v>
      </c>
      <c r="N762" s="9">
        <f t="shared" si="231"/>
        <v>1.9459101490553132</v>
      </c>
      <c r="O762" s="9">
        <f t="shared" si="243"/>
        <v>8.7040046534830449</v>
      </c>
      <c r="P762" s="9"/>
      <c r="Q762" s="9">
        <f t="shared" si="232"/>
        <v>6.6133270630451886</v>
      </c>
      <c r="R762" s="9">
        <f t="shared" si="233"/>
        <v>4.4067192472642542</v>
      </c>
      <c r="S762" s="9">
        <f t="shared" si="234"/>
        <v>4.2972854062187906</v>
      </c>
      <c r="T762" s="9">
        <f t="shared" si="235"/>
        <v>6.397346235101363</v>
      </c>
      <c r="U762" s="9">
        <f t="shared" si="236"/>
        <v>1.0500304144412862</v>
      </c>
      <c r="V762" s="9">
        <f t="shared" si="237"/>
        <v>2.6635416522630218</v>
      </c>
      <c r="W762" s="9">
        <f t="shared" si="238"/>
        <v>5.1716848788196934</v>
      </c>
      <c r="X762" s="9">
        <f t="shared" si="239"/>
        <v>0.87439947260090289</v>
      </c>
      <c r="Y762">
        <f t="shared" si="240"/>
        <v>-0.66904962898088494</v>
      </c>
      <c r="Z762">
        <f t="shared" si="241"/>
        <v>1.0986122886681098</v>
      </c>
      <c r="AA762">
        <f t="shared" si="242"/>
        <v>-1.7676619176489947</v>
      </c>
    </row>
    <row r="763" spans="1:27">
      <c r="A763" s="8" t="s">
        <v>77</v>
      </c>
      <c r="B763" s="8" t="s">
        <v>68</v>
      </c>
      <c r="C763" s="8">
        <v>43</v>
      </c>
      <c r="D763" s="8">
        <v>23</v>
      </c>
      <c r="E763" s="8">
        <v>7</v>
      </c>
      <c r="F763" s="8">
        <f t="shared" si="224"/>
        <v>80.5</v>
      </c>
      <c r="G763" s="8">
        <f t="shared" si="225"/>
        <v>2307.6666666666665</v>
      </c>
      <c r="H763" s="8">
        <f t="shared" si="226"/>
        <v>832.68607571152779</v>
      </c>
      <c r="I763" s="8">
        <f t="shared" si="227"/>
        <v>48.764741360946438</v>
      </c>
      <c r="J763" s="8">
        <f t="shared" si="228"/>
        <v>6923</v>
      </c>
      <c r="K763" s="8"/>
      <c r="L763" s="9">
        <f t="shared" si="229"/>
        <v>3.7612001156935624</v>
      </c>
      <c r="M763" s="9">
        <f t="shared" si="230"/>
        <v>3.1354942159291497</v>
      </c>
      <c r="N763" s="9">
        <f t="shared" si="231"/>
        <v>1.9459101490553132</v>
      </c>
      <c r="O763" s="9">
        <f t="shared" si="243"/>
        <v>8.8426044806780251</v>
      </c>
      <c r="P763" s="9"/>
      <c r="Q763" s="9">
        <f t="shared" si="232"/>
        <v>6.724656711247186</v>
      </c>
      <c r="R763" s="9">
        <f t="shared" si="233"/>
        <v>4.4543472962535073</v>
      </c>
      <c r="S763" s="9">
        <f t="shared" si="234"/>
        <v>4.3882571844245177</v>
      </c>
      <c r="T763" s="9">
        <f t="shared" si="235"/>
        <v>6.4883180133070892</v>
      </c>
      <c r="U763" s="9">
        <f t="shared" si="236"/>
        <v>1.0500304144412858</v>
      </c>
      <c r="V763" s="9">
        <f t="shared" si="237"/>
        <v>2.7111697012522766</v>
      </c>
      <c r="W763" s="9">
        <f t="shared" si="238"/>
        <v>5.1674005590469108</v>
      </c>
      <c r="X763" s="9">
        <f t="shared" si="239"/>
        <v>0.77914337462239314</v>
      </c>
      <c r="Y763">
        <f t="shared" si="240"/>
        <v>-0.62570589976441271</v>
      </c>
      <c r="Z763">
        <f t="shared" si="241"/>
        <v>1.1895840668738364</v>
      </c>
      <c r="AA763">
        <f t="shared" si="242"/>
        <v>-1.8152899666382492</v>
      </c>
    </row>
    <row r="764" spans="1:27">
      <c r="A764" s="8" t="s">
        <v>77</v>
      </c>
      <c r="B764" s="8" t="s">
        <v>68</v>
      </c>
      <c r="C764" s="8">
        <v>44.3</v>
      </c>
      <c r="D764" s="8">
        <v>16.100000000000001</v>
      </c>
      <c r="E764" s="8">
        <v>7</v>
      </c>
      <c r="F764" s="8">
        <f t="shared" si="224"/>
        <v>56.350000000000009</v>
      </c>
      <c r="G764" s="8">
        <f t="shared" si="225"/>
        <v>1664.2033333333334</v>
      </c>
      <c r="H764" s="8">
        <f t="shared" si="226"/>
        <v>638.71177794840446</v>
      </c>
      <c r="I764" s="8">
        <f t="shared" si="227"/>
        <v>47.134912750529196</v>
      </c>
      <c r="J764" s="8">
        <f t="shared" si="228"/>
        <v>4992.6100000000006</v>
      </c>
      <c r="K764" s="8"/>
      <c r="L764" s="9">
        <f t="shared" si="229"/>
        <v>3.7909846770510898</v>
      </c>
      <c r="M764" s="9">
        <f t="shared" si="230"/>
        <v>2.7788192719904172</v>
      </c>
      <c r="N764" s="9">
        <f t="shared" si="231"/>
        <v>1.9459101490553132</v>
      </c>
      <c r="O764" s="9">
        <f t="shared" si="243"/>
        <v>8.5157140980968205</v>
      </c>
      <c r="P764" s="9"/>
      <c r="Q764" s="9">
        <f t="shared" si="232"/>
        <v>6.4594533008991704</v>
      </c>
      <c r="R764" s="9">
        <f t="shared" si="233"/>
        <v>4.4841318576110352</v>
      </c>
      <c r="S764" s="9">
        <f t="shared" si="234"/>
        <v>4.0315822404857853</v>
      </c>
      <c r="T764" s="9">
        <f t="shared" si="235"/>
        <v>6.1316430693683568</v>
      </c>
      <c r="U764" s="9">
        <f t="shared" si="236"/>
        <v>1.0500304144412858</v>
      </c>
      <c r="V764" s="9">
        <f t="shared" si="237"/>
        <v>2.740954262609804</v>
      </c>
      <c r="W764" s="9">
        <f t="shared" si="238"/>
        <v>4.7511564923931235</v>
      </c>
      <c r="X764" s="9">
        <f t="shared" si="239"/>
        <v>0.71957425190733826</v>
      </c>
      <c r="Y764">
        <f t="shared" si="240"/>
        <v>-1.0121654050606725</v>
      </c>
      <c r="Z764">
        <f t="shared" si="241"/>
        <v>0.832909122935104</v>
      </c>
      <c r="AA764">
        <f t="shared" si="242"/>
        <v>-1.8450745279957765</v>
      </c>
    </row>
    <row r="765" spans="1:27">
      <c r="A765" s="8" t="s">
        <v>77</v>
      </c>
      <c r="B765" s="8" t="s">
        <v>68</v>
      </c>
      <c r="C765" s="8">
        <v>45</v>
      </c>
      <c r="D765" s="8">
        <v>25</v>
      </c>
      <c r="E765" s="8">
        <v>7</v>
      </c>
      <c r="F765" s="8">
        <f t="shared" si="224"/>
        <v>87.5</v>
      </c>
      <c r="G765" s="8">
        <f t="shared" si="225"/>
        <v>2625</v>
      </c>
      <c r="H765" s="8">
        <f t="shared" si="226"/>
        <v>924.43840430405749</v>
      </c>
      <c r="I765" s="8">
        <f t="shared" si="227"/>
        <v>51.478150704935004</v>
      </c>
      <c r="J765" s="8">
        <f t="shared" si="228"/>
        <v>7875</v>
      </c>
      <c r="K765" s="8"/>
      <c r="L765" s="9">
        <f t="shared" si="229"/>
        <v>3.8066624897703196</v>
      </c>
      <c r="M765" s="9">
        <f t="shared" si="230"/>
        <v>3.2188758248682006</v>
      </c>
      <c r="N765" s="9">
        <f t="shared" si="231"/>
        <v>1.9459101490553132</v>
      </c>
      <c r="O765" s="9">
        <f t="shared" si="243"/>
        <v>8.9714484636938341</v>
      </c>
      <c r="P765" s="9"/>
      <c r="Q765" s="9">
        <f t="shared" si="232"/>
        <v>6.8291864226519827</v>
      </c>
      <c r="R765" s="9">
        <f t="shared" si="233"/>
        <v>4.499809670330265</v>
      </c>
      <c r="S765" s="9">
        <f t="shared" si="234"/>
        <v>4.4716387933635691</v>
      </c>
      <c r="T765" s="9">
        <f t="shared" si="235"/>
        <v>6.5716996222461406</v>
      </c>
      <c r="U765" s="9">
        <f t="shared" si="236"/>
        <v>1.0500304144412858</v>
      </c>
      <c r="V765" s="9">
        <f t="shared" si="237"/>
        <v>2.7566320753290339</v>
      </c>
      <c r="W765" s="9">
        <f t="shared" si="238"/>
        <v>5.1598574198324476</v>
      </c>
      <c r="X765" s="9">
        <f t="shared" si="239"/>
        <v>0.68821862646887877</v>
      </c>
      <c r="Y765">
        <f t="shared" si="240"/>
        <v>-0.58778666490211906</v>
      </c>
      <c r="Z765">
        <f t="shared" si="241"/>
        <v>1.2729656758128873</v>
      </c>
      <c r="AA765">
        <f t="shared" si="242"/>
        <v>-1.8607523407150064</v>
      </c>
    </row>
    <row r="766" spans="1:27">
      <c r="A766" s="8" t="s">
        <v>77</v>
      </c>
      <c r="B766" s="8" t="s">
        <v>68</v>
      </c>
      <c r="C766" s="8">
        <v>47</v>
      </c>
      <c r="D766" s="8">
        <v>23</v>
      </c>
      <c r="E766" s="8">
        <v>8</v>
      </c>
      <c r="F766" s="8">
        <f t="shared" si="224"/>
        <v>92</v>
      </c>
      <c r="G766" s="8">
        <f t="shared" si="225"/>
        <v>2882.6666666666665</v>
      </c>
      <c r="H766" s="8">
        <f t="shared" si="226"/>
        <v>941.57748951998803</v>
      </c>
      <c r="I766" s="8">
        <f t="shared" si="227"/>
        <v>52.32590180780452</v>
      </c>
      <c r="J766" s="8">
        <f t="shared" si="228"/>
        <v>8648</v>
      </c>
      <c r="K766" s="8"/>
      <c r="L766" s="9">
        <f t="shared" si="229"/>
        <v>3.8501476017100584</v>
      </c>
      <c r="M766" s="9">
        <f t="shared" si="230"/>
        <v>3.1354942159291497</v>
      </c>
      <c r="N766" s="9">
        <f t="shared" si="231"/>
        <v>2.0794415416798357</v>
      </c>
      <c r="O766" s="9">
        <f t="shared" si="243"/>
        <v>9.0650833593190434</v>
      </c>
      <c r="P766" s="9"/>
      <c r="Q766" s="9">
        <f t="shared" si="232"/>
        <v>6.8475566490332689</v>
      </c>
      <c r="R766" s="9">
        <f t="shared" si="233"/>
        <v>4.5432947822700029</v>
      </c>
      <c r="S766" s="9">
        <f t="shared" si="234"/>
        <v>4.5217885770490405</v>
      </c>
      <c r="T766" s="9">
        <f t="shared" si="235"/>
        <v>6.8889121911806575</v>
      </c>
      <c r="U766" s="9">
        <f t="shared" si="236"/>
        <v>1.1835618070658085</v>
      </c>
      <c r="V766" s="9">
        <f t="shared" si="237"/>
        <v>2.6665857946442499</v>
      </c>
      <c r="W766" s="9">
        <f t="shared" si="238"/>
        <v>5.3900997648874869</v>
      </c>
      <c r="X766" s="9">
        <f t="shared" si="239"/>
        <v>0.8683111878384463</v>
      </c>
      <c r="Y766">
        <f t="shared" si="240"/>
        <v>-0.71465338578090876</v>
      </c>
      <c r="Z766">
        <f t="shared" si="241"/>
        <v>1.0560526742493139</v>
      </c>
      <c r="AA766">
        <f t="shared" si="242"/>
        <v>-1.7707060600302227</v>
      </c>
    </row>
    <row r="767" spans="1:27">
      <c r="A767" s="8" t="s">
        <v>77</v>
      </c>
      <c r="B767" s="8" t="s">
        <v>68</v>
      </c>
      <c r="C767" s="8">
        <v>47</v>
      </c>
      <c r="D767" s="8">
        <v>26</v>
      </c>
      <c r="E767" s="8">
        <v>7</v>
      </c>
      <c r="F767" s="8">
        <f t="shared" si="224"/>
        <v>91</v>
      </c>
      <c r="G767" s="8">
        <f t="shared" si="225"/>
        <v>2851.333333333333</v>
      </c>
      <c r="H767" s="8">
        <f t="shared" si="226"/>
        <v>987.73211329481046</v>
      </c>
      <c r="I767" s="8">
        <f t="shared" si="227"/>
        <v>53.712196007983138</v>
      </c>
      <c r="J767" s="8">
        <f t="shared" si="228"/>
        <v>8554</v>
      </c>
      <c r="K767" s="8"/>
      <c r="L767" s="9">
        <f t="shared" si="229"/>
        <v>3.8501476017100584</v>
      </c>
      <c r="M767" s="9">
        <f t="shared" si="230"/>
        <v>3.2580965380214821</v>
      </c>
      <c r="N767" s="9">
        <f t="shared" si="231"/>
        <v>1.9459101490553132</v>
      </c>
      <c r="O767" s="9">
        <f t="shared" si="243"/>
        <v>9.0541542887868545</v>
      </c>
      <c r="P767" s="9"/>
      <c r="Q767" s="9">
        <f t="shared" si="232"/>
        <v>6.8954115205927984</v>
      </c>
      <c r="R767" s="9">
        <f t="shared" si="233"/>
        <v>4.5432947822700047</v>
      </c>
      <c r="S767" s="9">
        <f t="shared" si="234"/>
        <v>4.5108595065168497</v>
      </c>
      <c r="T767" s="9">
        <f t="shared" si="235"/>
        <v>6.6109203353994213</v>
      </c>
      <c r="U767" s="9">
        <f t="shared" si="236"/>
        <v>1.0500304144412858</v>
      </c>
      <c r="V767" s="9">
        <f t="shared" si="237"/>
        <v>2.8001171872687727</v>
      </c>
      <c r="W767" s="9">
        <f t="shared" si="238"/>
        <v>5.1121079091062507</v>
      </c>
      <c r="X767" s="9">
        <f t="shared" si="239"/>
        <v>0.60124840258940127</v>
      </c>
      <c r="Y767">
        <f t="shared" si="240"/>
        <v>-0.5920510636885763</v>
      </c>
      <c r="Z767">
        <f t="shared" si="241"/>
        <v>1.3121863889661689</v>
      </c>
      <c r="AA767">
        <f t="shared" si="242"/>
        <v>-1.9042374526547452</v>
      </c>
    </row>
    <row r="768" spans="1:27">
      <c r="A768" s="8" t="s">
        <v>77</v>
      </c>
      <c r="B768" s="8" t="s">
        <v>68</v>
      </c>
      <c r="C768" s="8">
        <v>47.8</v>
      </c>
      <c r="D768" s="8">
        <v>22.4</v>
      </c>
      <c r="E768" s="8">
        <v>5.9</v>
      </c>
      <c r="F768" s="8">
        <f t="shared" si="224"/>
        <v>66.08</v>
      </c>
      <c r="G768" s="8">
        <f t="shared" si="225"/>
        <v>2105.7493333333332</v>
      </c>
      <c r="H768" s="8">
        <f t="shared" si="226"/>
        <v>827.30809930566022</v>
      </c>
      <c r="I768" s="8">
        <f t="shared" si="227"/>
        <v>52.788256269742419</v>
      </c>
      <c r="J768" s="8">
        <f t="shared" si="228"/>
        <v>6317.2479999999996</v>
      </c>
      <c r="K768" s="8"/>
      <c r="L768" s="9">
        <f t="shared" si="229"/>
        <v>3.8670256394974101</v>
      </c>
      <c r="M768" s="9">
        <f t="shared" si="230"/>
        <v>3.1090609588609941</v>
      </c>
      <c r="N768" s="9">
        <f t="shared" si="231"/>
        <v>1.7749523509116738</v>
      </c>
      <c r="O768" s="9">
        <f t="shared" si="243"/>
        <v>8.7510389492700789</v>
      </c>
      <c r="P768" s="9"/>
      <c r="Q768" s="9">
        <f t="shared" si="232"/>
        <v>6.7181771761949456</v>
      </c>
      <c r="R768" s="9">
        <f t="shared" si="233"/>
        <v>4.5601728200573559</v>
      </c>
      <c r="S768" s="9">
        <f t="shared" si="234"/>
        <v>4.1908661292127229</v>
      </c>
      <c r="T768" s="9">
        <f t="shared" si="235"/>
        <v>5.9490113618080152</v>
      </c>
      <c r="U768" s="9">
        <f t="shared" si="236"/>
        <v>0.8790726162976461</v>
      </c>
      <c r="V768" s="9">
        <f t="shared" si="237"/>
        <v>2.987953023199764</v>
      </c>
      <c r="W768" s="9">
        <f t="shared" si="238"/>
        <v>4.4164428599401413</v>
      </c>
      <c r="X768" s="9">
        <f t="shared" si="239"/>
        <v>0.22557673072741843</v>
      </c>
      <c r="Y768">
        <f t="shared" si="240"/>
        <v>-0.75796468063641598</v>
      </c>
      <c r="Z768">
        <f t="shared" si="241"/>
        <v>1.3341086079493203</v>
      </c>
      <c r="AA768">
        <f t="shared" si="242"/>
        <v>-2.0920732885857363</v>
      </c>
    </row>
    <row r="769" spans="1:27">
      <c r="A769" s="8" t="s">
        <v>77</v>
      </c>
      <c r="B769" s="8" t="s">
        <v>68</v>
      </c>
      <c r="C769" s="8">
        <v>48</v>
      </c>
      <c r="D769" s="8">
        <v>26</v>
      </c>
      <c r="E769" s="8">
        <v>9</v>
      </c>
      <c r="F769" s="8">
        <f t="shared" si="224"/>
        <v>117</v>
      </c>
      <c r="G769" s="8">
        <f t="shared" si="225"/>
        <v>3744</v>
      </c>
      <c r="H769" s="8">
        <f t="shared" si="226"/>
        <v>1114.5261963990999</v>
      </c>
      <c r="I769" s="8">
        <f t="shared" si="227"/>
        <v>54.589376255824725</v>
      </c>
      <c r="J769" s="8">
        <f t="shared" si="228"/>
        <v>11232</v>
      </c>
      <c r="K769" s="8"/>
      <c r="L769" s="9">
        <f t="shared" si="229"/>
        <v>3.8712010109078911</v>
      </c>
      <c r="M769" s="9">
        <f t="shared" si="230"/>
        <v>3.2580965380214821</v>
      </c>
      <c r="N769" s="9">
        <f t="shared" si="231"/>
        <v>2.1972245773362196</v>
      </c>
      <c r="O769" s="9">
        <f t="shared" si="243"/>
        <v>9.3265221262655924</v>
      </c>
      <c r="P769" s="9"/>
      <c r="Q769" s="9">
        <f t="shared" si="232"/>
        <v>7.0161846576184139</v>
      </c>
      <c r="R769" s="9">
        <f t="shared" si="233"/>
        <v>4.5643481914678361</v>
      </c>
      <c r="S769" s="9">
        <f t="shared" si="234"/>
        <v>4.7621739347977563</v>
      </c>
      <c r="T769" s="9">
        <f t="shared" si="235"/>
        <v>7.36486362024214</v>
      </c>
      <c r="U769" s="9">
        <f t="shared" si="236"/>
        <v>1.3013448427221919</v>
      </c>
      <c r="V769" s="9">
        <f t="shared" si="237"/>
        <v>2.5698561681856993</v>
      </c>
      <c r="W769" s="9">
        <f t="shared" si="238"/>
        <v>5.8239443755533049</v>
      </c>
      <c r="X769" s="9">
        <f t="shared" si="239"/>
        <v>1.0617704407555477</v>
      </c>
      <c r="Y769">
        <f t="shared" si="240"/>
        <v>-0.61310447288640901</v>
      </c>
      <c r="Z769">
        <f t="shared" si="241"/>
        <v>1.0608719606852626</v>
      </c>
      <c r="AA769">
        <f t="shared" si="242"/>
        <v>-1.6739764335716716</v>
      </c>
    </row>
    <row r="770" spans="1:27">
      <c r="A770" s="8" t="s">
        <v>77</v>
      </c>
      <c r="B770" s="8" t="s">
        <v>68</v>
      </c>
      <c r="C770" s="8">
        <v>50</v>
      </c>
      <c r="D770" s="8">
        <v>26</v>
      </c>
      <c r="E770" s="8">
        <v>6</v>
      </c>
      <c r="F770" s="8">
        <f t="shared" ref="F770:F811" si="245">(D770*E770)/2</f>
        <v>78</v>
      </c>
      <c r="G770" s="8">
        <f t="shared" ref="G770:G811" si="246">(2/3)*C770/2*D770*E770</f>
        <v>2599.9999999999995</v>
      </c>
      <c r="H770" s="8">
        <f t="shared" ref="H770:H811" si="247">(E770*D770)+(D770*SQRT((E770/2)^2+(C770/2)^2))+(E770*SQRT((D770/2)^2+(C770/2)^2))</f>
        <v>979.73130586800141</v>
      </c>
      <c r="I770" s="8">
        <f t="shared" ref="I770:I811" si="248">2*SQRT((C770/2)^2+(D770/2)^2)</f>
        <v>56.356011214421486</v>
      </c>
      <c r="J770" s="8">
        <f t="shared" ref="J770:J811" si="249">C770*D770*E770</f>
        <v>7800</v>
      </c>
      <c r="K770" s="8"/>
      <c r="L770" s="9">
        <f t="shared" ref="L770:L811" si="250">LN(C770)</f>
        <v>3.912023005428146</v>
      </c>
      <c r="M770" s="9">
        <f t="shared" ref="M770:M811" si="251">LN(D770)</f>
        <v>3.2580965380214821</v>
      </c>
      <c r="N770" s="9">
        <f t="shared" ref="N770:N811" si="252">LN(E770)</f>
        <v>1.791759469228055</v>
      </c>
      <c r="O770" s="9">
        <f t="shared" si="243"/>
        <v>8.9618790126776826</v>
      </c>
      <c r="P770" s="9"/>
      <c r="Q770" s="9">
        <f t="shared" ref="Q770:Q811" si="253">LN(H770)</f>
        <v>6.8872783563853313</v>
      </c>
      <c r="R770" s="9">
        <f t="shared" ref="R770:R811" si="254">O770-S770</f>
        <v>4.6051701859880909</v>
      </c>
      <c r="S770" s="9">
        <f t="shared" ref="S770:S811" si="255">LN(F770)</f>
        <v>4.3567088266895917</v>
      </c>
      <c r="T770" s="9">
        <f t="shared" ref="T770:T811" si="256">LN((D770*E770^3)/12)</f>
        <v>6.1484682959176471</v>
      </c>
      <c r="U770" s="9">
        <f t="shared" ref="U770:U811" si="257">LN(SQRT(EXP(T770)/EXP(S770)))</f>
        <v>0.89587973461402759</v>
      </c>
      <c r="V770" s="9">
        <f t="shared" ref="V770:V811" si="258">L770-U770</f>
        <v>3.0161432708141183</v>
      </c>
      <c r="W770" s="9">
        <f t="shared" ref="W770:W811" si="259">LN((PI()^2*EXP(T770)*50)/(C770^2))</f>
        <v>4.5259050621883015</v>
      </c>
      <c r="X770" s="9">
        <f t="shared" ref="X770:X811" si="260">LN((PI()^2*50)/(EXP(V770)^2))</f>
        <v>0.16919623549870982</v>
      </c>
      <c r="Y770">
        <f t="shared" ref="Y770:Y811" si="261">M770-L770</f>
        <v>-0.65392646740666382</v>
      </c>
      <c r="Z770">
        <f t="shared" ref="Z770:Z811" si="262">M770-N770</f>
        <v>1.4663370687934272</v>
      </c>
      <c r="AA770">
        <f t="shared" ref="AA770:AA811" si="263">N770-L770</f>
        <v>-2.120263536200091</v>
      </c>
    </row>
    <row r="771" spans="1:27">
      <c r="A771" s="8" t="s">
        <v>77</v>
      </c>
      <c r="B771" s="8" t="s">
        <v>68</v>
      </c>
      <c r="C771" s="8">
        <v>50.4</v>
      </c>
      <c r="D771" s="8">
        <v>19.7</v>
      </c>
      <c r="E771" s="8">
        <v>7.7</v>
      </c>
      <c r="F771" s="8">
        <f t="shared" si="245"/>
        <v>75.844999999999999</v>
      </c>
      <c r="G771" s="8">
        <f t="shared" si="246"/>
        <v>2548.3919999999994</v>
      </c>
      <c r="H771" s="8">
        <f t="shared" si="247"/>
        <v>862.22652846759854</v>
      </c>
      <c r="I771" s="8">
        <f t="shared" si="248"/>
        <v>54.113307051038753</v>
      </c>
      <c r="J771" s="8">
        <f t="shared" si="249"/>
        <v>7645.1759999999995</v>
      </c>
      <c r="K771" s="8"/>
      <c r="L771" s="9">
        <f t="shared" si="250"/>
        <v>3.9199911750773229</v>
      </c>
      <c r="M771" s="9">
        <f t="shared" si="251"/>
        <v>2.9806186357439426</v>
      </c>
      <c r="N771" s="9">
        <f t="shared" si="252"/>
        <v>2.0412203288596382</v>
      </c>
      <c r="O771" s="9">
        <f t="shared" si="243"/>
        <v>8.9418301396809046</v>
      </c>
      <c r="P771" s="9"/>
      <c r="Q771" s="9">
        <f t="shared" si="253"/>
        <v>6.7595180301853244</v>
      </c>
      <c r="R771" s="9">
        <f t="shared" si="254"/>
        <v>4.6131383556372692</v>
      </c>
      <c r="S771" s="9">
        <f t="shared" si="255"/>
        <v>4.3286917840436354</v>
      </c>
      <c r="T771" s="9">
        <f t="shared" si="256"/>
        <v>6.6193729725348573</v>
      </c>
      <c r="U771" s="9">
        <f t="shared" si="257"/>
        <v>1.1453405942456107</v>
      </c>
      <c r="V771" s="9">
        <f t="shared" si="258"/>
        <v>2.7746505808317119</v>
      </c>
      <c r="W771" s="9">
        <f t="shared" si="259"/>
        <v>4.9808733995071579</v>
      </c>
      <c r="X771" s="9">
        <f t="shared" si="260"/>
        <v>0.6521816154635226</v>
      </c>
      <c r="Y771">
        <f t="shared" si="261"/>
        <v>-0.93937253933338027</v>
      </c>
      <c r="Z771">
        <f t="shared" si="262"/>
        <v>0.93939830688430437</v>
      </c>
      <c r="AA771">
        <f t="shared" si="263"/>
        <v>-1.8787708462176846</v>
      </c>
    </row>
    <row r="772" spans="1:27">
      <c r="A772" s="8" t="s">
        <v>77</v>
      </c>
      <c r="B772" s="8" t="s">
        <v>68</v>
      </c>
      <c r="C772" s="8">
        <v>52</v>
      </c>
      <c r="D772" s="8">
        <v>28</v>
      </c>
      <c r="E772" s="8">
        <v>9</v>
      </c>
      <c r="F772" s="8">
        <f t="shared" si="245"/>
        <v>126</v>
      </c>
      <c r="G772" s="8">
        <f t="shared" si="246"/>
        <v>4368</v>
      </c>
      <c r="H772" s="8">
        <f t="shared" si="247"/>
        <v>1256.5902039938919</v>
      </c>
      <c r="I772" s="8">
        <f t="shared" si="248"/>
        <v>59.059292240933601</v>
      </c>
      <c r="J772" s="8">
        <f t="shared" si="249"/>
        <v>13104</v>
      </c>
      <c r="K772" s="8"/>
      <c r="L772" s="9">
        <f t="shared" si="250"/>
        <v>3.9512437185814275</v>
      </c>
      <c r="M772" s="9">
        <f t="shared" si="251"/>
        <v>3.3322045101752038</v>
      </c>
      <c r="N772" s="9">
        <f t="shared" si="252"/>
        <v>2.1972245773362196</v>
      </c>
      <c r="O772" s="9">
        <f t="shared" si="243"/>
        <v>9.4806728060928513</v>
      </c>
      <c r="P772" s="9"/>
      <c r="Q772" s="9">
        <f t="shared" si="253"/>
        <v>7.1361571442945735</v>
      </c>
      <c r="R772" s="9">
        <f t="shared" si="254"/>
        <v>4.6443908991413734</v>
      </c>
      <c r="S772" s="9">
        <f t="shared" si="255"/>
        <v>4.836281906951478</v>
      </c>
      <c r="T772" s="9">
        <f t="shared" si="256"/>
        <v>7.4389715923958617</v>
      </c>
      <c r="U772" s="9">
        <f t="shared" si="257"/>
        <v>1.3013448427221919</v>
      </c>
      <c r="V772" s="9">
        <f t="shared" si="258"/>
        <v>2.6498988758592357</v>
      </c>
      <c r="W772" s="9">
        <f t="shared" si="259"/>
        <v>5.7379669323599538</v>
      </c>
      <c r="X772" s="9">
        <f t="shared" si="260"/>
        <v>0.90168502540847517</v>
      </c>
      <c r="Y772">
        <f t="shared" si="261"/>
        <v>-0.61903920840622373</v>
      </c>
      <c r="Z772">
        <f t="shared" si="262"/>
        <v>1.1349799328389842</v>
      </c>
      <c r="AA772">
        <f t="shared" si="263"/>
        <v>-1.754019141245208</v>
      </c>
    </row>
    <row r="773" spans="1:27">
      <c r="A773" s="8" t="s">
        <v>77</v>
      </c>
      <c r="B773" s="8" t="s">
        <v>68</v>
      </c>
      <c r="C773" s="8">
        <v>53</v>
      </c>
      <c r="D773" s="8">
        <v>22.6</v>
      </c>
      <c r="E773" s="8">
        <v>7.6</v>
      </c>
      <c r="F773" s="8">
        <f t="shared" si="245"/>
        <v>85.88</v>
      </c>
      <c r="G773" s="8">
        <f t="shared" si="246"/>
        <v>3034.4266666666663</v>
      </c>
      <c r="H773" s="8">
        <f t="shared" si="247"/>
        <v>995.73206452977115</v>
      </c>
      <c r="I773" s="8">
        <f t="shared" si="248"/>
        <v>57.617358495508974</v>
      </c>
      <c r="J773" s="8">
        <f t="shared" si="249"/>
        <v>9103.2800000000007</v>
      </c>
      <c r="K773" s="8"/>
      <c r="L773" s="9">
        <f t="shared" si="250"/>
        <v>3.970291913552122</v>
      </c>
      <c r="M773" s="9">
        <f t="shared" si="251"/>
        <v>3.1179499062782403</v>
      </c>
      <c r="N773" s="9">
        <f t="shared" si="252"/>
        <v>2.0281482472922852</v>
      </c>
      <c r="O773" s="9">
        <f t="shared" si="243"/>
        <v>9.1163900671226479</v>
      </c>
      <c r="P773" s="9"/>
      <c r="Q773" s="9">
        <f t="shared" si="253"/>
        <v>6.9034782098782159</v>
      </c>
      <c r="R773" s="9">
        <f t="shared" si="254"/>
        <v>4.6634390941120678</v>
      </c>
      <c r="S773" s="9">
        <f t="shared" si="255"/>
        <v>4.4529509730105801</v>
      </c>
      <c r="T773" s="9">
        <f t="shared" si="256"/>
        <v>6.7174879983670959</v>
      </c>
      <c r="U773" s="9">
        <f t="shared" si="257"/>
        <v>1.1322685126782579</v>
      </c>
      <c r="V773" s="9">
        <f t="shared" si="258"/>
        <v>2.8380234008738641</v>
      </c>
      <c r="W773" s="9">
        <f t="shared" si="259"/>
        <v>4.9783869483897982</v>
      </c>
      <c r="X773" s="9">
        <f t="shared" si="260"/>
        <v>0.52543597537921816</v>
      </c>
      <c r="Y773">
        <f t="shared" si="261"/>
        <v>-0.85234200727388165</v>
      </c>
      <c r="Z773">
        <f t="shared" si="262"/>
        <v>1.0898016589859552</v>
      </c>
      <c r="AA773">
        <f t="shared" si="263"/>
        <v>-1.9421436662598368</v>
      </c>
    </row>
    <row r="774" spans="1:27">
      <c r="A774" s="8" t="s">
        <v>77</v>
      </c>
      <c r="B774" s="8" t="s">
        <v>68</v>
      </c>
      <c r="C774" s="8">
        <v>53</v>
      </c>
      <c r="D774" s="8">
        <v>28</v>
      </c>
      <c r="E774" s="8">
        <v>12.6</v>
      </c>
      <c r="F774" s="8">
        <f t="shared" si="245"/>
        <v>176.4</v>
      </c>
      <c r="G774" s="8">
        <f t="shared" si="246"/>
        <v>6232.7999999999993</v>
      </c>
      <c r="H774" s="8">
        <f t="shared" si="247"/>
        <v>1493.1124376117939</v>
      </c>
      <c r="I774" s="8">
        <f t="shared" si="248"/>
        <v>59.941638282582836</v>
      </c>
      <c r="J774" s="8">
        <f t="shared" si="249"/>
        <v>18698.399999999998</v>
      </c>
      <c r="K774" s="8"/>
      <c r="L774" s="9">
        <f t="shared" si="250"/>
        <v>3.970291913552122</v>
      </c>
      <c r="M774" s="9">
        <f t="shared" si="251"/>
        <v>3.3322045101752038</v>
      </c>
      <c r="N774" s="9">
        <f t="shared" si="252"/>
        <v>2.5336968139574321</v>
      </c>
      <c r="O774" s="9">
        <f t="shared" si="243"/>
        <v>9.8361932376847587</v>
      </c>
      <c r="P774" s="9"/>
      <c r="Q774" s="9">
        <f t="shared" si="253"/>
        <v>7.308618104557393</v>
      </c>
      <c r="R774" s="9">
        <f t="shared" si="254"/>
        <v>4.6634390941120678</v>
      </c>
      <c r="S774" s="9">
        <f t="shared" si="255"/>
        <v>5.1727541435726909</v>
      </c>
      <c r="T774" s="9">
        <f t="shared" si="256"/>
        <v>8.4483883022595005</v>
      </c>
      <c r="U774" s="9">
        <f t="shared" si="257"/>
        <v>1.6378170793434048</v>
      </c>
      <c r="V774" s="9">
        <f t="shared" si="258"/>
        <v>2.3324748342087172</v>
      </c>
      <c r="W774" s="9">
        <f t="shared" si="259"/>
        <v>6.7092872522822029</v>
      </c>
      <c r="X774" s="9">
        <f t="shared" si="260"/>
        <v>1.5365331087095122</v>
      </c>
      <c r="Y774">
        <f t="shared" si="261"/>
        <v>-0.63808740337691816</v>
      </c>
      <c r="Z774">
        <f t="shared" si="262"/>
        <v>0.79850769621777173</v>
      </c>
      <c r="AA774">
        <f t="shared" si="263"/>
        <v>-1.4365950995946899</v>
      </c>
    </row>
    <row r="775" spans="1:27">
      <c r="A775" s="8" t="s">
        <v>77</v>
      </c>
      <c r="B775" s="8" t="s">
        <v>68</v>
      </c>
      <c r="C775" s="8">
        <v>54.2</v>
      </c>
      <c r="D775" s="8">
        <v>24.8</v>
      </c>
      <c r="E775" s="8">
        <v>7.6</v>
      </c>
      <c r="F775" s="8">
        <f t="shared" si="245"/>
        <v>94.24</v>
      </c>
      <c r="G775" s="8">
        <f t="shared" si="246"/>
        <v>3405.2053333333333</v>
      </c>
      <c r="H775" s="8">
        <f t="shared" si="247"/>
        <v>1093.6316465475277</v>
      </c>
      <c r="I775" s="8">
        <f t="shared" si="248"/>
        <v>59.604362256465762</v>
      </c>
      <c r="J775" s="8">
        <f t="shared" si="249"/>
        <v>10215.616</v>
      </c>
      <c r="K775" s="8"/>
      <c r="L775" s="9">
        <f t="shared" si="250"/>
        <v>3.9926809084456005</v>
      </c>
      <c r="M775" s="9">
        <f t="shared" si="251"/>
        <v>3.2108436531709366</v>
      </c>
      <c r="N775" s="9">
        <f t="shared" si="252"/>
        <v>2.0281482472922852</v>
      </c>
      <c r="O775" s="9">
        <f t="shared" si="243"/>
        <v>9.2316728089088222</v>
      </c>
      <c r="P775" s="9"/>
      <c r="Q775" s="9">
        <f t="shared" si="253"/>
        <v>6.9972592229459902</v>
      </c>
      <c r="R775" s="9">
        <f t="shared" si="254"/>
        <v>4.6858280890055459</v>
      </c>
      <c r="S775" s="9">
        <f t="shared" si="255"/>
        <v>4.5458447199032763</v>
      </c>
      <c r="T775" s="9">
        <f t="shared" si="256"/>
        <v>6.8103817452597921</v>
      </c>
      <c r="U775" s="9">
        <f t="shared" si="257"/>
        <v>1.1322685126782579</v>
      </c>
      <c r="V775" s="9">
        <f t="shared" si="258"/>
        <v>2.8604123957673426</v>
      </c>
      <c r="W775" s="9">
        <f t="shared" si="259"/>
        <v>5.0265027054955373</v>
      </c>
      <c r="X775" s="9">
        <f t="shared" si="260"/>
        <v>0.48065798559226108</v>
      </c>
      <c r="Y775">
        <f t="shared" si="261"/>
        <v>-0.78183725527466397</v>
      </c>
      <c r="Z775">
        <f t="shared" si="262"/>
        <v>1.1826954058786514</v>
      </c>
      <c r="AA775">
        <f t="shared" si="263"/>
        <v>-1.9645326611533154</v>
      </c>
    </row>
    <row r="776" spans="1:27">
      <c r="A776" s="8" t="s">
        <v>77</v>
      </c>
      <c r="B776" s="8" t="s">
        <v>68</v>
      </c>
      <c r="C776" s="13">
        <v>62</v>
      </c>
      <c r="D776" s="13">
        <v>26</v>
      </c>
      <c r="E776" s="13">
        <v>7</v>
      </c>
      <c r="F776" s="8">
        <f t="shared" si="245"/>
        <v>91</v>
      </c>
      <c r="G776" s="8">
        <f t="shared" si="246"/>
        <v>3761.333333333333</v>
      </c>
      <c r="H776" s="8">
        <f t="shared" si="247"/>
        <v>1228.4291378655403</v>
      </c>
      <c r="I776" s="8">
        <f t="shared" si="248"/>
        <v>67.230945255886439</v>
      </c>
      <c r="J776" s="8">
        <f t="shared" si="249"/>
        <v>11284</v>
      </c>
      <c r="K776" s="8"/>
      <c r="L776" s="9">
        <f t="shared" si="250"/>
        <v>4.1271343850450917</v>
      </c>
      <c r="M776" s="9">
        <f t="shared" si="251"/>
        <v>3.2580965380214821</v>
      </c>
      <c r="N776" s="9">
        <f t="shared" si="252"/>
        <v>1.9459101490553132</v>
      </c>
      <c r="O776" s="9">
        <f t="shared" si="243"/>
        <v>9.3311410721218877</v>
      </c>
      <c r="P776" s="9"/>
      <c r="Q776" s="9">
        <f t="shared" si="253"/>
        <v>7.1134915084624408</v>
      </c>
      <c r="R776" s="9">
        <f t="shared" si="254"/>
        <v>4.820281565605038</v>
      </c>
      <c r="S776" s="9">
        <f t="shared" si="255"/>
        <v>4.5108595065168497</v>
      </c>
      <c r="T776" s="9">
        <f t="shared" si="256"/>
        <v>6.6109203353994213</v>
      </c>
      <c r="U776" s="9">
        <f t="shared" si="257"/>
        <v>1.0500304144412858</v>
      </c>
      <c r="V776" s="9">
        <f t="shared" si="258"/>
        <v>3.0771039706038059</v>
      </c>
      <c r="W776" s="9">
        <f t="shared" si="259"/>
        <v>4.5581343424361842</v>
      </c>
      <c r="X776" s="9">
        <f t="shared" si="260"/>
        <v>4.7274835919334408E-2</v>
      </c>
      <c r="Y776">
        <f t="shared" si="261"/>
        <v>-0.86903784702360953</v>
      </c>
      <c r="Z776">
        <f t="shared" si="262"/>
        <v>1.3121863889661689</v>
      </c>
      <c r="AA776">
        <f t="shared" si="263"/>
        <v>-2.1812242359897782</v>
      </c>
    </row>
    <row r="777" spans="1:27">
      <c r="A777" s="8" t="s">
        <v>77</v>
      </c>
      <c r="B777" s="8" t="s">
        <v>68</v>
      </c>
      <c r="C777" s="8">
        <v>66</v>
      </c>
      <c r="D777" s="8">
        <v>30</v>
      </c>
      <c r="E777" s="8">
        <v>8</v>
      </c>
      <c r="F777" s="8">
        <f t="shared" si="245"/>
        <v>120</v>
      </c>
      <c r="G777" s="8">
        <f t="shared" si="246"/>
        <v>5280</v>
      </c>
      <c r="H777" s="8">
        <f t="shared" si="247"/>
        <v>1527.2393116819494</v>
      </c>
      <c r="I777" s="8">
        <f t="shared" si="248"/>
        <v>72.498275841567434</v>
      </c>
      <c r="J777" s="8">
        <f t="shared" si="249"/>
        <v>15840</v>
      </c>
      <c r="K777" s="8"/>
      <c r="L777" s="9">
        <f t="shared" si="250"/>
        <v>4.1896547420264252</v>
      </c>
      <c r="M777" s="9">
        <f t="shared" si="251"/>
        <v>3.4011973816621555</v>
      </c>
      <c r="N777" s="9">
        <f t="shared" si="252"/>
        <v>2.0794415416798357</v>
      </c>
      <c r="O777" s="9">
        <f t="shared" si="243"/>
        <v>9.6702936653684173</v>
      </c>
      <c r="P777" s="9"/>
      <c r="Q777" s="9">
        <f t="shared" si="253"/>
        <v>7.331217013097759</v>
      </c>
      <c r="R777" s="9">
        <f t="shared" si="254"/>
        <v>4.8828019225863715</v>
      </c>
      <c r="S777" s="9">
        <f t="shared" si="255"/>
        <v>4.7874917427820458</v>
      </c>
      <c r="T777" s="9">
        <f t="shared" si="256"/>
        <v>7.1546153569136628</v>
      </c>
      <c r="U777" s="9">
        <f t="shared" si="257"/>
        <v>1.1835618070658085</v>
      </c>
      <c r="V777" s="9">
        <f t="shared" si="258"/>
        <v>3.0060929349606167</v>
      </c>
      <c r="W777" s="9">
        <f t="shared" si="259"/>
        <v>4.9767886499877578</v>
      </c>
      <c r="X777" s="9">
        <f t="shared" si="260"/>
        <v>0.18929690720571288</v>
      </c>
      <c r="Y777">
        <f t="shared" si="261"/>
        <v>-0.78845736036426972</v>
      </c>
      <c r="Z777">
        <f t="shared" si="262"/>
        <v>1.3217558399823197</v>
      </c>
      <c r="AA777">
        <f t="shared" si="263"/>
        <v>-2.1102132003465894</v>
      </c>
    </row>
    <row r="778" spans="1:27">
      <c r="A778" s="8" t="s">
        <v>77</v>
      </c>
      <c r="B778" s="8" t="s">
        <v>68</v>
      </c>
      <c r="C778" s="8">
        <v>72</v>
      </c>
      <c r="D778" s="8">
        <v>32</v>
      </c>
      <c r="E778" s="8">
        <v>8</v>
      </c>
      <c r="F778" s="8">
        <f t="shared" si="245"/>
        <v>128</v>
      </c>
      <c r="G778" s="8">
        <f t="shared" si="246"/>
        <v>6144</v>
      </c>
      <c r="H778" s="8">
        <f t="shared" si="247"/>
        <v>1730.2527473390646</v>
      </c>
      <c r="I778" s="8">
        <f t="shared" si="248"/>
        <v>78.790862414368831</v>
      </c>
      <c r="J778" s="8">
        <f t="shared" si="249"/>
        <v>18432</v>
      </c>
      <c r="K778" s="8"/>
      <c r="L778" s="9">
        <f t="shared" si="250"/>
        <v>4.2766661190160553</v>
      </c>
      <c r="M778" s="9">
        <f t="shared" si="251"/>
        <v>3.4657359027997265</v>
      </c>
      <c r="N778" s="9">
        <f t="shared" si="252"/>
        <v>2.0794415416798357</v>
      </c>
      <c r="O778" s="9">
        <f t="shared" si="243"/>
        <v>9.8218435634956176</v>
      </c>
      <c r="P778" s="9"/>
      <c r="Q778" s="9">
        <f t="shared" si="253"/>
        <v>7.4560227735485203</v>
      </c>
      <c r="R778" s="9">
        <f t="shared" si="254"/>
        <v>4.9698132995760007</v>
      </c>
      <c r="S778" s="9">
        <f t="shared" si="255"/>
        <v>4.8520302639196169</v>
      </c>
      <c r="T778" s="9">
        <f t="shared" si="256"/>
        <v>7.2191538780512339</v>
      </c>
      <c r="U778" s="9">
        <f t="shared" si="257"/>
        <v>1.1835618070658085</v>
      </c>
      <c r="V778" s="9">
        <f t="shared" si="258"/>
        <v>3.0931043119502468</v>
      </c>
      <c r="W778" s="9">
        <f t="shared" si="259"/>
        <v>4.8673044171460695</v>
      </c>
      <c r="X778" s="9">
        <f t="shared" si="260"/>
        <v>1.5274153226452638E-2</v>
      </c>
      <c r="Y778">
        <f t="shared" si="261"/>
        <v>-0.81093021621632877</v>
      </c>
      <c r="Z778">
        <f t="shared" si="262"/>
        <v>1.3862943611198908</v>
      </c>
      <c r="AA778">
        <f t="shared" si="263"/>
        <v>-2.1972245773362196</v>
      </c>
    </row>
    <row r="779" spans="1:27">
      <c r="A779" s="8" t="s">
        <v>77</v>
      </c>
      <c r="B779" s="8" t="s">
        <v>79</v>
      </c>
      <c r="C779" s="8">
        <v>56.75</v>
      </c>
      <c r="D779" s="8">
        <v>23.71</v>
      </c>
      <c r="E779" s="8">
        <v>8.68</v>
      </c>
      <c r="F779" s="8">
        <f t="shared" si="245"/>
        <v>102.9014</v>
      </c>
      <c r="G779" s="8">
        <f t="shared" si="246"/>
        <v>3893.1029666666664</v>
      </c>
      <c r="H779" s="8">
        <f t="shared" si="247"/>
        <v>1153.3248356926738</v>
      </c>
      <c r="I779" s="8">
        <f t="shared" si="248"/>
        <v>61.503874674690209</v>
      </c>
      <c r="J779" s="8">
        <f t="shared" si="249"/>
        <v>11679.3089</v>
      </c>
      <c r="K779" s="8">
        <v>13.1</v>
      </c>
      <c r="L779" s="9">
        <f t="shared" si="250"/>
        <v>4.0386556563615121</v>
      </c>
      <c r="M779" s="9">
        <f t="shared" si="251"/>
        <v>3.1658969000773141</v>
      </c>
      <c r="N779" s="9">
        <f t="shared" si="252"/>
        <v>2.1610215286722587</v>
      </c>
      <c r="O779" s="9">
        <f t="shared" si="243"/>
        <v>9.3655740851110849</v>
      </c>
      <c r="P779" s="9">
        <f>LN(K779)</f>
        <v>2.5726122302071057</v>
      </c>
      <c r="Q779" s="9">
        <f t="shared" si="253"/>
        <v>7.0504042114599912</v>
      </c>
      <c r="R779" s="9">
        <f t="shared" si="254"/>
        <v>4.7318028369214575</v>
      </c>
      <c r="S779" s="9">
        <f t="shared" si="255"/>
        <v>4.6337712481896274</v>
      </c>
      <c r="T779" s="9">
        <f t="shared" si="256"/>
        <v>7.1640548363060903</v>
      </c>
      <c r="U779" s="9">
        <f t="shared" si="257"/>
        <v>1.2651417940582315</v>
      </c>
      <c r="V779" s="9">
        <f t="shared" si="258"/>
        <v>2.7735138623032807</v>
      </c>
      <c r="W779" s="9">
        <f t="shared" si="259"/>
        <v>5.2882263007100123</v>
      </c>
      <c r="X779" s="9">
        <f t="shared" si="260"/>
        <v>0.65445505252038516</v>
      </c>
      <c r="Y779">
        <f t="shared" si="261"/>
        <v>-0.87275875628419808</v>
      </c>
      <c r="Z779">
        <f t="shared" si="262"/>
        <v>1.0048753714050553</v>
      </c>
      <c r="AA779">
        <f t="shared" si="263"/>
        <v>-1.8776341276892534</v>
      </c>
    </row>
    <row r="780" spans="1:27">
      <c r="A780" s="8" t="s">
        <v>77</v>
      </c>
      <c r="B780" s="8" t="s">
        <v>79</v>
      </c>
      <c r="C780" s="8">
        <v>64.58</v>
      </c>
      <c r="D780" s="8">
        <v>26.34</v>
      </c>
      <c r="E780" s="8">
        <v>9.08</v>
      </c>
      <c r="F780" s="8">
        <f t="shared" si="245"/>
        <v>119.5836</v>
      </c>
      <c r="G780" s="8">
        <f t="shared" si="246"/>
        <v>5148.4725920000001</v>
      </c>
      <c r="H780" s="8">
        <f t="shared" si="247"/>
        <v>1414.6939603881408</v>
      </c>
      <c r="I780" s="8">
        <f t="shared" si="248"/>
        <v>69.745050003566561</v>
      </c>
      <c r="J780" s="8">
        <f t="shared" si="249"/>
        <v>15445.417776</v>
      </c>
      <c r="K780" s="8">
        <v>17.71</v>
      </c>
      <c r="L780" s="9">
        <f t="shared" si="250"/>
        <v>4.1679047653301291</v>
      </c>
      <c r="M780" s="9">
        <f t="shared" si="251"/>
        <v>3.2710886963151351</v>
      </c>
      <c r="N780" s="9">
        <f t="shared" si="252"/>
        <v>2.2060741926132019</v>
      </c>
      <c r="O780" s="9">
        <f t="shared" si="243"/>
        <v>9.6450676542584652</v>
      </c>
      <c r="P780" s="9">
        <f>LN(K780)</f>
        <v>2.8741294517947424</v>
      </c>
      <c r="Q780" s="9">
        <f t="shared" si="253"/>
        <v>7.2546685042737167</v>
      </c>
      <c r="R780" s="9">
        <f t="shared" si="254"/>
        <v>4.8610519458900736</v>
      </c>
      <c r="S780" s="9">
        <f t="shared" si="255"/>
        <v>4.7840157083683916</v>
      </c>
      <c r="T780" s="9">
        <f t="shared" si="256"/>
        <v>7.4044046243667401</v>
      </c>
      <c r="U780" s="9">
        <f t="shared" si="257"/>
        <v>1.3101944579991742</v>
      </c>
      <c r="V780" s="9">
        <f t="shared" si="258"/>
        <v>2.8577103073309549</v>
      </c>
      <c r="W780" s="9">
        <f t="shared" si="259"/>
        <v>5.2700778708334282</v>
      </c>
      <c r="X780" s="9">
        <f t="shared" si="260"/>
        <v>0.48606216246503647</v>
      </c>
      <c r="Y780">
        <f t="shared" si="261"/>
        <v>-0.896816069014994</v>
      </c>
      <c r="Z780">
        <f t="shared" si="262"/>
        <v>1.0650145037019332</v>
      </c>
      <c r="AA780">
        <f t="shared" si="263"/>
        <v>-1.9618305727169272</v>
      </c>
    </row>
    <row r="781" spans="1:27">
      <c r="A781" s="8" t="s">
        <v>77</v>
      </c>
      <c r="B781" s="8" t="s">
        <v>79</v>
      </c>
      <c r="C781" s="8">
        <v>34</v>
      </c>
      <c r="D781" s="8">
        <v>20</v>
      </c>
      <c r="E781" s="8">
        <v>8</v>
      </c>
      <c r="F781" s="8">
        <f t="shared" si="245"/>
        <v>80</v>
      </c>
      <c r="G781" s="8">
        <f t="shared" si="246"/>
        <v>1813.333333333333</v>
      </c>
      <c r="H781" s="8">
        <f t="shared" si="247"/>
        <v>667.0696473179878</v>
      </c>
      <c r="I781" s="8">
        <f t="shared" si="248"/>
        <v>39.446165846632042</v>
      </c>
      <c r="J781" s="8">
        <f t="shared" si="249"/>
        <v>5440</v>
      </c>
      <c r="K781" s="8"/>
      <c r="L781" s="9">
        <f t="shared" si="250"/>
        <v>3.5263605246161616</v>
      </c>
      <c r="M781" s="9">
        <f t="shared" si="251"/>
        <v>2.9957322735539909</v>
      </c>
      <c r="N781" s="9">
        <f t="shared" si="252"/>
        <v>2.0794415416798357</v>
      </c>
      <c r="O781" s="9">
        <f t="shared" si="243"/>
        <v>8.6015343398499891</v>
      </c>
      <c r="P781" s="9"/>
      <c r="Q781" s="9">
        <f t="shared" si="253"/>
        <v>6.5028944592319613</v>
      </c>
      <c r="R781" s="9">
        <f t="shared" si="254"/>
        <v>4.2195077051761078</v>
      </c>
      <c r="S781" s="9">
        <f t="shared" si="255"/>
        <v>4.3820266346738812</v>
      </c>
      <c r="T781" s="9">
        <f t="shared" si="256"/>
        <v>6.7491502488054982</v>
      </c>
      <c r="U781" s="9">
        <f t="shared" si="257"/>
        <v>1.1835618070658085</v>
      </c>
      <c r="V781" s="9">
        <f t="shared" si="258"/>
        <v>2.3427987175503531</v>
      </c>
      <c r="W781" s="9">
        <f t="shared" si="259"/>
        <v>5.8979119767001222</v>
      </c>
      <c r="X781" s="9">
        <f t="shared" si="260"/>
        <v>1.5158853420262401</v>
      </c>
      <c r="Y781">
        <f t="shared" si="261"/>
        <v>-0.53062825106217071</v>
      </c>
      <c r="Z781">
        <f t="shared" si="262"/>
        <v>0.91629073187415511</v>
      </c>
      <c r="AA781">
        <f t="shared" si="263"/>
        <v>-1.4469189829363258</v>
      </c>
    </row>
    <row r="782" spans="1:27">
      <c r="A782" s="8" t="s">
        <v>77</v>
      </c>
      <c r="B782" s="8" t="s">
        <v>79</v>
      </c>
      <c r="C782" s="8">
        <v>35.9</v>
      </c>
      <c r="D782" s="8">
        <v>24.6</v>
      </c>
      <c r="E782" s="8">
        <v>6</v>
      </c>
      <c r="F782" s="8">
        <f t="shared" si="245"/>
        <v>73.800000000000011</v>
      </c>
      <c r="G782" s="8">
        <f t="shared" si="246"/>
        <v>1766.28</v>
      </c>
      <c r="H782" s="8">
        <f t="shared" si="247"/>
        <v>725.85395274918483</v>
      </c>
      <c r="I782" s="8">
        <f t="shared" si="248"/>
        <v>43.519765624368887</v>
      </c>
      <c r="J782" s="8">
        <f t="shared" si="249"/>
        <v>5298.84</v>
      </c>
      <c r="K782" s="8"/>
      <c r="L782" s="9">
        <f t="shared" si="250"/>
        <v>3.5807372954942331</v>
      </c>
      <c r="M782" s="9">
        <f t="shared" si="251"/>
        <v>3.202746442938317</v>
      </c>
      <c r="N782" s="9">
        <f t="shared" si="252"/>
        <v>1.791759469228055</v>
      </c>
      <c r="O782" s="9">
        <f t="shared" si="243"/>
        <v>8.5752432076606055</v>
      </c>
      <c r="P782" s="9"/>
      <c r="Q782" s="9">
        <f t="shared" si="253"/>
        <v>6.5873488275758563</v>
      </c>
      <c r="R782" s="9">
        <f t="shared" si="254"/>
        <v>4.273884476054179</v>
      </c>
      <c r="S782" s="9">
        <f t="shared" si="255"/>
        <v>4.3013587316064266</v>
      </c>
      <c r="T782" s="9">
        <f t="shared" si="256"/>
        <v>6.093118200834482</v>
      </c>
      <c r="U782" s="9">
        <f t="shared" si="257"/>
        <v>0.89587973461402781</v>
      </c>
      <c r="V782" s="9">
        <f t="shared" si="258"/>
        <v>2.6848575608802054</v>
      </c>
      <c r="W782" s="9">
        <f t="shared" si="259"/>
        <v>5.133126386972962</v>
      </c>
      <c r="X782" s="9">
        <f t="shared" si="260"/>
        <v>0.83176765536653552</v>
      </c>
      <c r="Y782">
        <f t="shared" si="261"/>
        <v>-0.37799085255591613</v>
      </c>
      <c r="Z782">
        <f t="shared" si="262"/>
        <v>1.410986973710262</v>
      </c>
      <c r="AA782">
        <f t="shared" si="263"/>
        <v>-1.7889778262661782</v>
      </c>
    </row>
    <row r="783" spans="1:27">
      <c r="A783" s="8" t="s">
        <v>77</v>
      </c>
      <c r="B783" s="8" t="s">
        <v>79</v>
      </c>
      <c r="C783" s="8">
        <v>45</v>
      </c>
      <c r="D783" s="8">
        <v>23</v>
      </c>
      <c r="E783" s="8">
        <v>6</v>
      </c>
      <c r="F783" s="8">
        <f t="shared" si="245"/>
        <v>69</v>
      </c>
      <c r="G783" s="8">
        <f t="shared" si="246"/>
        <v>2070</v>
      </c>
      <c r="H783" s="8">
        <f t="shared" si="247"/>
        <v>811.69108051146304</v>
      </c>
      <c r="I783" s="8">
        <f t="shared" si="248"/>
        <v>50.537115073973112</v>
      </c>
      <c r="J783" s="8">
        <f t="shared" si="249"/>
        <v>6210</v>
      </c>
      <c r="K783" s="8"/>
      <c r="L783" s="9">
        <f t="shared" si="250"/>
        <v>3.8066624897703196</v>
      </c>
      <c r="M783" s="9">
        <f t="shared" si="251"/>
        <v>3.1354942159291497</v>
      </c>
      <c r="N783" s="9">
        <f t="shared" si="252"/>
        <v>1.791759469228055</v>
      </c>
      <c r="O783" s="9">
        <f t="shared" si="243"/>
        <v>8.7339161749275238</v>
      </c>
      <c r="P783" s="9"/>
      <c r="Q783" s="9">
        <f t="shared" si="253"/>
        <v>6.6991198250551136</v>
      </c>
      <c r="R783" s="9">
        <f t="shared" si="254"/>
        <v>4.4998096703302641</v>
      </c>
      <c r="S783" s="9">
        <f t="shared" si="255"/>
        <v>4.2341065045972597</v>
      </c>
      <c r="T783" s="9">
        <f t="shared" si="256"/>
        <v>6.0258659738253142</v>
      </c>
      <c r="U783" s="9">
        <f t="shared" si="257"/>
        <v>0.89587973461402737</v>
      </c>
      <c r="V783" s="9">
        <f t="shared" si="258"/>
        <v>2.9107827551562924</v>
      </c>
      <c r="W783" s="9">
        <f t="shared" si="259"/>
        <v>4.6140237714116212</v>
      </c>
      <c r="X783" s="9">
        <f t="shared" si="260"/>
        <v>0.37991726681436166</v>
      </c>
      <c r="Y783">
        <f t="shared" si="261"/>
        <v>-0.67116827384116995</v>
      </c>
      <c r="Z783">
        <f t="shared" si="262"/>
        <v>1.3437347467010947</v>
      </c>
      <c r="AA783">
        <f t="shared" si="263"/>
        <v>-2.0149030205422647</v>
      </c>
    </row>
    <row r="784" spans="1:27">
      <c r="A784" s="8" t="s">
        <v>77</v>
      </c>
      <c r="B784" s="8" t="s">
        <v>79</v>
      </c>
      <c r="C784" s="8">
        <v>47.2</v>
      </c>
      <c r="D784" s="8">
        <v>26.3</v>
      </c>
      <c r="E784" s="8">
        <v>6.1</v>
      </c>
      <c r="F784" s="8">
        <f t="shared" si="245"/>
        <v>80.215000000000003</v>
      </c>
      <c r="G784" s="8">
        <f t="shared" si="246"/>
        <v>2524.0986666666668</v>
      </c>
      <c r="H784" s="8">
        <f t="shared" si="247"/>
        <v>951.07157949966756</v>
      </c>
      <c r="I784" s="8">
        <f t="shared" si="248"/>
        <v>54.032675299303847</v>
      </c>
      <c r="J784" s="8">
        <f t="shared" si="249"/>
        <v>7572.2960000000003</v>
      </c>
      <c r="K784" s="8"/>
      <c r="L784" s="9">
        <f t="shared" si="250"/>
        <v>3.8543938925915096</v>
      </c>
      <c r="M784" s="9">
        <f t="shared" si="251"/>
        <v>3.2695689391837188</v>
      </c>
      <c r="N784" s="9">
        <f t="shared" si="252"/>
        <v>1.8082887711792655</v>
      </c>
      <c r="O784" s="9">
        <f t="shared" si="243"/>
        <v>8.9322516029544943</v>
      </c>
      <c r="P784" s="9"/>
      <c r="Q784" s="9">
        <f t="shared" si="253"/>
        <v>6.8575893273256154</v>
      </c>
      <c r="R784" s="9">
        <f t="shared" si="254"/>
        <v>4.5475410731514554</v>
      </c>
      <c r="S784" s="9">
        <f t="shared" si="255"/>
        <v>4.3847105298030389</v>
      </c>
      <c r="T784" s="9">
        <f t="shared" si="256"/>
        <v>6.2095286029335153</v>
      </c>
      <c r="U784" s="9">
        <f t="shared" si="257"/>
        <v>0.9124090365652382</v>
      </c>
      <c r="V784" s="9">
        <f t="shared" si="258"/>
        <v>2.9419848560262714</v>
      </c>
      <c r="W784" s="9">
        <f t="shared" si="259"/>
        <v>4.7022235948774425</v>
      </c>
      <c r="X784" s="9">
        <f t="shared" si="260"/>
        <v>0.31751306507440352</v>
      </c>
      <c r="Y784">
        <f t="shared" si="261"/>
        <v>-0.58482495340779073</v>
      </c>
      <c r="Z784">
        <f t="shared" si="262"/>
        <v>1.4612801680044534</v>
      </c>
      <c r="AA784">
        <f t="shared" si="263"/>
        <v>-2.0461051214122441</v>
      </c>
    </row>
    <row r="785" spans="1:27">
      <c r="A785" s="8" t="s">
        <v>77</v>
      </c>
      <c r="B785" s="8" t="s">
        <v>79</v>
      </c>
      <c r="C785" s="8">
        <v>50.9</v>
      </c>
      <c r="D785" s="8">
        <v>24.9</v>
      </c>
      <c r="E785" s="8">
        <v>6</v>
      </c>
      <c r="F785" s="8">
        <f t="shared" si="245"/>
        <v>74.699999999999989</v>
      </c>
      <c r="G785" s="8">
        <f t="shared" si="246"/>
        <v>2534.8199999999997</v>
      </c>
      <c r="H785" s="8">
        <f t="shared" si="247"/>
        <v>957.4848554299582</v>
      </c>
      <c r="I785" s="8">
        <f t="shared" si="248"/>
        <v>56.66409798099675</v>
      </c>
      <c r="J785" s="8">
        <f t="shared" si="249"/>
        <v>7604.4599999999991</v>
      </c>
      <c r="K785" s="8"/>
      <c r="L785" s="9">
        <f t="shared" si="250"/>
        <v>3.929862923556477</v>
      </c>
      <c r="M785" s="9">
        <f t="shared" si="251"/>
        <v>3.2148678034706619</v>
      </c>
      <c r="N785" s="9">
        <f t="shared" si="252"/>
        <v>1.791759469228055</v>
      </c>
      <c r="O785" s="9">
        <f t="shared" si="243"/>
        <v>8.9364901962551944</v>
      </c>
      <c r="P785" s="9"/>
      <c r="Q785" s="9">
        <f t="shared" si="253"/>
        <v>6.8643099041463813</v>
      </c>
      <c r="R785" s="9">
        <f t="shared" si="254"/>
        <v>4.6230101041164229</v>
      </c>
      <c r="S785" s="9">
        <f t="shared" si="255"/>
        <v>4.3134800921387715</v>
      </c>
      <c r="T785" s="9">
        <f t="shared" si="256"/>
        <v>6.1052395613668269</v>
      </c>
      <c r="U785" s="9">
        <f t="shared" si="257"/>
        <v>0.89587973461402781</v>
      </c>
      <c r="V785" s="9">
        <f t="shared" si="258"/>
        <v>3.0339831889424493</v>
      </c>
      <c r="W785" s="9">
        <f t="shared" si="259"/>
        <v>4.4469964913808191</v>
      </c>
      <c r="X785" s="9">
        <f t="shared" si="260"/>
        <v>0.13351639924204772</v>
      </c>
      <c r="Y785">
        <f t="shared" si="261"/>
        <v>-0.71499512008581512</v>
      </c>
      <c r="Z785">
        <f t="shared" si="262"/>
        <v>1.423108334242607</v>
      </c>
      <c r="AA785">
        <f t="shared" si="263"/>
        <v>-2.1381034543284221</v>
      </c>
    </row>
    <row r="786" spans="1:27">
      <c r="A786" s="8" t="s">
        <v>77</v>
      </c>
      <c r="B786" s="8" t="s">
        <v>79</v>
      </c>
      <c r="C786" s="8">
        <v>51</v>
      </c>
      <c r="D786" s="8">
        <v>26.3</v>
      </c>
      <c r="E786" s="8">
        <v>5.7</v>
      </c>
      <c r="F786" s="8">
        <f t="shared" si="245"/>
        <v>74.954999999999998</v>
      </c>
      <c r="G786" s="8">
        <f t="shared" si="246"/>
        <v>2548.4700000000003</v>
      </c>
      <c r="H786" s="8">
        <f t="shared" si="247"/>
        <v>988.27426487257196</v>
      </c>
      <c r="I786" s="8">
        <f t="shared" si="248"/>
        <v>57.381965808082946</v>
      </c>
      <c r="J786" s="8">
        <f t="shared" si="249"/>
        <v>7645.41</v>
      </c>
      <c r="K786" s="8"/>
      <c r="L786" s="9">
        <f t="shared" si="250"/>
        <v>3.9318256327243257</v>
      </c>
      <c r="M786" s="9">
        <f t="shared" si="251"/>
        <v>3.2695689391837188</v>
      </c>
      <c r="N786" s="9">
        <f t="shared" si="252"/>
        <v>1.7404661748405046</v>
      </c>
      <c r="O786" s="9">
        <f t="shared" si="243"/>
        <v>8.9418607467485494</v>
      </c>
      <c r="P786" s="9"/>
      <c r="Q786" s="9">
        <f t="shared" si="253"/>
        <v>6.8959602552500909</v>
      </c>
      <c r="R786" s="9">
        <f t="shared" si="254"/>
        <v>4.6249728132842716</v>
      </c>
      <c r="S786" s="9">
        <f t="shared" si="255"/>
        <v>4.3168879334642778</v>
      </c>
      <c r="T786" s="9">
        <f t="shared" si="256"/>
        <v>6.006060813917232</v>
      </c>
      <c r="U786" s="9">
        <f t="shared" si="257"/>
        <v>0.84458644022647711</v>
      </c>
      <c r="V786" s="9">
        <f t="shared" si="258"/>
        <v>3.0872391924978486</v>
      </c>
      <c r="W786" s="9">
        <f t="shared" si="259"/>
        <v>4.3438923255955268</v>
      </c>
      <c r="X786" s="9">
        <f t="shared" si="260"/>
        <v>2.7004392131249191E-2</v>
      </c>
      <c r="Y786">
        <f t="shared" si="261"/>
        <v>-0.6622566935406069</v>
      </c>
      <c r="Z786">
        <f t="shared" si="262"/>
        <v>1.5291027643432142</v>
      </c>
      <c r="AA786">
        <f t="shared" si="263"/>
        <v>-2.1913594578838209</v>
      </c>
    </row>
    <row r="787" spans="1:27">
      <c r="A787" s="8" t="s">
        <v>77</v>
      </c>
      <c r="B787" s="8" t="s">
        <v>79</v>
      </c>
      <c r="C787" s="8">
        <v>51</v>
      </c>
      <c r="D787" s="8">
        <v>27</v>
      </c>
      <c r="E787" s="8">
        <v>9</v>
      </c>
      <c r="F787" s="8">
        <f t="shared" si="245"/>
        <v>121.5</v>
      </c>
      <c r="G787" s="8">
        <f t="shared" si="246"/>
        <v>4131</v>
      </c>
      <c r="H787" s="8">
        <f t="shared" si="247"/>
        <v>1201.8160831486621</v>
      </c>
      <c r="I787" s="8">
        <f t="shared" si="248"/>
        <v>57.706152185014034</v>
      </c>
      <c r="J787" s="8">
        <f t="shared" si="249"/>
        <v>12393</v>
      </c>
      <c r="K787" s="8"/>
      <c r="L787" s="9">
        <f t="shared" si="250"/>
        <v>3.9318256327243257</v>
      </c>
      <c r="M787" s="9">
        <f t="shared" si="251"/>
        <v>3.2958368660043291</v>
      </c>
      <c r="N787" s="9">
        <f t="shared" si="252"/>
        <v>2.1972245773362196</v>
      </c>
      <c r="O787" s="9">
        <f t="shared" si="243"/>
        <v>9.4248870760648735</v>
      </c>
      <c r="P787" s="9"/>
      <c r="Q787" s="9">
        <f t="shared" si="253"/>
        <v>7.0915890943603417</v>
      </c>
      <c r="R787" s="9">
        <f t="shared" si="254"/>
        <v>4.6249728132842707</v>
      </c>
      <c r="S787" s="9">
        <f t="shared" si="255"/>
        <v>4.7999142627806028</v>
      </c>
      <c r="T787" s="9">
        <f t="shared" si="256"/>
        <v>7.4026039482249866</v>
      </c>
      <c r="U787" s="9">
        <f t="shared" si="257"/>
        <v>1.3013448427221919</v>
      </c>
      <c r="V787" s="9">
        <f t="shared" si="258"/>
        <v>2.6304807900021339</v>
      </c>
      <c r="W787" s="9">
        <f t="shared" si="259"/>
        <v>5.7404354599032814</v>
      </c>
      <c r="X787" s="9">
        <f t="shared" si="260"/>
        <v>0.94052119712267845</v>
      </c>
      <c r="Y787">
        <f t="shared" si="261"/>
        <v>-0.6359887667199966</v>
      </c>
      <c r="Z787">
        <f t="shared" si="262"/>
        <v>1.0986122886681096</v>
      </c>
      <c r="AA787">
        <f t="shared" si="263"/>
        <v>-1.7346010553881062</v>
      </c>
    </row>
    <row r="788" spans="1:27">
      <c r="A788" s="8" t="s">
        <v>77</v>
      </c>
      <c r="B788" s="8" t="s">
        <v>79</v>
      </c>
      <c r="C788" s="8">
        <v>53.7</v>
      </c>
      <c r="D788" s="8">
        <v>28.7</v>
      </c>
      <c r="E788" s="8">
        <v>7.1</v>
      </c>
      <c r="F788" s="8">
        <f t="shared" si="245"/>
        <v>101.88499999999999</v>
      </c>
      <c r="G788" s="8">
        <f t="shared" si="246"/>
        <v>3647.4829999999993</v>
      </c>
      <c r="H788" s="8">
        <f t="shared" si="247"/>
        <v>1197.2245502742251</v>
      </c>
      <c r="I788" s="8">
        <f t="shared" si="248"/>
        <v>60.888258309792377</v>
      </c>
      <c r="J788" s="8">
        <f t="shared" si="249"/>
        <v>10942.449000000001</v>
      </c>
      <c r="K788" s="8"/>
      <c r="L788" s="9">
        <f t="shared" si="250"/>
        <v>3.983413001514819</v>
      </c>
      <c r="M788" s="9">
        <f t="shared" si="251"/>
        <v>3.3568971227655755</v>
      </c>
      <c r="N788" s="9">
        <f t="shared" si="252"/>
        <v>1.9600947840472698</v>
      </c>
      <c r="O788" s="9">
        <f t="shared" si="243"/>
        <v>9.3004049083276641</v>
      </c>
      <c r="P788" s="9"/>
      <c r="Q788" s="9">
        <f t="shared" si="253"/>
        <v>7.0877612821784348</v>
      </c>
      <c r="R788" s="9">
        <f t="shared" si="254"/>
        <v>4.6765601820747644</v>
      </c>
      <c r="S788" s="9">
        <f t="shared" si="255"/>
        <v>4.6238447262528997</v>
      </c>
      <c r="T788" s="9">
        <f t="shared" si="256"/>
        <v>6.7522748251193843</v>
      </c>
      <c r="U788" s="9">
        <f t="shared" si="257"/>
        <v>1.0642150494332423</v>
      </c>
      <c r="V788" s="9">
        <f t="shared" si="258"/>
        <v>2.9191979520815767</v>
      </c>
      <c r="W788" s="9">
        <f t="shared" si="259"/>
        <v>4.9869315992166925</v>
      </c>
      <c r="X788" s="9">
        <f t="shared" si="260"/>
        <v>0.36308687296379288</v>
      </c>
      <c r="Y788">
        <f t="shared" si="261"/>
        <v>-0.62651587874924353</v>
      </c>
      <c r="Z788">
        <f t="shared" si="262"/>
        <v>1.3968023387183057</v>
      </c>
      <c r="AA788">
        <f t="shared" si="263"/>
        <v>-2.0233182174675495</v>
      </c>
    </row>
    <row r="789" spans="1:27">
      <c r="A789" s="8" t="s">
        <v>77</v>
      </c>
      <c r="B789" s="8" t="s">
        <v>79</v>
      </c>
      <c r="C789" s="8">
        <v>53.7</v>
      </c>
      <c r="D789" s="8">
        <v>28.7</v>
      </c>
      <c r="E789" s="8">
        <v>7.1</v>
      </c>
      <c r="F789" s="8">
        <f t="shared" si="245"/>
        <v>101.88499999999999</v>
      </c>
      <c r="G789" s="8">
        <f t="shared" si="246"/>
        <v>3647.4829999999993</v>
      </c>
      <c r="H789" s="8">
        <f t="shared" si="247"/>
        <v>1197.2245502742251</v>
      </c>
      <c r="I789" s="8">
        <f t="shared" si="248"/>
        <v>60.888258309792377</v>
      </c>
      <c r="J789" s="8">
        <f t="shared" si="249"/>
        <v>10942.449000000001</v>
      </c>
      <c r="K789" s="8"/>
      <c r="L789" s="9">
        <f t="shared" si="250"/>
        <v>3.983413001514819</v>
      </c>
      <c r="M789" s="9">
        <f t="shared" si="251"/>
        <v>3.3568971227655755</v>
      </c>
      <c r="N789" s="9">
        <f t="shared" si="252"/>
        <v>1.9600947840472698</v>
      </c>
      <c r="O789" s="9">
        <f t="shared" si="243"/>
        <v>9.3004049083276641</v>
      </c>
      <c r="P789" s="9"/>
      <c r="Q789" s="9">
        <f t="shared" si="253"/>
        <v>7.0877612821784348</v>
      </c>
      <c r="R789" s="9">
        <f t="shared" si="254"/>
        <v>4.6765601820747644</v>
      </c>
      <c r="S789" s="9">
        <f t="shared" si="255"/>
        <v>4.6238447262528997</v>
      </c>
      <c r="T789" s="9">
        <f t="shared" si="256"/>
        <v>6.7522748251193843</v>
      </c>
      <c r="U789" s="9">
        <f t="shared" si="257"/>
        <v>1.0642150494332423</v>
      </c>
      <c r="V789" s="9">
        <f t="shared" si="258"/>
        <v>2.9191979520815767</v>
      </c>
      <c r="W789" s="9">
        <f t="shared" si="259"/>
        <v>4.9869315992166925</v>
      </c>
      <c r="X789" s="9">
        <f t="shared" si="260"/>
        <v>0.36308687296379288</v>
      </c>
      <c r="Y789">
        <f t="shared" si="261"/>
        <v>-0.62651587874924353</v>
      </c>
      <c r="Z789">
        <f t="shared" si="262"/>
        <v>1.3968023387183057</v>
      </c>
      <c r="AA789">
        <f t="shared" si="263"/>
        <v>-2.0233182174675495</v>
      </c>
    </row>
    <row r="790" spans="1:27">
      <c r="A790" s="8" t="s">
        <v>77</v>
      </c>
      <c r="B790" s="8" t="s">
        <v>79</v>
      </c>
      <c r="C790" s="8">
        <v>59</v>
      </c>
      <c r="D790" s="8">
        <v>31.9</v>
      </c>
      <c r="E790" s="8">
        <v>8</v>
      </c>
      <c r="F790" s="8">
        <f t="shared" si="245"/>
        <v>127.6</v>
      </c>
      <c r="G790" s="8">
        <f t="shared" si="246"/>
        <v>5018.9333333333325</v>
      </c>
      <c r="H790" s="8">
        <f t="shared" si="247"/>
        <v>1473.1481585594177</v>
      </c>
      <c r="I790" s="8">
        <f t="shared" si="248"/>
        <v>67.071678076517514</v>
      </c>
      <c r="J790" s="8">
        <f t="shared" si="249"/>
        <v>15056.8</v>
      </c>
      <c r="K790" s="8"/>
      <c r="L790" s="9">
        <f t="shared" si="250"/>
        <v>4.0775374439057197</v>
      </c>
      <c r="M790" s="9">
        <f t="shared" si="251"/>
        <v>3.4626060097907989</v>
      </c>
      <c r="N790" s="9">
        <f t="shared" si="252"/>
        <v>2.0794415416798357</v>
      </c>
      <c r="O790" s="9">
        <f t="shared" si="243"/>
        <v>9.6195849953763535</v>
      </c>
      <c r="P790" s="9"/>
      <c r="Q790" s="9">
        <f t="shared" si="253"/>
        <v>7.2951569942690195</v>
      </c>
      <c r="R790" s="9">
        <f t="shared" si="254"/>
        <v>4.7706846244656642</v>
      </c>
      <c r="S790" s="9">
        <f t="shared" si="255"/>
        <v>4.8489003709106893</v>
      </c>
      <c r="T790" s="9">
        <f t="shared" si="256"/>
        <v>7.2160239850423062</v>
      </c>
      <c r="U790" s="9">
        <f t="shared" si="257"/>
        <v>1.1835618070658085</v>
      </c>
      <c r="V790" s="9">
        <f t="shared" si="258"/>
        <v>2.8939756368399112</v>
      </c>
      <c r="W790" s="9">
        <f t="shared" si="259"/>
        <v>5.262431874357814</v>
      </c>
      <c r="X790" s="9">
        <f t="shared" si="260"/>
        <v>0.41353150344712375</v>
      </c>
      <c r="Y790">
        <f t="shared" si="261"/>
        <v>-0.61493143411492079</v>
      </c>
      <c r="Z790">
        <f t="shared" si="262"/>
        <v>1.3831644681109632</v>
      </c>
      <c r="AA790">
        <f t="shared" si="263"/>
        <v>-1.998095902225884</v>
      </c>
    </row>
    <row r="791" spans="1:27">
      <c r="A791" s="8" t="s">
        <v>77</v>
      </c>
      <c r="B791" s="8" t="s">
        <v>79</v>
      </c>
      <c r="C791" s="11">
        <v>60.1</v>
      </c>
      <c r="D791" s="11">
        <v>25.9</v>
      </c>
      <c r="E791" s="11">
        <v>7.4</v>
      </c>
      <c r="F791" s="8">
        <f t="shared" si="245"/>
        <v>95.83</v>
      </c>
      <c r="G791" s="8">
        <f t="shared" si="246"/>
        <v>3839.5886666666661</v>
      </c>
      <c r="H791" s="8">
        <f t="shared" si="247"/>
        <v>1217.9725452819173</v>
      </c>
      <c r="I791" s="8">
        <f t="shared" si="248"/>
        <v>65.443257865115484</v>
      </c>
      <c r="J791" s="8">
        <f t="shared" si="249"/>
        <v>11518.766</v>
      </c>
      <c r="K791" s="8"/>
      <c r="L791" s="9">
        <f t="shared" si="250"/>
        <v>4.0960098415411617</v>
      </c>
      <c r="M791" s="9">
        <f t="shared" si="251"/>
        <v>3.2542429687054919</v>
      </c>
      <c r="N791" s="9">
        <f t="shared" si="252"/>
        <v>2.0014800002101243</v>
      </c>
      <c r="O791" s="9">
        <f t="shared" si="243"/>
        <v>9.3517328104567774</v>
      </c>
      <c r="P791" s="9"/>
      <c r="Q791" s="9">
        <f t="shared" si="253"/>
        <v>7.1049429071963504</v>
      </c>
      <c r="R791" s="9">
        <f t="shared" si="254"/>
        <v>4.7891570221011062</v>
      </c>
      <c r="S791" s="9">
        <f t="shared" si="255"/>
        <v>4.5625757883556712</v>
      </c>
      <c r="T791" s="9">
        <f t="shared" si="256"/>
        <v>6.7737763195478644</v>
      </c>
      <c r="U791" s="9">
        <f t="shared" si="257"/>
        <v>1.1056002655960966</v>
      </c>
      <c r="V791" s="9">
        <f t="shared" si="258"/>
        <v>2.9904095759450651</v>
      </c>
      <c r="W791" s="9">
        <f t="shared" si="259"/>
        <v>4.7832394135924874</v>
      </c>
      <c r="X791" s="9">
        <f t="shared" si="260"/>
        <v>0.22066362523681632</v>
      </c>
      <c r="Y791">
        <f t="shared" si="261"/>
        <v>-0.84176687283566975</v>
      </c>
      <c r="Z791">
        <f t="shared" si="262"/>
        <v>1.2527629684953676</v>
      </c>
      <c r="AA791">
        <f t="shared" si="263"/>
        <v>-2.0945298413310374</v>
      </c>
    </row>
    <row r="792" spans="1:27">
      <c r="A792" s="8" t="s">
        <v>77</v>
      </c>
      <c r="B792" s="8" t="s">
        <v>79</v>
      </c>
      <c r="C792" s="8">
        <v>65</v>
      </c>
      <c r="D792" s="8">
        <v>28</v>
      </c>
      <c r="E792" s="8">
        <v>8</v>
      </c>
      <c r="F792" s="8">
        <f t="shared" si="245"/>
        <v>112</v>
      </c>
      <c r="G792" s="8">
        <f t="shared" si="246"/>
        <v>4853.333333333333</v>
      </c>
      <c r="H792" s="8">
        <f t="shared" si="247"/>
        <v>1423.9635589493728</v>
      </c>
      <c r="I792" s="8">
        <f t="shared" si="248"/>
        <v>70.774289116881988</v>
      </c>
      <c r="J792" s="8">
        <f t="shared" si="249"/>
        <v>14560</v>
      </c>
      <c r="K792" s="8"/>
      <c r="L792" s="9">
        <f t="shared" si="250"/>
        <v>4.1743872698956368</v>
      </c>
      <c r="M792" s="9">
        <f t="shared" si="251"/>
        <v>3.3322045101752038</v>
      </c>
      <c r="N792" s="9">
        <f t="shared" si="252"/>
        <v>2.0794415416798357</v>
      </c>
      <c r="O792" s="9">
        <f t="shared" si="243"/>
        <v>9.5860333217506764</v>
      </c>
      <c r="P792" s="9"/>
      <c r="Q792" s="9">
        <f t="shared" si="253"/>
        <v>7.2611995010190347</v>
      </c>
      <c r="R792" s="9">
        <f t="shared" si="254"/>
        <v>4.8675344504555822</v>
      </c>
      <c r="S792" s="9">
        <f t="shared" si="255"/>
        <v>4.7184988712950942</v>
      </c>
      <c r="T792" s="9">
        <f t="shared" si="256"/>
        <v>7.0856224854267111</v>
      </c>
      <c r="U792" s="9">
        <f t="shared" si="257"/>
        <v>1.1835618070658085</v>
      </c>
      <c r="V792" s="9">
        <f t="shared" si="258"/>
        <v>2.9908254628298283</v>
      </c>
      <c r="W792" s="9">
        <f t="shared" si="259"/>
        <v>4.9383307227623829</v>
      </c>
      <c r="X792" s="9">
        <f t="shared" si="260"/>
        <v>0.21983185146728978</v>
      </c>
      <c r="Y792">
        <f t="shared" si="261"/>
        <v>-0.84218275972043299</v>
      </c>
      <c r="Z792">
        <f t="shared" si="262"/>
        <v>1.2527629684953681</v>
      </c>
      <c r="AA792">
        <f t="shared" si="263"/>
        <v>-2.0949457282158011</v>
      </c>
    </row>
    <row r="793" spans="1:27">
      <c r="A793" s="8" t="s">
        <v>77</v>
      </c>
      <c r="B793" s="8" t="s">
        <v>79</v>
      </c>
      <c r="C793" s="8">
        <v>67</v>
      </c>
      <c r="D793" s="8">
        <v>27</v>
      </c>
      <c r="E793" s="8">
        <v>6</v>
      </c>
      <c r="F793" s="8">
        <f t="shared" si="245"/>
        <v>81</v>
      </c>
      <c r="G793" s="8">
        <f t="shared" si="246"/>
        <v>3618</v>
      </c>
      <c r="H793" s="8">
        <f t="shared" si="247"/>
        <v>1286.8267988777741</v>
      </c>
      <c r="I793" s="8">
        <f t="shared" si="248"/>
        <v>72.235725233432802</v>
      </c>
      <c r="J793" s="8">
        <f t="shared" si="249"/>
        <v>10854</v>
      </c>
      <c r="K793" s="8"/>
      <c r="L793" s="9">
        <f t="shared" si="250"/>
        <v>4.2046926193909657</v>
      </c>
      <c r="M793" s="9">
        <f t="shared" si="251"/>
        <v>3.2958368660043291</v>
      </c>
      <c r="N793" s="9">
        <f t="shared" si="252"/>
        <v>1.791759469228055</v>
      </c>
      <c r="O793" s="9">
        <f t="shared" si="243"/>
        <v>9.2922889546233503</v>
      </c>
      <c r="P793" s="9"/>
      <c r="Q793" s="9">
        <f t="shared" si="253"/>
        <v>7.1599346211332282</v>
      </c>
      <c r="R793" s="9">
        <f t="shared" si="254"/>
        <v>4.8978397999509111</v>
      </c>
      <c r="S793" s="9">
        <f t="shared" si="255"/>
        <v>4.3944491546724391</v>
      </c>
      <c r="T793" s="9">
        <f t="shared" si="256"/>
        <v>6.1862086239004936</v>
      </c>
      <c r="U793" s="9">
        <f t="shared" si="257"/>
        <v>0.89587973461402726</v>
      </c>
      <c r="V793" s="9">
        <f t="shared" si="258"/>
        <v>3.3088128847769385</v>
      </c>
      <c r="W793" s="9">
        <f t="shared" si="259"/>
        <v>3.978306162245508</v>
      </c>
      <c r="X793" s="9">
        <f t="shared" si="260"/>
        <v>-0.41614299242693054</v>
      </c>
      <c r="Y793">
        <f t="shared" si="261"/>
        <v>-0.9088557533866366</v>
      </c>
      <c r="Z793">
        <f t="shared" si="262"/>
        <v>1.5040773967762742</v>
      </c>
      <c r="AA793">
        <f t="shared" si="263"/>
        <v>-2.4129331501629108</v>
      </c>
    </row>
    <row r="794" spans="1:27">
      <c r="A794" s="8" t="s">
        <v>77</v>
      </c>
      <c r="B794" s="8" t="s">
        <v>79</v>
      </c>
      <c r="C794" s="8">
        <v>67.7</v>
      </c>
      <c r="D794" s="8">
        <v>27</v>
      </c>
      <c r="E794" s="8">
        <v>6.4</v>
      </c>
      <c r="F794" s="8">
        <f t="shared" si="245"/>
        <v>86.4</v>
      </c>
      <c r="G794" s="8">
        <f t="shared" si="246"/>
        <v>3899.52</v>
      </c>
      <c r="H794" s="8">
        <f t="shared" si="247"/>
        <v>1324.0582817073393</v>
      </c>
      <c r="I794" s="8">
        <f t="shared" si="248"/>
        <v>72.885458083214374</v>
      </c>
      <c r="J794" s="8">
        <f t="shared" si="249"/>
        <v>11698.560000000001</v>
      </c>
      <c r="K794" s="8"/>
      <c r="L794" s="9">
        <f t="shared" si="250"/>
        <v>4.2150861799182291</v>
      </c>
      <c r="M794" s="9">
        <f t="shared" si="251"/>
        <v>3.2958368660043291</v>
      </c>
      <c r="N794" s="9">
        <f t="shared" si="252"/>
        <v>1.8562979903656263</v>
      </c>
      <c r="O794" s="9">
        <f t="shared" si="243"/>
        <v>9.3672210362881838</v>
      </c>
      <c r="P794" s="9"/>
      <c r="Q794" s="9">
        <f t="shared" si="253"/>
        <v>7.1884567549445473</v>
      </c>
      <c r="R794" s="9">
        <f t="shared" si="254"/>
        <v>4.9082333604781736</v>
      </c>
      <c r="S794" s="9">
        <f t="shared" si="255"/>
        <v>4.4589876758100102</v>
      </c>
      <c r="T794" s="9">
        <f t="shared" si="256"/>
        <v>6.3798241873132078</v>
      </c>
      <c r="U794" s="9">
        <f t="shared" si="257"/>
        <v>0.96041825575159889</v>
      </c>
      <c r="V794" s="9">
        <f t="shared" si="258"/>
        <v>3.2546679241666303</v>
      </c>
      <c r="W794" s="9">
        <f t="shared" si="259"/>
        <v>4.1511346046036959</v>
      </c>
      <c r="X794" s="9">
        <f t="shared" si="260"/>
        <v>-0.30785307120631433</v>
      </c>
      <c r="Y794">
        <f t="shared" si="261"/>
        <v>-0.91924931391389997</v>
      </c>
      <c r="Z794">
        <f t="shared" si="262"/>
        <v>1.4395388756387029</v>
      </c>
      <c r="AA794">
        <f t="shared" si="263"/>
        <v>-2.3587881895526026</v>
      </c>
    </row>
    <row r="795" spans="1:27">
      <c r="A795" s="8" t="s">
        <v>77</v>
      </c>
      <c r="B795" s="8" t="s">
        <v>79</v>
      </c>
      <c r="C795" s="8">
        <v>89.5</v>
      </c>
      <c r="D795" s="8">
        <v>28.3</v>
      </c>
      <c r="E795" s="8">
        <v>5.8</v>
      </c>
      <c r="F795" s="8">
        <f t="shared" si="245"/>
        <v>82.07</v>
      </c>
      <c r="G795" s="8">
        <f t="shared" si="246"/>
        <v>4896.8433333333332</v>
      </c>
      <c r="H795" s="8">
        <f t="shared" si="247"/>
        <v>1705.4377164511347</v>
      </c>
      <c r="I795" s="8">
        <f t="shared" si="248"/>
        <v>93.867672816577269</v>
      </c>
      <c r="J795" s="8">
        <f t="shared" si="249"/>
        <v>14690.529999999999</v>
      </c>
      <c r="K795" s="8"/>
      <c r="L795" s="9">
        <f t="shared" si="250"/>
        <v>4.4942386252808095</v>
      </c>
      <c r="M795" s="9">
        <f t="shared" si="251"/>
        <v>3.3428618046491918</v>
      </c>
      <c r="N795" s="9">
        <f t="shared" si="252"/>
        <v>1.7578579175523736</v>
      </c>
      <c r="O795" s="9">
        <f t="shared" si="243"/>
        <v>9.5949583474823754</v>
      </c>
      <c r="P795" s="9"/>
      <c r="Q795" s="9">
        <f t="shared" si="253"/>
        <v>7.4415770819606255</v>
      </c>
      <c r="R795" s="9">
        <f t="shared" si="254"/>
        <v>5.1873858058407549</v>
      </c>
      <c r="S795" s="9">
        <f t="shared" si="255"/>
        <v>4.4075725416416205</v>
      </c>
      <c r="T795" s="9">
        <f t="shared" si="256"/>
        <v>6.1315289075183124</v>
      </c>
      <c r="U795" s="9">
        <f t="shared" si="257"/>
        <v>0.86197818293834594</v>
      </c>
      <c r="V795" s="9">
        <f t="shared" si="258"/>
        <v>3.6322604423424636</v>
      </c>
      <c r="W795" s="9">
        <f t="shared" si="259"/>
        <v>3.3445344340836392</v>
      </c>
      <c r="X795" s="9">
        <f t="shared" si="260"/>
        <v>-1.0630381075579809</v>
      </c>
      <c r="Y795">
        <f t="shared" si="261"/>
        <v>-1.1513768206316177</v>
      </c>
      <c r="Z795">
        <f t="shared" si="262"/>
        <v>1.5850038870968182</v>
      </c>
      <c r="AA795">
        <f t="shared" si="263"/>
        <v>-2.7363807077284359</v>
      </c>
    </row>
    <row r="796" spans="1:27">
      <c r="A796" s="8" t="s">
        <v>77</v>
      </c>
      <c r="B796" s="8" t="s">
        <v>79</v>
      </c>
      <c r="C796" s="8">
        <v>114.46</v>
      </c>
      <c r="D796" s="8">
        <v>29.31</v>
      </c>
      <c r="E796" s="8">
        <v>8.57</v>
      </c>
      <c r="F796" s="8">
        <f t="shared" si="245"/>
        <v>125.59335</v>
      </c>
      <c r="G796" s="8">
        <f t="shared" si="246"/>
        <v>9583.6098939999993</v>
      </c>
      <c r="H796" s="8">
        <f t="shared" si="247"/>
        <v>2439.5794873262253</v>
      </c>
      <c r="I796" s="8">
        <f t="shared" si="248"/>
        <v>118.15315357619532</v>
      </c>
      <c r="J796" s="8">
        <f t="shared" si="249"/>
        <v>28750.829681999996</v>
      </c>
      <c r="K796" s="8"/>
      <c r="L796" s="9">
        <f t="shared" si="250"/>
        <v>4.7402254169809561</v>
      </c>
      <c r="M796" s="9">
        <f t="shared" si="251"/>
        <v>3.377928754722801</v>
      </c>
      <c r="N796" s="9">
        <f t="shared" si="252"/>
        <v>2.1482677326096886</v>
      </c>
      <c r="O796" s="9">
        <f t="shared" si="243"/>
        <v>10.266421904313445</v>
      </c>
      <c r="P796" s="9"/>
      <c r="Q796" s="9">
        <f t="shared" si="253"/>
        <v>7.7995809621750425</v>
      </c>
      <c r="R796" s="9">
        <f t="shared" si="254"/>
        <v>5.4333725975409006</v>
      </c>
      <c r="S796" s="9">
        <f t="shared" si="255"/>
        <v>4.8330493067725442</v>
      </c>
      <c r="T796" s="9">
        <f t="shared" si="256"/>
        <v>7.337825302763866</v>
      </c>
      <c r="U796" s="9">
        <f t="shared" si="257"/>
        <v>1.2523879979956609</v>
      </c>
      <c r="V796" s="9">
        <f t="shared" si="258"/>
        <v>3.4878374189852952</v>
      </c>
      <c r="W796" s="9">
        <f t="shared" si="259"/>
        <v>4.0588572459289001</v>
      </c>
      <c r="X796" s="9">
        <f t="shared" si="260"/>
        <v>-0.77419206084364411</v>
      </c>
      <c r="Y796">
        <f t="shared" si="261"/>
        <v>-1.3622966622581552</v>
      </c>
      <c r="Z796">
        <f t="shared" si="262"/>
        <v>1.2296610221131123</v>
      </c>
      <c r="AA796">
        <f t="shared" si="263"/>
        <v>-2.5919576843712675</v>
      </c>
    </row>
    <row r="797" spans="1:27">
      <c r="A797" s="8" t="s">
        <v>77</v>
      </c>
      <c r="B797" s="8" t="s">
        <v>81</v>
      </c>
      <c r="C797" s="8">
        <v>27.7</v>
      </c>
      <c r="D797" s="8">
        <v>18.600000000000001</v>
      </c>
      <c r="E797" s="8">
        <v>5.7</v>
      </c>
      <c r="F797" s="8">
        <f t="shared" si="245"/>
        <v>53.010000000000005</v>
      </c>
      <c r="G797" s="8">
        <f t="shared" si="246"/>
        <v>978.91800000000012</v>
      </c>
      <c r="H797" s="8">
        <f t="shared" si="247"/>
        <v>464.11894514061726</v>
      </c>
      <c r="I797" s="8">
        <f t="shared" si="248"/>
        <v>33.365401241405742</v>
      </c>
      <c r="J797" s="8">
        <f t="shared" si="249"/>
        <v>2936.7540000000004</v>
      </c>
      <c r="K797" s="8"/>
      <c r="L797" s="9">
        <f t="shared" si="250"/>
        <v>3.3214324131932926</v>
      </c>
      <c r="M797" s="9">
        <f t="shared" si="251"/>
        <v>2.9231615807191558</v>
      </c>
      <c r="N797" s="9">
        <f t="shared" si="252"/>
        <v>1.7404661748405046</v>
      </c>
      <c r="O797" s="9">
        <f t="shared" ref="O797:O811" si="264">LN(J797)</f>
        <v>7.9850601687529528</v>
      </c>
      <c r="P797" s="9"/>
      <c r="Q797" s="9">
        <f t="shared" si="253"/>
        <v>6.1401408666607171</v>
      </c>
      <c r="R797" s="9">
        <f t="shared" si="254"/>
        <v>4.014579593753238</v>
      </c>
      <c r="S797" s="9">
        <f t="shared" si="255"/>
        <v>3.9704805749997147</v>
      </c>
      <c r="T797" s="9">
        <f t="shared" si="256"/>
        <v>5.659653455452669</v>
      </c>
      <c r="U797" s="9">
        <f t="shared" si="257"/>
        <v>0.84458644022647711</v>
      </c>
      <c r="V797" s="9">
        <f t="shared" si="258"/>
        <v>2.4768459729668155</v>
      </c>
      <c r="W797" s="9">
        <f t="shared" si="259"/>
        <v>5.21827140619303</v>
      </c>
      <c r="X797" s="9">
        <f t="shared" si="260"/>
        <v>1.2477908311933155</v>
      </c>
      <c r="Y797">
        <f t="shared" si="261"/>
        <v>-0.39827083247413686</v>
      </c>
      <c r="Z797">
        <f t="shared" si="262"/>
        <v>1.1826954058786512</v>
      </c>
      <c r="AA797">
        <f t="shared" si="263"/>
        <v>-1.580966238352788</v>
      </c>
    </row>
    <row r="798" spans="1:27">
      <c r="A798" s="8" t="s">
        <v>77</v>
      </c>
      <c r="B798" s="8" t="s">
        <v>81</v>
      </c>
      <c r="C798" s="8">
        <v>39.700000000000003</v>
      </c>
      <c r="D798" s="8">
        <v>21.6</v>
      </c>
      <c r="E798" s="8">
        <v>6.5</v>
      </c>
      <c r="F798" s="8">
        <f t="shared" si="245"/>
        <v>70.2</v>
      </c>
      <c r="G798" s="8">
        <f t="shared" si="246"/>
        <v>1857.9600000000003</v>
      </c>
      <c r="H798" s="8">
        <f t="shared" si="247"/>
        <v>721.75482368640223</v>
      </c>
      <c r="I798" s="8">
        <f t="shared" si="248"/>
        <v>45.195685634803681</v>
      </c>
      <c r="J798" s="8">
        <f t="shared" si="249"/>
        <v>5573.880000000001</v>
      </c>
      <c r="K798" s="8"/>
      <c r="L798" s="9">
        <f t="shared" si="250"/>
        <v>3.6813511876931448</v>
      </c>
      <c r="M798" s="9">
        <f t="shared" si="251"/>
        <v>3.0726933146901194</v>
      </c>
      <c r="N798" s="9">
        <f t="shared" si="252"/>
        <v>1.8718021769015913</v>
      </c>
      <c r="O798" s="9">
        <f t="shared" si="264"/>
        <v>8.6258466792848552</v>
      </c>
      <c r="P798" s="9"/>
      <c r="Q798" s="9">
        <f t="shared" si="253"/>
        <v>6.5816855018409779</v>
      </c>
      <c r="R798" s="9">
        <f t="shared" si="254"/>
        <v>4.3744983682530894</v>
      </c>
      <c r="S798" s="9">
        <f t="shared" si="255"/>
        <v>4.2513483110317658</v>
      </c>
      <c r="T798" s="9">
        <f t="shared" si="256"/>
        <v>6.2031931956068931</v>
      </c>
      <c r="U798" s="9">
        <f t="shared" si="257"/>
        <v>0.97592244228756353</v>
      </c>
      <c r="V798" s="9">
        <f t="shared" si="258"/>
        <v>2.7054287454055812</v>
      </c>
      <c r="W798" s="9">
        <f t="shared" si="259"/>
        <v>5.0419735973475497</v>
      </c>
      <c r="X798" s="9">
        <f t="shared" si="260"/>
        <v>0.79062528631578388</v>
      </c>
      <c r="Y798">
        <f t="shared" si="261"/>
        <v>-0.60865787300302543</v>
      </c>
      <c r="Z798">
        <f t="shared" si="262"/>
        <v>1.2008911377885281</v>
      </c>
      <c r="AA798">
        <f t="shared" si="263"/>
        <v>-1.8095490107915535</v>
      </c>
    </row>
    <row r="799" spans="1:27">
      <c r="A799" s="8" t="s">
        <v>77</v>
      </c>
      <c r="B799" s="8" t="s">
        <v>81</v>
      </c>
      <c r="C799" s="11">
        <v>43.6</v>
      </c>
      <c r="D799" s="11">
        <v>20</v>
      </c>
      <c r="E799" s="11">
        <v>6.6</v>
      </c>
      <c r="F799" s="8">
        <f t="shared" si="245"/>
        <v>66</v>
      </c>
      <c r="G799" s="8">
        <f t="shared" si="246"/>
        <v>1918.4</v>
      </c>
      <c r="H799" s="8">
        <f t="shared" si="247"/>
        <v>731.2625844623517</v>
      </c>
      <c r="I799" s="8">
        <f t="shared" si="248"/>
        <v>47.968322880834599</v>
      </c>
      <c r="J799" s="8">
        <f t="shared" si="249"/>
        <v>5755.2</v>
      </c>
      <c r="K799" s="8"/>
      <c r="L799" s="9">
        <f t="shared" si="250"/>
        <v>3.7750571503549888</v>
      </c>
      <c r="M799" s="9">
        <f t="shared" si="251"/>
        <v>2.9957322735539909</v>
      </c>
      <c r="N799" s="9">
        <f t="shared" si="252"/>
        <v>1.8870696490323797</v>
      </c>
      <c r="O799" s="9">
        <f t="shared" si="264"/>
        <v>8.6578590729413598</v>
      </c>
      <c r="P799" s="9"/>
      <c r="Q799" s="9">
        <f t="shared" si="253"/>
        <v>6.5947726079191487</v>
      </c>
      <c r="R799" s="9">
        <f t="shared" si="254"/>
        <v>4.4682043309149346</v>
      </c>
      <c r="S799" s="9">
        <f t="shared" si="255"/>
        <v>4.1896547420264252</v>
      </c>
      <c r="T799" s="9">
        <f t="shared" si="256"/>
        <v>6.1720345708631301</v>
      </c>
      <c r="U799" s="9">
        <f t="shared" si="257"/>
        <v>0.99118991441835247</v>
      </c>
      <c r="V799" s="9">
        <f t="shared" si="258"/>
        <v>2.7838672359366363</v>
      </c>
      <c r="W799" s="9">
        <f t="shared" si="259"/>
        <v>4.8234030472800988</v>
      </c>
      <c r="X799" s="9">
        <f t="shared" si="260"/>
        <v>0.63374830525367343</v>
      </c>
      <c r="Y799">
        <f t="shared" si="261"/>
        <v>-0.77932487680099793</v>
      </c>
      <c r="Z799">
        <f t="shared" si="262"/>
        <v>1.1086626245216111</v>
      </c>
      <c r="AA799">
        <f t="shared" si="263"/>
        <v>-1.8879875013226091</v>
      </c>
    </row>
    <row r="800" spans="1:27">
      <c r="A800" s="8" t="s">
        <v>77</v>
      </c>
      <c r="B800" s="8" t="s">
        <v>81</v>
      </c>
      <c r="C800" s="8">
        <v>45</v>
      </c>
      <c r="D800" s="8">
        <v>17.399999999999999</v>
      </c>
      <c r="E800" s="8">
        <v>5</v>
      </c>
      <c r="F800" s="8">
        <f t="shared" si="245"/>
        <v>43.5</v>
      </c>
      <c r="G800" s="8">
        <f t="shared" si="246"/>
        <v>1305</v>
      </c>
      <c r="H800" s="8">
        <f t="shared" si="247"/>
        <v>601.52641646682537</v>
      </c>
      <c r="I800" s="8">
        <f t="shared" si="248"/>
        <v>48.2468651831391</v>
      </c>
      <c r="J800" s="8">
        <f t="shared" si="249"/>
        <v>3914.9999999999995</v>
      </c>
      <c r="K800" s="8"/>
      <c r="L800" s="9">
        <f t="shared" si="250"/>
        <v>3.8066624897703196</v>
      </c>
      <c r="M800" s="9">
        <f t="shared" si="251"/>
        <v>2.8564702062204832</v>
      </c>
      <c r="N800" s="9">
        <f t="shared" si="252"/>
        <v>1.6094379124341003</v>
      </c>
      <c r="O800" s="9">
        <f t="shared" si="264"/>
        <v>8.2725706084249033</v>
      </c>
      <c r="P800" s="9"/>
      <c r="Q800" s="9">
        <f t="shared" si="253"/>
        <v>6.3994704521009647</v>
      </c>
      <c r="R800" s="9">
        <f t="shared" si="254"/>
        <v>4.499809670330265</v>
      </c>
      <c r="S800" s="9">
        <f t="shared" si="255"/>
        <v>3.7727609380946383</v>
      </c>
      <c r="T800" s="9">
        <f t="shared" si="256"/>
        <v>5.1998772937347839</v>
      </c>
      <c r="U800" s="9">
        <f t="shared" si="257"/>
        <v>0.71355817782007269</v>
      </c>
      <c r="V800" s="9">
        <f t="shared" si="258"/>
        <v>3.0931043119502468</v>
      </c>
      <c r="W800" s="9">
        <f t="shared" si="259"/>
        <v>3.7880350913210905</v>
      </c>
      <c r="X800" s="9">
        <f t="shared" si="260"/>
        <v>1.5274153226452638E-2</v>
      </c>
      <c r="Y800">
        <f t="shared" si="261"/>
        <v>-0.95019228354983643</v>
      </c>
      <c r="Z800">
        <f t="shared" si="262"/>
        <v>1.2470322937863829</v>
      </c>
      <c r="AA800">
        <f t="shared" si="263"/>
        <v>-2.1972245773362191</v>
      </c>
    </row>
    <row r="801" spans="1:27">
      <c r="A801" s="8" t="s">
        <v>77</v>
      </c>
      <c r="B801" s="8" t="s">
        <v>81</v>
      </c>
      <c r="C801" s="8">
        <v>51</v>
      </c>
      <c r="D801" s="8">
        <v>24</v>
      </c>
      <c r="E801" s="8">
        <v>4</v>
      </c>
      <c r="F801" s="8">
        <f t="shared" si="245"/>
        <v>48</v>
      </c>
      <c r="G801" s="8">
        <f t="shared" si="246"/>
        <v>1632</v>
      </c>
      <c r="H801" s="8">
        <f t="shared" si="247"/>
        <v>822.60923236491146</v>
      </c>
      <c r="I801" s="8">
        <f t="shared" si="248"/>
        <v>56.36488268416781</v>
      </c>
      <c r="J801" s="8">
        <f t="shared" si="249"/>
        <v>4896</v>
      </c>
      <c r="K801" s="8"/>
      <c r="L801" s="9">
        <f t="shared" si="250"/>
        <v>3.9318256327243257</v>
      </c>
      <c r="M801" s="9">
        <f t="shared" si="251"/>
        <v>3.1780538303479458</v>
      </c>
      <c r="N801" s="9">
        <f t="shared" si="252"/>
        <v>1.3862943611198906</v>
      </c>
      <c r="O801" s="9">
        <f t="shared" si="264"/>
        <v>8.4961738241921623</v>
      </c>
      <c r="P801" s="9"/>
      <c r="Q801" s="9">
        <f t="shared" si="253"/>
        <v>6.712481279128566</v>
      </c>
      <c r="R801" s="9">
        <f t="shared" si="254"/>
        <v>4.6249728132842716</v>
      </c>
      <c r="S801" s="9">
        <f t="shared" si="255"/>
        <v>3.8712010109078911</v>
      </c>
      <c r="T801" s="9">
        <f t="shared" si="256"/>
        <v>4.8520302639196169</v>
      </c>
      <c r="U801" s="9">
        <f t="shared" si="257"/>
        <v>0.49041462650586298</v>
      </c>
      <c r="V801" s="9">
        <f t="shared" si="258"/>
        <v>3.4414110062184626</v>
      </c>
      <c r="W801" s="9">
        <f t="shared" si="259"/>
        <v>3.1898617755979117</v>
      </c>
      <c r="X801" s="9">
        <f t="shared" si="260"/>
        <v>-0.68133923530997897</v>
      </c>
      <c r="Y801">
        <f t="shared" si="261"/>
        <v>-0.75377180237637997</v>
      </c>
      <c r="Z801">
        <f t="shared" si="262"/>
        <v>1.7917594692280552</v>
      </c>
      <c r="AA801">
        <f t="shared" si="263"/>
        <v>-2.5455312716044354</v>
      </c>
    </row>
    <row r="802" spans="1:27">
      <c r="A802" s="8" t="s">
        <v>77</v>
      </c>
      <c r="B802" s="8" t="s">
        <v>81</v>
      </c>
      <c r="C802" s="8">
        <v>53</v>
      </c>
      <c r="D802" s="8">
        <v>24.5</v>
      </c>
      <c r="E802" s="8">
        <v>7.5</v>
      </c>
      <c r="F802" s="8">
        <f t="shared" si="245"/>
        <v>91.875</v>
      </c>
      <c r="G802" s="8">
        <f t="shared" si="246"/>
        <v>3246.2499999999995</v>
      </c>
      <c r="H802" s="8">
        <f t="shared" si="247"/>
        <v>1058.4263048793644</v>
      </c>
      <c r="I802" s="8">
        <f t="shared" si="248"/>
        <v>58.388783169372523</v>
      </c>
      <c r="J802" s="8">
        <f t="shared" si="249"/>
        <v>9738.75</v>
      </c>
      <c r="K802" s="8"/>
      <c r="L802" s="9">
        <f t="shared" si="250"/>
        <v>3.970291913552122</v>
      </c>
      <c r="M802" s="9">
        <f t="shared" si="251"/>
        <v>3.1986731175506815</v>
      </c>
      <c r="N802" s="9">
        <f t="shared" si="252"/>
        <v>2.0149030205422647</v>
      </c>
      <c r="O802" s="9">
        <f t="shared" si="264"/>
        <v>9.1838680516450673</v>
      </c>
      <c r="P802" s="9"/>
      <c r="Q802" s="9">
        <f t="shared" si="253"/>
        <v>6.964538465930457</v>
      </c>
      <c r="R802" s="9">
        <f t="shared" si="254"/>
        <v>4.6634390941120669</v>
      </c>
      <c r="S802" s="9">
        <f t="shared" si="255"/>
        <v>4.5204289575330003</v>
      </c>
      <c r="T802" s="9">
        <f t="shared" si="256"/>
        <v>6.7584755293894752</v>
      </c>
      <c r="U802" s="9">
        <f t="shared" si="257"/>
        <v>1.1190232859282374</v>
      </c>
      <c r="V802" s="9">
        <f t="shared" si="258"/>
        <v>2.8512686276238846</v>
      </c>
      <c r="W802" s="9">
        <f t="shared" si="259"/>
        <v>5.0193744794121775</v>
      </c>
      <c r="X802" s="9">
        <f t="shared" si="260"/>
        <v>0.49894552187917723</v>
      </c>
      <c r="Y802">
        <f t="shared" si="261"/>
        <v>-0.77161879600144045</v>
      </c>
      <c r="Z802">
        <f t="shared" si="262"/>
        <v>1.1837700970084168</v>
      </c>
      <c r="AA802">
        <f t="shared" si="263"/>
        <v>-1.9553888930098573</v>
      </c>
    </row>
    <row r="803" spans="1:27">
      <c r="A803" s="8" t="s">
        <v>77</v>
      </c>
      <c r="B803" s="8" t="s">
        <v>81</v>
      </c>
      <c r="C803" s="8">
        <v>60</v>
      </c>
      <c r="D803" s="8">
        <v>29</v>
      </c>
      <c r="E803" s="8">
        <v>8</v>
      </c>
      <c r="F803" s="8">
        <f t="shared" si="245"/>
        <v>116</v>
      </c>
      <c r="G803" s="8">
        <f t="shared" si="246"/>
        <v>4640</v>
      </c>
      <c r="H803" s="8">
        <f t="shared" si="247"/>
        <v>1376.2625784291884</v>
      </c>
      <c r="I803" s="8">
        <f t="shared" si="248"/>
        <v>66.640828326184547</v>
      </c>
      <c r="J803" s="8">
        <f t="shared" si="249"/>
        <v>13920</v>
      </c>
      <c r="K803" s="8"/>
      <c r="L803" s="9">
        <f t="shared" si="250"/>
        <v>4.0943445622221004</v>
      </c>
      <c r="M803" s="9">
        <f t="shared" si="251"/>
        <v>3.3672958299864741</v>
      </c>
      <c r="N803" s="9">
        <f t="shared" si="252"/>
        <v>2.0794415416798357</v>
      </c>
      <c r="O803" s="9">
        <f t="shared" si="264"/>
        <v>9.5410819338884103</v>
      </c>
      <c r="P803" s="9"/>
      <c r="Q803" s="9">
        <f t="shared" si="253"/>
        <v>7.2271268276348604</v>
      </c>
      <c r="R803" s="9">
        <f t="shared" si="254"/>
        <v>4.7874917427820458</v>
      </c>
      <c r="S803" s="9">
        <f t="shared" si="255"/>
        <v>4.7535901911063645</v>
      </c>
      <c r="T803" s="9">
        <f t="shared" si="256"/>
        <v>7.1207138052379815</v>
      </c>
      <c r="U803" s="9">
        <f t="shared" si="257"/>
        <v>1.1835618070658085</v>
      </c>
      <c r="V803" s="9">
        <f t="shared" si="258"/>
        <v>2.9107827551562919</v>
      </c>
      <c r="W803" s="9">
        <f t="shared" si="259"/>
        <v>5.1335074579207269</v>
      </c>
      <c r="X803" s="9">
        <f t="shared" si="260"/>
        <v>0.37991726681436261</v>
      </c>
      <c r="Y803">
        <f t="shared" si="261"/>
        <v>-0.72704873223562627</v>
      </c>
      <c r="Z803">
        <f t="shared" si="262"/>
        <v>1.2878542883066384</v>
      </c>
      <c r="AA803">
        <f t="shared" si="263"/>
        <v>-2.0149030205422647</v>
      </c>
    </row>
    <row r="804" spans="1:27">
      <c r="A804" s="8" t="s">
        <v>77</v>
      </c>
      <c r="B804" s="8" t="s">
        <v>81</v>
      </c>
      <c r="C804" s="8">
        <v>61</v>
      </c>
      <c r="D804" s="8">
        <v>26</v>
      </c>
      <c r="E804" s="8">
        <v>7</v>
      </c>
      <c r="F804" s="8">
        <f t="shared" si="245"/>
        <v>91</v>
      </c>
      <c r="G804" s="8">
        <f t="shared" si="246"/>
        <v>3700.6666666666665</v>
      </c>
      <c r="H804" s="8">
        <f t="shared" si="247"/>
        <v>1212.2888096178608</v>
      </c>
      <c r="I804" s="8">
        <f t="shared" si="248"/>
        <v>66.309878600401618</v>
      </c>
      <c r="J804" s="8">
        <f t="shared" si="249"/>
        <v>11102</v>
      </c>
      <c r="K804" s="8"/>
      <c r="L804" s="9">
        <f t="shared" si="250"/>
        <v>4.1108738641733114</v>
      </c>
      <c r="M804" s="9">
        <f t="shared" si="251"/>
        <v>3.2580965380214821</v>
      </c>
      <c r="N804" s="9">
        <f t="shared" si="252"/>
        <v>1.9459101490553132</v>
      </c>
      <c r="O804" s="9">
        <f t="shared" si="264"/>
        <v>9.3148805512501074</v>
      </c>
      <c r="P804" s="9"/>
      <c r="Q804" s="9">
        <f t="shared" si="253"/>
        <v>7.100265430006198</v>
      </c>
      <c r="R804" s="9">
        <f t="shared" si="254"/>
        <v>4.8040210447332576</v>
      </c>
      <c r="S804" s="9">
        <f t="shared" si="255"/>
        <v>4.5108595065168497</v>
      </c>
      <c r="T804" s="9">
        <f t="shared" si="256"/>
        <v>6.6109203353994213</v>
      </c>
      <c r="U804" s="9">
        <f t="shared" si="257"/>
        <v>1.0500304144412858</v>
      </c>
      <c r="V804" s="9">
        <f t="shared" si="258"/>
        <v>3.0608434497320256</v>
      </c>
      <c r="W804" s="9">
        <f t="shared" si="259"/>
        <v>4.5906553841797448</v>
      </c>
      <c r="X804" s="9">
        <f t="shared" si="260"/>
        <v>7.9795877662895351E-2</v>
      </c>
      <c r="Y804">
        <f t="shared" si="261"/>
        <v>-0.85277732615182922</v>
      </c>
      <c r="Z804">
        <f t="shared" si="262"/>
        <v>1.3121863889661689</v>
      </c>
      <c r="AA804">
        <f t="shared" si="263"/>
        <v>-2.1649637151179979</v>
      </c>
    </row>
    <row r="805" spans="1:27">
      <c r="A805" s="8" t="s">
        <v>77</v>
      </c>
      <c r="B805" s="8" t="s">
        <v>81</v>
      </c>
      <c r="C805" s="11">
        <v>65.5</v>
      </c>
      <c r="D805" s="11">
        <v>28.2</v>
      </c>
      <c r="E805" s="11">
        <v>8.6</v>
      </c>
      <c r="F805" s="8">
        <f t="shared" si="245"/>
        <v>121.25999999999999</v>
      </c>
      <c r="G805" s="8">
        <f t="shared" si="246"/>
        <v>5295.0199999999995</v>
      </c>
      <c r="H805" s="8">
        <f t="shared" si="247"/>
        <v>1480.6408373356285</v>
      </c>
      <c r="I805" s="8">
        <f t="shared" si="248"/>
        <v>71.312621603752589</v>
      </c>
      <c r="J805" s="8">
        <f t="shared" si="249"/>
        <v>15885.059999999998</v>
      </c>
      <c r="K805" s="8"/>
      <c r="L805" s="9">
        <f t="shared" si="250"/>
        <v>4.1820501426412067</v>
      </c>
      <c r="M805" s="9">
        <f t="shared" si="251"/>
        <v>3.3393219779440679</v>
      </c>
      <c r="N805" s="9">
        <f t="shared" si="252"/>
        <v>2.1517622032594619</v>
      </c>
      <c r="O805" s="9">
        <f t="shared" si="264"/>
        <v>9.6731343238447369</v>
      </c>
      <c r="P805" s="9"/>
      <c r="Q805" s="9">
        <f t="shared" si="253"/>
        <v>7.300230271241241</v>
      </c>
      <c r="R805" s="9">
        <f t="shared" si="254"/>
        <v>4.8751973232011521</v>
      </c>
      <c r="S805" s="9">
        <f t="shared" si="255"/>
        <v>4.7979370006435849</v>
      </c>
      <c r="T805" s="9">
        <f t="shared" si="256"/>
        <v>7.3097019379344532</v>
      </c>
      <c r="U805" s="9">
        <f t="shared" si="257"/>
        <v>1.2558824686454342</v>
      </c>
      <c r="V805" s="9">
        <f t="shared" si="258"/>
        <v>2.9261676739957725</v>
      </c>
      <c r="W805" s="9">
        <f t="shared" si="259"/>
        <v>5.1470844297789871</v>
      </c>
      <c r="X805" s="9">
        <f t="shared" si="260"/>
        <v>0.34914742913540142</v>
      </c>
      <c r="Y805">
        <f t="shared" si="261"/>
        <v>-0.84272816469713874</v>
      </c>
      <c r="Z805">
        <f t="shared" si="262"/>
        <v>1.1875597746846061</v>
      </c>
      <c r="AA805">
        <f t="shared" si="263"/>
        <v>-2.0302879393817448</v>
      </c>
    </row>
    <row r="806" spans="1:27">
      <c r="A806" s="8" t="s">
        <v>77</v>
      </c>
      <c r="B806" s="8" t="s">
        <v>81</v>
      </c>
      <c r="C806" s="8">
        <v>86.5</v>
      </c>
      <c r="D806" s="8">
        <v>31</v>
      </c>
      <c r="E806" s="8">
        <v>7.2</v>
      </c>
      <c r="F806" s="8">
        <f t="shared" si="245"/>
        <v>111.60000000000001</v>
      </c>
      <c r="G806" s="8">
        <f t="shared" si="246"/>
        <v>6435.5999999999995</v>
      </c>
      <c r="H806" s="8">
        <f t="shared" si="247"/>
        <v>1899.3803796898901</v>
      </c>
      <c r="I806" s="8">
        <f t="shared" si="248"/>
        <v>91.88715905935932</v>
      </c>
      <c r="J806" s="8">
        <f t="shared" si="249"/>
        <v>19306.8</v>
      </c>
      <c r="K806" s="8"/>
      <c r="L806" s="9">
        <f t="shared" si="250"/>
        <v>4.4601444139378339</v>
      </c>
      <c r="M806" s="9">
        <f t="shared" si="251"/>
        <v>3.4339872044851463</v>
      </c>
      <c r="N806" s="9">
        <f t="shared" si="252"/>
        <v>1.9740810260220096</v>
      </c>
      <c r="O806" s="9">
        <f t="shared" si="264"/>
        <v>9.8682126444449896</v>
      </c>
      <c r="P806" s="9"/>
      <c r="Q806" s="9">
        <f t="shared" si="253"/>
        <v>7.5492829960144716</v>
      </c>
      <c r="R806" s="9">
        <f t="shared" si="254"/>
        <v>5.1532915944977793</v>
      </c>
      <c r="S806" s="9">
        <f t="shared" si="255"/>
        <v>4.7149210499472103</v>
      </c>
      <c r="T806" s="9">
        <f t="shared" si="256"/>
        <v>6.8713236327631746</v>
      </c>
      <c r="U806" s="9">
        <f t="shared" si="257"/>
        <v>1.0782012914079822</v>
      </c>
      <c r="V806" s="9">
        <f t="shared" si="258"/>
        <v>3.3819431225298517</v>
      </c>
      <c r="W806" s="9">
        <f t="shared" si="259"/>
        <v>4.152517582014454</v>
      </c>
      <c r="X806" s="9">
        <f t="shared" si="260"/>
        <v>-0.56240346793275708</v>
      </c>
      <c r="Y806">
        <f t="shared" si="261"/>
        <v>-1.0261572094526876</v>
      </c>
      <c r="Z806">
        <f t="shared" si="262"/>
        <v>1.4599061784631366</v>
      </c>
      <c r="AA806">
        <f t="shared" si="263"/>
        <v>-2.4860633879158245</v>
      </c>
    </row>
    <row r="807" spans="1:27">
      <c r="A807" s="8" t="s">
        <v>77</v>
      </c>
      <c r="B807" s="13" t="s">
        <v>84</v>
      </c>
      <c r="C807" s="8">
        <v>45.1</v>
      </c>
      <c r="D807" s="8">
        <v>24.5</v>
      </c>
      <c r="E807" s="8">
        <v>7</v>
      </c>
      <c r="F807" s="8">
        <f t="shared" si="245"/>
        <v>85.75</v>
      </c>
      <c r="G807" s="8">
        <f t="shared" si="246"/>
        <v>2578.2166666666667</v>
      </c>
      <c r="H807" s="8">
        <f t="shared" si="247"/>
        <v>910.2277028528606</v>
      </c>
      <c r="I807" s="8">
        <f t="shared" si="248"/>
        <v>51.325042620537587</v>
      </c>
      <c r="J807" s="8">
        <f t="shared" si="249"/>
        <v>7734.6500000000005</v>
      </c>
      <c r="K807" s="8"/>
      <c r="L807" s="9">
        <f t="shared" si="250"/>
        <v>3.8088822465086327</v>
      </c>
      <c r="M807" s="9">
        <f t="shared" si="251"/>
        <v>3.1986731175506815</v>
      </c>
      <c r="N807" s="9">
        <f t="shared" si="252"/>
        <v>1.9459101490553132</v>
      </c>
      <c r="O807" s="9">
        <f t="shared" si="264"/>
        <v>8.9534655131146277</v>
      </c>
      <c r="P807" s="9"/>
      <c r="Q807" s="9">
        <f t="shared" si="253"/>
        <v>6.8136947911255952</v>
      </c>
      <c r="R807" s="9">
        <f t="shared" si="254"/>
        <v>4.5020294270685781</v>
      </c>
      <c r="S807" s="9">
        <f t="shared" si="255"/>
        <v>4.4514360860460496</v>
      </c>
      <c r="T807" s="9">
        <f t="shared" si="256"/>
        <v>6.5514969149286211</v>
      </c>
      <c r="U807" s="9">
        <f t="shared" si="257"/>
        <v>1.0500304144412855</v>
      </c>
      <c r="V807" s="9">
        <f t="shared" si="258"/>
        <v>2.7588518320673474</v>
      </c>
      <c r="W807" s="9">
        <f t="shared" si="259"/>
        <v>5.1352151990383019</v>
      </c>
      <c r="X807" s="9">
        <f t="shared" si="260"/>
        <v>0.68377911299225147</v>
      </c>
      <c r="Y807">
        <f t="shared" si="261"/>
        <v>-0.61020912895795121</v>
      </c>
      <c r="Z807">
        <f t="shared" si="262"/>
        <v>1.2527629684953683</v>
      </c>
      <c r="AA807">
        <f t="shared" si="263"/>
        <v>-1.8629720974533195</v>
      </c>
    </row>
    <row r="808" spans="1:27">
      <c r="A808" s="8" t="s">
        <v>77</v>
      </c>
      <c r="B808" s="13" t="s">
        <v>84</v>
      </c>
      <c r="C808" s="8">
        <v>55.4</v>
      </c>
      <c r="D808" s="8">
        <v>21.4</v>
      </c>
      <c r="E808" s="8">
        <v>7</v>
      </c>
      <c r="F808" s="8">
        <f t="shared" si="245"/>
        <v>74.899999999999991</v>
      </c>
      <c r="G808" s="8">
        <f t="shared" si="246"/>
        <v>2766.3066666666664</v>
      </c>
      <c r="H808" s="8">
        <f t="shared" si="247"/>
        <v>955.15667681487241</v>
      </c>
      <c r="I808" s="8">
        <f t="shared" si="248"/>
        <v>59.389561372348929</v>
      </c>
      <c r="J808" s="8">
        <f t="shared" si="249"/>
        <v>8298.92</v>
      </c>
      <c r="K808" s="8"/>
      <c r="L808" s="9">
        <f t="shared" si="250"/>
        <v>4.014579593753238</v>
      </c>
      <c r="M808" s="9">
        <f t="shared" si="251"/>
        <v>3.0633909220278057</v>
      </c>
      <c r="N808" s="9">
        <f t="shared" si="252"/>
        <v>1.9459101490553132</v>
      </c>
      <c r="O808" s="9">
        <f t="shared" si="264"/>
        <v>9.0238806648363568</v>
      </c>
      <c r="P808" s="9"/>
      <c r="Q808" s="9">
        <f t="shared" si="253"/>
        <v>6.8618753865164566</v>
      </c>
      <c r="R808" s="9">
        <f t="shared" si="254"/>
        <v>4.7077267743131834</v>
      </c>
      <c r="S808" s="9">
        <f t="shared" si="255"/>
        <v>4.3161538905231733</v>
      </c>
      <c r="T808" s="9">
        <f t="shared" si="256"/>
        <v>6.4162147194057457</v>
      </c>
      <c r="U808" s="9">
        <f t="shared" si="257"/>
        <v>1.0500304144412862</v>
      </c>
      <c r="V808" s="9">
        <f t="shared" si="258"/>
        <v>2.9645491793119518</v>
      </c>
      <c r="W808" s="9">
        <f t="shared" si="259"/>
        <v>4.588538309026216</v>
      </c>
      <c r="X808" s="9">
        <f t="shared" si="260"/>
        <v>0.27238441850304268</v>
      </c>
      <c r="Y808">
        <f t="shared" si="261"/>
        <v>-0.95118867172543231</v>
      </c>
      <c r="Z808">
        <f t="shared" si="262"/>
        <v>1.1174807729724925</v>
      </c>
      <c r="AA808">
        <f t="shared" si="263"/>
        <v>-2.0686694446979246</v>
      </c>
    </row>
    <row r="809" spans="1:27">
      <c r="A809" s="8" t="s">
        <v>77</v>
      </c>
      <c r="B809" s="13" t="s">
        <v>84</v>
      </c>
      <c r="C809" s="8">
        <v>61</v>
      </c>
      <c r="D809" s="8">
        <v>26.9</v>
      </c>
      <c r="E809" s="8">
        <v>7.7</v>
      </c>
      <c r="F809" s="8">
        <f t="shared" si="245"/>
        <v>103.565</v>
      </c>
      <c r="G809" s="8">
        <f t="shared" si="246"/>
        <v>4211.6433333333325</v>
      </c>
      <c r="H809" s="8">
        <f t="shared" si="247"/>
        <v>1290.7620940619986</v>
      </c>
      <c r="I809" s="8">
        <f t="shared" si="248"/>
        <v>66.667908321770526</v>
      </c>
      <c r="J809" s="8">
        <f t="shared" si="249"/>
        <v>12634.929999999998</v>
      </c>
      <c r="K809" s="8"/>
      <c r="L809" s="9">
        <f t="shared" si="250"/>
        <v>4.1108738641733114</v>
      </c>
      <c r="M809" s="9">
        <f t="shared" si="251"/>
        <v>3.2921262866077932</v>
      </c>
      <c r="N809" s="9">
        <f t="shared" si="252"/>
        <v>2.0412203288596382</v>
      </c>
      <c r="O809" s="9">
        <f t="shared" si="264"/>
        <v>9.4442204796407427</v>
      </c>
      <c r="P809" s="9"/>
      <c r="Q809" s="9">
        <f t="shared" si="253"/>
        <v>7.1629880935101671</v>
      </c>
      <c r="R809" s="9">
        <f t="shared" si="254"/>
        <v>4.8040210447332568</v>
      </c>
      <c r="S809" s="9">
        <f t="shared" si="255"/>
        <v>4.640199434907486</v>
      </c>
      <c r="T809" s="9">
        <f t="shared" si="256"/>
        <v>6.9308806233987079</v>
      </c>
      <c r="U809" s="9">
        <f t="shared" si="257"/>
        <v>1.145340594245611</v>
      </c>
      <c r="V809" s="9">
        <f t="shared" si="258"/>
        <v>2.9655332699277004</v>
      </c>
      <c r="W809" s="9">
        <f t="shared" si="259"/>
        <v>4.9106156721790315</v>
      </c>
      <c r="X809" s="9">
        <f t="shared" si="260"/>
        <v>0.27041623727154551</v>
      </c>
      <c r="Y809">
        <f t="shared" si="261"/>
        <v>-0.81874757756551819</v>
      </c>
      <c r="Z809">
        <f t="shared" si="262"/>
        <v>1.2509059577481549</v>
      </c>
      <c r="AA809">
        <f t="shared" si="263"/>
        <v>-2.0696535353136731</v>
      </c>
    </row>
    <row r="810" spans="1:27">
      <c r="A810" s="8" t="s">
        <v>77</v>
      </c>
      <c r="B810" s="8" t="s">
        <v>84</v>
      </c>
      <c r="C810" s="8">
        <v>67</v>
      </c>
      <c r="D810" s="8">
        <v>30</v>
      </c>
      <c r="E810" s="8">
        <v>7.5</v>
      </c>
      <c r="F810" s="8">
        <f t="shared" si="245"/>
        <v>112.5</v>
      </c>
      <c r="G810" s="8">
        <f t="shared" si="246"/>
        <v>5025</v>
      </c>
      <c r="H810" s="8">
        <f t="shared" si="247"/>
        <v>1511.5638214770083</v>
      </c>
      <c r="I810" s="8">
        <f t="shared" si="248"/>
        <v>73.409808608931812</v>
      </c>
      <c r="J810" s="8">
        <f t="shared" si="249"/>
        <v>15075</v>
      </c>
      <c r="K810" s="8"/>
      <c r="L810" s="9">
        <f t="shared" si="250"/>
        <v>4.2046926193909657</v>
      </c>
      <c r="M810" s="9">
        <f t="shared" si="251"/>
        <v>3.4011973816621555</v>
      </c>
      <c r="N810" s="9">
        <f t="shared" si="252"/>
        <v>2.0149030205422647</v>
      </c>
      <c r="O810" s="9">
        <f t="shared" si="264"/>
        <v>9.6207930215953859</v>
      </c>
      <c r="P810" s="9"/>
      <c r="Q810" s="9">
        <f t="shared" si="253"/>
        <v>7.3209000372626152</v>
      </c>
      <c r="R810" s="9">
        <f t="shared" si="254"/>
        <v>4.8978397999509111</v>
      </c>
      <c r="S810" s="9">
        <f t="shared" si="255"/>
        <v>4.7229532216444747</v>
      </c>
      <c r="T810" s="9">
        <f t="shared" si="256"/>
        <v>6.9609997935009496</v>
      </c>
      <c r="U810" s="9">
        <f t="shared" si="257"/>
        <v>1.1190232859282374</v>
      </c>
      <c r="V810" s="9">
        <f t="shared" si="258"/>
        <v>3.0856693334627283</v>
      </c>
      <c r="W810" s="9">
        <f t="shared" si="259"/>
        <v>4.7530973318459635</v>
      </c>
      <c r="X810" s="9">
        <f t="shared" si="260"/>
        <v>3.0144110201489698E-2</v>
      </c>
      <c r="Y810">
        <f t="shared" si="261"/>
        <v>-0.80349523772881026</v>
      </c>
      <c r="Z810">
        <f t="shared" si="262"/>
        <v>1.3862943611198908</v>
      </c>
      <c r="AA810">
        <f t="shared" si="263"/>
        <v>-2.1897895988487011</v>
      </c>
    </row>
    <row r="811" spans="1:27">
      <c r="A811" s="8" t="s">
        <v>77</v>
      </c>
      <c r="B811" s="13" t="s">
        <v>84</v>
      </c>
      <c r="C811" s="13">
        <v>82</v>
      </c>
      <c r="D811" s="13">
        <v>29</v>
      </c>
      <c r="E811" s="13">
        <v>8</v>
      </c>
      <c r="F811" s="8">
        <f t="shared" si="245"/>
        <v>116</v>
      </c>
      <c r="G811" s="8">
        <f t="shared" si="246"/>
        <v>6341.333333333333</v>
      </c>
      <c r="H811" s="8">
        <f t="shared" si="247"/>
        <v>1774.5531694196993</v>
      </c>
      <c r="I811" s="8">
        <f t="shared" si="248"/>
        <v>86.977008456258133</v>
      </c>
      <c r="J811" s="8">
        <f t="shared" si="249"/>
        <v>19024</v>
      </c>
      <c r="K811" s="8"/>
      <c r="L811" s="9">
        <f t="shared" si="250"/>
        <v>4.4067192472642533</v>
      </c>
      <c r="M811" s="9">
        <f t="shared" si="251"/>
        <v>3.3672958299864741</v>
      </c>
      <c r="N811" s="9">
        <f t="shared" si="252"/>
        <v>2.0794415416798357</v>
      </c>
      <c r="O811" s="9">
        <f t="shared" si="264"/>
        <v>9.8534566189305632</v>
      </c>
      <c r="P811" s="9"/>
      <c r="Q811" s="9">
        <f t="shared" si="253"/>
        <v>7.4813039346806098</v>
      </c>
      <c r="R811" s="9">
        <f t="shared" si="254"/>
        <v>5.0998664278241987</v>
      </c>
      <c r="S811" s="9">
        <f t="shared" si="255"/>
        <v>4.7535901911063645</v>
      </c>
      <c r="T811" s="9">
        <f t="shared" si="256"/>
        <v>7.1207138052379815</v>
      </c>
      <c r="U811" s="9">
        <f t="shared" si="257"/>
        <v>1.1835618070658085</v>
      </c>
      <c r="V811" s="9">
        <f t="shared" si="258"/>
        <v>3.2231574401984449</v>
      </c>
      <c r="W811" s="9">
        <f t="shared" si="259"/>
        <v>4.508758087836422</v>
      </c>
      <c r="X811" s="9">
        <f t="shared" si="260"/>
        <v>-0.2448321032699434</v>
      </c>
      <c r="Y811">
        <f t="shared" si="261"/>
        <v>-1.0394234172777792</v>
      </c>
      <c r="Z811">
        <f t="shared" si="262"/>
        <v>1.2878542883066384</v>
      </c>
      <c r="AA811">
        <f t="shared" si="263"/>
        <v>-2.3272777055844176</v>
      </c>
    </row>
  </sheetData>
  <sortState xmlns:xlrd2="http://schemas.microsoft.com/office/spreadsheetml/2017/richdata2" ref="A2:AA811">
    <sortCondition ref="B2:B8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Briggs</dc:creator>
  <cp:lastModifiedBy>marcus hamilton</cp:lastModifiedBy>
  <dcterms:created xsi:type="dcterms:W3CDTF">2024-02-17T20:32:08Z</dcterms:created>
  <dcterms:modified xsi:type="dcterms:W3CDTF">2024-08-29T23:58:00Z</dcterms:modified>
</cp:coreProperties>
</file>