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480" yWindow="300" windowWidth="18495" windowHeight="11700"/>
  </bookViews>
  <sheets>
    <sheet name="17-23" sheetId="2" r:id="rId1"/>
    <sheet name="24-30" sheetId="4" r:id="rId2"/>
  </sheets>
  <definedNames>
    <definedName name="_xlnm.Print_Area" localSheetId="0">'17-23'!$B$3:$M$25</definedName>
    <definedName name="_xlnm.Print_Area" localSheetId="1">'24-30'!$B$3:$M$25</definedName>
  </definedNames>
  <calcPr calcId="125725"/>
</workbook>
</file>

<file path=xl/calcChain.xml><?xml version="1.0" encoding="utf-8"?>
<calcChain xmlns="http://schemas.openxmlformats.org/spreadsheetml/2006/main">
  <c r="K24" i="2"/>
  <c r="G38" s="1"/>
  <c r="I37" s="1"/>
  <c r="G39"/>
  <c r="G36"/>
  <c r="G32"/>
  <c r="G35" i="4"/>
  <c r="K24"/>
  <c r="G38" s="1"/>
  <c r="K22"/>
  <c r="G36" s="1"/>
  <c r="K20"/>
  <c r="G34" s="1"/>
  <c r="K18"/>
  <c r="G32" s="1"/>
  <c r="K14"/>
  <c r="G37" s="1"/>
  <c r="K12"/>
  <c r="K10"/>
  <c r="G33" s="1"/>
  <c r="K8"/>
  <c r="G31" s="1"/>
  <c r="C4"/>
  <c r="G37" i="2"/>
  <c r="G35"/>
  <c r="G34"/>
  <c r="G33"/>
  <c r="G31"/>
  <c r="H31"/>
  <c r="H35"/>
  <c r="H33"/>
  <c r="K20"/>
  <c r="K22"/>
  <c r="K18"/>
  <c r="K10"/>
  <c r="K12"/>
  <c r="K14"/>
  <c r="K8"/>
  <c r="C4"/>
  <c r="G40" l="1"/>
  <c r="I33" i="4"/>
  <c r="H33"/>
  <c r="I37"/>
  <c r="H37"/>
  <c r="I35"/>
  <c r="H35"/>
  <c r="H31"/>
  <c r="I33" i="2"/>
  <c r="I35"/>
  <c r="H37"/>
  <c r="H39" l="1"/>
  <c r="I39"/>
</calcChain>
</file>

<file path=xl/sharedStrings.xml><?xml version="1.0" encoding="utf-8"?>
<sst xmlns="http://schemas.openxmlformats.org/spreadsheetml/2006/main" count="171" uniqueCount="45">
  <si>
    <t>HORAIRE</t>
  </si>
  <si>
    <t>LUNDI</t>
  </si>
  <si>
    <t>MARDI</t>
  </si>
  <si>
    <t>MERCREDI</t>
  </si>
  <si>
    <t>JEUDI</t>
  </si>
  <si>
    <t>VENDREDI</t>
  </si>
  <si>
    <t>SAMEDI</t>
  </si>
  <si>
    <t>DIMANCHE</t>
  </si>
  <si>
    <t>TOTAL</t>
  </si>
  <si>
    <t>ARNAUD</t>
  </si>
  <si>
    <t>VACANCE</t>
  </si>
  <si>
    <t>STELLA</t>
  </si>
  <si>
    <t>6H00 À 13H00</t>
  </si>
  <si>
    <t>JACQUELINE</t>
  </si>
  <si>
    <t>10H00 À 17H00</t>
  </si>
  <si>
    <t>8H00 À 14H00</t>
  </si>
  <si>
    <t>MARC-ANTOINE</t>
  </si>
  <si>
    <t>14h00 À 21H00</t>
  </si>
  <si>
    <t>FAIT</t>
  </si>
  <si>
    <t>PRÉVU</t>
  </si>
  <si>
    <t>5H30 À 14H00</t>
  </si>
  <si>
    <t>5H30 À 14H30</t>
  </si>
  <si>
    <t>5H30 À 13H30</t>
  </si>
  <si>
    <t>5H30 À 10H00</t>
  </si>
  <si>
    <t>5H30 À 13H45</t>
  </si>
  <si>
    <t>9H00 À 14H00</t>
  </si>
  <si>
    <t>10H00 À 15H00</t>
  </si>
  <si>
    <t>7H45 À 15H15</t>
  </si>
  <si>
    <t>9H15 À 15H45</t>
  </si>
  <si>
    <t>9H30 À 15H30</t>
  </si>
  <si>
    <t>8H15 À 15H30</t>
  </si>
  <si>
    <t>HEURES</t>
  </si>
  <si>
    <t>ATTENDU</t>
  </si>
  <si>
    <t>RÉALISÉE</t>
  </si>
  <si>
    <t>DIFFÉRENCE</t>
  </si>
  <si>
    <t>PROPORTION</t>
  </si>
  <si>
    <t>HEURE</t>
  </si>
  <si>
    <t>BUT</t>
  </si>
  <si>
    <t>NOM</t>
  </si>
  <si>
    <t>13H30 À 21H45</t>
  </si>
  <si>
    <t>14H00 À 18H00</t>
  </si>
  <si>
    <t>7H00 À 16H15</t>
  </si>
  <si>
    <t>7H45 À 17H15</t>
  </si>
  <si>
    <t>RÉALISÉÉ</t>
  </si>
  <si>
    <t>7H45 À 18H00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</si>
</sst>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rgb="FF454545"/>
      <name val="Courier New"/>
      <family val="3"/>
    </font>
    <font>
      <sz val="9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</fills>
  <borders count="34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2" borderId="2" xfId="0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0" xfId="0" applyBorder="1"/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/>
    <xf numFmtId="0" fontId="0" fillId="0" borderId="30" xfId="0" applyBorder="1"/>
    <xf numFmtId="0" fontId="0" fillId="0" borderId="30" xfId="0" applyBorder="1" applyAlignment="1">
      <alignment textRotation="90"/>
    </xf>
    <xf numFmtId="0" fontId="1" fillId="0" borderId="15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wrapText="1"/>
    </xf>
    <xf numFmtId="0" fontId="1" fillId="2" borderId="15" xfId="0" applyFont="1" applyFill="1" applyBorder="1" applyAlignment="1">
      <alignment horizontal="center" vertical="center" wrapText="1"/>
    </xf>
    <xf numFmtId="0" fontId="1" fillId="2" borderId="28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3" fillId="0" borderId="20" xfId="0" applyFont="1" applyBorder="1" applyAlignment="1">
      <alignment horizontal="left" vertical="center" wrapText="1"/>
    </xf>
    <xf numFmtId="0" fontId="0" fillId="0" borderId="27" xfId="0" applyBorder="1" applyAlignment="1">
      <alignment horizontal="left"/>
    </xf>
    <xf numFmtId="0" fontId="3" fillId="0" borderId="1" xfId="0" applyFont="1" applyBorder="1" applyAlignment="1">
      <alignment horizontal="left" vertical="center" wrapText="1"/>
    </xf>
    <xf numFmtId="0" fontId="3" fillId="0" borderId="27" xfId="0" applyFont="1" applyBorder="1" applyAlignment="1">
      <alignment horizontal="left" vertical="center" wrapText="1"/>
    </xf>
    <xf numFmtId="0" fontId="3" fillId="0" borderId="23" xfId="0" applyFont="1" applyBorder="1" applyAlignment="1">
      <alignment horizontal="left" vertical="center" wrapText="1"/>
    </xf>
    <xf numFmtId="0" fontId="1" fillId="2" borderId="21" xfId="0" applyFont="1" applyFill="1" applyBorder="1" applyAlignment="1">
      <alignment horizontal="center" vertical="center" wrapText="1"/>
    </xf>
    <xf numFmtId="0" fontId="1" fillId="2" borderId="22" xfId="0" applyFont="1" applyFill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right" vertical="center" wrapText="1"/>
    </xf>
    <xf numFmtId="0" fontId="3" fillId="0" borderId="25" xfId="0" applyFont="1" applyBorder="1" applyAlignment="1">
      <alignment horizontal="right" vertical="center" wrapText="1"/>
    </xf>
    <xf numFmtId="0" fontId="5" fillId="0" borderId="31" xfId="0" applyFont="1" applyBorder="1" applyAlignment="1">
      <alignment horizontal="right" vertical="center" textRotation="255"/>
    </xf>
    <xf numFmtId="0" fontId="1" fillId="2" borderId="5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 wrapText="1"/>
    </xf>
    <xf numFmtId="0" fontId="6" fillId="2" borderId="11" xfId="0" applyFont="1" applyFill="1" applyBorder="1" applyAlignment="1">
      <alignment horizontal="center" vertical="center" wrapText="1"/>
    </xf>
    <xf numFmtId="0" fontId="6" fillId="2" borderId="12" xfId="0" applyFont="1" applyFill="1" applyBorder="1" applyAlignment="1">
      <alignment horizontal="center" vertical="center" wrapText="1"/>
    </xf>
    <xf numFmtId="0" fontId="3" fillId="0" borderId="26" xfId="0" applyFont="1" applyBorder="1" applyAlignment="1">
      <alignment horizontal="right" vertical="center" wrapText="1"/>
    </xf>
    <xf numFmtId="0" fontId="1" fillId="0" borderId="9" xfId="0" applyFont="1" applyBorder="1" applyAlignment="1">
      <alignment horizontal="center" vertical="center" wrapText="1"/>
    </xf>
    <xf numFmtId="0" fontId="0" fillId="0" borderId="31" xfId="0" applyBorder="1" applyAlignment="1">
      <alignment horizontal="right" vertical="center" textRotation="255"/>
    </xf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0" borderId="31" xfId="0" applyFont="1" applyBorder="1" applyAlignment="1">
      <alignment horizontal="center" vertical="center" wrapText="1"/>
    </xf>
    <xf numFmtId="0" fontId="0" fillId="0" borderId="21" xfId="0" applyBorder="1" applyAlignment="1">
      <alignment horizontal="center" vertical="center"/>
    </xf>
    <xf numFmtId="0" fontId="0" fillId="0" borderId="32" xfId="0" applyFill="1" applyBorder="1" applyAlignment="1">
      <alignment horizontal="center"/>
    </xf>
    <xf numFmtId="0" fontId="0" fillId="0" borderId="32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33" xfId="0" applyFill="1" applyBorder="1" applyAlignment="1">
      <alignment horizontal="center"/>
    </xf>
    <xf numFmtId="0" fontId="0" fillId="0" borderId="33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B3:N40"/>
  <sheetViews>
    <sheetView tabSelected="1" topLeftCell="A7" zoomScale="85" zoomScaleNormal="85" workbookViewId="0">
      <selection activeCell="O25" sqref="O25"/>
    </sheetView>
  </sheetViews>
  <sheetFormatPr baseColWidth="10" defaultRowHeight="15"/>
  <cols>
    <col min="2" max="2" width="2.7109375" style="20" customWidth="1"/>
    <col min="3" max="10" width="15.7109375" customWidth="1"/>
    <col min="11" max="11" width="8.7109375" customWidth="1"/>
    <col min="12" max="12" width="11.42578125" customWidth="1"/>
    <col min="13" max="13" width="2.7109375" style="19" customWidth="1"/>
  </cols>
  <sheetData>
    <row r="3" spans="2:14" ht="46.5">
      <c r="C3" s="28" t="s">
        <v>0</v>
      </c>
      <c r="D3" s="28"/>
      <c r="E3" s="28"/>
      <c r="F3" s="28"/>
      <c r="G3" s="28"/>
      <c r="H3" s="28"/>
      <c r="I3" s="28"/>
      <c r="J3" s="28"/>
      <c r="K3" s="28"/>
      <c r="L3" s="28"/>
    </row>
    <row r="4" spans="2:14" ht="22.5" customHeight="1">
      <c r="C4" s="29" t="str">
        <f>D6&amp;" DÉCEMBRE AU "&amp;J6&amp;" DÉCEMBRE"</f>
        <v>17 DÉCEMBRE AU 23 DÉCEMBRE</v>
      </c>
      <c r="D4" s="29"/>
      <c r="E4" s="29"/>
      <c r="F4" s="29"/>
      <c r="G4" s="29"/>
      <c r="H4" s="29"/>
      <c r="I4" s="29"/>
      <c r="J4" s="29"/>
      <c r="K4" s="29"/>
      <c r="L4" s="29"/>
    </row>
    <row r="5" spans="2:14" ht="36" customHeight="1">
      <c r="E5" s="1"/>
      <c r="F5" s="2"/>
      <c r="H5" s="1"/>
    </row>
    <row r="6" spans="2:14" ht="22.5" customHeight="1" thickBot="1">
      <c r="D6" s="3">
        <v>17</v>
      </c>
      <c r="E6" s="4">
        <v>18</v>
      </c>
      <c r="F6" s="3">
        <v>19</v>
      </c>
      <c r="G6" s="4">
        <v>20</v>
      </c>
      <c r="H6" s="3">
        <v>21</v>
      </c>
      <c r="I6" s="4">
        <v>22</v>
      </c>
      <c r="J6" s="3">
        <v>23</v>
      </c>
    </row>
    <row r="7" spans="2:14" ht="20.100000000000001" customHeight="1">
      <c r="B7" s="56" t="s">
        <v>19</v>
      </c>
      <c r="C7" s="5"/>
      <c r="D7" s="6" t="s">
        <v>1</v>
      </c>
      <c r="E7" s="6" t="s">
        <v>2</v>
      </c>
      <c r="F7" s="6" t="s">
        <v>3</v>
      </c>
      <c r="G7" s="6" t="s">
        <v>4</v>
      </c>
      <c r="H7" s="6" t="s">
        <v>5</v>
      </c>
      <c r="I7" s="6" t="s">
        <v>6</v>
      </c>
      <c r="J7" s="7" t="s">
        <v>7</v>
      </c>
      <c r="K7" s="39" t="s">
        <v>8</v>
      </c>
      <c r="L7" s="40"/>
    </row>
    <row r="8" spans="2:14" ht="20.100000000000001" customHeight="1">
      <c r="B8" s="56"/>
      <c r="C8" s="46" t="s">
        <v>9</v>
      </c>
      <c r="D8" s="48" t="s">
        <v>10</v>
      </c>
      <c r="E8" s="49"/>
      <c r="F8" s="49"/>
      <c r="G8" s="49"/>
      <c r="H8" s="49"/>
      <c r="I8" s="49"/>
      <c r="J8" s="50"/>
      <c r="K8" s="43">
        <f>SUM(D9+E9+F9+G9+H9+I9+J9)</f>
        <v>0</v>
      </c>
      <c r="L8" s="34" t="s">
        <v>31</v>
      </c>
    </row>
    <row r="9" spans="2:14" ht="20.100000000000001" customHeight="1">
      <c r="B9" s="56"/>
      <c r="C9" s="47"/>
      <c r="D9" s="51"/>
      <c r="E9" s="52"/>
      <c r="F9" s="52"/>
      <c r="G9" s="52"/>
      <c r="H9" s="52"/>
      <c r="I9" s="52"/>
      <c r="J9" s="53"/>
      <c r="K9" s="54"/>
      <c r="L9" s="35"/>
    </row>
    <row r="10" spans="2:14" ht="20.100000000000001" customHeight="1">
      <c r="B10" s="56"/>
      <c r="C10" s="41" t="s">
        <v>11</v>
      </c>
      <c r="D10" s="8" t="s">
        <v>12</v>
      </c>
      <c r="E10" s="8" t="s">
        <v>12</v>
      </c>
      <c r="F10" s="8" t="s">
        <v>12</v>
      </c>
      <c r="G10" s="8" t="s">
        <v>12</v>
      </c>
      <c r="H10" s="8" t="s">
        <v>12</v>
      </c>
      <c r="I10" s="8"/>
      <c r="J10" s="9"/>
      <c r="K10" s="43">
        <f t="shared" ref="K10" si="0">SUM(D11+E11+F11+G11+H11+I11+J11)</f>
        <v>35</v>
      </c>
      <c r="L10" s="36" t="s">
        <v>31</v>
      </c>
    </row>
    <row r="11" spans="2:14" ht="20.100000000000001" customHeight="1">
      <c r="B11" s="56"/>
      <c r="C11" s="55"/>
      <c r="D11" s="10">
        <v>7</v>
      </c>
      <c r="E11" s="10">
        <v>7</v>
      </c>
      <c r="F11" s="10">
        <v>7</v>
      </c>
      <c r="G11" s="10">
        <v>7</v>
      </c>
      <c r="H11" s="10">
        <v>7</v>
      </c>
      <c r="I11" s="10"/>
      <c r="J11" s="11"/>
      <c r="K11" s="54"/>
      <c r="L11" s="37"/>
    </row>
    <row r="12" spans="2:14" ht="20.100000000000001" customHeight="1">
      <c r="B12" s="56"/>
      <c r="C12" s="41" t="s">
        <v>13</v>
      </c>
      <c r="D12" s="8" t="s">
        <v>25</v>
      </c>
      <c r="E12" s="8" t="s">
        <v>26</v>
      </c>
      <c r="F12" s="8" t="s">
        <v>14</v>
      </c>
      <c r="G12" s="8" t="s">
        <v>25</v>
      </c>
      <c r="H12" s="8" t="s">
        <v>25</v>
      </c>
      <c r="I12" s="8"/>
      <c r="J12" s="9"/>
      <c r="K12" s="43">
        <f t="shared" ref="K12" si="1">SUM(D13+E13+F13+G13+H13+I13+J13)</f>
        <v>25</v>
      </c>
      <c r="L12" s="36" t="s">
        <v>31</v>
      </c>
    </row>
    <row r="13" spans="2:14" ht="20.100000000000001" customHeight="1">
      <c r="B13" s="56"/>
      <c r="C13" s="55"/>
      <c r="D13" s="10">
        <v>5</v>
      </c>
      <c r="E13" s="10">
        <v>5</v>
      </c>
      <c r="F13" s="10">
        <v>5</v>
      </c>
      <c r="G13" s="10">
        <v>5</v>
      </c>
      <c r="H13" s="10">
        <v>5</v>
      </c>
      <c r="I13" s="10"/>
      <c r="J13" s="11"/>
      <c r="K13" s="54"/>
      <c r="L13" s="36"/>
      <c r="N13" s="12"/>
    </row>
    <row r="14" spans="2:14" ht="20.100000000000001" customHeight="1">
      <c r="B14" s="56"/>
      <c r="C14" s="41" t="s">
        <v>16</v>
      </c>
      <c r="D14" s="8" t="s">
        <v>17</v>
      </c>
      <c r="E14" s="8"/>
      <c r="F14" s="8"/>
      <c r="G14" s="8" t="s">
        <v>17</v>
      </c>
      <c r="H14" s="8" t="s">
        <v>17</v>
      </c>
      <c r="I14" s="8" t="s">
        <v>12</v>
      </c>
      <c r="J14" s="8" t="s">
        <v>12</v>
      </c>
      <c r="K14" s="43">
        <f t="shared" ref="K14" si="2">SUM(D15+E15+F15+G15+H15+I15+J15)</f>
        <v>35</v>
      </c>
      <c r="L14" s="34" t="s">
        <v>31</v>
      </c>
    </row>
    <row r="15" spans="2:14" ht="20.100000000000001" customHeight="1" thickBot="1">
      <c r="B15" s="56"/>
      <c r="C15" s="42"/>
      <c r="D15" s="13">
        <v>7</v>
      </c>
      <c r="E15" s="13"/>
      <c r="F15" s="13"/>
      <c r="G15" s="13">
        <v>7</v>
      </c>
      <c r="H15" s="13">
        <v>7</v>
      </c>
      <c r="I15" s="13">
        <v>7</v>
      </c>
      <c r="J15" s="14">
        <v>7</v>
      </c>
      <c r="K15" s="44"/>
      <c r="L15" s="38"/>
    </row>
    <row r="16" spans="2:14" ht="47.25" customHeight="1" thickBot="1">
      <c r="B16" s="21"/>
    </row>
    <row r="17" spans="2:12" ht="20.100000000000001" customHeight="1">
      <c r="B17" s="45" t="s">
        <v>18</v>
      </c>
      <c r="C17" s="5"/>
      <c r="D17" s="6" t="s">
        <v>1</v>
      </c>
      <c r="E17" s="6" t="s">
        <v>2</v>
      </c>
      <c r="F17" s="6" t="s">
        <v>3</v>
      </c>
      <c r="G17" s="6" t="s">
        <v>4</v>
      </c>
      <c r="H17" s="6" t="s">
        <v>5</v>
      </c>
      <c r="I17" s="6" t="s">
        <v>6</v>
      </c>
      <c r="J17" s="7" t="s">
        <v>7</v>
      </c>
      <c r="K17" s="39" t="s">
        <v>8</v>
      </c>
      <c r="L17" s="40"/>
    </row>
    <row r="18" spans="2:12" ht="20.100000000000001" customHeight="1">
      <c r="B18" s="45"/>
      <c r="C18" s="46" t="s">
        <v>9</v>
      </c>
      <c r="D18" s="48" t="s">
        <v>10</v>
      </c>
      <c r="E18" s="49"/>
      <c r="F18" s="49"/>
      <c r="G18" s="49"/>
      <c r="H18" s="49"/>
      <c r="I18" s="49"/>
      <c r="J18" s="50"/>
      <c r="K18" s="43">
        <f>SUM(D19+E19+F19+G19+H19+I19+J19)</f>
        <v>0</v>
      </c>
      <c r="L18" s="34" t="s">
        <v>31</v>
      </c>
    </row>
    <row r="19" spans="2:12" ht="20.100000000000001" customHeight="1">
      <c r="B19" s="45"/>
      <c r="C19" s="47"/>
      <c r="D19" s="51"/>
      <c r="E19" s="52"/>
      <c r="F19" s="52"/>
      <c r="G19" s="52"/>
      <c r="H19" s="52"/>
      <c r="I19" s="52"/>
      <c r="J19" s="53"/>
      <c r="K19" s="54"/>
      <c r="L19" s="35"/>
    </row>
    <row r="20" spans="2:12" ht="20.100000000000001" customHeight="1">
      <c r="B20" s="45"/>
      <c r="C20" s="41" t="s">
        <v>11</v>
      </c>
      <c r="D20" s="8" t="s">
        <v>20</v>
      </c>
      <c r="E20" s="8" t="s">
        <v>21</v>
      </c>
      <c r="F20" s="8" t="s">
        <v>23</v>
      </c>
      <c r="G20" s="8" t="s">
        <v>22</v>
      </c>
      <c r="H20" s="8" t="s">
        <v>24</v>
      </c>
      <c r="I20" s="8"/>
      <c r="J20" s="9"/>
      <c r="K20" s="43">
        <f>SUM(D21+E21+F21+G21+H21+I21+J21)</f>
        <v>38.75</v>
      </c>
      <c r="L20" s="36" t="s">
        <v>31</v>
      </c>
    </row>
    <row r="21" spans="2:12" ht="20.100000000000001" customHeight="1">
      <c r="B21" s="45"/>
      <c r="C21" s="55"/>
      <c r="D21" s="10">
        <v>8.5</v>
      </c>
      <c r="E21" s="10">
        <v>9</v>
      </c>
      <c r="F21" s="10">
        <v>5</v>
      </c>
      <c r="G21" s="10">
        <v>8</v>
      </c>
      <c r="H21" s="10">
        <v>8.25</v>
      </c>
      <c r="I21" s="10"/>
      <c r="J21" s="11"/>
      <c r="K21" s="54"/>
      <c r="L21" s="37"/>
    </row>
    <row r="22" spans="2:12" ht="20.100000000000001" customHeight="1">
      <c r="B22" s="45"/>
      <c r="C22" s="41" t="s">
        <v>13</v>
      </c>
      <c r="D22" s="8" t="s">
        <v>27</v>
      </c>
      <c r="E22" s="8" t="s">
        <v>28</v>
      </c>
      <c r="F22" s="8" t="s">
        <v>29</v>
      </c>
      <c r="G22" s="8" t="s">
        <v>15</v>
      </c>
      <c r="H22" s="8" t="s">
        <v>30</v>
      </c>
      <c r="I22" s="8"/>
      <c r="J22" s="9"/>
      <c r="K22" s="43">
        <f t="shared" ref="K22" si="3">SUM(D23+E23+F23+G23+H23+I23+J23)</f>
        <v>34.25</v>
      </c>
      <c r="L22" s="36" t="s">
        <v>31</v>
      </c>
    </row>
    <row r="23" spans="2:12" ht="20.100000000000001" customHeight="1">
      <c r="B23" s="45"/>
      <c r="C23" s="55"/>
      <c r="D23" s="10">
        <v>8.5</v>
      </c>
      <c r="E23" s="10">
        <v>6.5</v>
      </c>
      <c r="F23" s="10">
        <v>6</v>
      </c>
      <c r="G23" s="10">
        <v>6</v>
      </c>
      <c r="H23" s="10">
        <v>7.25</v>
      </c>
      <c r="I23" s="10"/>
      <c r="J23" s="11"/>
      <c r="K23" s="54"/>
      <c r="L23" s="36"/>
    </row>
    <row r="24" spans="2:12" ht="20.100000000000001" customHeight="1">
      <c r="B24" s="45"/>
      <c r="C24" s="41" t="s">
        <v>16</v>
      </c>
      <c r="D24" s="8" t="s">
        <v>39</v>
      </c>
      <c r="E24" s="8"/>
      <c r="F24" s="8"/>
      <c r="G24" s="8" t="s">
        <v>17</v>
      </c>
      <c r="H24" s="8" t="s">
        <v>40</v>
      </c>
      <c r="I24" s="8" t="s">
        <v>42</v>
      </c>
      <c r="J24" s="8" t="s">
        <v>44</v>
      </c>
      <c r="K24" s="43">
        <f>SUM(D25+E25+F25+G25+H25+I25+J25)</f>
        <v>39</v>
      </c>
      <c r="L24" s="34" t="s">
        <v>31</v>
      </c>
    </row>
    <row r="25" spans="2:12" ht="20.100000000000001" customHeight="1" thickBot="1">
      <c r="B25" s="45"/>
      <c r="C25" s="42"/>
      <c r="D25" s="13">
        <v>8.25</v>
      </c>
      <c r="E25" s="13"/>
      <c r="F25" s="13"/>
      <c r="G25" s="13">
        <v>7</v>
      </c>
      <c r="H25" s="13">
        <v>4</v>
      </c>
      <c r="I25" s="13">
        <v>9.5</v>
      </c>
      <c r="J25" s="14">
        <v>10.25</v>
      </c>
      <c r="K25" s="44"/>
      <c r="L25" s="38"/>
    </row>
    <row r="30" spans="2:12">
      <c r="E30" s="15" t="s">
        <v>38</v>
      </c>
      <c r="F30" s="15" t="s">
        <v>37</v>
      </c>
      <c r="G30" s="15" t="s">
        <v>36</v>
      </c>
      <c r="H30" s="15" t="s">
        <v>34</v>
      </c>
      <c r="I30" s="15" t="s">
        <v>35</v>
      </c>
    </row>
    <row r="31" spans="2:12">
      <c r="E31" s="30" t="s">
        <v>9</v>
      </c>
      <c r="F31" s="16" t="s">
        <v>32</v>
      </c>
      <c r="G31" s="16">
        <f>K8</f>
        <v>0</v>
      </c>
      <c r="H31" s="24">
        <f>G32-G31</f>
        <v>0</v>
      </c>
      <c r="I31" s="33">
        <v>1</v>
      </c>
    </row>
    <row r="32" spans="2:12">
      <c r="E32" s="31"/>
      <c r="F32" s="17" t="s">
        <v>33</v>
      </c>
      <c r="G32" s="16">
        <f>K9</f>
        <v>0</v>
      </c>
      <c r="H32" s="32"/>
      <c r="I32" s="26"/>
    </row>
    <row r="33" spans="5:9">
      <c r="E33" s="22" t="s">
        <v>11</v>
      </c>
      <c r="F33" s="17" t="s">
        <v>32</v>
      </c>
      <c r="G33" s="17">
        <f>K10</f>
        <v>35</v>
      </c>
      <c r="H33" s="24">
        <f>G34-G33</f>
        <v>3.75</v>
      </c>
      <c r="I33" s="26">
        <f>G34/G33</f>
        <v>1.1071428571428572</v>
      </c>
    </row>
    <row r="34" spans="5:9">
      <c r="E34" s="23"/>
      <c r="F34" s="17" t="s">
        <v>33</v>
      </c>
      <c r="G34" s="17">
        <f>K20</f>
        <v>38.75</v>
      </c>
      <c r="H34" s="32"/>
      <c r="I34" s="26"/>
    </row>
    <row r="35" spans="5:9">
      <c r="E35" s="22" t="s">
        <v>13</v>
      </c>
      <c r="F35" s="17" t="s">
        <v>32</v>
      </c>
      <c r="G35" s="17">
        <f>K12</f>
        <v>25</v>
      </c>
      <c r="H35" s="24">
        <f>G36-G35</f>
        <v>9.25</v>
      </c>
      <c r="I35" s="26">
        <f>G36/G35</f>
        <v>1.37</v>
      </c>
    </row>
    <row r="36" spans="5:9">
      <c r="E36" s="23"/>
      <c r="F36" s="17" t="s">
        <v>33</v>
      </c>
      <c r="G36" s="17">
        <f>K22</f>
        <v>34.25</v>
      </c>
      <c r="H36" s="32"/>
      <c r="I36" s="26"/>
    </row>
    <row r="37" spans="5:9">
      <c r="E37" s="22" t="s">
        <v>16</v>
      </c>
      <c r="F37" s="17" t="s">
        <v>32</v>
      </c>
      <c r="G37" s="17">
        <f>K14</f>
        <v>35</v>
      </c>
      <c r="H37" s="24">
        <f>G38-G37</f>
        <v>4</v>
      </c>
      <c r="I37" s="26">
        <f>G38/G37</f>
        <v>1.1142857142857143</v>
      </c>
    </row>
    <row r="38" spans="5:9" ht="15.75" thickBot="1">
      <c r="E38" s="63"/>
      <c r="F38" s="17" t="s">
        <v>33</v>
      </c>
      <c r="G38" s="17">
        <f>K24</f>
        <v>39</v>
      </c>
      <c r="H38" s="32"/>
      <c r="I38" s="26"/>
    </row>
    <row r="39" spans="5:9">
      <c r="E39" s="64" t="s">
        <v>8</v>
      </c>
      <c r="F39" s="65" t="s">
        <v>32</v>
      </c>
      <c r="G39" s="72">
        <f>SUM(K8+K10+K12+K14)</f>
        <v>95</v>
      </c>
      <c r="H39" s="66">
        <f>G40-G39</f>
        <v>17</v>
      </c>
      <c r="I39" s="67">
        <f>G40/G39</f>
        <v>1.1789473684210525</v>
      </c>
    </row>
    <row r="40" spans="5:9" ht="15.75" thickBot="1">
      <c r="E40" s="68"/>
      <c r="F40" s="69" t="s">
        <v>43</v>
      </c>
      <c r="G40" s="73">
        <f>K18+K20+K22+K24</f>
        <v>112</v>
      </c>
      <c r="H40" s="70"/>
      <c r="I40" s="71"/>
    </row>
  </sheetData>
  <mergeCells count="47">
    <mergeCell ref="C10:C11"/>
    <mergeCell ref="K10:K11"/>
    <mergeCell ref="C12:C13"/>
    <mergeCell ref="K12:K13"/>
    <mergeCell ref="H39:H40"/>
    <mergeCell ref="I39:I40"/>
    <mergeCell ref="E39:E40"/>
    <mergeCell ref="C24:C25"/>
    <mergeCell ref="K24:K25"/>
    <mergeCell ref="C14:C15"/>
    <mergeCell ref="K14:K15"/>
    <mergeCell ref="B17:B25"/>
    <mergeCell ref="C18:C19"/>
    <mergeCell ref="D18:J19"/>
    <mergeCell ref="K18:K19"/>
    <mergeCell ref="C20:C21"/>
    <mergeCell ref="K20:K21"/>
    <mergeCell ref="C22:C23"/>
    <mergeCell ref="K22:K23"/>
    <mergeCell ref="B7:B15"/>
    <mergeCell ref="C8:C9"/>
    <mergeCell ref="D8:J9"/>
    <mergeCell ref="K8:K9"/>
    <mergeCell ref="L22:L23"/>
    <mergeCell ref="L24:L25"/>
    <mergeCell ref="K7:L7"/>
    <mergeCell ref="L8:L9"/>
    <mergeCell ref="L10:L11"/>
    <mergeCell ref="L12:L13"/>
    <mergeCell ref="L14:L15"/>
    <mergeCell ref="K17:L17"/>
    <mergeCell ref="E37:E38"/>
    <mergeCell ref="H37:H38"/>
    <mergeCell ref="I37:I38"/>
    <mergeCell ref="C3:L3"/>
    <mergeCell ref="C4:L4"/>
    <mergeCell ref="E31:E32"/>
    <mergeCell ref="H31:H32"/>
    <mergeCell ref="I31:I32"/>
    <mergeCell ref="E33:E34"/>
    <mergeCell ref="H33:H34"/>
    <mergeCell ref="I33:I34"/>
    <mergeCell ref="E35:E36"/>
    <mergeCell ref="H35:H36"/>
    <mergeCell ref="I35:I36"/>
    <mergeCell ref="L18:L19"/>
    <mergeCell ref="L20:L21"/>
  </mergeCells>
  <printOptions horizontalCentered="1"/>
  <pageMargins left="0.70866141732283472" right="0.70866141732283472" top="0.74803149606299213" bottom="0.74803149606299213" header="0.31496062992125984" footer="0.31496062992125984"/>
  <pageSetup scale="80" orientation="landscape" horizontalDpi="4294967294" vertic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B3:N38"/>
  <sheetViews>
    <sheetView topLeftCell="A2" zoomScale="85" zoomScaleNormal="85" workbookViewId="0">
      <selection activeCell="O18" sqref="O18"/>
    </sheetView>
  </sheetViews>
  <sheetFormatPr baseColWidth="10" defaultRowHeight="15"/>
  <cols>
    <col min="2" max="2" width="2.7109375" style="20" customWidth="1"/>
    <col min="3" max="10" width="15.7109375" customWidth="1"/>
    <col min="11" max="11" width="8.7109375" customWidth="1"/>
    <col min="12" max="12" width="11.42578125" customWidth="1"/>
    <col min="13" max="13" width="2.7109375" style="19" customWidth="1"/>
  </cols>
  <sheetData>
    <row r="3" spans="2:14" ht="46.5">
      <c r="C3" s="28" t="s">
        <v>0</v>
      </c>
      <c r="D3" s="28"/>
      <c r="E3" s="28"/>
      <c r="F3" s="28"/>
      <c r="G3" s="28"/>
      <c r="H3" s="28"/>
      <c r="I3" s="28"/>
      <c r="J3" s="28"/>
      <c r="K3" s="28"/>
      <c r="L3" s="28"/>
    </row>
    <row r="4" spans="2:14" ht="22.5" customHeight="1">
      <c r="C4" s="29" t="str">
        <f>D6&amp;" DÉCEMBRE AU "&amp;J6&amp;" DÉCEMBRE"</f>
        <v>17 DÉCEMBRE AU 23 DÉCEMBRE</v>
      </c>
      <c r="D4" s="29"/>
      <c r="E4" s="29"/>
      <c r="F4" s="29"/>
      <c r="G4" s="29"/>
      <c r="H4" s="29"/>
      <c r="I4" s="29"/>
      <c r="J4" s="29"/>
      <c r="K4" s="29"/>
      <c r="L4" s="29"/>
    </row>
    <row r="5" spans="2:14" ht="36" customHeight="1">
      <c r="E5" s="1"/>
      <c r="F5" s="2"/>
      <c r="H5" s="1"/>
    </row>
    <row r="6" spans="2:14" ht="22.5" customHeight="1" thickBot="1">
      <c r="D6" s="3">
        <v>17</v>
      </c>
      <c r="E6" s="4">
        <v>18</v>
      </c>
      <c r="F6" s="3">
        <v>19</v>
      </c>
      <c r="G6" s="4">
        <v>20</v>
      </c>
      <c r="H6" s="3">
        <v>21</v>
      </c>
      <c r="I6" s="4">
        <v>22</v>
      </c>
      <c r="J6" s="3">
        <v>23</v>
      </c>
    </row>
    <row r="7" spans="2:14" ht="20.100000000000001" customHeight="1">
      <c r="B7" s="56" t="s">
        <v>19</v>
      </c>
      <c r="C7" s="5"/>
      <c r="D7" s="6" t="s">
        <v>1</v>
      </c>
      <c r="E7" s="6" t="s">
        <v>2</v>
      </c>
      <c r="F7" s="6" t="s">
        <v>3</v>
      </c>
      <c r="G7" s="6" t="s">
        <v>4</v>
      </c>
      <c r="H7" s="6" t="s">
        <v>5</v>
      </c>
      <c r="I7" s="6" t="s">
        <v>6</v>
      </c>
      <c r="J7" s="7" t="s">
        <v>7</v>
      </c>
      <c r="K7" s="39" t="s">
        <v>8</v>
      </c>
      <c r="L7" s="40"/>
    </row>
    <row r="8" spans="2:14" ht="20.100000000000001" customHeight="1">
      <c r="B8" s="56"/>
      <c r="C8" s="46" t="s">
        <v>9</v>
      </c>
      <c r="D8" s="57" t="s">
        <v>10</v>
      </c>
      <c r="E8" s="58"/>
      <c r="F8" s="58"/>
      <c r="G8" s="58"/>
      <c r="H8" s="58"/>
      <c r="I8" s="58"/>
      <c r="J8" s="59"/>
      <c r="K8" s="43">
        <f>SUM(D9+E9+F9+G9+H9+I9+J9)</f>
        <v>0</v>
      </c>
      <c r="L8" s="34" t="s">
        <v>31</v>
      </c>
    </row>
    <row r="9" spans="2:14" ht="20.100000000000001" customHeight="1">
      <c r="B9" s="56"/>
      <c r="C9" s="47"/>
      <c r="D9" s="60"/>
      <c r="E9" s="61"/>
      <c r="F9" s="61"/>
      <c r="G9" s="61"/>
      <c r="H9" s="61"/>
      <c r="I9" s="61"/>
      <c r="J9" s="62"/>
      <c r="K9" s="54"/>
      <c r="L9" s="35"/>
    </row>
    <row r="10" spans="2:14" ht="20.100000000000001" customHeight="1">
      <c r="B10" s="56"/>
      <c r="C10" s="41" t="s">
        <v>11</v>
      </c>
      <c r="D10" s="8" t="s">
        <v>12</v>
      </c>
      <c r="E10" s="8" t="s">
        <v>12</v>
      </c>
      <c r="F10" s="8" t="s">
        <v>12</v>
      </c>
      <c r="G10" s="8" t="s">
        <v>12</v>
      </c>
      <c r="H10" s="8" t="s">
        <v>12</v>
      </c>
      <c r="I10" s="8"/>
      <c r="J10" s="9"/>
      <c r="K10" s="43">
        <f t="shared" ref="K10" si="0">SUM(D11+E11+F11+G11+H11+I11+J11)</f>
        <v>35</v>
      </c>
      <c r="L10" s="36" t="s">
        <v>31</v>
      </c>
    </row>
    <row r="11" spans="2:14" ht="20.100000000000001" customHeight="1">
      <c r="B11" s="56"/>
      <c r="C11" s="55"/>
      <c r="D11" s="10">
        <v>7</v>
      </c>
      <c r="E11" s="10">
        <v>7</v>
      </c>
      <c r="F11" s="10">
        <v>7</v>
      </c>
      <c r="G11" s="10">
        <v>7</v>
      </c>
      <c r="H11" s="10">
        <v>7</v>
      </c>
      <c r="I11" s="10"/>
      <c r="J11" s="11"/>
      <c r="K11" s="54"/>
      <c r="L11" s="37"/>
    </row>
    <row r="12" spans="2:14" ht="20.100000000000001" customHeight="1">
      <c r="B12" s="56"/>
      <c r="C12" s="41" t="s">
        <v>13</v>
      </c>
      <c r="D12" s="8" t="s">
        <v>25</v>
      </c>
      <c r="E12" s="8" t="s">
        <v>26</v>
      </c>
      <c r="F12" s="8" t="s">
        <v>14</v>
      </c>
      <c r="G12" s="8" t="s">
        <v>25</v>
      </c>
      <c r="H12" s="8" t="s">
        <v>25</v>
      </c>
      <c r="I12" s="8"/>
      <c r="J12" s="9"/>
      <c r="K12" s="43">
        <f t="shared" ref="K12" si="1">SUM(D13+E13+F13+G13+H13+I13+J13)</f>
        <v>25</v>
      </c>
      <c r="L12" s="36" t="s">
        <v>31</v>
      </c>
    </row>
    <row r="13" spans="2:14" ht="20.100000000000001" customHeight="1">
      <c r="B13" s="56"/>
      <c r="C13" s="55"/>
      <c r="D13" s="10">
        <v>5</v>
      </c>
      <c r="E13" s="10">
        <v>5</v>
      </c>
      <c r="F13" s="10">
        <v>5</v>
      </c>
      <c r="G13" s="10">
        <v>5</v>
      </c>
      <c r="H13" s="10">
        <v>5</v>
      </c>
      <c r="I13" s="10"/>
      <c r="J13" s="11"/>
      <c r="K13" s="54"/>
      <c r="L13" s="36"/>
      <c r="N13" s="12"/>
    </row>
    <row r="14" spans="2:14" ht="20.100000000000001" customHeight="1">
      <c r="B14" s="56"/>
      <c r="C14" s="41" t="s">
        <v>16</v>
      </c>
      <c r="D14" s="8" t="s">
        <v>17</v>
      </c>
      <c r="E14" s="8"/>
      <c r="F14" s="8"/>
      <c r="G14" s="8" t="s">
        <v>17</v>
      </c>
      <c r="H14" s="8" t="s">
        <v>17</v>
      </c>
      <c r="I14" s="8" t="s">
        <v>12</v>
      </c>
      <c r="J14" s="8" t="s">
        <v>12</v>
      </c>
      <c r="K14" s="43">
        <f t="shared" ref="K14" si="2">SUM(D15+E15+F15+G15+H15+I15+J15)</f>
        <v>35</v>
      </c>
      <c r="L14" s="34" t="s">
        <v>31</v>
      </c>
    </row>
    <row r="15" spans="2:14" ht="20.100000000000001" customHeight="1" thickBot="1">
      <c r="B15" s="56"/>
      <c r="C15" s="42"/>
      <c r="D15" s="13">
        <v>7</v>
      </c>
      <c r="E15" s="13"/>
      <c r="F15" s="13"/>
      <c r="G15" s="13">
        <v>7</v>
      </c>
      <c r="H15" s="13">
        <v>7</v>
      </c>
      <c r="I15" s="13">
        <v>7</v>
      </c>
      <c r="J15" s="14">
        <v>7</v>
      </c>
      <c r="K15" s="44"/>
      <c r="L15" s="38"/>
    </row>
    <row r="16" spans="2:14" ht="47.25" customHeight="1" thickBot="1">
      <c r="B16" s="21"/>
    </row>
    <row r="17" spans="2:12" ht="20.100000000000001" customHeight="1">
      <c r="B17" s="45" t="s">
        <v>18</v>
      </c>
      <c r="C17" s="5"/>
      <c r="D17" s="6" t="s">
        <v>1</v>
      </c>
      <c r="E17" s="6" t="s">
        <v>2</v>
      </c>
      <c r="F17" s="6" t="s">
        <v>3</v>
      </c>
      <c r="G17" s="6" t="s">
        <v>4</v>
      </c>
      <c r="H17" s="6" t="s">
        <v>5</v>
      </c>
      <c r="I17" s="6" t="s">
        <v>6</v>
      </c>
      <c r="J17" s="7" t="s">
        <v>7</v>
      </c>
      <c r="K17" s="39" t="s">
        <v>8</v>
      </c>
      <c r="L17" s="40"/>
    </row>
    <row r="18" spans="2:12" ht="20.100000000000001" customHeight="1">
      <c r="B18" s="45"/>
      <c r="C18" s="46" t="s">
        <v>9</v>
      </c>
      <c r="D18" s="57" t="s">
        <v>10</v>
      </c>
      <c r="E18" s="58"/>
      <c r="F18" s="58"/>
      <c r="G18" s="58"/>
      <c r="H18" s="58"/>
      <c r="I18" s="58"/>
      <c r="J18" s="59"/>
      <c r="K18" s="43">
        <f>SUM(D19+E19+F19+G19+H19+I19+J19)</f>
        <v>0</v>
      </c>
      <c r="L18" s="34" t="s">
        <v>31</v>
      </c>
    </row>
    <row r="19" spans="2:12" ht="20.100000000000001" customHeight="1">
      <c r="B19" s="45"/>
      <c r="C19" s="47"/>
      <c r="D19" s="60"/>
      <c r="E19" s="61"/>
      <c r="F19" s="61"/>
      <c r="G19" s="61"/>
      <c r="H19" s="61"/>
      <c r="I19" s="61"/>
      <c r="J19" s="62"/>
      <c r="K19" s="54"/>
      <c r="L19" s="35"/>
    </row>
    <row r="20" spans="2:12" ht="20.100000000000001" customHeight="1">
      <c r="B20" s="45"/>
      <c r="C20" s="41" t="s">
        <v>11</v>
      </c>
      <c r="D20" s="8" t="s">
        <v>20</v>
      </c>
      <c r="E20" s="8" t="s">
        <v>21</v>
      </c>
      <c r="F20" s="8" t="s">
        <v>23</v>
      </c>
      <c r="G20" s="8" t="s">
        <v>22</v>
      </c>
      <c r="H20" s="8" t="s">
        <v>24</v>
      </c>
      <c r="I20" s="8"/>
      <c r="J20" s="9"/>
      <c r="K20" s="43">
        <f>SUM(D21+E21+F21+G21+H21+I21+J21)</f>
        <v>38.75</v>
      </c>
      <c r="L20" s="36" t="s">
        <v>31</v>
      </c>
    </row>
    <row r="21" spans="2:12" ht="20.100000000000001" customHeight="1">
      <c r="B21" s="45"/>
      <c r="C21" s="55"/>
      <c r="D21" s="10">
        <v>8.5</v>
      </c>
      <c r="E21" s="10">
        <v>9</v>
      </c>
      <c r="F21" s="10">
        <v>5</v>
      </c>
      <c r="G21" s="10">
        <v>8</v>
      </c>
      <c r="H21" s="10">
        <v>8.25</v>
      </c>
      <c r="I21" s="10"/>
      <c r="J21" s="11"/>
      <c r="K21" s="54"/>
      <c r="L21" s="37"/>
    </row>
    <row r="22" spans="2:12" ht="20.100000000000001" customHeight="1">
      <c r="B22" s="45"/>
      <c r="C22" s="41" t="s">
        <v>13</v>
      </c>
      <c r="D22" s="8" t="s">
        <v>27</v>
      </c>
      <c r="E22" s="8" t="s">
        <v>28</v>
      </c>
      <c r="F22" s="8" t="s">
        <v>29</v>
      </c>
      <c r="G22" s="8" t="s">
        <v>15</v>
      </c>
      <c r="H22" s="8" t="s">
        <v>30</v>
      </c>
      <c r="I22" s="8"/>
      <c r="J22" s="9"/>
      <c r="K22" s="43">
        <f t="shared" ref="K22" si="3">SUM(D23+E23+F23+G23+H23+I23+J23)</f>
        <v>34.25</v>
      </c>
      <c r="L22" s="36" t="s">
        <v>31</v>
      </c>
    </row>
    <row r="23" spans="2:12" ht="20.100000000000001" customHeight="1">
      <c r="B23" s="45"/>
      <c r="C23" s="55"/>
      <c r="D23" s="10">
        <v>8.5</v>
      </c>
      <c r="E23" s="10">
        <v>6.5</v>
      </c>
      <c r="F23" s="10">
        <v>6</v>
      </c>
      <c r="G23" s="10">
        <v>6</v>
      </c>
      <c r="H23" s="10">
        <v>7.25</v>
      </c>
      <c r="I23" s="10"/>
      <c r="J23" s="11"/>
      <c r="K23" s="54"/>
      <c r="L23" s="36"/>
    </row>
    <row r="24" spans="2:12" ht="20.100000000000001" customHeight="1">
      <c r="B24" s="45"/>
      <c r="C24" s="41" t="s">
        <v>16</v>
      </c>
      <c r="D24" s="8" t="s">
        <v>39</v>
      </c>
      <c r="E24" s="8"/>
      <c r="F24" s="8"/>
      <c r="G24" s="8" t="s">
        <v>17</v>
      </c>
      <c r="H24" s="8" t="s">
        <v>40</v>
      </c>
      <c r="I24" s="8" t="s">
        <v>41</v>
      </c>
      <c r="J24" s="8" t="s">
        <v>12</v>
      </c>
      <c r="K24" s="43">
        <f t="shared" ref="K24" si="4">SUM(D25+E25+F25+G25+H25+I25+J25)</f>
        <v>35.5</v>
      </c>
      <c r="L24" s="34" t="s">
        <v>31</v>
      </c>
    </row>
    <row r="25" spans="2:12" ht="20.100000000000001" customHeight="1" thickBot="1">
      <c r="B25" s="45"/>
      <c r="C25" s="42"/>
      <c r="D25" s="13">
        <v>8.25</v>
      </c>
      <c r="E25" s="13"/>
      <c r="F25" s="13"/>
      <c r="G25" s="13">
        <v>7</v>
      </c>
      <c r="H25" s="13">
        <v>4</v>
      </c>
      <c r="I25" s="13">
        <v>9.25</v>
      </c>
      <c r="J25" s="14">
        <v>7</v>
      </c>
      <c r="K25" s="44"/>
      <c r="L25" s="38"/>
    </row>
    <row r="30" spans="2:12">
      <c r="E30" s="15" t="s">
        <v>38</v>
      </c>
      <c r="F30" s="15" t="s">
        <v>37</v>
      </c>
      <c r="G30" s="15" t="s">
        <v>36</v>
      </c>
      <c r="H30" s="15" t="s">
        <v>34</v>
      </c>
      <c r="I30" s="15" t="s">
        <v>35</v>
      </c>
    </row>
    <row r="31" spans="2:12">
      <c r="E31" s="30" t="s">
        <v>9</v>
      </c>
      <c r="F31" s="16" t="s">
        <v>32</v>
      </c>
      <c r="G31" s="16">
        <f>K8</f>
        <v>0</v>
      </c>
      <c r="H31" s="24">
        <f>G32-G31</f>
        <v>0</v>
      </c>
      <c r="I31" s="33">
        <v>1</v>
      </c>
    </row>
    <row r="32" spans="2:12">
      <c r="E32" s="31"/>
      <c r="F32" s="17" t="s">
        <v>33</v>
      </c>
      <c r="G32" s="17">
        <f>K18</f>
        <v>0</v>
      </c>
      <c r="H32" s="32"/>
      <c r="I32" s="26"/>
    </row>
    <row r="33" spans="5:9">
      <c r="E33" s="22" t="s">
        <v>11</v>
      </c>
      <c r="F33" s="17" t="s">
        <v>32</v>
      </c>
      <c r="G33" s="17">
        <f>K10</f>
        <v>35</v>
      </c>
      <c r="H33" s="24">
        <f>G34-G33</f>
        <v>3.75</v>
      </c>
      <c r="I33" s="26">
        <f>G34/G33</f>
        <v>1.1071428571428572</v>
      </c>
    </row>
    <row r="34" spans="5:9">
      <c r="E34" s="23"/>
      <c r="F34" s="17" t="s">
        <v>33</v>
      </c>
      <c r="G34" s="17">
        <f>K20</f>
        <v>38.75</v>
      </c>
      <c r="H34" s="32"/>
      <c r="I34" s="26"/>
    </row>
    <row r="35" spans="5:9">
      <c r="E35" s="22" t="s">
        <v>13</v>
      </c>
      <c r="F35" s="17" t="s">
        <v>32</v>
      </c>
      <c r="G35" s="17">
        <f>K12</f>
        <v>25</v>
      </c>
      <c r="H35" s="24">
        <f>G36-G35</f>
        <v>9.25</v>
      </c>
      <c r="I35" s="26">
        <f>G36/G35</f>
        <v>1.37</v>
      </c>
    </row>
    <row r="36" spans="5:9">
      <c r="E36" s="23"/>
      <c r="F36" s="17" t="s">
        <v>33</v>
      </c>
      <c r="G36" s="17">
        <f>K22</f>
        <v>34.25</v>
      </c>
      <c r="H36" s="32"/>
      <c r="I36" s="26"/>
    </row>
    <row r="37" spans="5:9">
      <c r="E37" s="22" t="s">
        <v>16</v>
      </c>
      <c r="F37" s="17" t="s">
        <v>32</v>
      </c>
      <c r="G37" s="17">
        <f>K14</f>
        <v>35</v>
      </c>
      <c r="H37" s="24">
        <f>G38-G37</f>
        <v>0.5</v>
      </c>
      <c r="I37" s="26">
        <f>G38/G37</f>
        <v>1.0142857142857142</v>
      </c>
    </row>
    <row r="38" spans="5:9">
      <c r="E38" s="23"/>
      <c r="F38" s="18" t="s">
        <v>33</v>
      </c>
      <c r="G38" s="18">
        <f>K24</f>
        <v>35.5</v>
      </c>
      <c r="H38" s="25"/>
      <c r="I38" s="27"/>
    </row>
  </sheetData>
  <mergeCells count="44">
    <mergeCell ref="C3:L3"/>
    <mergeCell ref="C4:L4"/>
    <mergeCell ref="B7:B15"/>
    <mergeCell ref="K7:L7"/>
    <mergeCell ref="C8:C9"/>
    <mergeCell ref="D8:J9"/>
    <mergeCell ref="K8:K9"/>
    <mergeCell ref="L8:L9"/>
    <mergeCell ref="C10:C11"/>
    <mergeCell ref="K10:K11"/>
    <mergeCell ref="L10:L11"/>
    <mergeCell ref="C12:C13"/>
    <mergeCell ref="K12:K13"/>
    <mergeCell ref="L12:L13"/>
    <mergeCell ref="C14:C15"/>
    <mergeCell ref="K14:K15"/>
    <mergeCell ref="L14:L15"/>
    <mergeCell ref="E31:E32"/>
    <mergeCell ref="H31:H32"/>
    <mergeCell ref="I31:I32"/>
    <mergeCell ref="B17:B25"/>
    <mergeCell ref="K17:L17"/>
    <mergeCell ref="C18:C19"/>
    <mergeCell ref="D18:J19"/>
    <mergeCell ref="K18:K19"/>
    <mergeCell ref="L18:L19"/>
    <mergeCell ref="C20:C21"/>
    <mergeCell ref="K20:K21"/>
    <mergeCell ref="L20:L21"/>
    <mergeCell ref="C22:C23"/>
    <mergeCell ref="K22:K23"/>
    <mergeCell ref="L22:L23"/>
    <mergeCell ref="C24:C25"/>
    <mergeCell ref="K24:K25"/>
    <mergeCell ref="L24:L25"/>
    <mergeCell ref="E37:E38"/>
    <mergeCell ref="H37:H38"/>
    <mergeCell ref="I37:I38"/>
    <mergeCell ref="E33:E34"/>
    <mergeCell ref="H33:H34"/>
    <mergeCell ref="I33:I34"/>
    <mergeCell ref="E35:E36"/>
    <mergeCell ref="H35:H36"/>
    <mergeCell ref="I35:I36"/>
  </mergeCells>
  <printOptions horizontalCentered="1"/>
  <pageMargins left="0.70866141732283472" right="0.70866141732283472" top="0.74803149606299213" bottom="0.74803149606299213" header="0.31496062992125984" footer="0.31496062992125984"/>
  <pageSetup scale="80" orientation="landscape" horizontalDpi="4294967294" verticalDpi="4294967294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2</vt:i4>
      </vt:variant>
    </vt:vector>
  </HeadingPairs>
  <TitlesOfParts>
    <vt:vector size="4" baseType="lpstr">
      <vt:lpstr>17-23</vt:lpstr>
      <vt:lpstr>24-30</vt:lpstr>
      <vt:lpstr>'17-23'!Zone_d_impression</vt:lpstr>
      <vt:lpstr>'24-30'!Zone_d_impression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2006-09-12T15:06:44Z</dcterms:created>
  <dcterms:modified xsi:type="dcterms:W3CDTF">2018-12-23T22:01:19Z</dcterms:modified>
</cp:coreProperties>
</file>