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13_ncr:1_{BDF1C845-7445-4E37-979D-415DA3C70151}" xr6:coauthVersionLast="47" xr6:coauthVersionMax="47" xr10:uidLastSave="{00000000-0000-0000-0000-000000000000}"/>
  <bookViews>
    <workbookView xWindow="-110" yWindow="-110" windowWidth="19420" windowHeight="10420" activeTab="2" xr2:uid="{2D1E15FA-2918-4802-A544-6A1ACA8EFC4F}"/>
  </bookViews>
  <sheets>
    <sheet name="Current DC's" sheetId="1" r:id="rId1"/>
    <sheet name="Projected Growth of Stores" sheetId="2" r:id="rId2"/>
    <sheet name="Sol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</calcChain>
</file>

<file path=xl/sharedStrings.xml><?xml version="1.0" encoding="utf-8"?>
<sst xmlns="http://schemas.openxmlformats.org/spreadsheetml/2006/main" count="48" uniqueCount="29">
  <si>
    <t>dc_name</t>
  </si>
  <si>
    <t>lat</t>
  </si>
  <si>
    <t>long</t>
  </si>
  <si>
    <t>Tangerine Taffy Tropics</t>
  </si>
  <si>
    <t>store_name</t>
  </si>
  <si>
    <t>last_year_demand</t>
  </si>
  <si>
    <t>expected_yoy_change</t>
  </si>
  <si>
    <t>Buttercream Beach</t>
  </si>
  <si>
    <t>Cherry Jubilee Junction</t>
  </si>
  <si>
    <t>Creme Brulee Cliffs</t>
  </si>
  <si>
    <t>Dulce de Leche Dunes</t>
  </si>
  <si>
    <t>Fizzwhiz Fjord</t>
  </si>
  <si>
    <t>Lemon Drop Lagoon</t>
  </si>
  <si>
    <t>Molasses Marsh</t>
  </si>
  <si>
    <t>Taffy Tundra</t>
  </si>
  <si>
    <t>Store Name</t>
  </si>
  <si>
    <t>Lat</t>
  </si>
  <si>
    <t>Long</t>
  </si>
  <si>
    <t>DC Name</t>
  </si>
  <si>
    <t>Store Location</t>
  </si>
  <si>
    <t>Current DC</t>
  </si>
  <si>
    <t>Current DC Dist</t>
  </si>
  <si>
    <t>New DC</t>
  </si>
  <si>
    <t>New DC Dist</t>
  </si>
  <si>
    <t>Model Decision</t>
  </si>
  <si>
    <t>Dist</t>
  </si>
  <si>
    <t>Use New?</t>
  </si>
  <si>
    <t>Objective:</t>
  </si>
  <si>
    <t>New DC: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</si>
</sst>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20DD-F8E4-410B-803A-3E98B90CAF52}">
  <dimension ref="A1:C2"/>
  <sheetViews>
    <sheetView workbookViewId="0">
      <selection sqref="A1:C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42.81</v>
      </c>
      <c r="C2">
        <v>-119.9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1DFB-8D7C-43C1-9AE3-81D5E0B9C27E}">
  <dimension ref="A1:E9"/>
  <sheetViews>
    <sheetView workbookViewId="0">
      <selection activeCell="D18" sqref="D18"/>
    </sheetView>
  </sheetViews>
  <sheetFormatPr defaultRowHeight="14.5" x14ac:dyDescent="0.35"/>
  <cols>
    <col min="1" max="1" width="19.36328125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</cols>
  <sheetData>
    <row r="1" spans="1:5" x14ac:dyDescent="0.35">
      <c r="A1" t="s">
        <v>4</v>
      </c>
      <c r="B1" t="s">
        <v>1</v>
      </c>
      <c r="C1" t="s">
        <v>2</v>
      </c>
      <c r="D1" t="s">
        <v>5</v>
      </c>
      <c r="E1" t="s">
        <v>6</v>
      </c>
    </row>
    <row r="2" spans="1:5" x14ac:dyDescent="0.35">
      <c r="A2" t="s">
        <v>7</v>
      </c>
      <c r="B2">
        <v>39</v>
      </c>
      <c r="C2">
        <v>-111.74</v>
      </c>
      <c r="D2">
        <v>2066.3200000000002</v>
      </c>
      <c r="E2">
        <v>-0.05</v>
      </c>
    </row>
    <row r="3" spans="1:5" x14ac:dyDescent="0.35">
      <c r="A3" t="s">
        <v>8</v>
      </c>
      <c r="B3">
        <v>40.619999999999997</v>
      </c>
      <c r="C3">
        <v>-109.32</v>
      </c>
      <c r="D3">
        <v>1821.5</v>
      </c>
      <c r="E3">
        <v>7.0000000000000007E-2</v>
      </c>
    </row>
    <row r="4" spans="1:5" x14ac:dyDescent="0.35">
      <c r="A4" t="s">
        <v>9</v>
      </c>
      <c r="B4">
        <v>34.119999999999997</v>
      </c>
      <c r="C4">
        <v>-85.25</v>
      </c>
      <c r="D4">
        <v>1619.35</v>
      </c>
      <c r="E4">
        <v>-7.0000000000000007E-2</v>
      </c>
    </row>
    <row r="5" spans="1:5" x14ac:dyDescent="0.35">
      <c r="A5" t="s">
        <v>10</v>
      </c>
      <c r="B5">
        <v>33.33</v>
      </c>
      <c r="C5">
        <v>-100.71</v>
      </c>
      <c r="D5">
        <v>1541.76</v>
      </c>
      <c r="E5">
        <v>-0.09</v>
      </c>
    </row>
    <row r="6" spans="1:5" x14ac:dyDescent="0.35">
      <c r="A6" t="s">
        <v>11</v>
      </c>
      <c r="B6">
        <v>43.04</v>
      </c>
      <c r="C6">
        <v>-87.6</v>
      </c>
      <c r="D6">
        <v>1673.87</v>
      </c>
      <c r="E6">
        <v>0.11</v>
      </c>
    </row>
    <row r="7" spans="1:5" x14ac:dyDescent="0.35">
      <c r="A7" t="s">
        <v>12</v>
      </c>
      <c r="B7">
        <v>38.49</v>
      </c>
      <c r="C7">
        <v>-91.01</v>
      </c>
      <c r="D7">
        <v>1334.23</v>
      </c>
      <c r="E7">
        <v>0.11</v>
      </c>
    </row>
    <row r="8" spans="1:5" x14ac:dyDescent="0.35">
      <c r="A8" t="s">
        <v>13</v>
      </c>
      <c r="B8">
        <v>38.299999999999997</v>
      </c>
      <c r="C8">
        <v>-118.26</v>
      </c>
      <c r="D8">
        <v>1445.56</v>
      </c>
      <c r="E8">
        <v>-0.1</v>
      </c>
    </row>
    <row r="9" spans="1:5" x14ac:dyDescent="0.35">
      <c r="A9" t="s">
        <v>14</v>
      </c>
      <c r="B9">
        <v>31.09</v>
      </c>
      <c r="C9">
        <v>-85.94</v>
      </c>
      <c r="D9">
        <v>2125.81</v>
      </c>
      <c r="E9">
        <v>-7.0000000000000007E-2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984-9AE9-4DA3-B862-7E89777F5A0D}">
  <dimension ref="A1:K15"/>
  <sheetViews>
    <sheetView tabSelected="1" workbookViewId="0">
      <selection activeCell="M4" sqref="M4"/>
    </sheetView>
  </sheetViews>
  <sheetFormatPr defaultRowHeight="14.5" x14ac:dyDescent="0.35"/>
  <cols>
    <col min="1" max="1" width="19.36328125" style="1" bestFit="1" customWidth="1"/>
    <col min="2" max="3" width="8.7265625" style="1"/>
    <col min="4" max="4" width="8.6328125" style="1" customWidth="1"/>
    <col min="5" max="5" width="8.7265625" style="1"/>
    <col min="6" max="6" width="13.7265625" style="1" customWidth="1"/>
    <col min="7" max="7" width="7.08984375" style="1" customWidth="1"/>
    <col min="8" max="8" width="6.90625" style="1" customWidth="1"/>
    <col min="9" max="9" width="11.36328125" style="1" bestFit="1" customWidth="1"/>
    <col min="10" max="10" width="9.1796875" style="1" customWidth="1"/>
    <col min="11" max="16384" width="8.7265625" style="1"/>
  </cols>
  <sheetData>
    <row r="1" spans="1:11" ht="29" customHeight="1" x14ac:dyDescent="0.35">
      <c r="A1" s="4"/>
      <c r="B1" s="5" t="s">
        <v>19</v>
      </c>
      <c r="C1" s="5"/>
      <c r="D1" s="6" t="s">
        <v>20</v>
      </c>
      <c r="E1" s="6"/>
      <c r="F1" s="4"/>
      <c r="G1" s="5" t="s">
        <v>22</v>
      </c>
      <c r="H1" s="5"/>
      <c r="I1" s="4"/>
      <c r="J1" s="5" t="s">
        <v>24</v>
      </c>
      <c r="K1" s="5"/>
    </row>
    <row r="2" spans="1:11" x14ac:dyDescent="0.35">
      <c r="A2" s="7" t="s">
        <v>15</v>
      </c>
      <c r="B2" s="7" t="s">
        <v>16</v>
      </c>
      <c r="C2" s="7" t="s">
        <v>17</v>
      </c>
      <c r="D2" s="7" t="s">
        <v>16</v>
      </c>
      <c r="E2" s="7" t="s">
        <v>17</v>
      </c>
      <c r="F2" s="7" t="s">
        <v>21</v>
      </c>
      <c r="G2" s="7" t="s">
        <v>16</v>
      </c>
      <c r="H2" s="7" t="s">
        <v>17</v>
      </c>
      <c r="I2" s="7" t="s">
        <v>23</v>
      </c>
      <c r="J2" s="7" t="s">
        <v>26</v>
      </c>
      <c r="K2" s="7" t="s">
        <v>25</v>
      </c>
    </row>
    <row r="3" spans="1:11" x14ac:dyDescent="0.35">
      <c r="A3" s="4" t="s">
        <v>7</v>
      </c>
      <c r="B3" s="8">
        <v>39</v>
      </c>
      <c r="C3" s="8">
        <v>-111.74</v>
      </c>
      <c r="D3" s="8">
        <v>42.81</v>
      </c>
      <c r="E3" s="8">
        <v>-119.9</v>
      </c>
      <c r="F3" s="9">
        <f>SQRT((D3-B3)^2+(E3-C3)^2)</f>
        <v>9.0056482276402612</v>
      </c>
      <c r="G3" s="9">
        <f>AVERAGE(B$3:B$10)</f>
        <v>37.248749999999994</v>
      </c>
      <c r="H3" s="4">
        <f>AVERAGE(C$3:C$10)</f>
        <v>-98.728749999999991</v>
      </c>
      <c r="I3" s="9">
        <f>SQRT((B3-$G$3)^2+(C3-$H$3)^2)</f>
        <v>13.128575822418824</v>
      </c>
      <c r="J3" s="4" t="b">
        <v>0</v>
      </c>
      <c r="K3" s="9">
        <v>9.01</v>
      </c>
    </row>
    <row r="4" spans="1:11" x14ac:dyDescent="0.35">
      <c r="A4" s="4" t="s">
        <v>8</v>
      </c>
      <c r="B4" s="8">
        <v>40.619999999999997</v>
      </c>
      <c r="C4" s="8">
        <v>-109.32</v>
      </c>
      <c r="D4" s="8">
        <v>42.81</v>
      </c>
      <c r="E4" s="8">
        <v>-119.9</v>
      </c>
      <c r="F4" s="9">
        <f t="shared" ref="F4:F10" si="0">SQRT((D4-B4)^2+(E4-C4)^2)</f>
        <v>10.804281558715521</v>
      </c>
      <c r="G4" s="9">
        <f t="shared" ref="G4:G10" si="1">AVERAGE(B$3:B$10)</f>
        <v>37.248749999999994</v>
      </c>
      <c r="H4" s="4">
        <f t="shared" ref="H4:H10" si="2">AVERAGE(C$3:C$10)</f>
        <v>-98.728749999999991</v>
      </c>
      <c r="I4" s="9">
        <f t="shared" ref="I4:I10" si="3">SQRT((B4-$G$3)^2+(C4-$H$3)^2)</f>
        <v>11.114850566921721</v>
      </c>
      <c r="J4" s="4" t="b">
        <v>0</v>
      </c>
      <c r="K4" s="9">
        <v>10.8</v>
      </c>
    </row>
    <row r="5" spans="1:11" x14ac:dyDescent="0.35">
      <c r="A5" s="4" t="s">
        <v>9</v>
      </c>
      <c r="B5" s="8">
        <v>34.119999999999997</v>
      </c>
      <c r="C5" s="8">
        <v>-85.25</v>
      </c>
      <c r="D5" s="8">
        <v>42.81</v>
      </c>
      <c r="E5" s="8">
        <v>-119.9</v>
      </c>
      <c r="F5" s="9">
        <f t="shared" si="0"/>
        <v>35.723082173855047</v>
      </c>
      <c r="G5" s="9">
        <f t="shared" si="1"/>
        <v>37.248749999999994</v>
      </c>
      <c r="H5" s="4">
        <f t="shared" si="2"/>
        <v>-98.728749999999991</v>
      </c>
      <c r="I5" s="9">
        <f t="shared" si="3"/>
        <v>13.837115961247116</v>
      </c>
      <c r="J5" s="4" t="b">
        <v>1</v>
      </c>
      <c r="K5" s="9">
        <v>13.84</v>
      </c>
    </row>
    <row r="6" spans="1:11" x14ac:dyDescent="0.35">
      <c r="A6" s="4" t="s">
        <v>10</v>
      </c>
      <c r="B6" s="8">
        <v>33.33</v>
      </c>
      <c r="C6" s="8">
        <v>-100.71</v>
      </c>
      <c r="D6" s="8">
        <v>42.81</v>
      </c>
      <c r="E6" s="8">
        <v>-119.9</v>
      </c>
      <c r="F6" s="9">
        <f t="shared" si="0"/>
        <v>21.403889833392448</v>
      </c>
      <c r="G6" s="9">
        <f t="shared" si="1"/>
        <v>37.248749999999994</v>
      </c>
      <c r="H6" s="4">
        <f t="shared" si="2"/>
        <v>-98.728749999999991</v>
      </c>
      <c r="I6" s="9">
        <f t="shared" si="3"/>
        <v>4.391122080402682</v>
      </c>
      <c r="J6" s="4" t="b">
        <v>1</v>
      </c>
      <c r="K6" s="9">
        <v>4.3899999999999997</v>
      </c>
    </row>
    <row r="7" spans="1:11" x14ac:dyDescent="0.35">
      <c r="A7" s="4" t="s">
        <v>11</v>
      </c>
      <c r="B7" s="8">
        <v>43.04</v>
      </c>
      <c r="C7" s="8">
        <v>-87.6</v>
      </c>
      <c r="D7" s="8">
        <v>42.81</v>
      </c>
      <c r="E7" s="8">
        <v>-119.9</v>
      </c>
      <c r="F7" s="9">
        <f t="shared" si="0"/>
        <v>32.300818875068792</v>
      </c>
      <c r="G7" s="9">
        <f t="shared" si="1"/>
        <v>37.248749999999994</v>
      </c>
      <c r="H7" s="4">
        <f t="shared" si="2"/>
        <v>-98.728749999999991</v>
      </c>
      <c r="I7" s="9">
        <f t="shared" si="3"/>
        <v>12.545423592888364</v>
      </c>
      <c r="J7" s="4" t="b">
        <v>1</v>
      </c>
      <c r="K7" s="9">
        <v>12.55</v>
      </c>
    </row>
    <row r="8" spans="1:11" x14ac:dyDescent="0.35">
      <c r="A8" s="4" t="s">
        <v>12</v>
      </c>
      <c r="B8" s="8">
        <v>38.49</v>
      </c>
      <c r="C8" s="8">
        <v>-91.01</v>
      </c>
      <c r="D8" s="8">
        <v>42.81</v>
      </c>
      <c r="E8" s="8">
        <v>-119.9</v>
      </c>
      <c r="F8" s="9">
        <f t="shared" si="0"/>
        <v>29.211205041901302</v>
      </c>
      <c r="G8" s="9">
        <f t="shared" si="1"/>
        <v>37.248749999999994</v>
      </c>
      <c r="H8" s="4">
        <f t="shared" si="2"/>
        <v>-98.728749999999991</v>
      </c>
      <c r="I8" s="9">
        <f t="shared" si="3"/>
        <v>7.8179155230150572</v>
      </c>
      <c r="J8" s="4" t="b">
        <v>1</v>
      </c>
      <c r="K8" s="9">
        <v>7.82</v>
      </c>
    </row>
    <row r="9" spans="1:11" x14ac:dyDescent="0.35">
      <c r="A9" s="4" t="s">
        <v>13</v>
      </c>
      <c r="B9" s="8">
        <v>38.299999999999997</v>
      </c>
      <c r="C9" s="8">
        <v>-118.26</v>
      </c>
      <c r="D9" s="8">
        <v>42.81</v>
      </c>
      <c r="E9" s="8">
        <v>-119.9</v>
      </c>
      <c r="F9" s="9">
        <f t="shared" si="0"/>
        <v>4.7989269633950515</v>
      </c>
      <c r="G9" s="9">
        <f t="shared" si="1"/>
        <v>37.248749999999994</v>
      </c>
      <c r="H9" s="4">
        <f t="shared" si="2"/>
        <v>-98.728749999999991</v>
      </c>
      <c r="I9" s="9">
        <f t="shared" si="3"/>
        <v>19.559520779533443</v>
      </c>
      <c r="J9" s="4" t="b">
        <v>0</v>
      </c>
      <c r="K9" s="9">
        <v>4.8</v>
      </c>
    </row>
    <row r="10" spans="1:11" x14ac:dyDescent="0.35">
      <c r="A10" s="4" t="s">
        <v>14</v>
      </c>
      <c r="B10" s="8">
        <v>31.09</v>
      </c>
      <c r="C10" s="8">
        <v>-85.94</v>
      </c>
      <c r="D10" s="8">
        <v>42.81</v>
      </c>
      <c r="E10" s="8">
        <v>-119.9</v>
      </c>
      <c r="F10" s="9">
        <f t="shared" si="0"/>
        <v>35.925478424093399</v>
      </c>
      <c r="G10" s="9">
        <f t="shared" si="1"/>
        <v>37.248749999999994</v>
      </c>
      <c r="H10" s="4">
        <f t="shared" si="2"/>
        <v>-98.728749999999991</v>
      </c>
      <c r="I10" s="9">
        <f t="shared" si="3"/>
        <v>14.19444708768185</v>
      </c>
      <c r="J10" s="4" t="b">
        <v>1</v>
      </c>
      <c r="K10" s="9">
        <v>14.19</v>
      </c>
    </row>
    <row r="13" spans="1:11" x14ac:dyDescent="0.35">
      <c r="I13" s="3"/>
      <c r="J13" s="2"/>
      <c r="K13" s="2"/>
    </row>
    <row r="14" spans="1:11" x14ac:dyDescent="0.35">
      <c r="A14" s="11" t="s">
        <v>18</v>
      </c>
      <c r="B14" s="7" t="s">
        <v>1</v>
      </c>
      <c r="C14" s="7" t="s">
        <v>2</v>
      </c>
      <c r="F14" s="7" t="s">
        <v>27</v>
      </c>
      <c r="G14" s="10">
        <f>SUM(K3:K10)</f>
        <v>77.400000000000006</v>
      </c>
      <c r="I14" s="4"/>
      <c r="J14" s="7" t="s">
        <v>16</v>
      </c>
      <c r="K14" s="7" t="s">
        <v>17</v>
      </c>
    </row>
    <row r="15" spans="1:11" x14ac:dyDescent="0.35">
      <c r="A15" s="8" t="s">
        <v>3</v>
      </c>
      <c r="B15" s="8">
        <v>42.81</v>
      </c>
      <c r="C15" s="8">
        <v>-119.9</v>
      </c>
      <c r="I15" s="7" t="s">
        <v>28</v>
      </c>
      <c r="J15" s="4">
        <v>37.25</v>
      </c>
      <c r="K15" s="4">
        <v>-98.73</v>
      </c>
    </row>
  </sheetData>
  <mergeCells count="4">
    <mergeCell ref="B1:C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DC's</vt:lpstr>
      <vt:lpstr>Projected Growth of Stores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2025-04-30T22:17:05Z</dcterms:created>
  <dcterms:modified xsi:type="dcterms:W3CDTF">2025-04-30T23:17:43Z</dcterms:modified>
</cp:coreProperties>
</file>