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C:\Users\Admin\Desktop\Code_KHMT_OKR\KHMT_Monthly\"/>
    </mc:Choice>
  </mc:AlternateContent>
  <xr:revisionPtr revIDLastSave="0" documentId="13_ncr:1_{668367CA-9171-4732-8FDD-B5956CBA7C87}" xr6:coauthVersionLast="47" xr6:coauthVersionMax="47" xr10:uidLastSave="{00000000-0000-0000-0000-000000000000}"/>
  <bookViews>
    <workbookView xWindow="-120" yWindow="-120" windowWidth="29040" windowHeight="15720" firstSheet="1" activeTab="1" xr2:uid="{00000000-000D-0000-FFFF-FFFF00000000}"/>
  </bookViews>
  <sheets>
    <sheet name="data" sheetId="16" state="hidden" r:id="rId1"/>
    <sheet name="Dashboard" sheetId="14" r:id="rId2"/>
    <sheet name="TCĐK" sheetId="17" r:id="rId3"/>
    <sheet name="TBHTĐK" sheetId="18" r:id="rId4"/>
    <sheet name="TBĐL " sheetId="19" r:id="rId5"/>
    <sheet name="TBCH" sheetId="20" r:id="rId6"/>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5" hidden="1">{"'Sheet1'!$L$16"}</definedName>
    <definedName name="_____a1" localSheetId="4" hidden="1">{"'Sheet1'!$L$16"}</definedName>
    <definedName name="_____a1" localSheetId="3" hidden="1">{"'Sheet1'!$L$16"}</definedName>
    <definedName name="_____a1" localSheetId="2"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5" hidden="1">{"'Sheet1'!$L$16"}</definedName>
    <definedName name="____a1" localSheetId="4" hidden="1">{"'Sheet1'!$L$16"}</definedName>
    <definedName name="____a1" localSheetId="3" hidden="1">{"'Sheet1'!$L$16"}</definedName>
    <definedName name="____a1" localSheetId="2" hidden="1">{"'Sheet1'!$L$16"}</definedName>
    <definedName name="____a1" hidden="1">{"'Sheet1'!$L$16"}</definedName>
    <definedName name="____a129" localSheetId="5" hidden="1">{"Offgrid",#N/A,FALSE,"OFFGRID";"Region",#N/A,FALSE,"REGION";"Offgrid -2",#N/A,FALSE,"OFFGRID";"WTP",#N/A,FALSE,"WTP";"WTP -2",#N/A,FALSE,"WTP";"Project",#N/A,FALSE,"PROJECT";"Summary -2",#N/A,FALSE,"SUMMARY"}</definedName>
    <definedName name="____a129" localSheetId="4" hidden="1">{"Offgrid",#N/A,FALSE,"OFFGRID";"Region",#N/A,FALSE,"REGION";"Offgrid -2",#N/A,FALSE,"OFFGRID";"WTP",#N/A,FALSE,"WTP";"WTP -2",#N/A,FALSE,"WTP";"Project",#N/A,FALSE,"PROJECT";"Summary -2",#N/A,FALSE,"SUMMARY"}</definedName>
    <definedName name="____a129" localSheetId="3" hidden="1">{"Offgrid",#N/A,FALSE,"OFFGRID";"Region",#N/A,FALSE,"REGION";"Offgrid -2",#N/A,FALSE,"OFFGRID";"WTP",#N/A,FALSE,"WTP";"WTP -2",#N/A,FALSE,"WTP";"Project",#N/A,FALSE,"PROJECT";"Summary -2",#N/A,FALSE,"SUMMARY"}</definedName>
    <definedName name="____a129" localSheetId="2"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localSheetId="4" hidden="1">{"Offgrid",#N/A,FALSE,"OFFGRID";"Region",#N/A,FALSE,"REGION";"Offgrid -2",#N/A,FALSE,"OFFGRID";"WTP",#N/A,FALSE,"WTP";"WTP -2",#N/A,FALSE,"WTP";"Project",#N/A,FALSE,"PROJECT";"Summary -2",#N/A,FALSE,"SUMMARY"}</definedName>
    <definedName name="____a130" localSheetId="3"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5" hidden="1">{"'Sheet1'!$L$16"}</definedName>
    <definedName name="____d1500" localSheetId="4" hidden="1">{"'Sheet1'!$L$16"}</definedName>
    <definedName name="____d1500" localSheetId="3" hidden="1">{"'Sheet1'!$L$16"}</definedName>
    <definedName name="____d1500" localSheetId="2" hidden="1">{"'Sheet1'!$L$16"}</definedName>
    <definedName name="____d1500" hidden="1">{"'Sheet1'!$L$16"}</definedName>
    <definedName name="____h1" localSheetId="5" hidden="1">{"'Sheet1'!$L$16"}</definedName>
    <definedName name="____h1" localSheetId="4" hidden="1">{"'Sheet1'!$L$16"}</definedName>
    <definedName name="____h1" localSheetId="3" hidden="1">{"'Sheet1'!$L$16"}</definedName>
    <definedName name="____h1" localSheetId="2" hidden="1">{"'Sheet1'!$L$16"}</definedName>
    <definedName name="____h1" hidden="1">{"'Sheet1'!$L$16"}</definedName>
    <definedName name="____hu1" localSheetId="5" hidden="1">{"'Sheet1'!$L$16"}</definedName>
    <definedName name="____hu1" localSheetId="4" hidden="1">{"'Sheet1'!$L$16"}</definedName>
    <definedName name="____hu1" localSheetId="3" hidden="1">{"'Sheet1'!$L$16"}</definedName>
    <definedName name="____hu1" localSheetId="2" hidden="1">{"'Sheet1'!$L$16"}</definedName>
    <definedName name="____hu1" hidden="1">{"'Sheet1'!$L$16"}</definedName>
    <definedName name="____hu2" localSheetId="5" hidden="1">{"'Sheet1'!$L$16"}</definedName>
    <definedName name="____hu2" localSheetId="4" hidden="1">{"'Sheet1'!$L$16"}</definedName>
    <definedName name="____hu2" localSheetId="3" hidden="1">{"'Sheet1'!$L$16"}</definedName>
    <definedName name="____hu2" localSheetId="2" hidden="1">{"'Sheet1'!$L$16"}</definedName>
    <definedName name="____hu2" hidden="1">{"'Sheet1'!$L$16"}</definedName>
    <definedName name="____hu5" localSheetId="5" hidden="1">{"'Sheet1'!$L$16"}</definedName>
    <definedName name="____hu5" localSheetId="4" hidden="1">{"'Sheet1'!$L$16"}</definedName>
    <definedName name="____hu5" localSheetId="3" hidden="1">{"'Sheet1'!$L$16"}</definedName>
    <definedName name="____hu5" localSheetId="2" hidden="1">{"'Sheet1'!$L$16"}</definedName>
    <definedName name="____hu5" hidden="1">{"'Sheet1'!$L$16"}</definedName>
    <definedName name="____hu6" localSheetId="5" hidden="1">{"'Sheet1'!$L$16"}</definedName>
    <definedName name="____hu6" localSheetId="4" hidden="1">{"'Sheet1'!$L$16"}</definedName>
    <definedName name="____hu6" localSheetId="3" hidden="1">{"'Sheet1'!$L$16"}</definedName>
    <definedName name="____hu6" localSheetId="2" hidden="1">{"'Sheet1'!$L$16"}</definedName>
    <definedName name="____hu6" hidden="1">{"'Sheet1'!$L$16"}</definedName>
    <definedName name="____hu7" localSheetId="5" hidden="1">{"'Sheet1'!$L$16"}</definedName>
    <definedName name="____hu7" localSheetId="4" hidden="1">{"'Sheet1'!$L$16"}</definedName>
    <definedName name="____hu7" localSheetId="3" hidden="1">{"'Sheet1'!$L$16"}</definedName>
    <definedName name="____hu7" localSheetId="2" hidden="1">{"'Sheet1'!$L$16"}</definedName>
    <definedName name="____hu7" hidden="1">{"'Sheet1'!$L$16"}</definedName>
    <definedName name="____k10" localSheetId="5" hidden="1">{"'Sheet1'!$L$16"}</definedName>
    <definedName name="____k10" localSheetId="4" hidden="1">{"'Sheet1'!$L$16"}</definedName>
    <definedName name="____k10" localSheetId="3" hidden="1">{"'Sheet1'!$L$16"}</definedName>
    <definedName name="____k10" localSheetId="2" hidden="1">{"'Sheet1'!$L$16"}</definedName>
    <definedName name="____k10" hidden="1">{"'Sheet1'!$L$16"}</definedName>
    <definedName name="____khi2">#REF!</definedName>
    <definedName name="____KS2" localSheetId="5" hidden="1">{"'Sheet1'!$L$16"}</definedName>
    <definedName name="____KS2" localSheetId="4" hidden="1">{"'Sheet1'!$L$16"}</definedName>
    <definedName name="____KS2" localSheetId="3" hidden="1">{"'Sheet1'!$L$16"}</definedName>
    <definedName name="____KS2" localSheetId="2" hidden="1">{"'Sheet1'!$L$16"}</definedName>
    <definedName name="____KS2" hidden="1">{"'Sheet1'!$L$16"}</definedName>
    <definedName name="____muc1">#REF!</definedName>
    <definedName name="____NET2">#REF!</definedName>
    <definedName name="____PA3" localSheetId="5" hidden="1">{"'Sheet1'!$L$16"}</definedName>
    <definedName name="____PA3" localSheetId="4" hidden="1">{"'Sheet1'!$L$16"}</definedName>
    <definedName name="____PA3" localSheetId="3" hidden="1">{"'Sheet1'!$L$16"}</definedName>
    <definedName name="____PA3" localSheetId="2" hidden="1">{"'Sheet1'!$L$16"}</definedName>
    <definedName name="____PA3" hidden="1">{"'Sheet1'!$L$16"}</definedName>
    <definedName name="____PR1">#REF!</definedName>
    <definedName name="____T10" localSheetId="5" hidden="1">{"'Sheet1'!$L$16"}</definedName>
    <definedName name="____T10" localSheetId="4" hidden="1">{"'Sheet1'!$L$16"}</definedName>
    <definedName name="____T10" localSheetId="3" hidden="1">{"'Sheet1'!$L$16"}</definedName>
    <definedName name="____T10" localSheetId="2" hidden="1">{"'Sheet1'!$L$16"}</definedName>
    <definedName name="____T10" hidden="1">{"'Sheet1'!$L$16"}</definedName>
    <definedName name="____T12" localSheetId="5" hidden="1">{"'Sheet1'!$L$16"}</definedName>
    <definedName name="____T12" localSheetId="4" hidden="1">{"'Sheet1'!$L$16"}</definedName>
    <definedName name="____T12" localSheetId="3" hidden="1">{"'Sheet1'!$L$16"}</definedName>
    <definedName name="____T12" localSheetId="2" hidden="1">{"'Sheet1'!$L$16"}</definedName>
    <definedName name="____T12" hidden="1">{"'Sheet1'!$L$16"}</definedName>
    <definedName name="____tct3">#REF!</definedName>
    <definedName name="___a1" localSheetId="5" hidden="1">{"'Sheet1'!$L$16"}</definedName>
    <definedName name="___a1" localSheetId="4" hidden="1">{"'Sheet1'!$L$16"}</definedName>
    <definedName name="___a1" localSheetId="3" hidden="1">{"'Sheet1'!$L$16"}</definedName>
    <definedName name="___a1" localSheetId="2" hidden="1">{"'Sheet1'!$L$16"}</definedName>
    <definedName name="___a1" hidden="1">{"'Sheet1'!$L$16"}</definedName>
    <definedName name="___a129" localSheetId="5" hidden="1">{"Offgrid",#N/A,FALSE,"OFFGRID";"Region",#N/A,FALSE,"REGION";"Offgrid -2",#N/A,FALSE,"OFFGRID";"WTP",#N/A,FALSE,"WTP";"WTP -2",#N/A,FALSE,"WTP";"Project",#N/A,FALSE,"PROJECT";"Summary -2",#N/A,FALSE,"SUMMARY"}</definedName>
    <definedName name="___a129" localSheetId="4" hidden="1">{"Offgrid",#N/A,FALSE,"OFFGRID";"Region",#N/A,FALSE,"REGION";"Offgrid -2",#N/A,FALSE,"OFFGRID";"WTP",#N/A,FALSE,"WTP";"WTP -2",#N/A,FALSE,"WTP";"Project",#N/A,FALSE,"PROJECT";"Summary -2",#N/A,FALSE,"SUMMARY"}</definedName>
    <definedName name="___a129" localSheetId="3" hidden="1">{"Offgrid",#N/A,FALSE,"OFFGRID";"Region",#N/A,FALSE,"REGION";"Offgrid -2",#N/A,FALSE,"OFFGRID";"WTP",#N/A,FALSE,"WTP";"WTP -2",#N/A,FALSE,"WTP";"Project",#N/A,FALSE,"PROJECT";"Summary -2",#N/A,FALSE,"SUMMARY"}</definedName>
    <definedName name="___a129" localSheetId="2"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localSheetId="4" hidden="1">{"Offgrid",#N/A,FALSE,"OFFGRID";"Region",#N/A,FALSE,"REGION";"Offgrid -2",#N/A,FALSE,"OFFGRID";"WTP",#N/A,FALSE,"WTP";"WTP -2",#N/A,FALSE,"WTP";"Project",#N/A,FALSE,"PROJECT";"Summary -2",#N/A,FALSE,"SUMMARY"}</definedName>
    <definedName name="___a130" localSheetId="3"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 localSheetId="5">#REF!</definedName>
    <definedName name="___bac1" localSheetId="4">#REF!</definedName>
    <definedName name="___bac1" localSheetId="3">#REF!</definedName>
    <definedName name="___bac1" localSheetId="2">#REF!</definedName>
    <definedName name="___bac1">#REF!</definedName>
    <definedName name="___bac2" localSheetId="5">#REF!</definedName>
    <definedName name="___bac2" localSheetId="4">#REF!</definedName>
    <definedName name="___bac2" localSheetId="3">#REF!</definedName>
    <definedName name="___bac2" localSheetId="2">#REF!</definedName>
    <definedName name="___bac2">#REF!</definedName>
    <definedName name="___boi1">#REF!</definedName>
    <definedName name="___boi2">#REF!</definedName>
    <definedName name="___CON1">#REF!</definedName>
    <definedName name="___CON2">#REF!</definedName>
    <definedName name="___d1500" localSheetId="5" hidden="1">{"'Sheet1'!$L$16"}</definedName>
    <definedName name="___d1500" localSheetId="4" hidden="1">{"'Sheet1'!$L$16"}</definedName>
    <definedName name="___d1500" localSheetId="3" hidden="1">{"'Sheet1'!$L$16"}</definedName>
    <definedName name="___d1500" localSheetId="2" hidden="1">{"'Sheet1'!$L$16"}</definedName>
    <definedName name="___d1500" hidden="1">{"'Sheet1'!$L$16"}</definedName>
    <definedName name="___dao1">#REF!</definedName>
    <definedName name="___dao2">#REF!</definedName>
    <definedName name="___dap2">#REF!</definedName>
    <definedName name="___day2">#REF!</definedName>
    <definedName name="___dbu2">#REF!</definedName>
    <definedName name="___h1" localSheetId="5" hidden="1">{"'Sheet1'!$L$16"}</definedName>
    <definedName name="___h1" localSheetId="4" hidden="1">{"'Sheet1'!$L$16"}</definedName>
    <definedName name="___h1" localSheetId="3" hidden="1">{"'Sheet1'!$L$16"}</definedName>
    <definedName name="___h1" localSheetId="2" hidden="1">{"'Sheet1'!$L$16"}</definedName>
    <definedName name="___h1" hidden="1">{"'Sheet1'!$L$16"}</definedName>
    <definedName name="___hu1" localSheetId="5" hidden="1">{"'Sheet1'!$L$16"}</definedName>
    <definedName name="___hu1" localSheetId="4" hidden="1">{"'Sheet1'!$L$16"}</definedName>
    <definedName name="___hu1" localSheetId="3" hidden="1">{"'Sheet1'!$L$16"}</definedName>
    <definedName name="___hu1" localSheetId="2" hidden="1">{"'Sheet1'!$L$16"}</definedName>
    <definedName name="___hu1" hidden="1">{"'Sheet1'!$L$16"}</definedName>
    <definedName name="___hu2" localSheetId="5" hidden="1">{"'Sheet1'!$L$16"}</definedName>
    <definedName name="___hu2" localSheetId="4" hidden="1">{"'Sheet1'!$L$16"}</definedName>
    <definedName name="___hu2" localSheetId="3" hidden="1">{"'Sheet1'!$L$16"}</definedName>
    <definedName name="___hu2" localSheetId="2" hidden="1">{"'Sheet1'!$L$16"}</definedName>
    <definedName name="___hu2" hidden="1">{"'Sheet1'!$L$16"}</definedName>
    <definedName name="___hu5" localSheetId="5" hidden="1">{"'Sheet1'!$L$16"}</definedName>
    <definedName name="___hu5" localSheetId="4" hidden="1">{"'Sheet1'!$L$16"}</definedName>
    <definedName name="___hu5" localSheetId="3" hidden="1">{"'Sheet1'!$L$16"}</definedName>
    <definedName name="___hu5" localSheetId="2" hidden="1">{"'Sheet1'!$L$16"}</definedName>
    <definedName name="___hu5" hidden="1">{"'Sheet1'!$L$16"}</definedName>
    <definedName name="___hu6" localSheetId="5" hidden="1">{"'Sheet1'!$L$16"}</definedName>
    <definedName name="___hu6" localSheetId="4" hidden="1">{"'Sheet1'!$L$16"}</definedName>
    <definedName name="___hu6" localSheetId="3" hidden="1">{"'Sheet1'!$L$16"}</definedName>
    <definedName name="___hu6" localSheetId="2" hidden="1">{"'Sheet1'!$L$16"}</definedName>
    <definedName name="___hu6" hidden="1">{"'Sheet1'!$L$16"}</definedName>
    <definedName name="___hu7" localSheetId="5" hidden="1">{"'Sheet1'!$L$16"}</definedName>
    <definedName name="___hu7" localSheetId="4" hidden="1">{"'Sheet1'!$L$16"}</definedName>
    <definedName name="___hu7" localSheetId="3" hidden="1">{"'Sheet1'!$L$16"}</definedName>
    <definedName name="___hu7" localSheetId="2" hidden="1">{"'Sheet1'!$L$16"}</definedName>
    <definedName name="___hu7" hidden="1">{"'Sheet1'!$L$16"}</definedName>
    <definedName name="___k10" localSheetId="5" hidden="1">{"'Sheet1'!$L$16"}</definedName>
    <definedName name="___k10" localSheetId="4" hidden="1">{"'Sheet1'!$L$16"}</definedName>
    <definedName name="___k10" localSheetId="3" hidden="1">{"'Sheet1'!$L$16"}</definedName>
    <definedName name="___k10" localSheetId="2" hidden="1">{"'Sheet1'!$L$16"}</definedName>
    <definedName name="___k10" hidden="1">{"'Sheet1'!$L$16"}</definedName>
    <definedName name="___khi2">#REF!</definedName>
    <definedName name="___KS2" localSheetId="5" hidden="1">{"'Sheet1'!$L$16"}</definedName>
    <definedName name="___KS2" localSheetId="4" hidden="1">{"'Sheet1'!$L$16"}</definedName>
    <definedName name="___KS2" localSheetId="3" hidden="1">{"'Sheet1'!$L$16"}</definedName>
    <definedName name="___KS2" localSheetId="2" hidden="1">{"'Sheet1'!$L$16"}</definedName>
    <definedName name="___KS2" hidden="1">{"'Sheet1'!$L$16"}</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localSheetId="5" hidden="1">{"'Sheet1'!$L$16"}</definedName>
    <definedName name="___PA3" localSheetId="4" hidden="1">{"'Sheet1'!$L$16"}</definedName>
    <definedName name="___PA3" localSheetId="3" hidden="1">{"'Sheet1'!$L$16"}</definedName>
    <definedName name="___PA3" localSheetId="2" hidden="1">{"'Sheet1'!$L$16"}</definedName>
    <definedName name="___PA3" hidden="1">{"'Sheet1'!$L$16"}</definedName>
    <definedName name="___PR1">#REF!</definedName>
    <definedName name="___T10" localSheetId="5" hidden="1">{"'Sheet1'!$L$16"}</definedName>
    <definedName name="___T10" localSheetId="4" hidden="1">{"'Sheet1'!$L$16"}</definedName>
    <definedName name="___T10" localSheetId="3" hidden="1">{"'Sheet1'!$L$16"}</definedName>
    <definedName name="___T10" localSheetId="2" hidden="1">{"'Sheet1'!$L$16"}</definedName>
    <definedName name="___T10" hidden="1">{"'Sheet1'!$L$16"}</definedName>
    <definedName name="___T12" localSheetId="5" hidden="1">{"'Sheet1'!$L$16"}</definedName>
    <definedName name="___T12" localSheetId="4" hidden="1">{"'Sheet1'!$L$16"}</definedName>
    <definedName name="___T12" localSheetId="3" hidden="1">{"'Sheet1'!$L$16"}</definedName>
    <definedName name="___T12" localSheetId="2" hidden="1">{"'Sheet1'!$L$16"}</definedName>
    <definedName name="___T12" hidden="1">{"'Sheet1'!$L$16"}</definedName>
    <definedName name="___tct3">#REF!</definedName>
    <definedName name="___vc1">#REF!</definedName>
    <definedName name="___vc2">#REF!</definedName>
    <definedName name="___vc3">#REF!</definedName>
    <definedName name="__a1" localSheetId="5" hidden="1">{"'Sheet1'!$L$16"}</definedName>
    <definedName name="__a1" localSheetId="4" hidden="1">{"'Sheet1'!$L$16"}</definedName>
    <definedName name="__a1" localSheetId="3" hidden="1">{"'Sheet1'!$L$16"}</definedName>
    <definedName name="__a1" localSheetId="2" hidden="1">{"'Sheet1'!$L$16"}</definedName>
    <definedName name="__a1" hidden="1">{"'Sheet1'!$L$16"}</definedName>
    <definedName name="__a129" localSheetId="5" hidden="1">{"Offgrid",#N/A,FALSE,"OFFGRID";"Region",#N/A,FALSE,"REGION";"Offgrid -2",#N/A,FALSE,"OFFGRID";"WTP",#N/A,FALSE,"WTP";"WTP -2",#N/A,FALSE,"WTP";"Project",#N/A,FALSE,"PROJECT";"Summary -2",#N/A,FALSE,"SUMMARY"}</definedName>
    <definedName name="__a129" localSheetId="4" hidden="1">{"Offgrid",#N/A,FALSE,"OFFGRID";"Region",#N/A,FALSE,"REGION";"Offgrid -2",#N/A,FALSE,"OFFGRID";"WTP",#N/A,FALSE,"WTP";"WTP -2",#N/A,FALSE,"WTP";"Project",#N/A,FALSE,"PROJECT";"Summary -2",#N/A,FALSE,"SUMMARY"}</definedName>
    <definedName name="__a129" localSheetId="3" hidden="1">{"Offgrid",#N/A,FALSE,"OFFGRID";"Region",#N/A,FALSE,"REGION";"Offgrid -2",#N/A,FALSE,"OFFGRID";"WTP",#N/A,FALSE,"WTP";"WTP -2",#N/A,FALSE,"WTP";"Project",#N/A,FALSE,"PROJECT";"Summary -2",#N/A,FALSE,"SUMMARY"}</definedName>
    <definedName name="__a129" localSheetId="2"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localSheetId="4" hidden="1">{"Offgrid",#N/A,FALSE,"OFFGRID";"Region",#N/A,FALSE,"REGION";"Offgrid -2",#N/A,FALSE,"OFFGRID";"WTP",#N/A,FALSE,"WTP";"WTP -2",#N/A,FALSE,"WTP";"Project",#N/A,FALSE,"PROJECT";"Summary -2",#N/A,FALSE,"SUMMARY"}</definedName>
    <definedName name="__a130" localSheetId="3"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localSheetId="5" hidden="1">{"'Sheet1'!$L$16"}</definedName>
    <definedName name="__d1500" localSheetId="4" hidden="1">{"'Sheet1'!$L$16"}</definedName>
    <definedName name="__d1500" localSheetId="3" hidden="1">{"'Sheet1'!$L$16"}</definedName>
    <definedName name="__d1500" localSheetId="2" hidden="1">{"'Sheet1'!$L$16"}</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localSheetId="5" hidden="1">{"'Sheet1'!$L$16"}</definedName>
    <definedName name="__h1" localSheetId="4" hidden="1">{"'Sheet1'!$L$16"}</definedName>
    <definedName name="__h1" localSheetId="3" hidden="1">{"'Sheet1'!$L$16"}</definedName>
    <definedName name="__h1" localSheetId="2" hidden="1">{"'Sheet1'!$L$16"}</definedName>
    <definedName name="__h1" hidden="1">{"'Sheet1'!$L$16"}</definedName>
    <definedName name="__han23">#REF!</definedName>
    <definedName name="__hu1" localSheetId="5" hidden="1">{"'Sheet1'!$L$16"}</definedName>
    <definedName name="__hu1" localSheetId="4" hidden="1">{"'Sheet1'!$L$16"}</definedName>
    <definedName name="__hu1" localSheetId="3" hidden="1">{"'Sheet1'!$L$16"}</definedName>
    <definedName name="__hu1" localSheetId="2" hidden="1">{"'Sheet1'!$L$16"}</definedName>
    <definedName name="__hu1" hidden="1">{"'Sheet1'!$L$16"}</definedName>
    <definedName name="__hu2" localSheetId="5" hidden="1">{"'Sheet1'!$L$16"}</definedName>
    <definedName name="__hu2" localSheetId="4" hidden="1">{"'Sheet1'!$L$16"}</definedName>
    <definedName name="__hu2" localSheetId="3" hidden="1">{"'Sheet1'!$L$16"}</definedName>
    <definedName name="__hu2" localSheetId="2" hidden="1">{"'Sheet1'!$L$16"}</definedName>
    <definedName name="__hu2" hidden="1">{"'Sheet1'!$L$16"}</definedName>
    <definedName name="__hu5" localSheetId="5" hidden="1">{"'Sheet1'!$L$16"}</definedName>
    <definedName name="__hu5" localSheetId="4" hidden="1">{"'Sheet1'!$L$16"}</definedName>
    <definedName name="__hu5" localSheetId="3" hidden="1">{"'Sheet1'!$L$16"}</definedName>
    <definedName name="__hu5" localSheetId="2" hidden="1">{"'Sheet1'!$L$16"}</definedName>
    <definedName name="__hu5" hidden="1">{"'Sheet1'!$L$16"}</definedName>
    <definedName name="__hu6" localSheetId="5" hidden="1">{"'Sheet1'!$L$16"}</definedName>
    <definedName name="__hu6" localSheetId="4" hidden="1">{"'Sheet1'!$L$16"}</definedName>
    <definedName name="__hu6" localSheetId="3" hidden="1">{"'Sheet1'!$L$16"}</definedName>
    <definedName name="__hu6" localSheetId="2" hidden="1">{"'Sheet1'!$L$16"}</definedName>
    <definedName name="__hu6" hidden="1">{"'Sheet1'!$L$16"}</definedName>
    <definedName name="__hu7" localSheetId="5" hidden="1">{"'Sheet1'!$L$16"}</definedName>
    <definedName name="__hu7" localSheetId="4" hidden="1">{"'Sheet1'!$L$16"}</definedName>
    <definedName name="__hu7" localSheetId="3" hidden="1">{"'Sheet1'!$L$16"}</definedName>
    <definedName name="__hu7" localSheetId="2" hidden="1">{"'Sheet1'!$L$16"}</definedName>
    <definedName name="__hu7" hidden="1">{"'Sheet1'!$L$16"}</definedName>
    <definedName name="__IntlFixup" hidden="1">TRUE</definedName>
    <definedName name="__k10" localSheetId="5" hidden="1">{"'Sheet1'!$L$16"}</definedName>
    <definedName name="__k10" localSheetId="4" hidden="1">{"'Sheet1'!$L$16"}</definedName>
    <definedName name="__k10" localSheetId="3" hidden="1">{"'Sheet1'!$L$16"}</definedName>
    <definedName name="__k10" localSheetId="2" hidden="1">{"'Sheet1'!$L$16"}</definedName>
    <definedName name="__k10" hidden="1">{"'Sheet1'!$L$16"}</definedName>
    <definedName name="__khi2">#REF!</definedName>
    <definedName name="__khu7">#REF!</definedName>
    <definedName name="__KS2" localSheetId="5" hidden="1">{"'Sheet1'!$L$16"}</definedName>
    <definedName name="__KS2" localSheetId="4" hidden="1">{"'Sheet1'!$L$16"}</definedName>
    <definedName name="__KS2" localSheetId="3" hidden="1">{"'Sheet1'!$L$16"}</definedName>
    <definedName name="__KS2" localSheetId="2" hidden="1">{"'Sheet1'!$L$16"}</definedName>
    <definedName name="__KS2" hidden="1">{"'Sheet1'!$L$16"}</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ga3">#REF!</definedName>
    <definedName name="__NPV11">#REF!</definedName>
    <definedName name="__npv22">#REF!</definedName>
    <definedName name="__NSO2" localSheetId="5" hidden="1">{"'Sheet1'!$L$16"}</definedName>
    <definedName name="__NSO2" localSheetId="4" hidden="1">{"'Sheet1'!$L$16"}</definedName>
    <definedName name="__NSO2" localSheetId="3" hidden="1">{"'Sheet1'!$L$16"}</definedName>
    <definedName name="__NSO2" localSheetId="2" hidden="1">{"'Sheet1'!$L$16"}</definedName>
    <definedName name="__NSO2" hidden="1">{"'Sheet1'!$L$16"}</definedName>
    <definedName name="__oto10">#REF!</definedName>
    <definedName name="__PA3" localSheetId="5" hidden="1">{"'Sheet1'!$L$16"}</definedName>
    <definedName name="__PA3" localSheetId="4" hidden="1">{"'Sheet1'!$L$16"}</definedName>
    <definedName name="__PA3" localSheetId="3" hidden="1">{"'Sheet1'!$L$16"}</definedName>
    <definedName name="__PA3" localSheetId="2" hidden="1">{"'Sheet1'!$L$16"}</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localSheetId="5" hidden="1">{"'Sheet1'!$L$16"}</definedName>
    <definedName name="__T10" localSheetId="4" hidden="1">{"'Sheet1'!$L$16"}</definedName>
    <definedName name="__T10" localSheetId="3" hidden="1">{"'Sheet1'!$L$16"}</definedName>
    <definedName name="__T10" localSheetId="2" hidden="1">{"'Sheet1'!$L$16"}</definedName>
    <definedName name="__T10" hidden="1">{"'Sheet1'!$L$16"}</definedName>
    <definedName name="__T12" localSheetId="5" hidden="1">{"'Sheet1'!$L$16"}</definedName>
    <definedName name="__T12" localSheetId="4" hidden="1">{"'Sheet1'!$L$16"}</definedName>
    <definedName name="__T12" localSheetId="3" hidden="1">{"'Sheet1'!$L$16"}</definedName>
    <definedName name="__T12" localSheetId="2"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HAG01">#REF!</definedName>
    <definedName name="_2CHAG02">#REF!</definedName>
    <definedName name="_2CHDG01">#REF!</definedName>
    <definedName name="_2CHDG02">#REF!</definedName>
    <definedName name="_2CHGI01">#REF!</definedName>
    <definedName name="_2CHSG01">#REF!</definedName>
    <definedName name="_2COTT48">#REF!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RU121">#REF!</definedName>
    <definedName name="_2TRU122">#REF!</definedName>
    <definedName name="_2TRU141">#REF!</definedName>
    <definedName name="_2TU3100">#REF!</definedName>
    <definedName name="_2TU6100">#REF!</definedName>
    <definedName name="_2UCLEV1">#REF!</definedName>
    <definedName name="_2UCLEV2">#REF!</definedName>
    <definedName name="_2VTLT01">#REF!</definedName>
    <definedName name="_3" localSheetId="5">#REF!</definedName>
    <definedName name="_3" localSheetId="4">#REF!</definedName>
    <definedName name="_3" localSheetId="3">#REF!</definedName>
    <definedName name="_3" localSheetId="2">#REF!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CLHT01">#REF!</definedName>
    <definedName name="_3CLHT02">#REF!</definedName>
    <definedName name="_3CLHT03">#REF!</definedName>
    <definedName name="_3COABC1">#REF!</definedName>
    <definedName name="_3CPHA01">#REF!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4" localSheetId="5">#REF!</definedName>
    <definedName name="_4" localSheetId="4">#REF!</definedName>
    <definedName name="_4" localSheetId="3">#REF!</definedName>
    <definedName name="_4" localSheetId="2">#REF!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IA101">#REF!</definedName>
    <definedName name="_4GOIC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 localSheetId="5">#REF!</definedName>
    <definedName name="_6" localSheetId="4">#REF!</definedName>
    <definedName name="_6" localSheetId="3">#REF!</definedName>
    <definedName name="_6" localSheetId="2">#REF!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 localSheetId="5">#REF!</definedName>
    <definedName name="_7" localSheetId="4">#REF!</definedName>
    <definedName name="_7" localSheetId="3">#REF!</definedName>
    <definedName name="_7" localSheetId="2">#REF!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5">{"'Sheet1'!$L$16"}</definedName>
    <definedName name="_a1" localSheetId="4">{"'Sheet1'!$L$16"}</definedName>
    <definedName name="_a1" localSheetId="3">{"'Sheet1'!$L$16"}</definedName>
    <definedName name="_a1" localSheetId="2">{"'Sheet1'!$L$16"}</definedName>
    <definedName name="_a1">{"'Sheet1'!$L$16"}</definedName>
    <definedName name="_a129" localSheetId="5" hidden="1">{"Offgrid",#N/A,FALSE,"OFFGRID";"Region",#N/A,FALSE,"REGION";"Offgrid -2",#N/A,FALSE,"OFFGRID";"WTP",#N/A,FALSE,"WTP";"WTP -2",#N/A,FALSE,"WTP";"Project",#N/A,FALSE,"PROJECT";"Summary -2",#N/A,FALSE,"SUMMARY"}</definedName>
    <definedName name="_a129" localSheetId="4"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localSheetId="5" hidden="1">{"'Sheet1'!$L$16"}</definedName>
    <definedName name="_a2" localSheetId="4" hidden="1">{"'Sheet1'!$L$16"}</definedName>
    <definedName name="_a2" localSheetId="3" hidden="1">{"'Sheet1'!$L$16"}</definedName>
    <definedName name="_a2" localSheetId="2" hidden="1">{"'Sheet1'!$L$16"}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 localSheetId="5">#REF!</definedName>
    <definedName name="_bac1" localSheetId="4">#REF!</definedName>
    <definedName name="_bac1" localSheetId="3">#REF!</definedName>
    <definedName name="_bac1" localSheetId="2">#REF!</definedName>
    <definedName name="_bac1">#REF!</definedName>
    <definedName name="_bac2" localSheetId="5">#REF!</definedName>
    <definedName name="_bac2" localSheetId="4">#REF!</definedName>
    <definedName name="_bac2" localSheetId="3">#REF!</definedName>
    <definedName name="_bac2" localSheetId="2">#REF!</definedName>
    <definedName name="_bac2">#REF!</definedName>
    <definedName name="_bac3" localSheetId="5">#REF!</definedName>
    <definedName name="_bac3" localSheetId="4">#REF!</definedName>
    <definedName name="_bac3" localSheetId="3">#REF!</definedName>
    <definedName name="_bac3" localSheetId="2">#REF!</definedName>
    <definedName name="_bac3">#REF!</definedName>
    <definedName name="_bac4" localSheetId="5">#REF!</definedName>
    <definedName name="_bac4" localSheetId="4">#REF!</definedName>
    <definedName name="_bac4" localSheetId="3">#REF!</definedName>
    <definedName name="_bac4" localSheetId="2">#REF!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localSheetId="5" hidden="1">{"'Sheet1'!$L$16"}</definedName>
    <definedName name="_d1500" localSheetId="4" hidden="1">{"'Sheet1'!$L$16"}</definedName>
    <definedName name="_d1500" localSheetId="3" hidden="1">{"'Sheet1'!$L$16"}</definedName>
    <definedName name="_d1500" localSheetId="2" hidden="1">{"'Sheet1'!$L$16"}</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localSheetId="5" hidden="1">{"'Sheet1'!$L$16"}</definedName>
    <definedName name="_f5" localSheetId="4" hidden="1">{"'Sheet1'!$L$16"}</definedName>
    <definedName name="_f5" localSheetId="3" hidden="1">{"'Sheet1'!$L$16"}</definedName>
    <definedName name="_f5" localSheetId="2" hidden="1">{"'Sheet1'!$L$16"}</definedName>
    <definedName name="_f5" hidden="1">{"'Sheet1'!$L$16"}</definedName>
    <definedName name="_Fill" hidden="1">#REF!</definedName>
    <definedName name="_xlnm._FilterDatabase" hidden="1">#REF!</definedName>
    <definedName name="_G1">#REF!</definedName>
    <definedName name="_GID1">#REF!</definedName>
    <definedName name="_Goi8" localSheetId="5" hidden="1">{"'Sheet1'!$L$16"}</definedName>
    <definedName name="_Goi8" localSheetId="4" hidden="1">{"'Sheet1'!$L$16"}</definedName>
    <definedName name="_Goi8" localSheetId="3" hidden="1">{"'Sheet1'!$L$16"}</definedName>
    <definedName name="_Goi8" localSheetId="2" hidden="1">{"'Sheet1'!$L$16"}</definedName>
    <definedName name="_Goi8" hidden="1">{"'Sheet1'!$L$16"}</definedName>
    <definedName name="_gon4">#REF!</definedName>
    <definedName name="_gvl1">#REF!</definedName>
    <definedName name="_h1" localSheetId="5" hidden="1">{"'Sheet1'!$L$16"}</definedName>
    <definedName name="_h1" localSheetId="4" hidden="1">{"'Sheet1'!$L$16"}</definedName>
    <definedName name="_h1" localSheetId="3" hidden="1">{"'Sheet1'!$L$16"}</definedName>
    <definedName name="_h1" localSheetId="2" hidden="1">{"'Sheet1'!$L$16"}</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localSheetId="5" hidden="1">{"'Sheet1'!$L$16"}</definedName>
    <definedName name="_hu1" localSheetId="4" hidden="1">{"'Sheet1'!$L$16"}</definedName>
    <definedName name="_hu1" localSheetId="3" hidden="1">{"'Sheet1'!$L$16"}</definedName>
    <definedName name="_hu1" localSheetId="2" hidden="1">{"'Sheet1'!$L$16"}</definedName>
    <definedName name="_hu1" hidden="1">{"'Sheet1'!$L$16"}</definedName>
    <definedName name="_hu2" localSheetId="5" hidden="1">{"'Sheet1'!$L$16"}</definedName>
    <definedName name="_hu2" localSheetId="4" hidden="1">{"'Sheet1'!$L$16"}</definedName>
    <definedName name="_hu2" localSheetId="3" hidden="1">{"'Sheet1'!$L$16"}</definedName>
    <definedName name="_hu2" localSheetId="2" hidden="1">{"'Sheet1'!$L$16"}</definedName>
    <definedName name="_hu2" hidden="1">{"'Sheet1'!$L$16"}</definedName>
    <definedName name="_hu5" localSheetId="5" hidden="1">{"'Sheet1'!$L$16"}</definedName>
    <definedName name="_hu5" localSheetId="4" hidden="1">{"'Sheet1'!$L$16"}</definedName>
    <definedName name="_hu5" localSheetId="3" hidden="1">{"'Sheet1'!$L$16"}</definedName>
    <definedName name="_hu5" localSheetId="2" hidden="1">{"'Sheet1'!$L$16"}</definedName>
    <definedName name="_hu5" hidden="1">{"'Sheet1'!$L$16"}</definedName>
    <definedName name="_hu6" localSheetId="5" hidden="1">{"'Sheet1'!$L$16"}</definedName>
    <definedName name="_hu6" localSheetId="4" hidden="1">{"'Sheet1'!$L$16"}</definedName>
    <definedName name="_hu6" localSheetId="3" hidden="1">{"'Sheet1'!$L$16"}</definedName>
    <definedName name="_hu6" localSheetId="2" hidden="1">{"'Sheet1'!$L$16"}</definedName>
    <definedName name="_hu6" hidden="1">{"'Sheet1'!$L$16"}</definedName>
    <definedName name="_hu7" localSheetId="5" hidden="1">{"'Sheet1'!$L$16"}</definedName>
    <definedName name="_hu7" localSheetId="4" hidden="1">{"'Sheet1'!$L$16"}</definedName>
    <definedName name="_hu7" localSheetId="3" hidden="1">{"'Sheet1'!$L$16"}</definedName>
    <definedName name="_hu7" localSheetId="2" hidden="1">{"'Sheet1'!$L$16"}</definedName>
    <definedName name="_hu7" hidden="1">{"'Sheet1'!$L$16"}</definedName>
    <definedName name="_k10" localSheetId="5" hidden="1">{"'Sheet1'!$L$16"}</definedName>
    <definedName name="_k10" localSheetId="4" hidden="1">{"'Sheet1'!$L$16"}</definedName>
    <definedName name="_k10" localSheetId="3" hidden="1">{"'Sheet1'!$L$16"}</definedName>
    <definedName name="_k10" localSheetId="2" hidden="1">{"'Sheet1'!$L$16"}</definedName>
    <definedName name="_k10" hidden="1">{"'Sheet1'!$L$16"}</definedName>
    <definedName name="_Kcdon">#REF!</definedName>
    <definedName name="_Key1" hidden="1">#REF!</definedName>
    <definedName name="_Key2" hidden="1">#REF!</definedName>
    <definedName name="_khi2">#REF!</definedName>
    <definedName name="_khu7">#REF!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 localSheetId="5">#REF!</definedName>
    <definedName name="_Knc1" localSheetId="4">#REF!</definedName>
    <definedName name="_Knc1" localSheetId="3">#REF!</definedName>
    <definedName name="_Knc1" localSheetId="2">#REF!</definedName>
    <definedName name="_Knc1">#REF!</definedName>
    <definedName name="_Knc36">#REF!</definedName>
    <definedName name="_Knc57">#REF!</definedName>
    <definedName name="_KS2" localSheetId="5" hidden="1">{"'Sheet1'!$L$16"}</definedName>
    <definedName name="_KS2" localSheetId="4" hidden="1">{"'Sheet1'!$L$16"}</definedName>
    <definedName name="_KS2" localSheetId="3" hidden="1">{"'Sheet1'!$L$16"}</definedName>
    <definedName name="_KS2" localSheetId="2" hidden="1">{"'Sheet1'!$L$16"}</definedName>
    <definedName name="_KS2" hidden="1">{"'Sheet1'!$L$16"}</definedName>
    <definedName name="_Kvl36">#REF!</definedName>
    <definedName name="_KyHieu">#REF!</definedName>
    <definedName name="_L1">#REF!</definedName>
    <definedName name="_L6">#REF!</definedName>
    <definedName name="_Lan1" localSheetId="5" hidden="1">{"'Sheet1'!$L$16"}</definedName>
    <definedName name="_Lan1" localSheetId="4" hidden="1">{"'Sheet1'!$L$16"}</definedName>
    <definedName name="_Lan1" localSheetId="3" hidden="1">{"'Sheet1'!$L$16"}</definedName>
    <definedName name="_Lan1" localSheetId="2" hidden="1">{"'Sheet1'!$L$16"}</definedName>
    <definedName name="_Lan1" hidden="1">{"'Sheet1'!$L$16"}</definedName>
    <definedName name="_LAN3" localSheetId="5" hidden="1">{"'Sheet1'!$L$16"}</definedName>
    <definedName name="_LAN3" localSheetId="4" hidden="1">{"'Sheet1'!$L$16"}</definedName>
    <definedName name="_LAN3" localSheetId="3" hidden="1">{"'Sheet1'!$L$16"}</definedName>
    <definedName name="_LAN3" localSheetId="2"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 localSheetId="5">#REF!</definedName>
    <definedName name="_nc3" localSheetId="4">#REF!</definedName>
    <definedName name="_nc3" localSheetId="3">#REF!</definedName>
    <definedName name="_nc3" localSheetId="2">#REF!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localSheetId="5" hidden="1">{"'Sheet1'!$L$16"}</definedName>
    <definedName name="_NSO2" localSheetId="4" hidden="1">{"'Sheet1'!$L$16"}</definedName>
    <definedName name="_NSO2" localSheetId="3" hidden="1">{"'Sheet1'!$L$16"}</definedName>
    <definedName name="_NSO2" localSheetId="2" hidden="1">{"'Sheet1'!$L$16"}</definedName>
    <definedName name="_NSO2" hidden="1">{"'Sheet1'!$L$16"}</definedName>
    <definedName name="_Order1" hidden="1">255</definedName>
    <definedName name="_Order2" hidden="1">255</definedName>
    <definedName name="_oto10">#REF!</definedName>
    <definedName name="_oto12">#REF!</definedName>
    <definedName name="_p01" localSheetId="5" hidden="1">{"'Sheet1'!$L$16"}</definedName>
    <definedName name="_p01" localSheetId="4" hidden="1">{"'Sheet1'!$L$16"}</definedName>
    <definedName name="_p01" localSheetId="3" hidden="1">{"'Sheet1'!$L$16"}</definedName>
    <definedName name="_p01" localSheetId="2" hidden="1">{"'Sheet1'!$L$16"}</definedName>
    <definedName name="_p01" hidden="1">{"'Sheet1'!$L$16"}</definedName>
    <definedName name="_PA3" localSheetId="5" hidden="1">{"'Sheet1'!$L$16"}</definedName>
    <definedName name="_PA3" localSheetId="4" hidden="1">{"'Sheet1'!$L$16"}</definedName>
    <definedName name="_PA3" localSheetId="3" hidden="1">{"'Sheet1'!$L$16"}</definedName>
    <definedName name="_PA3" localSheetId="2"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 localSheetId="5">#REF!</definedName>
    <definedName name="_su12" localSheetId="4">#REF!</definedName>
    <definedName name="_su12" localSheetId="3">#REF!</definedName>
    <definedName name="_su12" localSheetId="2">#REF!</definedName>
    <definedName name="_su12">#REF!</definedName>
    <definedName name="_Su70" localSheetId="5">#REF!</definedName>
    <definedName name="_Su70" localSheetId="4">#REF!</definedName>
    <definedName name="_Su70" localSheetId="3">#REF!</definedName>
    <definedName name="_Su70" localSheetId="2">#REF!</definedName>
    <definedName name="_Su70">#REF!</definedName>
    <definedName name="_sua20">#REF!</definedName>
    <definedName name="_sua30">#REF!</definedName>
    <definedName name="_sw70609">#REF!</definedName>
    <definedName name="_T10" localSheetId="5" hidden="1">{"'Sheet1'!$L$16"}</definedName>
    <definedName name="_T10" localSheetId="4" hidden="1">{"'Sheet1'!$L$16"}</definedName>
    <definedName name="_T10" localSheetId="3" hidden="1">{"'Sheet1'!$L$16"}</definedName>
    <definedName name="_T10" localSheetId="2" hidden="1">{"'Sheet1'!$L$16"}</definedName>
    <definedName name="_T10" hidden="1">{"'Sheet1'!$L$16"}</definedName>
    <definedName name="_T12" localSheetId="5" hidden="1">{"'Sheet1'!$L$16"}</definedName>
    <definedName name="_T12" localSheetId="4" hidden="1">{"'Sheet1'!$L$16"}</definedName>
    <definedName name="_T12" localSheetId="3" hidden="1">{"'Sheet1'!$L$16"}</definedName>
    <definedName name="_T12" localSheetId="2" hidden="1">{"'Sheet1'!$L$16"}</definedName>
    <definedName name="_T12" hidden="1">{"'Sheet1'!$L$16"}</definedName>
    <definedName name="_tam1">#REF!</definedName>
    <definedName name="_TB1">#REF!</definedName>
    <definedName name="_tct3">#REF!</definedName>
    <definedName name="_tct5">#REF!</definedName>
    <definedName name="_tg427">#REF!</definedName>
    <definedName name="_TH1">#REF!</definedName>
    <definedName name="_th100">#REF!</definedName>
    <definedName name="_TH160">#REF!</definedName>
    <definedName name="_TH2">#REF!</definedName>
    <definedName name="_TH20">#REF!</definedName>
    <definedName name="_TH3">#REF!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 localSheetId="5">#REF!</definedName>
    <definedName name="_tno1" localSheetId="4">#REF!</definedName>
    <definedName name="_tno1" localSheetId="3">#REF!</definedName>
    <definedName name="_tno1" localSheetId="2">#REF!</definedName>
    <definedName name="_tno1">#REF!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tt3" localSheetId="5" hidden="1">{"'Sheet1'!$L$16"}</definedName>
    <definedName name="_tt3" localSheetId="4" hidden="1">{"'Sheet1'!$L$16"}</definedName>
    <definedName name="_tt3" localSheetId="3" hidden="1">{"'Sheet1'!$L$16"}</definedName>
    <definedName name="_tt3" localSheetId="2" hidden="1">{"'Sheet1'!$L$16"}</definedName>
    <definedName name="_tt3" hidden="1">{"'Sheet1'!$L$16"}</definedName>
    <definedName name="_TX1">#REF!</definedName>
    <definedName name="_tz593">#REF!</definedName>
    <definedName name="_ui108">#REF!</definedName>
    <definedName name="_ui180">#REF!</definedName>
    <definedName name="_UT2">#REF!</definedName>
    <definedName name="_v">#REF!</definedName>
    <definedName name="_va1">#REF!</definedName>
    <definedName name="_VAN1">#REF!</definedName>
    <definedName name="_vbt100" localSheetId="5">#REF!</definedName>
    <definedName name="_vbt100" localSheetId="4">#REF!</definedName>
    <definedName name="_vbt100" localSheetId="3">#REF!</definedName>
    <definedName name="_vbt100" localSheetId="2">#REF!</definedName>
    <definedName name="_vbt100">#REF!</definedName>
    <definedName name="_vbt150" localSheetId="5">#REF!</definedName>
    <definedName name="_vbt150" localSheetId="4">#REF!</definedName>
    <definedName name="_vbt150" localSheetId="3">#REF!</definedName>
    <definedName name="_vbt150" localSheetId="2">#REF!</definedName>
    <definedName name="_vbt150">#REF!</definedName>
    <definedName name="_vbt200" localSheetId="5">#REF!</definedName>
    <definedName name="_vbt200" localSheetId="4">#REF!</definedName>
    <definedName name="_vbt200" localSheetId="3">#REF!</definedName>
    <definedName name="_vbt200" localSheetId="2">#REF!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 localSheetId="5">#REF!</definedName>
    <definedName name="A_Text" localSheetId="4">#REF!</definedName>
    <definedName name="A_Text" localSheetId="3">#REF!</definedName>
    <definedName name="A_Text" localSheetId="2">#REF!</definedName>
    <definedName name="A_Text">#REF!</definedName>
    <definedName name="A_Tri_So" localSheetId="5">#REF!</definedName>
    <definedName name="A_Tri_So" localSheetId="4">#REF!</definedName>
    <definedName name="A_Tri_So" localSheetId="3">#REF!</definedName>
    <definedName name="A_Tri_So" localSheetId="2">#REF!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â77">#REF!</definedName>
    <definedName name="AAA">#REF!</definedName>
    <definedName name="AAG">#REF!</definedName>
    <definedName name="AB">#REF!</definedName>
    <definedName name="abc" localSheetId="5">#REF!</definedName>
    <definedName name="abc" localSheetId="4">#REF!</definedName>
    <definedName name="abc" localSheetId="3">#REF!</definedName>
    <definedName name="abc" localSheetId="2">#REF!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 localSheetId="5">#REF!</definedName>
    <definedName name="acb" localSheetId="4">#REF!</definedName>
    <definedName name="acb" localSheetId="3">#REF!</definedName>
    <definedName name="acb" localSheetId="2">#REF!</definedName>
    <definedName name="acb">#REF!</definedName>
    <definedName name="AccessDatabase" hidden="1">"C:\My Documents\LeBinh\Xls\VP Cong ty\FORM.mdb"</definedName>
    <definedName name="acscs">#REF!</definedName>
    <definedName name="Actual" localSheetId="5">(PeriodInActual*(#REF!&gt;0))*PeriodInPlan</definedName>
    <definedName name="Actual" localSheetId="4">(PeriodInActual*(#REF!&gt;0))*PeriodInPlan</definedName>
    <definedName name="Actual" localSheetId="3">(PeriodInActual*(#REF!&gt;0))*PeriodInPlan</definedName>
    <definedName name="Actual" localSheetId="2">(PeriodInActual*(#REF!&gt;0))*PeriodInPlan</definedName>
    <definedName name="Actual">(PeriodInActual*(#REF!&gt;0))*PeriodInPlan</definedName>
    <definedName name="ActualBeyond" localSheetId="5">PeriodInActual*(#REF!&gt;0)</definedName>
    <definedName name="ActualBeyond" localSheetId="4">PeriodInActual*(#REF!&gt;0)</definedName>
    <definedName name="ActualBeyond" localSheetId="3">PeriodInActual*(#REF!&gt;0)</definedName>
    <definedName name="ActualBeyond" localSheetId="2">PeriodInActual*(#REF!&gt;0)</definedName>
    <definedName name="ActualBeyond">PeriodInActual*(#REF!&gt;0)</definedName>
    <definedName name="AD" localSheetId="5" hidden="1">{"'Sheet1'!$L$16"}</definedName>
    <definedName name="AD" localSheetId="4" hidden="1">{"'Sheet1'!$L$16"}</definedName>
    <definedName name="AD" localSheetId="3" hidden="1">{"'Sheet1'!$L$16"}</definedName>
    <definedName name="AD" localSheetId="2" hidden="1">{"'Sheet1'!$L$16"}</definedName>
    <definedName name="AD" hidden="1">{"'Sheet1'!$L$16"}</definedName>
    <definedName name="ada">#REF!</definedName>
    <definedName name="ADAY">#REF!</definedName>
    <definedName name="ADEQ">#REF!</definedName>
    <definedName name="æ76" localSheetId="5">#REF!</definedName>
    <definedName name="æ76" localSheetId="4">#REF!</definedName>
    <definedName name="æ76" localSheetId="3">#REF!</definedName>
    <definedName name="æ76" localSheetId="2">#REF!</definedName>
    <definedName name="æ76">#REF!</definedName>
    <definedName name="afasfsagfas" localSheetId="5" hidden="1">{#N/A,#N/A,FALSE,"Chi tiÆt"}</definedName>
    <definedName name="afasfsagfas" localSheetId="4" hidden="1">{#N/A,#N/A,FALSE,"Chi tiÆt"}</definedName>
    <definedName name="afasfsagfas" localSheetId="3" hidden="1">{#N/A,#N/A,FALSE,"Chi tiÆt"}</definedName>
    <definedName name="afasfsagfas" localSheetId="2" hidden="1">{#N/A,#N/A,FALSE,"Chi tiÆt"}</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î74">#REF!</definedName>
    <definedName name="AÏ8">#REF!</definedName>
    <definedName name="ak" localSheetId="5" hidden="1">{"'Sheet1'!$L$16"}</definedName>
    <definedName name="ak" localSheetId="4" hidden="1">{"'Sheet1'!$L$16"}</definedName>
    <definedName name="ak" localSheetId="3" hidden="1">{"'Sheet1'!$L$16"}</definedName>
    <definedName name="ak" localSheetId="2" hidden="1">{"'Sheet1'!$L$16"}</definedName>
    <definedName name="ak" hidden="1">{"'Sheet1'!$L$16"}</definedName>
    <definedName name="All_Item">#REF!</definedName>
    <definedName name="alpha">#REF!</definedName>
    <definedName name="ALPIN">#N/A</definedName>
    <definedName name="ALPJYOU">#N/A</definedName>
    <definedName name="ALPTOI">#N/A</definedName>
    <definedName name="amiang">#REF!</definedName>
    <definedName name="AMP" localSheetId="5">#REF!</definedName>
    <definedName name="AMP" localSheetId="4">#REF!</definedName>
    <definedName name="AMP" localSheetId="3">#REF!</definedName>
    <definedName name="AMP" localSheetId="2">#REF!</definedName>
    <definedName name="AMP">#REF!</definedName>
    <definedName name="an">#REF!</definedName>
    <definedName name="anpha">#REF!</definedName>
    <definedName name="anscount" hidden="1">1</definedName>
    <definedName name="Antoan" localSheetId="5" hidden="1">{"'Sheet1'!$L$16"}</definedName>
    <definedName name="Antoan" localSheetId="4" hidden="1">{"'Sheet1'!$L$16"}</definedName>
    <definedName name="Antoan" localSheetId="3" hidden="1">{"'Sheet1'!$L$16"}</definedName>
    <definedName name="Antoan" localSheetId="2" hidden="1">{"'Sheet1'!$L$16"}</definedName>
    <definedName name="Antoan" hidden="1">{"'Sheet1'!$L$16"}</definedName>
    <definedName name="ao">#REF!</definedName>
    <definedName name="AppRoad">#REF!</definedName>
    <definedName name="Aq">#REF!</definedName>
    <definedName name="Area">#REF!</definedName>
    <definedName name="as" localSheetId="5">#REF!</definedName>
    <definedName name="as" localSheetId="4">#REF!</definedName>
    <definedName name="as" localSheetId="3">#REF!</definedName>
    <definedName name="as" localSheetId="2">#REF!</definedName>
    <definedName name="as">#REF!</definedName>
    <definedName name="As_">#REF!</definedName>
    <definedName name="AS2DocOpenMode" hidden="1">"AS2DocumentEdit"</definedName>
    <definedName name="asdfgh">#REF!</definedName>
    <definedName name="asf" localSheetId="5" hidden="1">{"'Sheet1'!$L$16"}</definedName>
    <definedName name="asf" localSheetId="4" hidden="1">{"'Sheet1'!$L$16"}</definedName>
    <definedName name="asf" localSheetId="3" hidden="1">{"'Sheet1'!$L$16"}</definedName>
    <definedName name="asf" localSheetId="2" hidden="1">{"'Sheet1'!$L$16"}</definedName>
    <definedName name="asf" hidden="1">{"'Sheet1'!$L$16"}</definedName>
    <definedName name="ATGT" localSheetId="5" hidden="1">{"'Sheet1'!$L$16"}</definedName>
    <definedName name="ATGT" localSheetId="4" hidden="1">{"'Sheet1'!$L$16"}</definedName>
    <definedName name="ATGT" localSheetId="3" hidden="1">{"'Sheet1'!$L$16"}</definedName>
    <definedName name="ATGT" localSheetId="2"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 localSheetId="5">#REF!</definedName>
    <definedName name="bac2.7" localSheetId="4">#REF!</definedName>
    <definedName name="bac2.7" localSheetId="3">#REF!</definedName>
    <definedName name="bac2.7" localSheetId="2">#REF!</definedName>
    <definedName name="bac2.7">#REF!</definedName>
    <definedName name="bac3.5" localSheetId="5">#REF!</definedName>
    <definedName name="bac3.5" localSheetId="4">#REF!</definedName>
    <definedName name="bac3.5" localSheetId="3">#REF!</definedName>
    <definedName name="bac3.5" localSheetId="2">#REF!</definedName>
    <definedName name="bac3.5">#REF!</definedName>
    <definedName name="bac3.7" localSheetId="5">#REF!</definedName>
    <definedName name="bac3.7" localSheetId="4">#REF!</definedName>
    <definedName name="bac3.7" localSheetId="3">#REF!</definedName>
    <definedName name="bac3.7" localSheetId="2">#REF!</definedName>
    <definedName name="bac3.7">#REF!</definedName>
    <definedName name="bac4.5" localSheetId="5">#REF!</definedName>
    <definedName name="bac4.5" localSheetId="4">#REF!</definedName>
    <definedName name="bac4.5" localSheetId="3">#REF!</definedName>
    <definedName name="bac4.5" localSheetId="2">#REF!</definedName>
    <definedName name="bac4.5">#REF!</definedName>
    <definedName name="bachang">#REF!</definedName>
    <definedName name="BacKan">#REF!</definedName>
    <definedName name="ban">#REF!</definedName>
    <definedName name="BanForBcaothg">#REF!</definedName>
    <definedName name="Bang">#REF!</definedName>
    <definedName name="BANG_CHI_TIET_THI_NGHIEM_CONG_TO">#REF!</definedName>
    <definedName name="BANG_CHI_TIET_THI_NGHIEM_DZ0.4KV">#REF!</definedName>
    <definedName name="BANG_CHI_TIET_THI_NGHIEM_DZ22KV">#REF!</definedName>
    <definedName name="Bang_cly">#REF!</definedName>
    <definedName name="Bang_CVC">#REF!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 localSheetId="5">#REF!</definedName>
    <definedName name="Bang1" localSheetId="4">#REF!</definedName>
    <definedName name="Bang1" localSheetId="3">#REF!</definedName>
    <definedName name="Bang1" localSheetId="2">#REF!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nQL" localSheetId="5" hidden="1">{"'Sheet1'!$L$16"}</definedName>
    <definedName name="banQL" localSheetId="4" hidden="1">{"'Sheet1'!$L$16"}</definedName>
    <definedName name="banQL" localSheetId="3" hidden="1">{"'Sheet1'!$L$16"}</definedName>
    <definedName name="banQL" localSheetId="2" hidden="1">{"'Sheet1'!$L$16"}</definedName>
    <definedName name="banQL" hidden="1">{"'Sheet1'!$L$16"}</definedName>
    <definedName name="Bar">#REF!</definedName>
    <definedName name="BarData">#REF!</definedName>
    <definedName name="baro" localSheetId="5">#REF!</definedName>
    <definedName name="baro" localSheetId="4">#REF!</definedName>
    <definedName name="baro" localSheetId="3">#REF!</definedName>
    <definedName name="baro" localSheetId="2">#REF!</definedName>
    <definedName name="baro">#REF!</definedName>
    <definedName name="Bay">#REF!</definedName>
    <definedName name="BB">#REF!</definedName>
    <definedName name="bb.">#REF!</definedName>
    <definedName name="bbb" localSheetId="5">#REF!</definedName>
    <definedName name="bbb" localSheetId="4">#REF!</definedName>
    <definedName name="bbb" localSheetId="3">#REF!</definedName>
    <definedName name="bbb" localSheetId="2">#REF!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 localSheetId="5">#REF!</definedName>
    <definedName name="begin" localSheetId="4">#REF!</definedName>
    <definedName name="begin" localSheetId="3">#REF!</definedName>
    <definedName name="begin" localSheetId="2">#REF!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iang" localSheetId="5" hidden="1">{"'Sheet1'!$L$16"}</definedName>
    <definedName name="Bgiang" localSheetId="4" hidden="1">{"'Sheet1'!$L$16"}</definedName>
    <definedName name="Bgiang" localSheetId="3" hidden="1">{"'Sheet1'!$L$16"}</definedName>
    <definedName name="Bgiang" localSheetId="2" hidden="1">{"'Sheet1'!$L$16"}</definedName>
    <definedName name="Bgiang" hidden="1">{"'Sheet1'!$L$16"}</definedName>
    <definedName name="BGTP">#REF!</definedName>
    <definedName name="bh">#REF!</definedName>
    <definedName name="bhy">#REF!</definedName>
    <definedName name="bia">#REF!</definedName>
    <definedName name="Bia_0.4">#REF!</definedName>
    <definedName name="Bia_22">#REF!</definedName>
    <definedName name="Bia_truoc_cong_to">#REF!</definedName>
    <definedName name="bien" localSheetId="5">BlankMacro1</definedName>
    <definedName name="bien" localSheetId="4">BlankMacro1</definedName>
    <definedName name="bien" localSheetId="3">BlankMacro1</definedName>
    <definedName name="bien" localSheetId="2">BlankMacro1</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IMP">#REF!</definedName>
    <definedName name="BLDGREV">#REF!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 localSheetId="5">#REF!</definedName>
    <definedName name="boa" localSheetId="4">#REF!</definedName>
    <definedName name="boa" localSheetId="3">#REF!</definedName>
    <definedName name="boa" localSheetId="2">#REF!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hiuaxitm300">#REF!</definedName>
    <definedName name="BTchiuaxm200">#REF!</definedName>
    <definedName name="btcocM400">#REF!</definedName>
    <definedName name="btct">#REF!</definedName>
    <definedName name="btds">#REF!</definedName>
    <definedName name="btham">#REF!</definedName>
    <definedName name="btkn">#REF!</definedName>
    <definedName name="btl" localSheetId="5" hidden="1">{"'Sheet1'!$L$16"}</definedName>
    <definedName name="btl" localSheetId="4" hidden="1">{"'Sheet1'!$L$16"}</definedName>
    <definedName name="btl" localSheetId="3" hidden="1">{"'Sheet1'!$L$16"}</definedName>
    <definedName name="btl" localSheetId="2" hidden="1">{"'Sheet1'!$L$16"}</definedName>
    <definedName name="btl" hidden="1">{"'Sheet1'!$L$16"}</definedName>
    <definedName name="BTlotm100">#REF!</definedName>
    <definedName name="btm">#REF!</definedName>
    <definedName name="bton">#REF!</definedName>
    <definedName name="BTRAM">#REF!</definedName>
    <definedName name="bttc">#REF!</definedName>
    <definedName name="btthuongpham150">#REF!</definedName>
    <definedName name="btthuongpham300">#REF!</definedName>
    <definedName name="BU_CHENH_LECH_DZ0.4KV">#REF!</definedName>
    <definedName name="BU_CHENH_LECH_DZ22KV">#REF!</definedName>
    <definedName name="BU_CHENH_LECH_TBA">#REF!</definedName>
    <definedName name="Bu_long" localSheetId="5">#REF!</definedName>
    <definedName name="Bu_long" localSheetId="4">#REF!</definedName>
    <definedName name="Bu_long" localSheetId="3">#REF!</definedName>
    <definedName name="Bu_long" localSheetId="2">#REF!</definedName>
    <definedName name="Bu_long">#REF!</definedName>
    <definedName name="bua1.2">#REF!</definedName>
    <definedName name="bua1.8">#REF!</definedName>
    <definedName name="buarung170">#REF!</definedName>
    <definedName name="bùc" localSheetId="5">{"Book1","Dt tonghop.xls"}</definedName>
    <definedName name="bùc" localSheetId="4">{"Book1","Dt tonghop.xls"}</definedName>
    <definedName name="bùc" localSheetId="3">{"Book1","Dt tonghop.xls"}</definedName>
    <definedName name="bùc" localSheetId="2">{"Book1","Dt tonghop.xls"}</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REC">#N/A</definedName>
    <definedName name="CATSYU">#N/A</definedName>
    <definedName name="catuon">#REF!</definedName>
    <definedName name="catvang">#REF!</definedName>
    <definedName name="CatVang_HamYen">#REF!</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localSheetId="5" hidden="1">{"'Sheet1'!$L$16"}</definedName>
    <definedName name="cg" localSheetId="4" hidden="1">{"'Sheet1'!$L$16"}</definedName>
    <definedName name="cg" localSheetId="3" hidden="1">{"'Sheet1'!$L$16"}</definedName>
    <definedName name="cg" localSheetId="2" hidden="1">{"'Sheet1'!$L$16"}</definedName>
    <definedName name="cg" hidden="1">{"'Sheet1'!$L$16"}</definedName>
    <definedName name="cgionc">#REF!</definedName>
    <definedName name="cgio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localSheetId="5" hidden="1">{"'Sheet1'!$L$16"}</definedName>
    <definedName name="chitietbgiang2" localSheetId="4" hidden="1">{"'Sheet1'!$L$16"}</definedName>
    <definedName name="chitietbgiang2" localSheetId="3" hidden="1">{"'Sheet1'!$L$16"}</definedName>
    <definedName name="chitietbgiang2" localSheetId="2" hidden="1">{"'Sheet1'!$L$16"}</definedName>
    <definedName name="chitietbgiang2" hidden="1">{"'Sheet1'!$L$16"}</definedName>
    <definedName name="chitietdao">#REF!</definedName>
    <definedName name="chl" localSheetId="5" hidden="1">{"'Sheet1'!$L$16"}</definedName>
    <definedName name="chl" localSheetId="4" hidden="1">{"'Sheet1'!$L$16"}</definedName>
    <definedName name="chl" localSheetId="3" hidden="1">{"'Sheet1'!$L$16"}</definedName>
    <definedName name="chl" localSheetId="2" hidden="1">{"'Sheet1'!$L$16"}</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localSheetId="5" hidden="1">{"'Sheet1'!$L$16"}</definedName>
    <definedName name="chuyen" localSheetId="4" hidden="1">{"'Sheet1'!$L$16"}</definedName>
    <definedName name="chuyen" localSheetId="3" hidden="1">{"'Sheet1'!$L$16"}</definedName>
    <definedName name="chuyen" localSheetId="2" hidden="1">{"'Sheet1'!$L$16"}</definedName>
    <definedName name="chuyen" hidden="1">{"'Sheet1'!$L$16"}</definedName>
    <definedName name="ch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NG">#REF!</definedName>
    <definedName name="Cñi">#REF!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 localSheetId="5">BlankMacro1</definedName>
    <definedName name="Comm" localSheetId="4">BlankMacro1</definedName>
    <definedName name="Comm" localSheetId="3">BlankMacro1</definedName>
    <definedName name="Comm" localSheetId="2">BlankMacro1</definedName>
    <definedName name="Comm">BlankMacro1</definedName>
    <definedName name="COMMON">#REF!</definedName>
    <definedName name="Comp">#REF!</definedName>
    <definedName name="CON_EQP_COS">#REF!</definedName>
    <definedName name="CON_EQP_COST">#REF!</definedName>
    <definedName name="Concret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nrua">#REF!</definedName>
    <definedName name="CONST_EQ">#REF!</definedName>
    <definedName name="Continue">#REF!</definedName>
    <definedName name="ContractType">#REF!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 localSheetId="5">#REF!</definedName>
    <definedName name="Cot_thep" localSheetId="4">#REF!</definedName>
    <definedName name="Cot_thep" localSheetId="3">#REF!</definedName>
    <definedName name="Cot_thep" localSheetId="2">#REF!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localSheetId="5" hidden="1">{"'Sheet1'!$L$16"}</definedName>
    <definedName name="CTCT1" localSheetId="4" hidden="1">{"'Sheet1'!$L$16"}</definedName>
    <definedName name="CTCT1" localSheetId="3" hidden="1">{"'Sheet1'!$L$16"}</definedName>
    <definedName name="CTCT1" localSheetId="2" hidden="1">{"'Sheet1'!$L$16"}</definedName>
    <definedName name="CTCT1" hidden="1">{"'Sheet1'!$L$16"}</definedName>
    <definedName name="ctct2" localSheetId="5" hidden="1">{"'Sheet1'!$L$16"}</definedName>
    <definedName name="ctct2" localSheetId="4" hidden="1">{"'Sheet1'!$L$16"}</definedName>
    <definedName name="ctct2" localSheetId="3" hidden="1">{"'Sheet1'!$L$16"}</definedName>
    <definedName name="ctct2" localSheetId="2" hidden="1">{"'Sheet1'!$L$16"}</definedName>
    <definedName name="ctct2" hidden="1">{"'Sheet1'!$L$16"}</definedName>
    <definedName name="ctdg">#REF!</definedName>
    <definedName name="CTDL">#REF!</definedName>
    <definedName name="ctdn9697">#REF!</definedName>
    <definedName name="ctgt">#REF!</definedName>
    <definedName name="ctgt1">#REF!</definedName>
    <definedName name="CTH">#REF!</definedName>
    <definedName name="CTHT">#REF!</definedName>
    <definedName name="cti3x15">#REF!</definedName>
    <definedName name="ctiep">#REF!</definedName>
    <definedName name="CTIET">#REF!</definedName>
    <definedName name="ctieu" localSheetId="5" hidden="1">{"'Sheet1'!$L$16"}</definedName>
    <definedName name="ctieu" localSheetId="4" hidden="1">{"'Sheet1'!$L$16"}</definedName>
    <definedName name="ctieu" localSheetId="3" hidden="1">{"'Sheet1'!$L$16"}</definedName>
    <definedName name="ctieu" localSheetId="2" hidden="1">{"'Sheet1'!$L$16"}</definedName>
    <definedName name="ctieu" hidden="1">{"'Sheet1'!$L$16"}</definedName>
    <definedName name="ctinh">#REF!</definedName>
    <definedName name="CTL">#REF!</definedName>
    <definedName name="ctmai">#REF!</definedName>
    <definedName name="cto">#REF!</definedName>
    <definedName name="ctong">#REF!</definedName>
    <definedName name="CTRAM">#REF!</definedName>
    <definedName name="ctre">#REF!</definedName>
    <definedName name="CTsu" localSheetId="5" hidden="1">{"'Sheet1'!$L$16"}</definedName>
    <definedName name="CTsu" localSheetId="4" hidden="1">{"'Sheet1'!$L$16"}</definedName>
    <definedName name="CTsu" localSheetId="3" hidden="1">{"'Sheet1'!$L$16"}</definedName>
    <definedName name="CTsu" localSheetId="2" hidden="1">{"'Sheet1'!$L$16"}</definedName>
    <definedName name="CTsu" hidden="1">{"'Sheet1'!$L$16"}</definedName>
    <definedName name="ctxd">#REF!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5" hidden="1">{"'Sheet1'!$L$16"}</definedName>
    <definedName name="cung" localSheetId="4" hidden="1">{"'Sheet1'!$L$16"}</definedName>
    <definedName name="cung" localSheetId="3" hidden="1">{"'Sheet1'!$L$16"}</definedName>
    <definedName name="cung" localSheetId="2" hidden="1">{"'Sheet1'!$L$16"}</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 localSheetId="5">#REF!</definedName>
    <definedName name="DataFilter" localSheetId="4">#REF!</definedName>
    <definedName name="DataFilter" localSheetId="3">#REF!</definedName>
    <definedName name="DataFilter" localSheetId="2">#REF!</definedName>
    <definedName name="DataFilter">#REF!</definedName>
    <definedName name="datak">#REF!</definedName>
    <definedName name="datal">#REF!</definedName>
    <definedName name="DataSort" localSheetId="5">#REF!</definedName>
    <definedName name="DataSort" localSheetId="4">#REF!</definedName>
    <definedName name="DataSort" localSheetId="3">#REF!</definedName>
    <definedName name="DataSort" localSheetId="2">#REF!</definedName>
    <definedName name="DataSort">#REF!</definedName>
    <definedName name="DATATKDT">#REF!</definedName>
    <definedName name="DataYear2001" localSheetId="5">#REF!</definedName>
    <definedName name="DataYear2001" localSheetId="4">#REF!</definedName>
    <definedName name="DataYear2001" localSheetId="3">#REF!</definedName>
    <definedName name="DataYear2001" localSheetId="2">#REF!</definedName>
    <definedName name="DataYear2001">#REF!</definedName>
    <definedName name="Datdoi">#REF!</definedName>
    <definedName name="Date">#REF!</definedName>
    <definedName name="dathnho">#REF!</definedName>
    <definedName name="dathto">#REF!</definedName>
    <definedName name="DATT">#REF!</definedName>
    <definedName name="Dattt">#REF!</definedName>
    <definedName name="Datvv">#REF!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h">#REF!</definedName>
    <definedName name="dche">#REF!</definedName>
    <definedName name="dcl">#REF!</definedName>
    <definedName name="DCL_22">12117600</definedName>
    <definedName name="DCL_35">25490000</definedName>
    <definedName name="DÇm_33">#REF!</definedName>
    <definedName name="Dcol">#REF!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localSheetId="5" hidden="1">{"'Sheet1'!$L$16"}</definedName>
    <definedName name="ddd" localSheetId="4" hidden="1">{"'Sheet1'!$L$16"}</definedName>
    <definedName name="ddd" localSheetId="3" hidden="1">{"'Sheet1'!$L$16"}</definedName>
    <definedName name="ddd" localSheetId="2" hidden="1">{"'Sheet1'!$L$16"}</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localSheetId="5" hidden="1">{"'Sheet1'!$L$16"}</definedName>
    <definedName name="DenDK" localSheetId="4" hidden="1">{"'Sheet1'!$L$16"}</definedName>
    <definedName name="DenDK" localSheetId="3" hidden="1">{"'Sheet1'!$L$16"}</definedName>
    <definedName name="DenDK" localSheetId="2" hidden="1">{"'Sheet1'!$L$16"}</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localSheetId="5" hidden="1">{"'Sheet1'!$L$16"}</definedName>
    <definedName name="dfdfd" localSheetId="4" hidden="1">{"'Sheet1'!$L$16"}</definedName>
    <definedName name="dfdfd" localSheetId="3" hidden="1">{"'Sheet1'!$L$16"}</definedName>
    <definedName name="dfdfd" localSheetId="2" hidden="1">{"'Sheet1'!$L$16"}</definedName>
    <definedName name="dfdfd" hidden="1">{"'Sheet1'!$L$16"}</definedName>
    <definedName name="dffr">#REF!</definedName>
    <definedName name="dfggg" localSheetId="5" hidden="1">{"'Sheet1'!$L$16"}</definedName>
    <definedName name="dfggg" localSheetId="4" hidden="1">{"'Sheet1'!$L$16"}</definedName>
    <definedName name="dfggg" localSheetId="3" hidden="1">{"'Sheet1'!$L$16"}</definedName>
    <definedName name="dfggg" localSheetId="2" hidden="1">{"'Sheet1'!$L$16"}</definedName>
    <definedName name="dfggg" hidden="1">{"'Sheet1'!$L$16"}</definedName>
    <definedName name="dfh" localSheetId="5" hidden="1">{"'Sheet1'!$L$16"}</definedName>
    <definedName name="dfh" localSheetId="4" hidden="1">{"'Sheet1'!$L$16"}</definedName>
    <definedName name="dfh" localSheetId="3" hidden="1">{"'Sheet1'!$L$16"}</definedName>
    <definedName name="dfh" localSheetId="2" hidden="1">{"'Sheet1'!$L$16"}</definedName>
    <definedName name="dfh" hidden="1">{"'Sheet1'!$L$16"}</definedName>
    <definedName name="dfpf">#REF!</definedName>
    <definedName name="dfsfsd" localSheetId="5" hidden="1">{"'Sheet1'!$L$16"}</definedName>
    <definedName name="dfsfsd" localSheetId="4" hidden="1">{"'Sheet1'!$L$16"}</definedName>
    <definedName name="dfsfsd" localSheetId="3" hidden="1">{"'Sheet1'!$L$16"}</definedName>
    <definedName name="dfsfsd" localSheetId="2" hidden="1">{"'Sheet1'!$L$16"}</definedName>
    <definedName name="dfsfsd" hidden="1">{"'Sheet1'!$L$16"}</definedName>
    <definedName name="DFv">#REF!</definedName>
    <definedName name="dg">#REF!</definedName>
    <definedName name="dg_5cau">#REF!</definedName>
    <definedName name="dg_67" localSheetId="5">#REF!</definedName>
    <definedName name="dg_67" localSheetId="4">#REF!</definedName>
    <definedName name="dg_67" localSheetId="3">#REF!</definedName>
    <definedName name="dg_67" localSheetId="2">#REF!</definedName>
    <definedName name="dg_67">#REF!</definedName>
    <definedName name="DG_M_C_X">#REF!</definedName>
    <definedName name="dg67_1">#REF!</definedName>
    <definedName name="dgbdII">#REF!</definedName>
    <definedName name="dgc">#REF!</definedName>
    <definedName name="DGCT_L.SON1" localSheetId="5">#REF!</definedName>
    <definedName name="DGCT_L.SON1" localSheetId="4">#REF!</definedName>
    <definedName name="DGCT_L.SON1" localSheetId="3">#REF!</definedName>
    <definedName name="DGCT_L.SON1" localSheetId="2">#REF!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ia">#REF!</definedName>
    <definedName name="DGIA2">#REF!</definedName>
    <definedName name="DGiaT">#REF!</definedName>
    <definedName name="DGiaTN">#REF!</definedName>
    <definedName name="DGM">#REF!</definedName>
    <definedName name="DGNC">#REF!</definedName>
    <definedName name="DGNCTT">#REF!</definedName>
    <definedName name="dgqndn">#REF!</definedName>
    <definedName name="DGTH">#REF!</definedName>
    <definedName name="DGTH1">#REF!</definedName>
    <definedName name="dgth2">#REF!</definedName>
    <definedName name="dgthss3">#REF!</definedName>
    <definedName name="DGTN">#REF!</definedName>
    <definedName name="DGTR">#REF!</definedName>
    <definedName name="DGTV">#REF!</definedName>
    <definedName name="dgvc">#REF!</definedName>
    <definedName name="dgvl">#REF!</definedName>
    <definedName name="DGVL1">#REF!</definedName>
    <definedName name="DGVT">#REF!</definedName>
    <definedName name="dgxhiencau">#REF!</definedName>
    <definedName name="dgxhienduong">#REF!</definedName>
    <definedName name="dh">#REF!</definedName>
    <definedName name="dhom">#REF!</definedName>
    <definedName name="DIABAN">#REF!</definedName>
    <definedName name="diadiem">#REF!</definedName>
    <definedName name="DICH11">#REF!</definedName>
    <definedName name="dich22">#REF!</definedName>
    <definedName name="DICHSO" localSheetId="5">#REF!</definedName>
    <definedName name="DICHSO" localSheetId="4">#REF!</definedName>
    <definedName name="DICHSO" localSheetId="3">#REF!</definedName>
    <definedName name="DICHSO" localSheetId="2">#REF!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 localSheetId="5">#REF!</definedName>
    <definedName name="DK" localSheetId="4">#REF!</definedName>
    <definedName name="DK" localSheetId="3">#REF!</definedName>
    <definedName name="DK" localSheetId="2">#REF!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 localSheetId="5">#REF!</definedName>
    <definedName name="dobgd" localSheetId="4">#REF!</definedName>
    <definedName name="dobgd" localSheetId="3">#REF!</definedName>
    <definedName name="dobgd" localSheetId="2">#REF!</definedName>
    <definedName name="dobgd">#REF!</definedName>
    <definedName name="dobt">#REF!</definedName>
    <definedName name="Doc_Name" localSheetId="5">#REF!</definedName>
    <definedName name="Doc_Name" localSheetId="4">#REF!</definedName>
    <definedName name="Doc_Name" localSheetId="3">#REF!</definedName>
    <definedName name="Doc_Name" localSheetId="2">#REF!</definedName>
    <definedName name="Doc_Name">#REF!</definedName>
    <definedName name="doclb">#REF!</definedName>
    <definedName name="Document_array" localSheetId="5">{"Thuxm2.xls","Sheet1"}</definedName>
    <definedName name="Document_array" localSheetId="4">{"Thuxm2.xls","Sheet1"}</definedName>
    <definedName name="Document_array" localSheetId="3">{"Thuxm2.xls","Sheet1"}</definedName>
    <definedName name="Document_array" localSheetId="2">{"Thuxm2.xls","Sheet1"}</definedName>
    <definedName name="Document_array">{"Thuxm2.xls","Sheet1"}</definedName>
    <definedName name="dofinbo6t" localSheetId="5">#REF!</definedName>
    <definedName name="dofinbo6t" localSheetId="4">#REF!</definedName>
    <definedName name="dofinbo6t" localSheetId="3">#REF!</definedName>
    <definedName name="dofinbo6t" localSheetId="2">#REF!</definedName>
    <definedName name="dofinbo6t">#REF!</definedName>
    <definedName name="dofinbonus6t" localSheetId="5">#REF!</definedName>
    <definedName name="dofinbonus6t" localSheetId="4">#REF!</definedName>
    <definedName name="dofinbonus6t" localSheetId="3">#REF!</definedName>
    <definedName name="dofinbonus6t" localSheetId="2">#REF!</definedName>
    <definedName name="dofinbonus6t">#REF!</definedName>
    <definedName name="dokcs" localSheetId="5">#REF!</definedName>
    <definedName name="dokcs" localSheetId="4">#REF!</definedName>
    <definedName name="dokcs" localSheetId="3">#REF!</definedName>
    <definedName name="dokcs" localSheetId="2">#REF!</definedName>
    <definedName name="dokcs">#REF!</definedName>
    <definedName name="dokd" localSheetId="5">#REF!</definedName>
    <definedName name="dokd" localSheetId="4">#REF!</definedName>
    <definedName name="dokd" localSheetId="3">#REF!</definedName>
    <definedName name="dokd" localSheetId="2">#REF!</definedName>
    <definedName name="dokd">#REF!</definedName>
    <definedName name="dokh" localSheetId="5">#REF!</definedName>
    <definedName name="dokh" localSheetId="4">#REF!</definedName>
    <definedName name="dokh" localSheetId="3">#REF!</definedName>
    <definedName name="dokh" localSheetId="2">#REF!</definedName>
    <definedName name="dokh">#REF!</definedName>
    <definedName name="dokt" localSheetId="5">#REF!</definedName>
    <definedName name="dokt" localSheetId="4">#REF!</definedName>
    <definedName name="dokt" localSheetId="3">#REF!</definedName>
    <definedName name="dokt" localSheetId="2">#REF!</definedName>
    <definedName name="dokt">#REF!</definedName>
    <definedName name="doktnl" localSheetId="5">#REF!</definedName>
    <definedName name="doktnl" localSheetId="4">#REF!</definedName>
    <definedName name="doktnl" localSheetId="3">#REF!</definedName>
    <definedName name="doktnl" localSheetId="2">#REF!</definedName>
    <definedName name="doktnl">#REF!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 localSheetId="5">#REF!</definedName>
    <definedName name="doncxlcn2001" localSheetId="4">#REF!</definedName>
    <definedName name="doncxlcn2001" localSheetId="3">#REF!</definedName>
    <definedName name="doncxlcn2001" localSheetId="2">#REF!</definedName>
    <definedName name="doncxlcn2001">#REF!</definedName>
    <definedName name="doncxldn2001" localSheetId="5">#REF!</definedName>
    <definedName name="doncxldn2001" localSheetId="4">#REF!</definedName>
    <definedName name="doncxldn2001" localSheetId="3">#REF!</definedName>
    <definedName name="doncxldn2001" localSheetId="2">#REF!</definedName>
    <definedName name="doncxldn2001">#REF!</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NVI">OFFSET(#REF!,1,0,COUNTA(#REF!)-1,5)</definedName>
    <definedName name="DONVIDG">OFFSET(#REF!,COUNTIF(#REF!,"&lt;&gt;0")-1,0,1)</definedName>
    <definedName name="DoorWindow">#REF!</definedName>
    <definedName name="dopxsx" localSheetId="5">#REF!</definedName>
    <definedName name="dopxsx" localSheetId="4">#REF!</definedName>
    <definedName name="dopxsx" localSheetId="3">#REF!</definedName>
    <definedName name="dopxsx" localSheetId="2">#REF!</definedName>
    <definedName name="dopxsx">#REF!</definedName>
    <definedName name="dotc" localSheetId="5">#REF!</definedName>
    <definedName name="dotc" localSheetId="4">#REF!</definedName>
    <definedName name="dotc" localSheetId="3">#REF!</definedName>
    <definedName name="dotc" localSheetId="2">#REF!</definedName>
    <definedName name="dotc">#REF!</definedName>
    <definedName name="dotchc" localSheetId="5">#REF!</definedName>
    <definedName name="dotchc" localSheetId="4">#REF!</definedName>
    <definedName name="dotchc" localSheetId="3">#REF!</definedName>
    <definedName name="dotchc" localSheetId="2">#REF!</definedName>
    <definedName name="dotchc">#REF!</definedName>
    <definedName name="dotdn" localSheetId="5">#REF!</definedName>
    <definedName name="dotdn" localSheetId="4">#REF!</definedName>
    <definedName name="dotdn" localSheetId="3">#REF!</definedName>
    <definedName name="dotdn" localSheetId="2">#REF!</definedName>
    <definedName name="dotdn">#REF!</definedName>
    <definedName name="dottchc" localSheetId="5">#REF!</definedName>
    <definedName name="dottchc" localSheetId="4">#REF!</definedName>
    <definedName name="dottchc" localSheetId="3">#REF!</definedName>
    <definedName name="dottchc" localSheetId="2">#REF!</definedName>
    <definedName name="dottchc">#REF!</definedName>
    <definedName name="doxcd" localSheetId="5">#REF!</definedName>
    <definedName name="doxcd" localSheetId="4">#REF!</definedName>
    <definedName name="doxcd" localSheetId="3">#REF!</definedName>
    <definedName name="doxcd" localSheetId="2">#REF!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 localSheetId="5">#REF!</definedName>
    <definedName name="ds1p2nc" localSheetId="4">#REF!</definedName>
    <definedName name="ds1p2nc" localSheetId="3">#REF!</definedName>
    <definedName name="ds1p2nc" localSheetId="2">#REF!</definedName>
    <definedName name="ds1p2nc">#REF!</definedName>
    <definedName name="ds1p2vc" localSheetId="5">#REF!</definedName>
    <definedName name="ds1p2vc" localSheetId="4">#REF!</definedName>
    <definedName name="ds1p2vc" localSheetId="3">#REF!</definedName>
    <definedName name="ds1p2vc" localSheetId="2">#REF!</definedName>
    <definedName name="ds1p2vc">#REF!</definedName>
    <definedName name="ds1p2vl" localSheetId="5">#REF!</definedName>
    <definedName name="ds1p2vl" localSheetId="4">#REF!</definedName>
    <definedName name="ds1p2vl" localSheetId="3">#REF!</definedName>
    <definedName name="ds1p2vl" localSheetId="2">#REF!</definedName>
    <definedName name="ds1p2vl">#REF!</definedName>
    <definedName name="ds1pnc">#REF!</definedName>
    <definedName name="ds1pvl">#REF!</definedName>
    <definedName name="ds3pctnc">#REF!</definedName>
    <definedName name="ds3pctvc">#REF!</definedName>
    <definedName name="ds3pctvl">#REF!</definedName>
    <definedName name="ds3pmnc" localSheetId="5">#REF!</definedName>
    <definedName name="ds3pmnc" localSheetId="4">#REF!</definedName>
    <definedName name="ds3pmnc" localSheetId="3">#REF!</definedName>
    <definedName name="ds3pmnc" localSheetId="2">#REF!</definedName>
    <definedName name="ds3pmnc">#REF!</definedName>
    <definedName name="ds3pmvc" localSheetId="5">#REF!</definedName>
    <definedName name="ds3pmvc" localSheetId="4">#REF!</definedName>
    <definedName name="ds3pmvc" localSheetId="3">#REF!</definedName>
    <definedName name="ds3pmvc" localSheetId="2">#REF!</definedName>
    <definedName name="ds3pmvc">#REF!</definedName>
    <definedName name="ds3pmvl" localSheetId="5">#REF!</definedName>
    <definedName name="ds3pmvl" localSheetId="4">#REF!</definedName>
    <definedName name="ds3pmvl" localSheetId="3">#REF!</definedName>
    <definedName name="ds3pmvl" localSheetId="2">#REF!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đtrẻtytyhtytu">#REF!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 localSheetId="5">#REF!</definedName>
    <definedName name="ducBTN10" localSheetId="4">#REF!</definedName>
    <definedName name="ducBTN10" localSheetId="3">#REF!</definedName>
    <definedName name="ducBTN10" localSheetId="2">#REF!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 localSheetId="5">#REF!</definedName>
    <definedName name="Dz_35" localSheetId="4">#REF!</definedName>
    <definedName name="Dz_35" localSheetId="3">#REF!</definedName>
    <definedName name="Dz_35" localSheetId="2">#REF!</definedName>
    <definedName name="Dz_35">#REF!</definedName>
    <definedName name="DZ6gd1">#REF!</definedName>
    <definedName name="dzgd1">#REF!</definedName>
    <definedName name="dztramtt">#REF!</definedName>
    <definedName name="e">#REF!</definedName>
    <definedName name="ë" localSheetId="5">#REF!</definedName>
    <definedName name="ë" localSheetId="4">#REF!</definedName>
    <definedName name="ë" localSheetId="3">#REF!</definedName>
    <definedName name="ë" localSheetId="2">#REF!</definedName>
    <definedName name="ë">#REF!</definedName>
    <definedName name="ẻ" localSheetId="5">#REF!</definedName>
    <definedName name="ẻ" localSheetId="4">#REF!</definedName>
    <definedName name="ẻ" localSheetId="3">#REF!</definedName>
    <definedName name="ẻ" localSheetId="2">#REF!</definedName>
    <definedName name="ẻ">#REF!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 localSheetId="5">#REF!</definedName>
    <definedName name="ë74" localSheetId="4">#REF!</definedName>
    <definedName name="ë74" localSheetId="3">#REF!</definedName>
    <definedName name="ë74" localSheetId="2">#REF!</definedName>
    <definedName name="ë74">#REF!</definedName>
    <definedName name="Ea">#REF!</definedName>
    <definedName name="EARTH">#REF!</definedName>
    <definedName name="Earthwork">#REF!</definedName>
    <definedName name="Eb">#REF!</definedName>
    <definedName name="ec">#REF!</definedName>
    <definedName name="ecb">#REF!</definedName>
    <definedName name="ech">#REF!</definedName>
    <definedName name="ecx">#REF!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honMong" localSheetId="5">IF(LEFT(#REF!,2)="NG",#REF!&amp;[0]!_MongCotNeo&amp;IF(#REF!&gt;12,"a",""),IF(LEFT(#REF!,3)="NCD","2MT-4",VLOOKUP(#REF!,[0]!_Mong,MATCH(#REF!,[0]!KcTieuChuan,0)+1,0)))</definedName>
    <definedName name="F_ChonMong" localSheetId="4">IF(LEFT(#REF!,2)="NG",#REF!&amp;[0]!_MongCotNeo&amp;IF(#REF!&gt;12,"a",""),IF(LEFT(#REF!,3)="NCD","2MT-4",VLOOKUP(#REF!,[0]!_Mong,MATCH(#REF!,[0]!KcTieuChuan,0)+1,0)))</definedName>
    <definedName name="F_ChonMong" localSheetId="3">IF(LEFT(#REF!,2)="NG",#REF!&amp;[0]!_MongCotNeo&amp;IF(#REF!&gt;12,"a",""),IF(LEFT(#REF!,3)="NCD","2MT-4",VLOOKUP(#REF!,[0]!_Mong,MATCH(#REF!,[0]!KcTieuChuan,0)+1,0)))</definedName>
    <definedName name="F_ChonMong" localSheetId="2">IF(LEFT(#REF!,2)="NG",#REF!&amp;[0]!_MongCotNeo&amp;IF(#REF!&gt;12,"a",""),IF(LEFT(#REF!,3)="NCD","2MT-4",VLOOKUP(#REF!,[0]!_Mong,MATCH(#REF!,[0]!KcTieuChuan,0)+1,0)))</definedName>
    <definedName name="F_ChonMong">IF(LEFT(#REF!,2)="NG",#REF!&amp;_MongCotNeo&amp;IF(#REF!&gt;12,"a",""),IF(LEFT(#REF!,3)="NCD","2MT-4",VLOOKUP(#REF!,_Mong,MATCH(#REF!,KcTieuChuan,0)+1,0)))</definedName>
    <definedName name="F_CongDon">MAX(#REF!)+#REF!</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localSheetId="5" hidden="1">{"'Sheet1'!$L$16"}</definedName>
    <definedName name="fáaafafaf" localSheetId="4" hidden="1">{"'Sheet1'!$L$16"}</definedName>
    <definedName name="fáaafafaf" localSheetId="3" hidden="1">{"'Sheet1'!$L$16"}</definedName>
    <definedName name="fáaafafaf" localSheetId="2" hidden="1">{"'Sheet1'!$L$16"}</definedName>
    <definedName name="fáaafafaf" hidden="1">{"'Sheet1'!$L$16"}</definedName>
    <definedName name="FACTOR">#REF!</definedName>
    <definedName name="FADKJF" localSheetId="5" hidden="1">{"'Sheet1'!$L$16"}</definedName>
    <definedName name="FADKJF" localSheetId="4" hidden="1">{"'Sheet1'!$L$16"}</definedName>
    <definedName name="FADKJF" localSheetId="3" hidden="1">{"'Sheet1'!$L$16"}</definedName>
    <definedName name="FADKJF" localSheetId="2" hidden="1">{"'Sheet1'!$L$16"}</definedName>
    <definedName name="FADKJF" hidden="1">{"'Sheet1'!$L$16"}</definedName>
    <definedName name="faf">#REF!</definedName>
    <definedName name="fasfaga" localSheetId="5" hidden="1">{"'Sheet1'!$L$16"}</definedName>
    <definedName name="fasfaga" localSheetId="4" hidden="1">{"'Sheet1'!$L$16"}</definedName>
    <definedName name="fasfaga" localSheetId="3" hidden="1">{"'Sheet1'!$L$16"}</definedName>
    <definedName name="fasfaga" localSheetId="2" hidden="1">{"'Sheet1'!$L$16"}</definedName>
    <definedName name="fasfaga" hidden="1">{"'Sheet1'!$L$16"}</definedName>
    <definedName name="Fax">#REF!</definedName>
    <definedName name="Fay">#REF!</definedName>
    <definedName name="fb">#REF!</definedName>
    <definedName name="fbsdggdsf" localSheetId="5">{"DZ-TDTB2.XLS","Dcksat.xls"}</definedName>
    <definedName name="fbsdggdsf" localSheetId="4">{"DZ-TDTB2.XLS","Dcksat.xls"}</definedName>
    <definedName name="fbsdggdsf" localSheetId="3">{"DZ-TDTB2.XLS","Dcksat.xls"}</definedName>
    <definedName name="fbsdggdsf" localSheetId="2">{"DZ-TDTB2.XLS","Dcksat.xls"}</definedName>
    <definedName name="fbsdggdsf">{"DZ-TDTB2.XLS","Dcksat.xls"}</definedName>
    <definedName name="fc">#REF!</definedName>
    <definedName name="fÇ" localSheetId="5" hidden="1">{"'Sheet1'!$L$16"}</definedName>
    <definedName name="fÇ" localSheetId="4" hidden="1">{"'Sheet1'!$L$16"}</definedName>
    <definedName name="fÇ" localSheetId="3" hidden="1">{"'Sheet1'!$L$16"}</definedName>
    <definedName name="fÇ" localSheetId="2" hidden="1">{"'Sheet1'!$L$16"}</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localSheetId="5" hidden="1">{"'Sheet1'!$L$16"}</definedName>
    <definedName name="fdsfsdfd" localSheetId="4" hidden="1">{"'Sheet1'!$L$16"}</definedName>
    <definedName name="fdsfsdfd" localSheetId="3" hidden="1">{"'Sheet1'!$L$16"}</definedName>
    <definedName name="fdsfsdfd" localSheetId="2" hidden="1">{"'Sheet1'!$L$16"}</definedName>
    <definedName name="fdsfsdfd" hidden="1">{"'Sheet1'!$L$16"}</definedName>
    <definedName name="FF">#REF!</definedName>
    <definedName name="FFF" localSheetId="5">BlankMacro1</definedName>
    <definedName name="FFF" localSheetId="4">BlankMacro1</definedName>
    <definedName name="FFF" localSheetId="3">BlankMacro1</definedName>
    <definedName name="FFF" localSheetId="2">BlankMacro1</definedName>
    <definedName name="FFF">BlankMacro1</definedName>
    <definedName name="FFFF">#REF!</definedName>
    <definedName name="fffffffffffffff" localSheetId="5" hidden="1">{"'Sheet1'!$L$16"}</definedName>
    <definedName name="fffffffffffffff" localSheetId="4" hidden="1">{"'Sheet1'!$L$16"}</definedName>
    <definedName name="fffffffffffffff" localSheetId="3" hidden="1">{"'Sheet1'!$L$16"}</definedName>
    <definedName name="fffffffffffffff" localSheetId="2" hidden="1">{"'Sheet1'!$L$16"}</definedName>
    <definedName name="fffffffffffffff" hidden="1">{"'Sheet1'!$L$16"}</definedName>
    <definedName name="Fg">#REF!</definedName>
    <definedName name="fghgjhgjhk">#REF!</definedName>
    <definedName name="fhgfjhjhkjh" localSheetId="5" hidden="1">{"'QT tong hop'!$B$7"}</definedName>
    <definedName name="fhgfjhjhkjh" localSheetId="4" hidden="1">{"'QT tong hop'!$B$7"}</definedName>
    <definedName name="fhgfjhjhkjh" localSheetId="3" hidden="1">{"'QT tong hop'!$B$7"}</definedName>
    <definedName name="fhgfjhjhkjh" localSheetId="2" hidden="1">{"'QT tong hop'!$B$7"}</definedName>
    <definedName name="fhgfjhjhkjh" hidden="1">{"'QT tong hop'!$B$7"}</definedName>
    <definedName name="Fi">#REF!</definedName>
    <definedName name="FI_12">4820</definedName>
    <definedName name="finclb">#REF!</definedName>
    <definedName name="fine">#REF!</definedName>
    <definedName name="FinishWork">#REF!</definedName>
    <definedName name="FinTT" localSheetId="5">#REF!</definedName>
    <definedName name="FinTT" localSheetId="4">#REF!</definedName>
    <definedName name="FinTT" localSheetId="3">#REF!</definedName>
    <definedName name="FinTT" localSheetId="2">#REF!</definedName>
    <definedName name="FinTT">#REF!</definedName>
    <definedName name="FinXL" localSheetId="5">#REF!</definedName>
    <definedName name="FinXL" localSheetId="4">#REF!</definedName>
    <definedName name="FinXL" localSheetId="3">#REF!</definedName>
    <definedName name="FinXL" localSheetId="2">#REF!</definedName>
    <definedName name="FinXL">#REF!</definedName>
    <definedName name="FIT" localSheetId="5">BlankMacro1</definedName>
    <definedName name="FIT" localSheetId="4">BlankMacro1</definedName>
    <definedName name="FIT" localSheetId="3">BlankMacro1</definedName>
    <definedName name="FIT" localSheetId="2">BlankMacro1</definedName>
    <definedName name="FIT">BlankMacro1</definedName>
    <definedName name="Fitb">#REF!</definedName>
    <definedName name="FITT2" localSheetId="5">BlankMacro1</definedName>
    <definedName name="FITT2" localSheetId="4">BlankMacro1</definedName>
    <definedName name="FITT2" localSheetId="3">BlankMacro1</definedName>
    <definedName name="FITT2" localSheetId="2">BlankMacro1</definedName>
    <definedName name="FITT2">BlankMacro1</definedName>
    <definedName name="FITTING2" localSheetId="5">BlankMacro1</definedName>
    <definedName name="FITTING2" localSheetId="4">BlankMacro1</definedName>
    <definedName name="FITTING2" localSheetId="3">BlankMacro1</definedName>
    <definedName name="FITTING2" localSheetId="2">BlankMacro1</definedName>
    <definedName name="FITTING2">BlankMacro1</definedName>
    <definedName name="fj">#REF!</definedName>
    <definedName name="fjh">#REF!</definedName>
    <definedName name="fjhghjkjhkj">#REF!</definedName>
    <definedName name="FlexZZ">#REF!</definedName>
    <definedName name="FLG" localSheetId="5">BlankMacro1</definedName>
    <definedName name="FLG" localSheetId="4">BlankMacro1</definedName>
    <definedName name="FLG" localSheetId="3">BlankMacro1</definedName>
    <definedName name="FLG" localSheetId="2">BlankMacro1</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localSheetId="5" hidden="1">{"'Sheet1'!$L$16"}</definedName>
    <definedName name="fsdfdsf" localSheetId="4" hidden="1">{"'Sheet1'!$L$16"}</definedName>
    <definedName name="fsdfdsf" localSheetId="3" hidden="1">{"'Sheet1'!$L$16"}</definedName>
    <definedName name="fsdfdsf" localSheetId="2" hidden="1">{"'Sheet1'!$L$16"}</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i">#REF!</definedName>
    <definedName name="gcHT">#REF!</definedName>
    <definedName name="gcm">#REF!</definedName>
    <definedName name="GCP">#REF!</definedName>
    <definedName name="gcuoc">#REF!</definedName>
    <definedName name="gd">#REF!</definedName>
    <definedName name="GD_1">#REF!</definedName>
    <definedName name="GD_2">#REF!</definedName>
    <definedName name="gdfgdfgdf" localSheetId="5" hidden="1">{"'Sheet1'!$L$16"}</definedName>
    <definedName name="gdfgdfgdf" localSheetId="4" hidden="1">{"'Sheet1'!$L$16"}</definedName>
    <definedName name="gdfgdfgdf" localSheetId="3" hidden="1">{"'Sheet1'!$L$16"}</definedName>
    <definedName name="gdfgdfgdf" localSheetId="2" hidden="1">{"'Sheet1'!$L$16"}</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localSheetId="5" hidden="1">{"'Sheet1'!$L$16"}</definedName>
    <definedName name="GGG" localSheetId="4" hidden="1">{"'Sheet1'!$L$16"}</definedName>
    <definedName name="GGG" localSheetId="3" hidden="1">{"'Sheet1'!$L$16"}</definedName>
    <definedName name="GGG" localSheetId="2" hidden="1">{"'Sheet1'!$L$16"}</definedName>
    <definedName name="GGG" hidden="1">{"'Sheet1'!$L$16"}</definedName>
    <definedName name="ghghh">#REF!</definedName>
    <definedName name="ghip">#REF!</definedName>
    <definedName name="gia">#REF!</definedName>
    <definedName name="Gia_ban_dien_sc">#REF!</definedName>
    <definedName name="Gia_ban_dien_tc">#REF!</definedName>
    <definedName name="Gia_CT">#REF!</definedName>
    <definedName name="GIA_CU_LY_VAN_CHUYEN">#REF!</definedName>
    <definedName name="GIA_LANGSON" localSheetId="5">#REF!</definedName>
    <definedName name="GIA_LANGSON" localSheetId="4">#REF!</definedName>
    <definedName name="GIA_LANGSON" localSheetId="3">#REF!</definedName>
    <definedName name="GIA_LANGSON" localSheetId="2">#REF!</definedName>
    <definedName name="GIA_LANGSON">#REF!</definedName>
    <definedName name="GIA_THANH_VAN_CHUYEN_1M3_BE_TONG">#REF!</definedName>
    <definedName name="gia_tien">#REF!</definedName>
    <definedName name="gia_tien_BTN">#REF!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#REF!</definedName>
    <definedName name="GiaHaNoiT2_2002_Q">#REF!</definedName>
    <definedName name="Giai__o_n">#REF!</definedName>
    <definedName name="Giai_doan">#REF!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 localSheetId="5">#REF!</definedName>
    <definedName name="GoBack" localSheetId="4">#REF!</definedName>
    <definedName name="GoBack" localSheetId="3">#REF!</definedName>
    <definedName name="GoBack" localSheetId="2">#REF!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hong">#REF!</definedName>
    <definedName name="GocTieuChuan">#REF!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 localSheetId="5">#REF!</definedName>
    <definedName name="gsktxd" localSheetId="4">#REF!</definedName>
    <definedName name="gsktxd" localSheetId="3">#REF!</definedName>
    <definedName name="gsktxd" localSheetId="2">#REF!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he">#REF!</definedName>
    <definedName name="GTOTAL" localSheetId="5" hidden="1">{"'Sheet1'!$L$16"}</definedName>
    <definedName name="GTOTAL" localSheetId="4" hidden="1">{"'Sheet1'!$L$16"}</definedName>
    <definedName name="GTOTAL" localSheetId="3" hidden="1">{"'Sheet1'!$L$16"}</definedName>
    <definedName name="GTOTAL" localSheetId="2" hidden="1">{"'Sheet1'!$L$16"}</definedName>
    <definedName name="GTOTAL" hidden="1">{"'Sheet1'!$L$16"}</definedName>
    <definedName name="GTRI">#REF!</definedName>
    <definedName name="gtst">#REF!</definedName>
    <definedName name="GTTS">#REF!</definedName>
    <definedName name="GTXL">#REF!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h" localSheetId="5" hidden="1">{"'Sheet1'!$L$16"}</definedName>
    <definedName name="h" localSheetId="4" hidden="1">{"'Sheet1'!$L$16"}</definedName>
    <definedName name="h" localSheetId="3" hidden="1">{"'Sheet1'!$L$16"}</definedName>
    <definedName name="h" localSheetId="2" hidden="1">{"'Sheet1'!$L$16"}</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HTHH">#REF!</definedName>
    <definedName name="H_THUCTT">#REF!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localSheetId="5" hidden="1">{"'Sheet1'!$L$16"}</definedName>
    <definedName name="hai" localSheetId="4" hidden="1">{"'Sheet1'!$L$16"}</definedName>
    <definedName name="hai" localSheetId="3" hidden="1">{"'Sheet1'!$L$16"}</definedName>
    <definedName name="hai" localSheetId="2" hidden="1">{"'Sheet1'!$L$16"}</definedName>
    <definedName name="hai" hidden="1">{"'Sheet1'!$L$16"}</definedName>
    <definedName name="Hamyen">#REF!</definedName>
    <definedName name="han">#REF!</definedName>
    <definedName name="hangmuc">#REF!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HANH1">#REF!</definedName>
    <definedName name="HCM">#REF!</definedName>
    <definedName name="HCNA" localSheetId="5" hidden="1">{"'Sheet1'!$L$16"}</definedName>
    <definedName name="HCNA" localSheetId="4" hidden="1">{"'Sheet1'!$L$16"}</definedName>
    <definedName name="HCNA" localSheetId="3" hidden="1">{"'Sheet1'!$L$16"}</definedName>
    <definedName name="HCNA" localSheetId="2" hidden="1">{"'Sheet1'!$L$16"}</definedName>
    <definedName name="HCNA" hidden="1">{"'Sheet1'!$L$16"}</definedName>
    <definedName name="HCNT">#REF!</definedName>
    <definedName name="HCPH">#REF!</definedName>
    <definedName name="HCS">#REF!</definedName>
    <definedName name="HCU">#REF!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 localSheetId="5">#REF!</definedName>
    <definedName name="He_So_Bat_Loi" localSheetId="4">#REF!</definedName>
    <definedName name="He_So_Bat_Loi" localSheetId="3">#REF!</definedName>
    <definedName name="He_So_Bat_Loi" localSheetId="2">#REF!</definedName>
    <definedName name="He_So_Bat_Loi">#REF!</definedName>
    <definedName name="HE_SO_KHO_KHAN_CANG_DAY">#REF!</definedName>
    <definedName name="Heä_soá_laép_xaø_H">1.7</definedName>
    <definedName name="heä_soá_sình_laày">#REF!</definedName>
    <definedName name="HEADDAYA3" localSheetId="5">#REF!,#REF!,#REF!,#REF!,#REF!,#REF!,#REF!,#REF!,#REF!,#REF!,#REF!,#REF!,#REF!</definedName>
    <definedName name="HEADDAYA3" localSheetId="4">#REF!,#REF!,#REF!,#REF!,#REF!,#REF!,#REF!,#REF!,#REF!,#REF!,#REF!,#REF!,#REF!</definedName>
    <definedName name="HEADDAYA3" localSheetId="3">#REF!,#REF!,#REF!,#REF!,#REF!,#REF!,#REF!,#REF!,#REF!,#REF!,#REF!,#REF!,#REF!</definedName>
    <definedName name="HEADDAYA3" localSheetId="2">#REF!,#REF!,#REF!,#REF!,#REF!,#REF!,#REF!,#REF!,#REF!,#REF!,#REF!,#REF!,#REF!</definedName>
    <definedName name="HEADDAYA3">#REF!,#REF!,#REF!,#REF!,#REF!,#REF!,#REF!,#REF!,#REF!,#REF!,#REF!,#REF!,#REF!</definedName>
    <definedName name="HEADDAYA4" localSheetId="5">#REF!,#REF!,#REF!,#REF!,#REF!,#REF!,#REF!,#REF!,#REF!,#REF!,#REF!,#REF!,#REF!,#REF!,#REF!,#REF!,#REF!</definedName>
    <definedName name="HEADDAYA4" localSheetId="4">#REF!,#REF!,#REF!,#REF!,#REF!,#REF!,#REF!,#REF!,#REF!,#REF!,#REF!,#REF!,#REF!,#REF!,#REF!,#REF!,#REF!</definedName>
    <definedName name="HEADDAYA4" localSheetId="3">#REF!,#REF!,#REF!,#REF!,#REF!,#REF!,#REF!,#REF!,#REF!,#REF!,#REF!,#REF!,#REF!,#REF!,#REF!,#REF!,#REF!</definedName>
    <definedName name="HEADDAYA4" localSheetId="2">#REF!,#REF!,#REF!,#REF!,#REF!,#REF!,#REF!,#REF!,#REF!,#REF!,#REF!,#REF!,#REF!,#REF!,#REF!,#REF!,#REF!</definedName>
    <definedName name="HEADDAYA4">#REF!,#REF!,#REF!,#REF!,#REF!,#REF!,#REF!,#REF!,#REF!,#REF!,#REF!,#REF!,#REF!,#REF!,#REF!,#REF!,#REF!</definedName>
    <definedName name="HEADWEEKA3" localSheetId="5">#REF!,#REF!,#REF!,#REF!,#REF!,#REF!,#REF!,#REF!,#REF!,#REF!,#REF!,#REF!</definedName>
    <definedName name="HEADWEEKA3" localSheetId="4">#REF!,#REF!,#REF!,#REF!,#REF!,#REF!,#REF!,#REF!,#REF!,#REF!,#REF!,#REF!</definedName>
    <definedName name="HEADWEEKA3" localSheetId="3">#REF!,#REF!,#REF!,#REF!,#REF!,#REF!,#REF!,#REF!,#REF!,#REF!,#REF!,#REF!</definedName>
    <definedName name="HEADWEEKA3" localSheetId="2">#REF!,#REF!,#REF!,#REF!,#REF!,#REF!,#REF!,#REF!,#REF!,#REF!,#REF!,#REF!</definedName>
    <definedName name="HEADWEEKA3">#REF!,#REF!,#REF!,#REF!,#REF!,#REF!,#REF!,#REF!,#REF!,#REF!,#REF!,#REF!</definedName>
    <definedName name="HEADWEEKA4" localSheetId="5">#REF!,#REF!,#REF!,#REF!,#REF!,#REF!,#REF!,#REF!,#REF!,#REF!,#REF!,#REF!</definedName>
    <definedName name="HEADWEEKA4" localSheetId="4">#REF!,#REF!,#REF!,#REF!,#REF!,#REF!,#REF!,#REF!,#REF!,#REF!,#REF!,#REF!</definedName>
    <definedName name="HEADWEEKA4" localSheetId="3">#REF!,#REF!,#REF!,#REF!,#REF!,#REF!,#REF!,#REF!,#REF!,#REF!,#REF!,#REF!</definedName>
    <definedName name="HEADWEEKA4" localSheetId="2">#REF!,#REF!,#REF!,#REF!,#REF!,#REF!,#REF!,#REF!,#REF!,#REF!,#REF!,#REF!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localSheetId="5" hidden="1">{"'Sheet1'!$L$16"}</definedName>
    <definedName name="hjjkl" localSheetId="4" hidden="1">{"'Sheet1'!$L$16"}</definedName>
    <definedName name="hjjkl" localSheetId="3" hidden="1">{"'Sheet1'!$L$16"}</definedName>
    <definedName name="hjjkl" localSheetId="2" hidden="1">{"'Sheet1'!$L$16"}</definedName>
    <definedName name="hjjkl" hidden="1">{"'Sheet1'!$L$16"}</definedName>
    <definedName name="hjxghji" localSheetId="5">BlankMacro1</definedName>
    <definedName name="hjxghji" localSheetId="4">BlankMacro1</definedName>
    <definedName name="hjxghji" localSheetId="3">BlankMacro1</definedName>
    <definedName name="hjxghji" localSheetId="2">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hac">#REF!</definedName>
    <definedName name="HSKK">#REF!</definedName>
    <definedName name="hskk1">#REF!</definedName>
    <definedName name="HSKK35">#REF!</definedName>
    <definedName name="HSKVXL_MTC">#REF!</definedName>
    <definedName name="HSKVXL_N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hep">#REF!</definedName>
    <definedName name="HSTHUE">#REF!</definedName>
    <definedName name="HSTK">#REF!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han">#N/A</definedName>
    <definedName name="HTHH">#REF!</definedName>
    <definedName name="htlm" localSheetId="5" hidden="1">{"'Sheet1'!$L$16"}</definedName>
    <definedName name="htlm" localSheetId="4" hidden="1">{"'Sheet1'!$L$16"}</definedName>
    <definedName name="htlm" localSheetId="3" hidden="1">{"'Sheet1'!$L$16"}</definedName>
    <definedName name="htlm" localSheetId="2" hidden="1">{"'Sheet1'!$L$16"}</definedName>
    <definedName name="htlm" hidden="1">{"'Sheet1'!$L$16"}</definedName>
    <definedName name="HTML_CodePage" hidden="1">1252</definedName>
    <definedName name="HTML_Control" localSheetId="5" hidden="1">{"'QT tong hop'!$B$7"}</definedName>
    <definedName name="HTML_Control" localSheetId="4" hidden="1">{"'QT tong hop'!$B$7"}</definedName>
    <definedName name="HTML_Control" localSheetId="3" hidden="1">{"'QT tong hop'!$B$7"}</definedName>
    <definedName name="HTML_Control" localSheetId="2"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u" localSheetId="5" hidden="1">{"'Sheet1'!$L$16"}</definedName>
    <definedName name="hu" localSheetId="4" hidden="1">{"'Sheet1'!$L$16"}</definedName>
    <definedName name="hu" localSheetId="3" hidden="1">{"'Sheet1'!$L$16"}</definedName>
    <definedName name="hu" localSheetId="2" hidden="1">{"'Sheet1'!$L$16"}</definedName>
    <definedName name="hu" hidden="1">{"'Sheet1'!$L$16"}</definedName>
    <definedName name="hui" localSheetId="5" hidden="1">{"'Sheet1'!$L$16"}</definedName>
    <definedName name="hui" localSheetId="4" hidden="1">{"'Sheet1'!$L$16"}</definedName>
    <definedName name="hui" localSheetId="3" hidden="1">{"'Sheet1'!$L$16"}</definedName>
    <definedName name="hui" localSheetId="2" hidden="1">{"'Sheet1'!$L$16"}</definedName>
    <definedName name="hui" hidden="1">{"'Sheet1'!$L$16"}</definedName>
    <definedName name="huong">#REF!</definedName>
    <definedName name="huy" localSheetId="5" hidden="1">{"'Sheet1'!$L$16"}</definedName>
    <definedName name="huy" localSheetId="4" hidden="1">{"'Sheet1'!$L$16"}</definedName>
    <definedName name="huy" localSheetId="3" hidden="1">{"'Sheet1'!$L$16"}</definedName>
    <definedName name="huy" localSheetId="2" hidden="1">{"'Sheet1'!$L$16"}</definedName>
    <definedName name="huy" hidden="1">{"'Sheet1'!$L$16"}</definedName>
    <definedName name="huyen" localSheetId="5" hidden="1">{"'Sheet1'!$L$16"}</definedName>
    <definedName name="huyen" localSheetId="4" hidden="1">{"'Sheet1'!$L$16"}</definedName>
    <definedName name="huyen" localSheetId="3" hidden="1">{"'Sheet1'!$L$16"}</definedName>
    <definedName name="huyen" localSheetId="2"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localSheetId="5" hidden="1">{"'Sheet1'!$L$16"}</definedName>
    <definedName name="JGFK" localSheetId="4" hidden="1">{"'Sheet1'!$L$16"}</definedName>
    <definedName name="JGFK" localSheetId="3" hidden="1">{"'Sheet1'!$L$16"}</definedName>
    <definedName name="JGFK" localSheetId="2" hidden="1">{"'Sheet1'!$L$16"}</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 localSheetId="5">#REF!</definedName>
    <definedName name="K_1" localSheetId="4">#REF!</definedName>
    <definedName name="K_1" localSheetId="3">#REF!</definedName>
    <definedName name="K_1" localSheetId="2">#REF!</definedName>
    <definedName name="K_1">#REF!</definedName>
    <definedName name="K_2" localSheetId="5">#REF!</definedName>
    <definedName name="K_2" localSheetId="4">#REF!</definedName>
    <definedName name="K_2" localSheetId="3">#REF!</definedName>
    <definedName name="K_2" localSheetId="2">#REF!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 localSheetId="5">#REF!</definedName>
    <definedName name="khoanloBT" localSheetId="4">#REF!</definedName>
    <definedName name="khoanloBT" localSheetId="3">#REF!</definedName>
    <definedName name="khoanloBT" localSheetId="2">#REF!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localSheetId="5" hidden="1">{"'Sheet1'!$L$16"}</definedName>
    <definedName name="khongtruotgia" localSheetId="4" hidden="1">{"'Sheet1'!$L$16"}</definedName>
    <definedName name="khongtruotgia" localSheetId="3" hidden="1">{"'Sheet1'!$L$16"}</definedName>
    <definedName name="khongtruotgia" localSheetId="2" hidden="1">{"'Sheet1'!$L$16"}</definedName>
    <definedName name="khongtruotgia" hidden="1">{"'Sheet1'!$L$16"}</definedName>
    <definedName name="KhuyenmaiUPS">"AutoShape 264"</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 localSheetId="5">#REF!</definedName>
    <definedName name="kplong" localSheetId="4">#REF!</definedName>
    <definedName name="kplong" localSheetId="3">#REF!</definedName>
    <definedName name="kplong" localSheetId="2">#REF!</definedName>
    <definedName name="kplong">#REF!</definedName>
    <definedName name="kq">#REF!</definedName>
    <definedName name="KS">#REF!</definedName>
    <definedName name="KS_1">#REF!</definedName>
    <definedName name="KS_2">#REF!</definedName>
    <definedName name="ksbn" localSheetId="5" hidden="1">{"'Sheet1'!$L$16"}</definedName>
    <definedName name="ksbn" localSheetId="4" hidden="1">{"'Sheet1'!$L$16"}</definedName>
    <definedName name="ksbn" localSheetId="3" hidden="1">{"'Sheet1'!$L$16"}</definedName>
    <definedName name="ksbn" localSheetId="2" hidden="1">{"'Sheet1'!$L$16"}</definedName>
    <definedName name="ksbn" hidden="1">{"'Sheet1'!$L$16"}</definedName>
    <definedName name="KSDA" localSheetId="5" hidden="1">{"'Sheet1'!$L$16"}</definedName>
    <definedName name="KSDA" localSheetId="4" hidden="1">{"'Sheet1'!$L$16"}</definedName>
    <definedName name="KSDA" localSheetId="3" hidden="1">{"'Sheet1'!$L$16"}</definedName>
    <definedName name="KSDA" localSheetId="2" hidden="1">{"'Sheet1'!$L$16"}</definedName>
    <definedName name="KSDA" hidden="1">{"'Sheet1'!$L$16"}</definedName>
    <definedName name="kshn" localSheetId="5" hidden="1">{"'Sheet1'!$L$16"}</definedName>
    <definedName name="kshn" localSheetId="4" hidden="1">{"'Sheet1'!$L$16"}</definedName>
    <definedName name="kshn" localSheetId="3" hidden="1">{"'Sheet1'!$L$16"}</definedName>
    <definedName name="kshn" localSheetId="2" hidden="1">{"'Sheet1'!$L$16"}</definedName>
    <definedName name="kshn" hidden="1">{"'Sheet1'!$L$16"}</definedName>
    <definedName name="ksls" localSheetId="5" hidden="1">{"'Sheet1'!$L$16"}</definedName>
    <definedName name="ksls" localSheetId="4" hidden="1">{"'Sheet1'!$L$16"}</definedName>
    <definedName name="ksls" localSheetId="3" hidden="1">{"'Sheet1'!$L$16"}</definedName>
    <definedName name="ksls" localSheetId="2" hidden="1">{"'Sheet1'!$L$16"}</definedName>
    <definedName name="ksls" hidden="1">{"'Sheet1'!$L$16"}</definedName>
    <definedName name="KSTK">#REF!</definedName>
    <definedName name="Kte">#REF!</definedName>
    <definedName name="KTHD">#REF!</definedName>
    <definedName name="KtraXau">#REF!</definedName>
    <definedName name="KTTRAMD1">#REF!</definedName>
    <definedName name="KVC">#REF!</definedName>
    <definedName name="Ký_nép">#REF!</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 localSheetId="5">{"Thuxm2.xls","Sheet1"}</definedName>
    <definedName name="Lan" localSheetId="4">{"Thuxm2.xls","Sheet1"}</definedName>
    <definedName name="Lan" localSheetId="3">{"Thuxm2.xls","Sheet1"}</definedName>
    <definedName name="Lan" localSheetId="2">{"Thuxm2.xls","Sheet1"}</definedName>
    <definedName name="Lan">{"Thuxm2.xls","Sheet1"}</definedName>
    <definedName name="Land">#REF!</definedName>
    <definedName name="LANDIMP">#REF!</definedName>
    <definedName name="LANDREV">#REF!</definedName>
    <definedName name="langson" localSheetId="5" hidden="1">{"'Sheet1'!$L$16"}</definedName>
    <definedName name="langson" localSheetId="4" hidden="1">{"'Sheet1'!$L$16"}</definedName>
    <definedName name="langson" localSheetId="3" hidden="1">{"'Sheet1'!$L$16"}</definedName>
    <definedName name="langson" localSheetId="2" hidden="1">{"'Sheet1'!$L$16"}</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 localSheetId="5">#REF!</definedName>
    <definedName name="lapgheptayvin" localSheetId="4">#REF!</definedName>
    <definedName name="lapgheptayvin" localSheetId="3">#REF!</definedName>
    <definedName name="lapgheptayvin" localSheetId="2">#REF!</definedName>
    <definedName name="lapgheptayvin">#REF!</definedName>
    <definedName name="LargerSpan">IF(#REF!&gt;#REF!,#REF!,#REF!)</definedName>
    <definedName name="lasss">#REF!</definedName>
    <definedName name="Lb">#REF!</definedName>
    <definedName name="lb1.">#REF!</definedName>
    <definedName name="lb2.">#REF!</definedName>
    <definedName name="lbcnckt" localSheetId="5">#REF!</definedName>
    <definedName name="lbcnckt" localSheetId="4">#REF!</definedName>
    <definedName name="lbcnckt" localSheetId="3">#REF!</definedName>
    <definedName name="lbcnckt" localSheetId="2">#REF!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 localSheetId="5">#REF!</definedName>
    <definedName name="ListCompanyCode" localSheetId="4">#REF!</definedName>
    <definedName name="ListCompanyCode" localSheetId="3">#REF!</definedName>
    <definedName name="ListCompanyCode" localSheetId="2">#REF!</definedName>
    <definedName name="ListCompanyCode">#REF!</definedName>
    <definedName name="ListDivision" localSheetId="5">#REF!</definedName>
    <definedName name="ListDivision" localSheetId="4">#REF!</definedName>
    <definedName name="ListDivision" localSheetId="3">#REF!</definedName>
    <definedName name="ListDivision" localSheetId="2">#REF!</definedName>
    <definedName name="ListDivision">#REF!</definedName>
    <definedName name="ListDVT" localSheetId="5">#REF!</definedName>
    <definedName name="ListDVT" localSheetId="4">#REF!</definedName>
    <definedName name="ListDVT" localSheetId="3">#REF!</definedName>
    <definedName name="ListDVT" localSheetId="2">#REF!</definedName>
    <definedName name="ListDVT">#REF!</definedName>
    <definedName name="ListMRP" localSheetId="5">#REF!</definedName>
    <definedName name="ListMRP" localSheetId="4">#REF!</definedName>
    <definedName name="ListMRP" localSheetId="3">#REF!</definedName>
    <definedName name="ListMRP" localSheetId="2">#REF!</definedName>
    <definedName name="ListMRP">#REF!</definedName>
    <definedName name="ListSalesOrg" localSheetId="5">#REF!</definedName>
    <definedName name="ListSalesOrg" localSheetId="4">#REF!</definedName>
    <definedName name="ListSalesOrg" localSheetId="3">#REF!</definedName>
    <definedName name="ListSalesOrg" localSheetId="2">#REF!</definedName>
    <definedName name="ListSalesOrg">#REF!</definedName>
    <definedName name="ListValuationClass" localSheetId="5">#REF!</definedName>
    <definedName name="ListValuationClass" localSheetId="4">#REF!</definedName>
    <definedName name="ListValuationClass" localSheetId="3">#REF!</definedName>
    <definedName name="ListValuationClass" localSheetId="2">#REF!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huan">#REF!</definedName>
    <definedName name="Lnsc">#REF!</definedName>
    <definedName name="lntt">#REF!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 localSheetId="5">#REF!</definedName>
    <definedName name="lon" localSheetId="4">#REF!</definedName>
    <definedName name="lon" localSheetId="3">#REF!</definedName>
    <definedName name="lon" localSheetId="2">#REF!</definedName>
    <definedName name="lon">#REF!</definedName>
    <definedName name="lón2">#REF!</definedName>
    <definedName name="lón3">#REF!</definedName>
    <definedName name="lón5">#REF!</definedName>
    <definedName name="lonthoi">#REF!</definedName>
    <definedName name="LOP1.7" localSheetId="5">IF(LEFT(#REF!,2)="NG",#REF!&amp;[0]!_MongCotNeo&amp;IF(#REF!&gt;12,"a",""),IF(LEFT(#REF!,3)="NCD","2MT-4",VLOOKUP(#REF!,[0]!_Mong,MATCH(#REF!,[0]!KcTieuChuan,0)+1,0)))</definedName>
    <definedName name="LOP1.7" localSheetId="4">IF(LEFT(#REF!,2)="NG",#REF!&amp;[0]!_MongCotNeo&amp;IF(#REF!&gt;12,"a",""),IF(LEFT(#REF!,3)="NCD","2MT-4",VLOOKUP(#REF!,[0]!_Mong,MATCH(#REF!,[0]!KcTieuChuan,0)+1,0)))</definedName>
    <definedName name="LOP1.7" localSheetId="3">IF(LEFT(#REF!,2)="NG",#REF!&amp;[0]!_MongCotNeo&amp;IF(#REF!&gt;12,"a",""),IF(LEFT(#REF!,3)="NCD","2MT-4",VLOOKUP(#REF!,[0]!_Mong,MATCH(#REF!,[0]!KcTieuChuan,0)+1,0)))</definedName>
    <definedName name="LOP1.7" localSheetId="2">IF(LEFT(#REF!,2)="NG",#REF!&amp;[0]!_MongCotNeo&amp;IF(#REF!&gt;12,"a",""),IF(LEFT(#REF!,3)="NCD","2MT-4",VLOOKUP(#REF!,[0]!_Mong,MATCH(#REF!,[0]!KcTieuChuan,0)+1,0)))</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han">#N/A</definedName>
    <definedName name="ltre">#REF!</definedName>
    <definedName name="Ltt">#REF!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 localSheetId="5">#REF!</definedName>
    <definedName name="Macro1" localSheetId="4">#REF!</definedName>
    <definedName name="Macro1" localSheetId="3">#REF!</definedName>
    <definedName name="Macro1" localSheetId="2">#REF!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GIA">#REF!</definedName>
    <definedName name="MADONVI">OFFSET(#REF!,COUNTA(#REF!)-1,0,1)</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HTH">#REF!</definedName>
    <definedName name="MNTN">#REF!</definedName>
    <definedName name="MNTT">#REF!</definedName>
    <definedName name="mo">#REF!</definedName>
    <definedName name="Mods">#REF!</definedName>
    <definedName name="Module1.cplhsmt" localSheetId="5">#REF!</definedName>
    <definedName name="Module1.cplhsmt" localSheetId="4">#REF!</definedName>
    <definedName name="Module1.cplhsmt" localSheetId="3">#REF!</definedName>
    <definedName name="Module1.cplhsmt" localSheetId="2">#REF!</definedName>
    <definedName name="Module1.cplhsmt">#REF!</definedName>
    <definedName name="Module1.cptdhsmt" localSheetId="5">#REF!</definedName>
    <definedName name="Module1.cptdhsmt" localSheetId="4">#REF!</definedName>
    <definedName name="Module1.cptdhsmt" localSheetId="3">#REF!</definedName>
    <definedName name="Module1.cptdhsmt" localSheetId="2">#REF!</definedName>
    <definedName name="Module1.cptdhsmt">#REF!</definedName>
    <definedName name="Module1.cptdtdt" localSheetId="5">#REF!</definedName>
    <definedName name="Module1.cptdtdt" localSheetId="4">#REF!</definedName>
    <definedName name="Module1.cptdtdt" localSheetId="3">#REF!</definedName>
    <definedName name="Module1.cptdtdt" localSheetId="2">#REF!</definedName>
    <definedName name="Module1.cptdtdt">#REF!</definedName>
    <definedName name="Module1.cptdtkkt" localSheetId="5">#REF!</definedName>
    <definedName name="Module1.cptdtkkt" localSheetId="4">#REF!</definedName>
    <definedName name="Module1.cptdtkkt" localSheetId="3">#REF!</definedName>
    <definedName name="Module1.cptdtkkt" localSheetId="2">#REF!</definedName>
    <definedName name="Module1.cptdtkkt">#REF!</definedName>
    <definedName name="Module1.gsktxd" localSheetId="5">#REF!</definedName>
    <definedName name="Module1.gsktxd" localSheetId="4">#REF!</definedName>
    <definedName name="Module1.gsktxd" localSheetId="3">#REF!</definedName>
    <definedName name="Module1.gsktxd" localSheetId="2">#REF!</definedName>
    <definedName name="Module1.gsktxd">#REF!</definedName>
    <definedName name="Module1.qlda" localSheetId="5">#REF!</definedName>
    <definedName name="Module1.qlda" localSheetId="4">#REF!</definedName>
    <definedName name="Module1.qlda" localSheetId="3">#REF!</definedName>
    <definedName name="Module1.qlda" localSheetId="2">#REF!</definedName>
    <definedName name="Module1.qlda">#REF!</definedName>
    <definedName name="Module1.tinhqt" localSheetId="5">#REF!</definedName>
    <definedName name="Module1.tinhqt" localSheetId="4">#REF!</definedName>
    <definedName name="Module1.tinhqt" localSheetId="3">#REF!</definedName>
    <definedName name="Module1.tinhqt" localSheetId="2">#REF!</definedName>
    <definedName name="Module1.tinhqt">#REF!</definedName>
    <definedName name="Moduyn_TK" localSheetId="5">#REF!</definedName>
    <definedName name="Moduyn_TK" localSheetId="4">#REF!</definedName>
    <definedName name="Moduyn_TK" localSheetId="3">#REF!</definedName>
    <definedName name="Moduyn_TK" localSheetId="2">#REF!</definedName>
    <definedName name="Moduyn_TK">#REF!</definedName>
    <definedName name="moi">#REF!</definedName>
    <definedName name="MOKthuat">#REF!</definedName>
    <definedName name="MoM0">#REF!</definedName>
    <definedName name="MONG">#REF!</definedName>
    <definedName name="month">#REF!</definedName>
    <definedName name="Months" localSheetId="5">#REF!</definedName>
    <definedName name="Months" localSheetId="4">#REF!</definedName>
    <definedName name="Months" localSheetId="3">#REF!</definedName>
    <definedName name="Months" localSheetId="2">#REF!</definedName>
    <definedName name="Months">#REF!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 localSheetId="5">#REF!</definedName>
    <definedName name="MT_5" localSheetId="4">#REF!</definedName>
    <definedName name="MT_5" localSheetId="3">#REF!</definedName>
    <definedName name="MT_5" localSheetId="2">#REF!</definedName>
    <definedName name="MT_5">#REF!</definedName>
    <definedName name="MT_7" localSheetId="5">#REF!</definedName>
    <definedName name="MT_7" localSheetId="4">#REF!</definedName>
    <definedName name="MT_7" localSheetId="3">#REF!</definedName>
    <definedName name="MT_7" localSheetId="2">#REF!</definedName>
    <definedName name="MT_7">#REF!</definedName>
    <definedName name="MT_8" localSheetId="5">#REF!</definedName>
    <definedName name="MT_8" localSheetId="4">#REF!</definedName>
    <definedName name="MT_8" localSheetId="3">#REF!</definedName>
    <definedName name="MT_8" localSheetId="2">#REF!</definedName>
    <definedName name="MT_8">#REF!</definedName>
    <definedName name="MT_9" localSheetId="5">#REF!</definedName>
    <definedName name="MT_9" localSheetId="4">#REF!</definedName>
    <definedName name="MT_9" localSheetId="3">#REF!</definedName>
    <definedName name="MT_9" localSheetId="2">#REF!</definedName>
    <definedName name="MT_9">#REF!</definedName>
    <definedName name="MTC">#REF!</definedName>
    <definedName name="MTC1P">#REF!</definedName>
    <definedName name="MTC3P">#REF!</definedName>
    <definedName name="mtcc">#REF!</definedName>
    <definedName name="mtcdg">#REF!</definedName>
    <definedName name="MTCHC">#REF!</definedName>
    <definedName name="MTCLD">#REF!</definedName>
    <definedName name="MTCMB">#REF!</definedName>
    <definedName name="MTCNT">#REF!</definedName>
    <definedName name="MTMAC12">#REF!</definedName>
    <definedName name="MTN">#REF!</definedName>
    <definedName name="mtr">#REF!</definedName>
    <definedName name="mtram">#REF!</definedName>
    <definedName name="Mtran">#REF!</definedName>
    <definedName name="mtt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nc">#REF!</definedName>
    <definedName name="N1pINGvc">#REF!</definedName>
    <definedName name="n1pingvl">#REF!</definedName>
    <definedName name="n1pint">#REF!</definedName>
    <definedName name="n1pintnc">#REF!</definedName>
    <definedName name="N1pINTvc" localSheetId="5">#REF!</definedName>
    <definedName name="N1pINTvc" localSheetId="4">#REF!</definedName>
    <definedName name="N1pINTvc" localSheetId="3">#REF!</definedName>
    <definedName name="N1pINTvc" localSheetId="2">#REF!</definedName>
    <definedName name="N1pINTvc">#REF!</definedName>
    <definedName name="n1pintvl">#REF!</definedName>
    <definedName name="N1pNLnc" localSheetId="5">#REF!</definedName>
    <definedName name="N1pNLnc" localSheetId="4">#REF!</definedName>
    <definedName name="N1pNLnc" localSheetId="3">#REF!</definedName>
    <definedName name="N1pNLnc" localSheetId="2">#REF!</definedName>
    <definedName name="N1pNLnc">#REF!</definedName>
    <definedName name="N1pNLvc" localSheetId="5">#REF!</definedName>
    <definedName name="N1pNLvc" localSheetId="4">#REF!</definedName>
    <definedName name="N1pNLvc" localSheetId="3">#REF!</definedName>
    <definedName name="N1pNLvc" localSheetId="2">#REF!</definedName>
    <definedName name="N1pNLvc">#REF!</definedName>
    <definedName name="N1pNLvl" localSheetId="5">#REF!</definedName>
    <definedName name="N1pNLvl" localSheetId="4">#REF!</definedName>
    <definedName name="N1pNLvl" localSheetId="3">#REF!</definedName>
    <definedName name="N1pNLvl" localSheetId="2">#REF!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 localSheetId="5">#REF!</definedName>
    <definedName name="nc2.7" localSheetId="4">#REF!</definedName>
    <definedName name="nc2.7" localSheetId="3">#REF!</definedName>
    <definedName name="nc2.7" localSheetId="2">#REF!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 localSheetId="5">#REF!</definedName>
    <definedName name="nc3.5" localSheetId="4">#REF!</definedName>
    <definedName name="nc3.5" localSheetId="3">#REF!</definedName>
    <definedName name="nc3.5" localSheetId="2">#REF!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 localSheetId="5">#REF!</definedName>
    <definedName name="nc3.7" localSheetId="4">#REF!</definedName>
    <definedName name="nc3.7" localSheetId="3">#REF!</definedName>
    <definedName name="nc3.7" localSheetId="2">#REF!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 localSheetId="5">#REF!</definedName>
    <definedName name="nc4.5" localSheetId="4">#REF!</definedName>
    <definedName name="nc4.5" localSheetId="3">#REF!</definedName>
    <definedName name="nc4.5" localSheetId="2">#REF!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 localSheetId="5">#REF!</definedName>
    <definedName name="ncc3.5" localSheetId="4">#REF!</definedName>
    <definedName name="ncc3.5" localSheetId="3">#REF!</definedName>
    <definedName name="ncc3.5" localSheetId="2">#REF!</definedName>
    <definedName name="ncc3.5">#REF!</definedName>
    <definedName name="ncc3.7" localSheetId="5">#REF!</definedName>
    <definedName name="ncc3.7" localSheetId="4">#REF!</definedName>
    <definedName name="ncc3.7" localSheetId="3">#REF!</definedName>
    <definedName name="ncc3.7" localSheetId="2">#REF!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HC">#REF!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 localSheetId="5">#REF!</definedName>
    <definedName name="NCXL" localSheetId="4">#REF!</definedName>
    <definedName name="NCXL" localSheetId="3">#REF!</definedName>
    <definedName name="NCXL" localSheetId="2">#REF!</definedName>
    <definedName name="NCXL">#REF!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#REF!</definedName>
    <definedName name="nd_8">#REF!</definedName>
    <definedName name="nd_9">#REF!</definedName>
    <definedName name="Ne" localSheetId="5" hidden="1">{"'Sheet1'!$L$16"}</definedName>
    <definedName name="Ne" localSheetId="4" hidden="1">{"'Sheet1'!$L$16"}</definedName>
    <definedName name="Ne" localSheetId="3" hidden="1">{"'Sheet1'!$L$16"}</definedName>
    <definedName name="Ne" localSheetId="2" hidden="1">{"'Sheet1'!$L$16"}</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g">#REF!</definedName>
    <definedName name="ng1.">#REF!</definedName>
    <definedName name="ng2.">#REF!</definedName>
    <definedName name="ngan" localSheetId="5">{"Thuxm2.xls","Sheet1"}</definedName>
    <definedName name="ngan" localSheetId="4">{"Thuxm2.xls","Sheet1"}</definedName>
    <definedName name="ngan" localSheetId="3">{"Thuxm2.xls","Sheet1"}</definedName>
    <definedName name="ngan" localSheetId="2">{"Thuxm2.xls","Sheet1"}</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5" hidden="1">{"'Sheet1'!$L$16"}</definedName>
    <definedName name="ngu" localSheetId="4" hidden="1">{"'Sheet1'!$L$16"}</definedName>
    <definedName name="ngu" localSheetId="3" hidden="1">{"'Sheet1'!$L$16"}</definedName>
    <definedName name="ngu" localSheetId="2" hidden="1">{"'Sheet1'!$L$16"}</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 localSheetId="5">{"DZ-TDTB2.XLS","Dcksat.xls"}</definedName>
    <definedName name="nhfffd" localSheetId="4">{"DZ-TDTB2.XLS","Dcksat.xls"}</definedName>
    <definedName name="nhfffd" localSheetId="3">{"DZ-TDTB2.XLS","Dcksat.xls"}</definedName>
    <definedName name="nhfffd" localSheetId="2">{"DZ-TDTB2.XLS","Dcksat.xls"}</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localSheetId="5" hidden="1">{"'Sheet1'!$L$16"}</definedName>
    <definedName name="nnn" localSheetId="4" hidden="1">{"'Sheet1'!$L$16"}</definedName>
    <definedName name="nnn" localSheetId="3" hidden="1">{"'Sheet1'!$L$16"}</definedName>
    <definedName name="nnn" localSheetId="2" hidden="1">{"'Sheet1'!$L$16"}</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 localSheetId="5">#REF!</definedName>
    <definedName name="none" localSheetId="4">#REF!</definedName>
    <definedName name="none" localSheetId="3">#REF!</definedName>
    <definedName name="none" localSheetId="2">#REF!</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 localSheetId="5">#REF!</definedName>
    <definedName name="NToS" localSheetId="4">#REF!</definedName>
    <definedName name="NToS" localSheetId="3">#REF!</definedName>
    <definedName name="NToS" localSheetId="2">#REF!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ng">#REF!</definedName>
    <definedName name="ongPVC">#REF!</definedName>
    <definedName name="ongsattrangkem">#REF!</definedName>
    <definedName name="OÑT">#REF!</definedName>
    <definedName name="OOM">#REF!</definedName>
    <definedName name="ophom">#REF!</definedName>
    <definedName name="ORD">#REF!</definedName>
    <definedName name="ORF">#REF!</definedName>
    <definedName name="osc">#REF!</definedName>
    <definedName name="Other">#REF!</definedName>
    <definedName name="OTHER_PANEL">#REF!</definedName>
    <definedName name="OtherWork">#REF!</definedName>
    <definedName name="oto">#REF!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localSheetId="5" hidden="1">{"'Sheet1'!$L$16"}</definedName>
    <definedName name="PA2CAU39M" localSheetId="4" hidden="1">{"'Sheet1'!$L$16"}</definedName>
    <definedName name="PA2CAU39M" localSheetId="3" hidden="1">{"'Sheet1'!$L$16"}</definedName>
    <definedName name="PA2CAU39M" localSheetId="2" hidden="1">{"'Sheet1'!$L$16"}</definedName>
    <definedName name="PA2CAU39M" hidden="1">{"'Sheet1'!$L$16"}</definedName>
    <definedName name="PAIII_" localSheetId="5" hidden="1">{"'Sheet1'!$L$16"}</definedName>
    <definedName name="PAIII_" localSheetId="4" hidden="1">{"'Sheet1'!$L$16"}</definedName>
    <definedName name="PAIII_" localSheetId="3" hidden="1">{"'Sheet1'!$L$16"}</definedName>
    <definedName name="PAIII_" localSheetId="2"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 localSheetId="5">PercentCompleteBeyond*PeriodInPlan</definedName>
    <definedName name="PercentComplete" localSheetId="4">PercentCompleteBeyond*PeriodInPlan</definedName>
    <definedName name="PercentComplete" localSheetId="3">PercentCompleteBeyond*PeriodInPlan</definedName>
    <definedName name="PercentComplete" localSheetId="2">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pile">#REF!</definedName>
    <definedName name="PileSize">#REF!</definedName>
    <definedName name="PileType">#REF!</definedName>
    <definedName name="PIP" localSheetId="5">BlankMacro1</definedName>
    <definedName name="PIP" localSheetId="4">BlankMacro1</definedName>
    <definedName name="PIP" localSheetId="3">BlankMacro1</definedName>
    <definedName name="PIP" localSheetId="2">BlankMacro1</definedName>
    <definedName name="PIP">BlankMacro1</definedName>
    <definedName name="PIPE2" localSheetId="5">BlankMacro1</definedName>
    <definedName name="PIPE2" localSheetId="4">BlankMacro1</definedName>
    <definedName name="PIPE2" localSheetId="3">BlankMacro1</definedName>
    <definedName name="PIPE2" localSheetId="2">BlankMacro1</definedName>
    <definedName name="PIPE2">BlankMacro1</definedName>
    <definedName name="PK">#REF!</definedName>
    <definedName name="PL" localSheetId="5" hidden="1">{"'Sheet1'!$L$16"}</definedName>
    <definedName name="PL" localSheetId="4" hidden="1">{"'Sheet1'!$L$16"}</definedName>
    <definedName name="PL" localSheetId="3" hidden="1">{"'Sheet1'!$L$16"}</definedName>
    <definedName name="PL" localSheetId="2" hidden="1">{"'Sheet1'!$L$16"}</definedName>
    <definedName name="PL" hidden="1">{"'Sheet1'!$L$16"}</definedName>
    <definedName name="PL_???___P.B.___REST_P.B._????">#REF!</definedName>
    <definedName name="PL_指示燈___P.B.___REST_P.B._壓扣開關">#REF!</definedName>
    <definedName name="PL4.3" localSheetId="5">{"Thuxm2.xls","Sheet1"}</definedName>
    <definedName name="PL4.3" localSheetId="4">{"Thuxm2.xls","Sheet1"}</definedName>
    <definedName name="PL4.3" localSheetId="3">{"Thuxm2.xls","Sheet1"}</definedName>
    <definedName name="PL4.3" localSheetId="2">{"Thuxm2.xls","Sheet1"}</definedName>
    <definedName name="PL4.3">{"Thuxm2.xls","Sheet1"}</definedName>
    <definedName name="Plan" localSheetId="5">PeriodInPlan*(#REF!&gt;0)</definedName>
    <definedName name="Plan" localSheetId="4">PeriodInPlan*(#REF!&gt;0)</definedName>
    <definedName name="Plan" localSheetId="3">PeriodInPlan*(#REF!&gt;0)</definedName>
    <definedName name="Plan" localSheetId="2">PeriodInPlan*(#REF!&gt;0)</definedName>
    <definedName name="Plan">PeriodInPlan*(#REF!&gt;0)</definedName>
    <definedName name="Planner">#REF!</definedName>
    <definedName name="Plaster">#REF!</definedName>
    <definedName name="PlucBcaoTD" localSheetId="5" hidden="1">{"'Sheet1'!$L$16"}</definedName>
    <definedName name="PlucBcaoTD" localSheetId="4" hidden="1">{"'Sheet1'!$L$16"}</definedName>
    <definedName name="PlucBcaoTD" localSheetId="3" hidden="1">{"'Sheet1'!$L$16"}</definedName>
    <definedName name="PlucBcaoTD" localSheetId="2" hidden="1">{"'Sheet1'!$L$16"}</definedName>
    <definedName name="PlucBcaoTD" hidden="1">{"'Sheet1'!$L$16"}</definedName>
    <definedName name="PM">#REF!</definedName>
    <definedName name="pm..">#REF!</definedName>
    <definedName name="PMS" localSheetId="5" hidden="1">{"'Sheet1'!$L$16"}</definedName>
    <definedName name="PMS" localSheetId="4" hidden="1">{"'Sheet1'!$L$16"}</definedName>
    <definedName name="PMS" localSheetId="3" hidden="1">{"'Sheet1'!$L$16"}</definedName>
    <definedName name="PMS" localSheetId="2" hidden="1">{"'Sheet1'!$L$16"}</definedName>
    <definedName name="PMS" hidden="1">{"'Sheet1'!$L$16"}</definedName>
    <definedName name="Poisson" localSheetId="5">#REF!</definedName>
    <definedName name="Poisson" localSheetId="4">#REF!</definedName>
    <definedName name="Poisson" localSheetId="3">#REF!</definedName>
    <definedName name="Poisson" localSheetId="2">#REF!</definedName>
    <definedName name="Poisson">#REF!</definedName>
    <definedName name="Position">#REF!</definedName>
    <definedName name="POType">#REF!</definedName>
    <definedName name="PowerCord">#REF!</definedName>
    <definedName name="PPP" localSheetId="5">BlankMacro1</definedName>
    <definedName name="PPP" localSheetId="4">BlankMacro1</definedName>
    <definedName name="PPP" localSheetId="3">BlankMacro1</definedName>
    <definedName name="PPP" localSheetId="2">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5">TBCH!$A$1:$P$44</definedName>
    <definedName name="_xlnm.Print_Area" localSheetId="4">'TBĐL '!$A$1:$P$39</definedName>
    <definedName name="_xlnm.Print_Area" localSheetId="3">TBHTĐK!$A$1:$P$39</definedName>
    <definedName name="_xlnm.Print_Area" localSheetId="2">TCĐK!$A$1:$P$38</definedName>
    <definedName name="_xlnm.Print_Area">#REF!</definedName>
    <definedName name="Print_Area_MI">#REF!</definedName>
    <definedName name="print_title">#REF!</definedName>
    <definedName name="_xlnm.Print_Titles">#N/A</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H">#REF!</definedName>
    <definedName name="ptien" localSheetId="5">#REF!</definedName>
    <definedName name="ptien" localSheetId="4">#REF!</definedName>
    <definedName name="ptien" localSheetId="3">#REF!</definedName>
    <definedName name="ptien" localSheetId="2">#REF!</definedName>
    <definedName name="ptien">#REF!</definedName>
    <definedName name="PTL">#REF!</definedName>
    <definedName name="PTNC">#REF!</definedName>
    <definedName name="ptran">#REF!</definedName>
    <definedName name="PTST">#REF!</definedName>
    <definedName name="ptvt">#REF!</definedName>
    <definedName name="Pu">#REF!</definedName>
    <definedName name="pvd">#REF!</definedName>
    <definedName name="pw">#REF!</definedName>
    <definedName name="q">#REF!</definedName>
    <definedName name="Q_sudung">#REF!</definedName>
    <definedName name="qc">#REF!</definedName>
    <definedName name="qe">#REF!</definedName>
    <definedName name="Qfd">#REF!</definedName>
    <definedName name="qh">#REF!</definedName>
    <definedName name="qhCu">#REF!</definedName>
    <definedName name="qlda" localSheetId="5">#REF!</definedName>
    <definedName name="qlda" localSheetId="4">#REF!</definedName>
    <definedName name="qlda" localSheetId="3">#REF!</definedName>
    <definedName name="qlda" localSheetId="2">#REF!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u">#REF!</definedName>
    <definedName name="Quantities">#REF!</definedName>
    <definedName name="quehan">#REF!</definedName>
    <definedName name="QUYLUONG">#REF!</definedName>
    <definedName name="qW">#REF!</definedName>
    <definedName name="qx">#REF!</definedName>
    <definedName name="Qxenang">#REF!</definedName>
    <definedName name="R_" localSheetId="5">#REF!</definedName>
    <definedName name="R_" localSheetId="4">#REF!</definedName>
    <definedName name="R_" localSheetId="3">#REF!</definedName>
    <definedName name="R_" localSheetId="2">#REF!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 localSheetId="5">#REF!</definedName>
    <definedName name="RANGE2" localSheetId="4">#REF!</definedName>
    <definedName name="RANGE2" localSheetId="3">#REF!</definedName>
    <definedName name="RANGE2" localSheetId="2">#REF!</definedName>
    <definedName name="RANGE2">#REF!</definedName>
    <definedName name="Ranhxay" localSheetId="5" hidden="1">{"'Sheet1'!$L$16"}</definedName>
    <definedName name="Ranhxay" localSheetId="4" hidden="1">{"'Sheet1'!$L$16"}</definedName>
    <definedName name="Ranhxay" localSheetId="3" hidden="1">{"'Sheet1'!$L$16"}</definedName>
    <definedName name="Ranhxay" localSheetId="2" hidden="1">{"'Sheet1'!$L$16"}</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 localSheetId="5">#REF!</definedName>
    <definedName name="_xlnm.Recorder" localSheetId="4">#REF!</definedName>
    <definedName name="_xlnm.Recorder" localSheetId="3">#REF!</definedName>
    <definedName name="_xlnm.Recorder" localSheetId="2">#REF!</definedName>
    <definedName name="_xlnm.Recorder">#REF!</definedName>
    <definedName name="RECOUT">#N/A</definedName>
    <definedName name="REG">#REF!</definedName>
    <definedName name="Region">#REF!</definedName>
    <definedName name="rểưytyytuuiyuiyiuu">#REF!</definedName>
    <definedName name="reytukjljlkj" localSheetId="5">{"'Sheet1'!$L$16"}</definedName>
    <definedName name="reytukjljlkj" localSheetId="4">{"'Sheet1'!$L$16"}</definedName>
    <definedName name="reytukjljlkj" localSheetId="3">{"'Sheet1'!$L$16"}</definedName>
    <definedName name="reytukjljlkj" localSheetId="2">{"'Sheet1'!$L$16"}</definedName>
    <definedName name="reytukjljlkj">{"'Sheet1'!$L$16"}</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HEC">#REF!</definedName>
    <definedName name="RPHLIF">#REF!</definedName>
    <definedName name="RPHOM">#REF!</definedName>
    <definedName name="RPHPC">#REF!</definedName>
    <definedName name="RPLA" localSheetId="5" hidden="1">{"'Sheet1'!$L$16"}</definedName>
    <definedName name="RPLA" localSheetId="4" hidden="1">{"'Sheet1'!$L$16"}</definedName>
    <definedName name="RPLA" localSheetId="3" hidden="1">{"'Sheet1'!$L$16"}</definedName>
    <definedName name="RPLA" localSheetId="2" hidden="1">{"'Sheet1'!$L$16"}</definedName>
    <definedName name="RPLA" hidden="1">{"'Sheet1'!$L$16"}</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hi">#REF!</definedName>
    <definedName name="RWTPlo">#REF!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 localSheetId="5">#REF!</definedName>
    <definedName name="s75F29" localSheetId="4">#REF!</definedName>
    <definedName name="s75F29" localSheetId="3">#REF!</definedName>
    <definedName name="s75F29" localSheetId="2">#REF!</definedName>
    <definedName name="s75F29">#REF!</definedName>
    <definedName name="sa.">#REF!</definedName>
    <definedName name="sae" localSheetId="5">BlankMacro1</definedName>
    <definedName name="sae" localSheetId="4">BlankMacro1</definedName>
    <definedName name="sae" localSheetId="3">BlankMacro1</definedName>
    <definedName name="sae" localSheetId="2">BlankMacro1</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hon10">#REF!</definedName>
    <definedName name="SatCTl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H">#REF!</definedName>
    <definedName name="scm">#REF!</definedName>
    <definedName name="scr">#REF!</definedName>
    <definedName name="SCT">#REF!</definedName>
    <definedName name="scv">#REF!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localSheetId="5" hidden="1">{"'Sheet1'!$L$16"}</definedName>
    <definedName name="SDF" localSheetId="4" hidden="1">{"'Sheet1'!$L$16"}</definedName>
    <definedName name="SDF" localSheetId="3" hidden="1">{"'Sheet1'!$L$16"}</definedName>
    <definedName name="SDF" localSheetId="2" hidden="1">{"'Sheet1'!$L$16"}</definedName>
    <definedName name="SDF" hidden="1">{"'Sheet1'!$L$16"}</definedName>
    <definedName name="sdfgfhjgjhjkhk" localSheetId="5">{"Thuxm2.xls","Sheet1"}</definedName>
    <definedName name="sdfgfhjgjhjkhk" localSheetId="4">{"Thuxm2.xls","Sheet1"}</definedName>
    <definedName name="sdfgfhjgjhjkhk" localSheetId="3">{"Thuxm2.xls","Sheet1"}</definedName>
    <definedName name="sdfgfhjgjhjkhk" localSheetId="2">{"Thuxm2.xls","Sheet1"}</definedName>
    <definedName name="sdfgfhjgjhjkhk">{"Thuxm2.xls","Sheet1"}</definedName>
    <definedName name="sdfs">#REF!</definedName>
    <definedName name="sdfsa" localSheetId="5">BlankMacro1</definedName>
    <definedName name="sdfsa" localSheetId="4">BlankMacro1</definedName>
    <definedName name="sdfsa" localSheetId="3">BlankMacro1</definedName>
    <definedName name="sdfsa" localSheetId="2">BlankMacro1</definedName>
    <definedName name="sdfsa">BlankMacro1</definedName>
    <definedName name="sdfsdfsd" localSheetId="5" hidden="1">{"'Sheet1'!$L$16"}</definedName>
    <definedName name="sdfsdfsd" localSheetId="4" hidden="1">{"'Sheet1'!$L$16"}</definedName>
    <definedName name="sdfsdfsd" localSheetId="3" hidden="1">{"'Sheet1'!$L$16"}</definedName>
    <definedName name="sdfsdfsd" localSheetId="2" hidden="1">{"'Sheet1'!$L$16"}</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guyenlieu">#REF!</definedName>
    <definedName name="Sen_NH3">#REF!</definedName>
    <definedName name="Sen_NL_NPK">#REF!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localSheetId="5" hidden="1">{"'Sheet1'!$L$16"}</definedName>
    <definedName name="sfsd" localSheetId="4" hidden="1">{"'Sheet1'!$L$16"}</definedName>
    <definedName name="sfsd" localSheetId="3" hidden="1">{"'Sheet1'!$L$16"}</definedName>
    <definedName name="sfsd" localSheetId="2" hidden="1">{"'Sheet1'!$L$16"}</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 localSheetId="5">#REF!</definedName>
    <definedName name="Sharing_factor" localSheetId="4">#REF!</definedName>
    <definedName name="Sharing_factor" localSheetId="3">#REF!</definedName>
    <definedName name="Sharing_factor" localSheetId="2">#REF!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 localSheetId="5">#REF!</definedName>
    <definedName name="Son" localSheetId="4">#REF!</definedName>
    <definedName name="Son" localSheetId="3">#REF!</definedName>
    <definedName name="Son" localSheetId="2">#REF!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 localSheetId="5">{"Thuxm2.xls","Sheet1"}</definedName>
    <definedName name="srbn" localSheetId="4">{"Thuxm2.xls","Sheet1"}</definedName>
    <definedName name="srbn" localSheetId="3">{"Thuxm2.xls","Sheet1"}</definedName>
    <definedName name="srbn" localSheetId="2">{"Thuxm2.xls","Sheet1"}</definedName>
    <definedName name="srbn">{"Thuxm2.xls","Sheet1"}</definedName>
    <definedName name="srtg">#REF!</definedName>
    <definedName name="ss" localSheetId="5">BlankMacro1</definedName>
    <definedName name="ss" localSheetId="4">BlankMacro1</definedName>
    <definedName name="ss" localSheetId="3">BlankMacro1</definedName>
    <definedName name="ss" localSheetId="2">BlankMacro1</definedName>
    <definedName name="ss">BlankMacro1</definedName>
    <definedName name="sss">#REF!</definedName>
    <definedName name="ssss" localSheetId="5">#REF!</definedName>
    <definedName name="ssss" localSheetId="4">#REF!</definedName>
    <definedName name="ssss" localSheetId="3">#REF!</definedName>
    <definedName name="ssss" localSheetId="2">#REF!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 localSheetId="5">#REF!</definedName>
    <definedName name="Start_year" localSheetId="4">#REF!</definedName>
    <definedName name="Start_year" localSheetId="3">#REF!</definedName>
    <definedName name="Start_year" localSheetId="2">#REF!</definedName>
    <definedName name="Start_year">#REF!</definedName>
    <definedName name="Statement_Date">#REF!</definedName>
    <definedName name="Statistic">#REF!</definedName>
    <definedName name="Stc">#REF!</definedName>
    <definedName name="STD">#REF!</definedName>
    <definedName name="STDL">#REF!</definedName>
    <definedName name="str">#REF!</definedName>
    <definedName name="stsd">#REF!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 localSheetId="5">#REF!</definedName>
    <definedName name="SumXL" localSheetId="4">#REF!</definedName>
    <definedName name="SumXL" localSheetId="3">#REF!</definedName>
    <definedName name="SumXL" localSheetId="2">#REF!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localSheetId="5" hidden="1">{"'Sheet1'!$L$16"}</definedName>
    <definedName name="T.3" localSheetId="4" hidden="1">{"'Sheet1'!$L$16"}</definedName>
    <definedName name="T.3" localSheetId="3" hidden="1">{"'Sheet1'!$L$16"}</definedName>
    <definedName name="T.3" localSheetId="2" hidden="1">{"'Sheet1'!$L$16"}</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 localSheetId="5">#REF!</definedName>
    <definedName name="Tai_Trong_Tinh_Toan" localSheetId="4">#REF!</definedName>
    <definedName name="Tai_Trong_Tinh_Toan" localSheetId="3">#REF!</definedName>
    <definedName name="Tai_Trong_Tinh_Toan" localSheetId="2">#REF!</definedName>
    <definedName name="Tai_Trong_Tinh_Toan">#REF!</definedName>
    <definedName name="Taikhoan">#REF!</definedName>
    <definedName name="Tam">#REF!</definedName>
    <definedName name="tamlop">#REF!</definedName>
    <definedName name="TAMT">#REF!</definedName>
    <definedName name="TAMTINH">#REF!</definedName>
    <definedName name="Tan" localSheetId="5" hidden="1">{"'Sheet1'!$L$16"}</definedName>
    <definedName name="Tan" localSheetId="4" hidden="1">{"'Sheet1'!$L$16"}</definedName>
    <definedName name="Tan" localSheetId="3" hidden="1">{"'Sheet1'!$L$16"}</definedName>
    <definedName name="Tan" localSheetId="2" hidden="1">{"'Sheet1'!$L$16"}</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 localSheetId="5">#REF!</definedName>
    <definedName name="TayRiSon" localSheetId="4">#REF!</definedName>
    <definedName name="TayRiSon" localSheetId="3">#REF!</definedName>
    <definedName name="TayRiSon" localSheetId="2">#REF!</definedName>
    <definedName name="TayRiSon">#REF!</definedName>
    <definedName name="TayRyHan" localSheetId="5">#REF!</definedName>
    <definedName name="TayRyHan" localSheetId="4">#REF!</definedName>
    <definedName name="TayRyHan" localSheetId="3">#REF!</definedName>
    <definedName name="TayRyHan" localSheetId="2">#REF!</definedName>
    <definedName name="TayRyHan">#REF!</definedName>
    <definedName name="tb">#REF!</definedName>
    <definedName name="TB_CTO" localSheetId="5">#REF!</definedName>
    <definedName name="TB_CTO" localSheetId="4">#REF!</definedName>
    <definedName name="TB_CTO" localSheetId="3">#REF!</definedName>
    <definedName name="TB_CTO" localSheetId="2">#REF!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huan">#REF!</definedName>
    <definedName name="TCVa">#REF!</definedName>
    <definedName name="TCXe">#REF!</definedName>
    <definedName name="tcxxnc">#REF!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 localSheetId="5">#REF!</definedName>
    <definedName name="TD1p2nc" localSheetId="4">#REF!</definedName>
    <definedName name="TD1p2nc" localSheetId="3">#REF!</definedName>
    <definedName name="TD1p2nc" localSheetId="2">#REF!</definedName>
    <definedName name="TD1p2nc">#REF!</definedName>
    <definedName name="TD1p2vc" localSheetId="5">#REF!</definedName>
    <definedName name="TD1p2vc" localSheetId="4">#REF!</definedName>
    <definedName name="TD1p2vc" localSheetId="3">#REF!</definedName>
    <definedName name="TD1p2vc" localSheetId="2">#REF!</definedName>
    <definedName name="TD1p2vc">#REF!</definedName>
    <definedName name="TD1p2vl" localSheetId="5">#REF!</definedName>
    <definedName name="TD1p2vl" localSheetId="4">#REF!</definedName>
    <definedName name="TD1p2vl" localSheetId="3">#REF!</definedName>
    <definedName name="TD1p2vl" localSheetId="2">#REF!</definedName>
    <definedName name="TD1p2vl">#REF!</definedName>
    <definedName name="TD1pnc">#REF!</definedName>
    <definedName name="TD1pvl">#REF!</definedName>
    <definedName name="td3p">#REF!</definedName>
    <definedName name="tdbcnckt" localSheetId="5">#REF!</definedName>
    <definedName name="tdbcnckt" localSheetId="4">#REF!</definedName>
    <definedName name="tdbcnckt" localSheetId="3">#REF!</definedName>
    <definedName name="tdbcnckt" localSheetId="2">#REF!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 localSheetId="5">#REF!</definedName>
    <definedName name="TDmnc" localSheetId="4">#REF!</definedName>
    <definedName name="TDmnc" localSheetId="3">#REF!</definedName>
    <definedName name="TDmnc" localSheetId="2">#REF!</definedName>
    <definedName name="TDmnc">#REF!</definedName>
    <definedName name="TDmvc" localSheetId="5">#REF!</definedName>
    <definedName name="TDmvc" localSheetId="4">#REF!</definedName>
    <definedName name="TDmvc" localSheetId="3">#REF!</definedName>
    <definedName name="TDmvc" localSheetId="2">#REF!</definedName>
    <definedName name="TDmvc">#REF!</definedName>
    <definedName name="TDmvl" localSheetId="5">#REF!</definedName>
    <definedName name="TDmvl" localSheetId="4">#REF!</definedName>
    <definedName name="TDmvl" localSheetId="3">#REF!</definedName>
    <definedName name="TDmvl" localSheetId="2">#REF!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localSheetId="5" hidden="1">{"'Sheet1'!$L$16"}</definedName>
    <definedName name="tem" localSheetId="4" hidden="1">{"'Sheet1'!$L$16"}</definedName>
    <definedName name="tem" localSheetId="3" hidden="1">{"'Sheet1'!$L$16"}</definedName>
    <definedName name="tem" localSheetId="2" hidden="1">{"'Sheet1'!$L$16"}</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ên1">#REF!</definedName>
    <definedName name="TENH">#REF!</definedName>
    <definedName name="tenvung">#REF!</definedName>
    <definedName name="test">#REF!</definedName>
    <definedName name="Test5">#N/A</definedName>
    <definedName name="text">#REF!,#REF!,#REF!,#REF!,#REF!</definedName>
    <definedName name="tfdd">#REF!</definedName>
    <definedName name="T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localSheetId="5" hidden="1">{"'Sheet1'!$L$16"}</definedName>
    <definedName name="tha" localSheetId="4" hidden="1">{"'Sheet1'!$L$16"}</definedName>
    <definedName name="tha" localSheetId="3" hidden="1">{"'Sheet1'!$L$16"}</definedName>
    <definedName name="tha" localSheetId="2" hidden="1">{"'Sheet1'!$L$16"}</definedName>
    <definedName name="tha" hidden="1">{"'Sheet1'!$L$16"}</definedName>
    <definedName name="Thang" localSheetId="5" hidden="1">{"'Sheet1'!$L$16"}</definedName>
    <definedName name="Thang" localSheetId="4" hidden="1">{"'Sheet1'!$L$16"}</definedName>
    <definedName name="Thang" localSheetId="3" hidden="1">{"'Sheet1'!$L$16"}</definedName>
    <definedName name="Thang" localSheetId="2" hidden="1">{"'Sheet1'!$L$16"}</definedName>
    <definedName name="Thang" hidden="1">{"'Sheet1'!$L$16"}</definedName>
    <definedName name="Thang_Long">#REF!</definedName>
    <definedName name="Thang_Long_GT">#REF!</definedName>
    <definedName name="Thang1" localSheetId="5" hidden="1">{"'Sheet1'!$L$16"}</definedName>
    <definedName name="Thang1" localSheetId="4" hidden="1">{"'Sheet1'!$L$16"}</definedName>
    <definedName name="Thang1" localSheetId="3" hidden="1">{"'Sheet1'!$L$16"}</definedName>
    <definedName name="Thang1" localSheetId="2" hidden="1">{"'Sheet1'!$L$16"}</definedName>
    <definedName name="Thang1" hidden="1">{"'Sheet1'!$L$16"}</definedName>
    <definedName name="thang10" localSheetId="5" hidden="1">{"'Sheet1'!$L$16"}</definedName>
    <definedName name="thang10" localSheetId="4" hidden="1">{"'Sheet1'!$L$16"}</definedName>
    <definedName name="thang10" localSheetId="3" hidden="1">{"'Sheet1'!$L$16"}</definedName>
    <definedName name="thang10" localSheetId="2" hidden="1">{"'Sheet1'!$L$16"}</definedName>
    <definedName name="thang10" hidden="1">{"'Sheet1'!$L$16"}</definedName>
    <definedName name="thang101112">#REF!</definedName>
    <definedName name="thang6789">#REF!</definedName>
    <definedName name="thanh" localSheetId="5" hidden="1">{"'Sheet1'!$L$16"}</definedName>
    <definedName name="thanh" localSheetId="4" hidden="1">{"'Sheet1'!$L$16"}</definedName>
    <definedName name="thanh" localSheetId="3" hidden="1">{"'Sheet1'!$L$16"}</definedName>
    <definedName name="thanh" localSheetId="2" hidden="1">{"'Sheet1'!$L$16"}</definedName>
    <definedName name="thanh" hidden="1">{"'Sheet1'!$L$16"}</definedName>
    <definedName name="Thanh_CT">#REF!</definedName>
    <definedName name="thanhdul">#REF!</definedName>
    <definedName name="ThanhXuan110" localSheetId="5">#REF!</definedName>
    <definedName name="ThanhXuan110" localSheetId="4">#REF!</definedName>
    <definedName name="ThanhXuan110" localSheetId="3">#REF!</definedName>
    <definedName name="ThanhXuan110" localSheetId="2">#REF!</definedName>
    <definedName name="ThanhXuan110">#REF!</definedName>
    <definedName name="ThaoCauCu">#REF!</definedName>
    <definedName name="Thautinh">#REF!</definedName>
    <definedName name="ÞBM">#REF!</definedName>
    <definedName name="THchon">#REF!</definedName>
    <definedName name="Þcot">#REF!</definedName>
    <definedName name="ÞCTd4">#REF!</definedName>
    <definedName name="ÞCTt4">#REF!</definedName>
    <definedName name="Þdamd4">#REF!</definedName>
    <definedName name="Þdamt4">#REF!</definedName>
    <definedName name="thdggt">#REF!</definedName>
    <definedName name="thdgxd">#REF!</definedName>
    <definedName name="thdien" localSheetId="5" hidden="1">{"'Sheet1'!$L$16"}</definedName>
    <definedName name="thdien" localSheetId="4" hidden="1">{"'Sheet1'!$L$16"}</definedName>
    <definedName name="thdien" localSheetId="3" hidden="1">{"'Sheet1'!$L$16"}</definedName>
    <definedName name="thdien" localSheetId="2" hidden="1">{"'Sheet1'!$L$16"}</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hinh">#REF!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ht">#REF!</definedName>
    <definedName name="THI">#REF!</definedName>
    <definedName name="thietbidien">#REF!</definedName>
    <definedName name="thietbivesinh">#REF!</definedName>
    <definedName name="thinh">#REF!</definedName>
    <definedName name="THK">#REF!</definedName>
    <definedName name="thkh">#REF!</definedName>
    <definedName name="THKP160">#REF!</definedName>
    <definedName name="thkp3">#REF!</definedName>
    <definedName name="thm" localSheetId="5">#REF!</definedName>
    <definedName name="thm" localSheetId="4">#REF!</definedName>
    <definedName name="thm" localSheetId="3">#REF!</definedName>
    <definedName name="thm" localSheetId="2">#REF!</definedName>
    <definedName name="thm">#REF!</definedName>
    <definedName name="Þmong">#REF!</definedName>
    <definedName name="ÞNXoldk">#REF!</definedName>
    <definedName name="thong" localSheetId="5" hidden="1">{"'Sheet1'!$L$16"}</definedName>
    <definedName name="thong" localSheetId="4" hidden="1">{"'Sheet1'!$L$16"}</definedName>
    <definedName name="thong" localSheetId="3" hidden="1">{"'Sheet1'!$L$16"}</definedName>
    <definedName name="thong" localSheetId="2" hidden="1">{"'Sheet1'!$L$16"}</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h">#REF!</definedName>
    <definedName name="THTHEP">#REF!</definedName>
    <definedName name="THToanBo">#REF!</definedName>
    <definedName name="THtoanbo2">#REF!</definedName>
    <definedName name="thtr15">#REF!</definedName>
    <definedName name="thtt">#REF!</definedName>
    <definedName name="thtu">#REF!</definedName>
    <definedName name="thu" localSheetId="5" hidden="1">{"'Sheet1'!$L$16"}</definedName>
    <definedName name="thu" localSheetId="4" hidden="1">{"'Sheet1'!$L$16"}</definedName>
    <definedName name="thu" localSheetId="3" hidden="1">{"'Sheet1'!$L$16"}</definedName>
    <definedName name="thu" localSheetId="2" hidden="1">{"'Sheet1'!$L$16"}</definedName>
    <definedName name="thu" hidden="1">{"'Sheet1'!$L$16"}</definedName>
    <definedName name="thucthanh">#REF!</definedName>
    <definedName name="thue">6</definedName>
    <definedName name="thuevat">#REF!</definedName>
    <definedName name="thuy" localSheetId="5" hidden="1">{"'Sheet1'!$L$16"}</definedName>
    <definedName name="thuy" localSheetId="4" hidden="1">{"'Sheet1'!$L$16"}</definedName>
    <definedName name="thuy" localSheetId="3" hidden="1">{"'Sheet1'!$L$16"}</definedName>
    <definedName name="thuy" localSheetId="2" hidden="1">{"'Sheet1'!$L$16"}</definedName>
    <definedName name="thuy" hidden="1">{"'Sheet1'!$L$16"}</definedName>
    <definedName name="THUYETMINH">#REF!</definedName>
    <definedName name="thxay">#REF!</definedName>
    <definedName name="THXD">#REF!</definedName>
    <definedName name="TI">#REF!</definedName>
    <definedName name="Ti_le_FC">#REF!</definedName>
    <definedName name="Tien">#REF!</definedName>
    <definedName name="Tien_do">#REF!</definedName>
    <definedName name="tiendau">#REF!</definedName>
    <definedName name="tiengao">#REF!</definedName>
    <definedName name="TIENLUONG">#REF!</definedName>
    <definedName name="tientu">#REF!</definedName>
    <definedName name="TienUSD" localSheetId="5">#REF!</definedName>
    <definedName name="TienUSD" localSheetId="4">#REF!</definedName>
    <definedName name="TienUSD" localSheetId="3">#REF!</definedName>
    <definedName name="TienUSD" localSheetId="2">#REF!</definedName>
    <definedName name="TienUSD">#REF!</definedName>
    <definedName name="Tiep_dia" localSheetId="5">#REF!</definedName>
    <definedName name="Tiep_dia" localSheetId="4">#REF!</definedName>
    <definedName name="Tiep_dia" localSheetId="3">#REF!</definedName>
    <definedName name="Tiep_dia" localSheetId="2">#REF!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 localSheetId="5">#REF!</definedName>
    <definedName name="tinhqt" localSheetId="4">#REF!</definedName>
    <definedName name="tinhqt" localSheetId="3">#REF!</definedName>
    <definedName name="tinhqt" localSheetId="2">#REF!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 localSheetId="5">#REF!</definedName>
    <definedName name="tkpdt" localSheetId="4">#REF!</definedName>
    <definedName name="tkpdt" localSheetId="3">#REF!</definedName>
    <definedName name="tkpdt" localSheetId="2">#REF!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 localSheetId="5">#REF!</definedName>
    <definedName name="TLDa" localSheetId="4">#REF!</definedName>
    <definedName name="TLDa" localSheetId="3">#REF!</definedName>
    <definedName name="TLDa" localSheetId="2">#REF!</definedName>
    <definedName name="TLDa">#REF!</definedName>
    <definedName name="TLdat" localSheetId="5">#REF!</definedName>
    <definedName name="TLdat" localSheetId="4">#REF!</definedName>
    <definedName name="TLdat" localSheetId="3">#REF!</definedName>
    <definedName name="TLdat" localSheetId="2">#REF!</definedName>
    <definedName name="TLdat">#REF!</definedName>
    <definedName name="TLDM" localSheetId="5">#REF!</definedName>
    <definedName name="TLDM" localSheetId="4">#REF!</definedName>
    <definedName name="TLDM" localSheetId="3">#REF!</definedName>
    <definedName name="TLDM" localSheetId="2">#REF!</definedName>
    <definedName name="TLDM">#REF!</definedName>
    <definedName name="Tle">#REF!</definedName>
    <definedName name="TLPD">#REF!</definedName>
    <definedName name="tlrieng">#REF!</definedName>
    <definedName name="tluong">#REF!</definedName>
    <definedName name="TM">#REF!</definedName>
    <definedName name="tmbxd" localSheetId="5">#REF!</definedName>
    <definedName name="tmbxd" localSheetId="4">#REF!</definedName>
    <definedName name="tmbxd" localSheetId="3">#REF!</definedName>
    <definedName name="tmbxd" localSheetId="2">#REF!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 localSheetId="5">#REF!</definedName>
    <definedName name="TN_CTO" localSheetId="4">#REF!</definedName>
    <definedName name="TN_CTO" localSheetId="3">#REF!</definedName>
    <definedName name="TN_CTO" localSheetId="2">#REF!</definedName>
    <definedName name="TN_CTO">#REF!</definedName>
    <definedName name="tn1pinnc">#REF!</definedName>
    <definedName name="tn2mhnnc">#REF!</definedName>
    <definedName name="TNC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o">#REF!</definedName>
    <definedName name="Toanbo">#REF!</definedName>
    <definedName name="toeic">#REF!</definedName>
    <definedName name="toi5t">#REF!</definedName>
    <definedName name="ton">#REF!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nmai">#REF!</definedName>
    <definedName name="TonQuyT4" localSheetId="5">#REF!</definedName>
    <definedName name="TonQuyT4" localSheetId="4">#REF!</definedName>
    <definedName name="TonQuyT4" localSheetId="3">#REF!</definedName>
    <definedName name="TonQuyT4" localSheetId="2">#REF!</definedName>
    <definedName name="TonQuyT4">#REF!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ia_VLKS">#REF!</definedName>
    <definedName name="Tra_gtxl_cong">#REF!</definedName>
    <definedName name="Tra_GTXLST">#REF!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hietdo">#REF!</definedName>
    <definedName name="TRANSFORMER">#REF!</definedName>
    <definedName name="TraTH">#REF!</definedName>
    <definedName name="Trave">#REF!</definedName>
    <definedName name="TRAvH">#REF!</definedName>
    <definedName name="TRAVL">#REF!</definedName>
    <definedName name="TRIGIA">#REF!</definedName>
    <definedName name="TRISO">#REF!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onbt250">#REF!</definedName>
    <definedName name="TronD10D18">#REF!</definedName>
    <definedName name="TronD6D8">#REF!</definedName>
    <definedName name="tronvua250">#REF!</definedName>
    <definedName name="trt">#REF!</definedName>
    <definedName name="trtỷyytutuyiyi">#REF!</definedName>
    <definedName name="tru10mtc">#REF!</definedName>
    <definedName name="tru8mtc">#REF!</definedName>
    <definedName name="trung" localSheetId="5">{"Thuxm2.xls","Sheet1"}</definedName>
    <definedName name="trung" localSheetId="4">{"Thuxm2.xls","Sheet1"}</definedName>
    <definedName name="trung" localSheetId="3">{"Thuxm2.xls","Sheet1"}</definedName>
    <definedName name="trung" localSheetId="2">{"Thuxm2.xls","Sheet1"}</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h">#REF!</definedName>
    <definedName name="tthi">#REF!</definedName>
    <definedName name="ttinh">#REF!</definedName>
    <definedName name="TTK3p">#REF!</definedName>
    <definedName name="TTLo62">#REF!</definedName>
    <definedName name="ttronmk">#REF!</definedName>
    <definedName name="ttt">#REF!</definedName>
    <definedName name="tttb">#REF!</definedName>
    <definedName name="TTTR" localSheetId="5">#REF!</definedName>
    <definedName name="TTTR" localSheetId="4">#REF!</definedName>
    <definedName name="TTTR" localSheetId="3">#REF!</definedName>
    <definedName name="TTTR" localSheetId="2">#REF!</definedName>
    <definedName name="TTTR">#REF!</definedName>
    <definedName name="tttt">#REF!</definedName>
    <definedName name="TTVAn5">#REF!</definedName>
    <definedName name="Tu_dung_ton_that">#REF!</definedName>
    <definedName name="Tuong_dau_HD">#REF!</definedName>
    <definedName name="TuVan">#REF!</definedName>
    <definedName name="tuyennhanh" localSheetId="5" hidden="1">{"'Sheet1'!$L$16"}</definedName>
    <definedName name="tuyennhanh" localSheetId="4" hidden="1">{"'Sheet1'!$L$16"}</definedName>
    <definedName name="tuyennhanh" localSheetId="3" hidden="1">{"'Sheet1'!$L$16"}</definedName>
    <definedName name="tuyennhanh" localSheetId="2" hidden="1">{"'Sheet1'!$L$16"}</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gnc">#REF!</definedName>
    <definedName name="tx1pint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 localSheetId="5">BlankMacro1</definedName>
    <definedName name="TYT" localSheetId="4">BlankMacro1</definedName>
    <definedName name="TYT" localSheetId="3">BlankMacro1</definedName>
    <definedName name="TYT" localSheetId="2">BlankMacro1</definedName>
    <definedName name="TYT">BlankMacro1</definedName>
    <definedName name="Tytrong">#REF!</definedName>
    <definedName name="u">#REF!</definedName>
    <definedName name="U_tien">#REF!</definedName>
    <definedName name="Udm">#REF!</definedName>
    <definedName name="ugh">#REF!</definedName>
    <definedName name="ui">#REF!</definedName>
    <definedName name="unitt" localSheetId="5">BlankMacro1</definedName>
    <definedName name="unitt" localSheetId="4">BlankMacro1</definedName>
    <definedName name="unitt" localSheetId="3">BlankMacro1</definedName>
    <definedName name="unitt" localSheetId="2">BlankMacro1</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 localSheetId="5">#REF!</definedName>
    <definedName name="v100v" localSheetId="4">#REF!</definedName>
    <definedName name="v100v" localSheetId="3">#REF!</definedName>
    <definedName name="v100v" localSheetId="2">#REF!</definedName>
    <definedName name="v100v">#REF!</definedName>
    <definedName name="v75d" localSheetId="5">#REF!</definedName>
    <definedName name="v75d" localSheetId="4">#REF!</definedName>
    <definedName name="v75d" localSheetId="3">#REF!</definedName>
    <definedName name="v75d" localSheetId="2">#REF!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 localSheetId="5">#REF!</definedName>
    <definedName name="VCDD1P" localSheetId="4">#REF!</definedName>
    <definedName name="VCDD1P" localSheetId="3">#REF!</definedName>
    <definedName name="VCDD1P" localSheetId="2">#REF!</definedName>
    <definedName name="VCDD1P">#REF!</definedName>
    <definedName name="VCDD3p">#REF!</definedName>
    <definedName name="VCDDCT3p" localSheetId="5">#REF!</definedName>
    <definedName name="VCDDCT3p" localSheetId="4">#REF!</definedName>
    <definedName name="VCDDCT3p" localSheetId="3">#REF!</definedName>
    <definedName name="VCDDCT3p" localSheetId="2">#REF!</definedName>
    <definedName name="VCDDCT3p">#REF!</definedName>
    <definedName name="VCDDMBA">#REF!</definedName>
    <definedName name="vcdt">#REF!</definedName>
    <definedName name="vcdtb">#REF!</definedName>
    <definedName name="VCHT">#REF!</definedName>
    <definedName name="Vci">#REF!</definedName>
    <definedName name="vcn">#REF!</definedName>
    <definedName name="vcoto" localSheetId="5" hidden="1">{"'Sheet1'!$L$16"}</definedName>
    <definedName name="vcoto" localSheetId="4" hidden="1">{"'Sheet1'!$L$16"}</definedName>
    <definedName name="vcoto" localSheetId="3" hidden="1">{"'Sheet1'!$L$16"}</definedName>
    <definedName name="vcoto" localSheetId="2" hidden="1">{"'Sheet1'!$L$16"}</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h">#REF!</definedName>
    <definedName name="vksan">#REF!</definedName>
    <definedName name="vktc">#REF!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localSheetId="5" hidden="1">{"'Sheet1'!$L$16"}</definedName>
    <definedName name="vlct" localSheetId="4" hidden="1">{"'Sheet1'!$L$16"}</definedName>
    <definedName name="vlct" localSheetId="3" hidden="1">{"'Sheet1'!$L$16"}</definedName>
    <definedName name="vlct" localSheetId="2" hidden="1">{"'Sheet1'!$L$16"}</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 localSheetId="5">#REF!</definedName>
    <definedName name="vuaepoxy" localSheetId="4">#REF!</definedName>
    <definedName name="vuaepoxy" localSheetId="3">#REF!</definedName>
    <definedName name="vuaepoxy" localSheetId="2">#REF!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localSheetId="5" hidden="1">{#N/A,#N/A,FALSE,"Sheet1";#N/A,#N/A,FALSE,"Sheet1";#N/A,#N/A,FALSE,"Sheet1"}</definedName>
    <definedName name="wrn.aaa." localSheetId="4" hidden="1">{#N/A,#N/A,FALSE,"Sheet1";#N/A,#N/A,FALSE,"Sheet1";#N/A,#N/A,FALSE,"Sheet1"}</definedName>
    <definedName name="wrn.aaa." localSheetId="3" hidden="1">{#N/A,#N/A,FALSE,"Sheet1";#N/A,#N/A,FALSE,"Sheet1";#N/A,#N/A,FALSE,"Sheet1"}</definedName>
    <definedName name="wrn.aaa." localSheetId="2" hidden="1">{#N/A,#N/A,FALSE,"Sheet1";#N/A,#N/A,FALSE,"Sheet1";#N/A,#N/A,FALSE,"Sheet1"}</definedName>
    <definedName name="wrn.aaa." hidden="1">{#N/A,#N/A,FALSE,"Sheet1";#N/A,#N/A,FALSE,"Sheet1";#N/A,#N/A,FALSE,"Sheet1"}</definedName>
    <definedName name="wrn.chi._.tiÆt." localSheetId="5" hidden="1">{#N/A,#N/A,FALSE,"Chi tiÆt"}</definedName>
    <definedName name="wrn.chi._.tiÆt." localSheetId="4" hidden="1">{#N/A,#N/A,FALSE,"Chi tiÆt"}</definedName>
    <definedName name="wrn.chi._.tiÆt." localSheetId="3" hidden="1">{#N/A,#N/A,FALSE,"Chi tiÆt"}</definedName>
    <definedName name="wrn.chi._.tiÆt." localSheetId="2" hidden="1">{#N/A,#N/A,FALSE,"Chi tiÆt"}</definedName>
    <definedName name="wrn.chi._.tiÆt." hidden="1">{#N/A,#N/A,FALSE,"Chi tiÆt"}</definedName>
    <definedName name="wrn.cong." localSheetId="5" hidden="1">{#N/A,#N/A,FALSE,"Sheet1"}</definedName>
    <definedName name="wrn.cong." localSheetId="4" hidden="1">{#N/A,#N/A,FALSE,"Sheet1"}</definedName>
    <definedName name="wrn.cong." localSheetId="3" hidden="1">{#N/A,#N/A,FALSE,"Sheet1"}</definedName>
    <definedName name="wrn.cong." localSheetId="2" hidden="1">{#N/A,#N/A,FALSE,"Sheet1"}</definedName>
    <definedName name="wrn.cong." hidden="1">{#N/A,#N/A,FALSE,"Sheet1"}</definedName>
    <definedName name="wrn.Monthly._.Statement." localSheetId="5" hidden="1">{#N/A,#N/A,FALSE,"Tabelle2";#N/A,#N/A,FALSE,"Tabelle1"}</definedName>
    <definedName name="wrn.Monthly._.Statement." localSheetId="4" hidden="1">{#N/A,#N/A,FALSE,"Tabelle2";#N/A,#N/A,FALSE,"Tabelle1"}</definedName>
    <definedName name="wrn.Monthly._.Statement." localSheetId="3" hidden="1">{#N/A,#N/A,FALSE,"Tabelle2";#N/A,#N/A,FALSE,"Tabelle1"}</definedName>
    <definedName name="wrn.Monthly._.Statement." localSheetId="2" hidden="1">{#N/A,#N/A,FALSE,"Tabelle2";#N/A,#N/A,FALSE,"Tabelle1"}</definedName>
    <definedName name="wrn.Monthly._.Statement." hidden="1">{#N/A,#N/A,FALSE,"Tabelle2";#N/A,#N/A,FALSE,"Tabelle1"}</definedName>
    <definedName name="wrn.Report." localSheetId="5" hidden="1">{"Offgrid",#N/A,FALSE,"OFFGRID";"Region",#N/A,FALSE,"REGION";"Offgrid -2",#N/A,FALSE,"OFFGRID";"WTP",#N/A,FALSE,"WTP";"WTP -2",#N/A,FALSE,"WTP";"Project",#N/A,FALSE,"PROJECT";"Summary -2",#N/A,FALSE,"SUMMARY"}</definedName>
    <definedName name="wrn.Report." localSheetId="4"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5"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 localSheetId="5">{"Thuxm2.xls","Sheet1"}</definedName>
    <definedName name="ww" localSheetId="4">{"Thuxm2.xls","Sheet1"}</definedName>
    <definedName name="ww" localSheetId="3">{"Thuxm2.xls","Sheet1"}</definedName>
    <definedName name="ww" localSheetId="2">{"Thuxm2.xls","Sheet1"}</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1pintnc">#REF!</definedName>
    <definedName name="X1pINTvc">#REF!</definedName>
    <definedName name="x1pint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localSheetId="5" hidden="1">{"'Sheet1'!$L$16"}</definedName>
    <definedName name="xd" localSheetId="4" hidden="1">{"'Sheet1'!$L$16"}</definedName>
    <definedName name="xd" localSheetId="3" hidden="1">{"'Sheet1'!$L$16"}</definedName>
    <definedName name="xd" localSheetId="2" hidden="1">{"'Sheet1'!$L$16"}</definedName>
    <definedName name="xd" hidden="1">{"'Sheet1'!$L$16"}</definedName>
    <definedName name="xd0.6">#REF!</definedName>
    <definedName name="xd1.3">#REF!</definedName>
    <definedName name="xd1.5">#REF!</definedName>
    <definedName name="XDNHC">#REF!</definedName>
    <definedName name="XDNT">#REF!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gio">#REF!</definedName>
    <definedName name="xh_nv">#REF!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g1p">#REF!</definedName>
    <definedName name="xing1pnc">#REF!</definedName>
    <definedName name="xing1pvl">#REF!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 localSheetId="5">#REF!</definedName>
    <definedName name="Xl_CTO" localSheetId="4">#REF!</definedName>
    <definedName name="Xl_CTO" localSheetId="3">#REF!</definedName>
    <definedName name="Xl_CTO" localSheetId="2">#REF!</definedName>
    <definedName name="Xl_CTO">#REF!</definedName>
    <definedName name="xlc">#REF!</definedName>
    <definedName name="xld1.4">#REF!</definedName>
    <definedName name="xlk">#REF!</definedName>
    <definedName name="xlk1.4">#REF!</definedName>
    <definedName name="XLP">#REF!</definedName>
    <definedName name="xlttbninh" localSheetId="5" hidden="1">{"'Sheet1'!$L$16"}</definedName>
    <definedName name="xlttbninh" localSheetId="4" hidden="1">{"'Sheet1'!$L$16"}</definedName>
    <definedName name="xlttbninh" localSheetId="3" hidden="1">{"'Sheet1'!$L$16"}</definedName>
    <definedName name="xlttbninh" localSheetId="2" hidden="1">{"'Sheet1'!$L$16"}</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localSheetId="5" hidden="1">{"'Sheet1'!$L$16"}</definedName>
    <definedName name="xvxcvxc" localSheetId="4" hidden="1">{"'Sheet1'!$L$16"}</definedName>
    <definedName name="xvxcvxc" localSheetId="3" hidden="1">{"'Sheet1'!$L$16"}</definedName>
    <definedName name="xvxcvxc" localSheetId="2" hidden="1">{"'Sheet1'!$L$16"}</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localSheetId="5" hidden="1">{"'Sheet1'!$L$16"}</definedName>
    <definedName name="xzfa" localSheetId="4" hidden="1">{"'Sheet1'!$L$16"}</definedName>
    <definedName name="xzfa" localSheetId="3" hidden="1">{"'Sheet1'!$L$16"}</definedName>
    <definedName name="xzfa" localSheetId="2" hidden="1">{"'Sheet1'!$L$16"}</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 localSheetId="5">#REF!</definedName>
    <definedName name="Years" localSheetId="4">#REF!</definedName>
    <definedName name="Years" localSheetId="3">#REF!</definedName>
    <definedName name="Years" localSheetId="2">#REF!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gio">#REF!</definedName>
    <definedName name="yt_nv">#REF!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 localSheetId="5">{"Thuxm2.xls","Sheet1"}</definedName>
    <definedName name="ytuygluicilu" localSheetId="4">{"Thuxm2.xls","Sheet1"}</definedName>
    <definedName name="ytuygluicilu" localSheetId="3">{"Thuxm2.xls","Sheet1"}</definedName>
    <definedName name="ytuygluicilu" localSheetId="2">{"Thuxm2.xls","Sheet1"}</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 localSheetId="5">#REF!</definedName>
    <definedName name="ZD" localSheetId="4">#REF!</definedName>
    <definedName name="ZD" localSheetId="3">#REF!</definedName>
    <definedName name="ZD" localSheetId="2">#REF!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localSheetId="5" hidden="1">{"'Sheet1'!$L$16"}</definedName>
    <definedName name="ZXzX" localSheetId="4" hidden="1">{"'Sheet1'!$L$16"}</definedName>
    <definedName name="ZXzX" localSheetId="3" hidden="1">{"'Sheet1'!$L$16"}</definedName>
    <definedName name="ZXzX" localSheetId="2"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5">BlankMacro1</definedName>
    <definedName name="템플리트모듈1" localSheetId="4">BlankMacro1</definedName>
    <definedName name="템플리트모듈1" localSheetId="3">BlankMacro1</definedName>
    <definedName name="템플리트모듈1" localSheetId="2">BlankMacro1</definedName>
    <definedName name="템플리트모듈1">BlankMacro1</definedName>
    <definedName name="템플리트모듈2" localSheetId="5">BlankMacro1</definedName>
    <definedName name="템플리트모듈2" localSheetId="4">BlankMacro1</definedName>
    <definedName name="템플리트모듈2" localSheetId="3">BlankMacro1</definedName>
    <definedName name="템플리트모듈2" localSheetId="2">BlankMacro1</definedName>
    <definedName name="템플리트모듈2">BlankMacro1</definedName>
    <definedName name="템플리트모듈3" localSheetId="5">BlankMacro1</definedName>
    <definedName name="템플리트모듈3" localSheetId="4">BlankMacro1</definedName>
    <definedName name="템플리트모듈3" localSheetId="3">BlankMacro1</definedName>
    <definedName name="템플리트모듈3" localSheetId="2">BlankMacro1</definedName>
    <definedName name="템플리트모듈3">BlankMacro1</definedName>
    <definedName name="템플리트모듈4" localSheetId="5">BlankMacro1</definedName>
    <definedName name="템플리트모듈4" localSheetId="4">BlankMacro1</definedName>
    <definedName name="템플리트모듈4" localSheetId="3">BlankMacro1</definedName>
    <definedName name="템플리트모듈4" localSheetId="2">BlankMacro1</definedName>
    <definedName name="템플리트모듈4">BlankMacro1</definedName>
    <definedName name="템플리트모듈5" localSheetId="5">BlankMacro1</definedName>
    <definedName name="템플리트모듈5" localSheetId="4">BlankMacro1</definedName>
    <definedName name="템플리트모듈5" localSheetId="3">BlankMacro1</definedName>
    <definedName name="템플리트모듈5" localSheetId="2">BlankMacro1</definedName>
    <definedName name="템플리트모듈5">BlankMacro1</definedName>
    <definedName name="템플리트모듈6" localSheetId="5">BlankMacro1</definedName>
    <definedName name="템플리트모듈6" localSheetId="4">BlankMacro1</definedName>
    <definedName name="템플리트모듈6" localSheetId="3">BlankMacro1</definedName>
    <definedName name="템플리트모듈6" localSheetId="2">BlankMacro1</definedName>
    <definedName name="템플리트모듈6">BlankMacro1</definedName>
    <definedName name="피팅" localSheetId="5">BlankMacro1</definedName>
    <definedName name="피팅" localSheetId="4">BlankMacro1</definedName>
    <definedName name="피팅" localSheetId="3">BlankMacro1</definedName>
    <definedName name="피팅" localSheetId="2">BlankMacro1</definedName>
    <definedName name="피팅">BlankMacro1</definedName>
  </definedNames>
  <calcPr calcId="191029" calcMode="autoNoTable" iterateCount="1"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16" l="1"/>
  <c r="F13" i="14"/>
  <c r="B76" i="16"/>
  <c r="B84" i="16" s="1"/>
  <c r="D27" i="16"/>
  <c r="C7" i="16"/>
  <c r="B7" i="16"/>
  <c r="D7" i="16" l="1"/>
  <c r="D6" i="16"/>
  <c r="D25" i="16"/>
  <c r="D5" i="16"/>
  <c r="D24" i="16" l="1"/>
  <c r="D4" i="16"/>
  <c r="K13" i="14" l="1"/>
  <c r="J13" i="14"/>
  <c r="B63" i="16" l="1"/>
  <c r="D62" i="16"/>
  <c r="D60" i="16" l="1"/>
  <c r="D61" i="16" l="1"/>
  <c r="D47" i="16" l="1"/>
  <c r="C15" i="16" l="1"/>
  <c r="D58" i="16" l="1"/>
  <c r="N104" i="16" l="1"/>
  <c r="D57" i="16" l="1"/>
  <c r="D69" i="16"/>
  <c r="D56" i="16" l="1"/>
  <c r="C35" i="16"/>
  <c r="B35" i="16"/>
  <c r="D84" i="16"/>
  <c r="D35" i="16" l="1"/>
  <c r="C127" i="16" l="1"/>
  <c r="B127" i="16"/>
  <c r="D119" i="16"/>
  <c r="D120" i="16"/>
  <c r="D121" i="16"/>
  <c r="D122" i="16"/>
  <c r="D123" i="16"/>
  <c r="D124" i="16"/>
  <c r="D125" i="16"/>
  <c r="D126" i="16"/>
  <c r="D118" i="16"/>
  <c r="D127" i="16" l="1"/>
  <c r="D55" i="16"/>
  <c r="D54" i="16" l="1"/>
  <c r="B15" i="16"/>
  <c r="D15" i="16" s="1"/>
  <c r="D94" i="16" l="1"/>
  <c r="D93" i="16"/>
  <c r="D92" i="16"/>
  <c r="D91" i="16"/>
  <c r="D53" i="16"/>
  <c r="C103" i="16" l="1"/>
  <c r="D103" i="16"/>
  <c r="E103" i="16"/>
  <c r="F103" i="16"/>
  <c r="G103" i="16"/>
  <c r="H103" i="16"/>
  <c r="I103" i="16"/>
  <c r="J103" i="16"/>
  <c r="K103" i="16"/>
  <c r="L103" i="16"/>
  <c r="B103" i="16"/>
  <c r="N103" i="16" l="1"/>
  <c r="D107" i="16"/>
  <c r="D89" i="16"/>
  <c r="D88" i="16"/>
  <c r="D87" i="16"/>
  <c r="D86" i="16"/>
  <c r="D6" i="14" l="1"/>
  <c r="F6" i="14" s="1"/>
  <c r="D5" i="14" l="1"/>
  <c r="F5" i="14" s="1"/>
  <c r="D23" i="16" l="1"/>
  <c r="D51" i="16"/>
  <c r="D52" i="16"/>
  <c r="D3" i="16"/>
  <c r="J25" i="16" l="1"/>
  <c r="K23" i="16"/>
  <c r="K7" i="16"/>
  <c r="D70" i="16" l="1"/>
  <c r="D68" i="16"/>
  <c r="D67" i="16"/>
  <c r="D21" i="16"/>
  <c r="D18" i="16"/>
  <c r="D17" i="16"/>
  <c r="D16" i="16"/>
</calcChain>
</file>

<file path=xl/sharedStrings.xml><?xml version="1.0" encoding="utf-8"?>
<sst xmlns="http://schemas.openxmlformats.org/spreadsheetml/2006/main" count="1758" uniqueCount="589">
  <si>
    <t>Văn hóa doanh nghiệp</t>
  </si>
  <si>
    <t>Tháng 4</t>
  </si>
  <si>
    <t>ĐK1.1</t>
  </si>
  <si>
    <t>Tháng 5</t>
  </si>
  <si>
    <t>Tháng 6</t>
  </si>
  <si>
    <t>Tháng 7</t>
  </si>
  <si>
    <t>Tháng 8</t>
  </si>
  <si>
    <t>Tháng 9</t>
  </si>
  <si>
    <t>Tháng 10</t>
  </si>
  <si>
    <t>Tháng 11</t>
  </si>
  <si>
    <t>Tháng 12</t>
  </si>
  <si>
    <t>Đội thiết bị Hệ thống điều khiển</t>
  </si>
  <si>
    <t>Đội thiết bị chấp hành</t>
  </si>
  <si>
    <t>Đội thiết bị Đo lường</t>
  </si>
  <si>
    <t>Đội thiết bị Chấp hành</t>
  </si>
  <si>
    <t>Tổ trực ca điều khiển</t>
  </si>
  <si>
    <t>Bảo dưỡng định kỳ NPK</t>
  </si>
  <si>
    <t>Đội thiết bị đo lường</t>
  </si>
  <si>
    <t>Chương trình stop</t>
  </si>
  <si>
    <t>Tháng 2</t>
  </si>
  <si>
    <t>Tháng 3</t>
  </si>
  <si>
    <t>Tổ trực ca</t>
  </si>
  <si>
    <t>Đội thiết bị hệ thống điều khiển</t>
  </si>
  <si>
    <t>Đội thiết bị đo</t>
  </si>
  <si>
    <t>Đội thiết bị cơ cấu chấp hành</t>
  </si>
  <si>
    <t xml:space="preserve">Tổng nhân sự </t>
  </si>
  <si>
    <t>A1</t>
  </si>
  <si>
    <t>A2</t>
  </si>
  <si>
    <t>% Hoàn thành</t>
  </si>
  <si>
    <t>OK</t>
  </si>
  <si>
    <t>GOOD</t>
  </si>
  <si>
    <t>Đánh giá</t>
  </si>
  <si>
    <t>(Dữ liệu được cập nhật vào ngày 25 hàng tháng)</t>
  </si>
  <si>
    <t>Đã phân bổ</t>
  </si>
  <si>
    <t>Còn lại</t>
  </si>
  <si>
    <t>Được Phân bổ</t>
  </si>
  <si>
    <t>Đào tạo nội bộ</t>
  </si>
  <si>
    <t>T2</t>
  </si>
  <si>
    <t>T3</t>
  </si>
  <si>
    <t>T4</t>
  </si>
  <si>
    <t>T5</t>
  </si>
  <si>
    <t>T6</t>
  </si>
  <si>
    <t>T7</t>
  </si>
  <si>
    <t>T8</t>
  </si>
  <si>
    <t>T9</t>
  </si>
  <si>
    <t>T10</t>
  </si>
  <si>
    <t>T11</t>
  </si>
  <si>
    <t>T12</t>
  </si>
  <si>
    <t>T1</t>
  </si>
  <si>
    <t>Phân bổ</t>
  </si>
  <si>
    <t>Hoàn thành tốt</t>
  </si>
  <si>
    <t>Hoàn thành</t>
  </si>
  <si>
    <t>AND</t>
  </si>
  <si>
    <t>OR</t>
  </si>
  <si>
    <t>Không hoàn thành</t>
  </si>
  <si>
    <r>
      <rPr>
        <b/>
        <sz val="16"/>
        <color rgb="FF00B050"/>
        <rFont val="Times New Roman"/>
        <family val="1"/>
      </rPr>
      <t>Không vi phạm</t>
    </r>
    <r>
      <rPr>
        <sz val="16"/>
        <rFont val="Times New Roman"/>
        <family val="1"/>
      </rPr>
      <t xml:space="preserve"> QĐ/QT</t>
    </r>
  </si>
  <si>
    <r>
      <rPr>
        <b/>
        <sz val="16"/>
        <color rgb="FFFF0000"/>
        <rFont val="Times New Roman"/>
        <family val="1"/>
      </rPr>
      <t>Vi phạm</t>
    </r>
    <r>
      <rPr>
        <sz val="16"/>
        <rFont val="Times New Roman"/>
        <family val="1"/>
      </rPr>
      <t xml:space="preserve"> QĐ/QT</t>
    </r>
  </si>
  <si>
    <t>Sáng kiến</t>
  </si>
  <si>
    <t xml:space="preserve">Kế hoạch </t>
  </si>
  <si>
    <t>thực hiện</t>
  </si>
  <si>
    <t>HT tốt</t>
  </si>
  <si>
    <t>HT</t>
  </si>
  <si>
    <t>Đội/Tổ</t>
  </si>
  <si>
    <t>Tuần 14</t>
  </si>
  <si>
    <t>Tồn động</t>
  </si>
  <si>
    <t>Tuần 15</t>
  </si>
  <si>
    <t>Tuần 16</t>
  </si>
  <si>
    <t>Tuần 17</t>
  </si>
  <si>
    <t>Tuần 18</t>
  </si>
  <si>
    <t>Tuần 19</t>
  </si>
  <si>
    <t>Tuần 20</t>
  </si>
  <si>
    <t>Tuần 21</t>
  </si>
  <si>
    <t>Tuần 22</t>
  </si>
  <si>
    <t xml:space="preserve">Lũy kế </t>
  </si>
  <si>
    <t>Tháng 1</t>
  </si>
  <si>
    <t>O1</t>
  </si>
  <si>
    <t>KR1</t>
  </si>
  <si>
    <t>KR2</t>
  </si>
  <si>
    <t>KR3</t>
  </si>
  <si>
    <t>O2</t>
  </si>
  <si>
    <t>O3</t>
  </si>
  <si>
    <t>O4</t>
  </si>
  <si>
    <t>KR4</t>
  </si>
  <si>
    <t>KR5</t>
  </si>
  <si>
    <t>KR6</t>
  </si>
  <si>
    <t>O5</t>
  </si>
  <si>
    <t>KR7</t>
  </si>
  <si>
    <t>KR8</t>
  </si>
  <si>
    <t>KR9</t>
  </si>
  <si>
    <t>KR10</t>
  </si>
  <si>
    <t>KR11</t>
  </si>
  <si>
    <t>KR12</t>
  </si>
  <si>
    <t>KR13</t>
  </si>
  <si>
    <t>KR14</t>
  </si>
  <si>
    <t>KR15</t>
  </si>
  <si>
    <t>O6</t>
  </si>
  <si>
    <r>
      <t xml:space="preserve">O1 - O5 </t>
    </r>
    <r>
      <rPr>
        <b/>
        <sz val="15"/>
        <color rgb="FF00B050"/>
        <rFont val="Times New Roman"/>
        <family val="1"/>
      </rPr>
      <t>NOT NG</t>
    </r>
  </si>
  <si>
    <r>
      <t xml:space="preserve">O1- O5 </t>
    </r>
    <r>
      <rPr>
        <sz val="15"/>
        <color rgb="FFFF0000"/>
        <rFont val="Times New Roman"/>
        <family val="1"/>
      </rPr>
      <t xml:space="preserve">= </t>
    </r>
    <r>
      <rPr>
        <b/>
        <sz val="15"/>
        <color rgb="FFFF0000"/>
        <rFont val="Times New Roman"/>
        <family val="1"/>
      </rPr>
      <t>NG</t>
    </r>
  </si>
  <si>
    <t xml:space="preserve">CHUNG MỘT NIỀM TIN - VƯƠN MÌNH PHÁT TRIỂN  </t>
  </si>
  <si>
    <r>
      <t xml:space="preserve">O6.KR1 OR/AND O6.KR2 (VHDN) = </t>
    </r>
    <r>
      <rPr>
        <b/>
        <sz val="15"/>
        <color rgb="FF00B050"/>
        <rFont val="Times New Roman"/>
        <family val="1"/>
      </rPr>
      <t>GOOD</t>
    </r>
  </si>
  <si>
    <r>
      <t xml:space="preserve">O5.KR13 (SK/CTKT) = </t>
    </r>
    <r>
      <rPr>
        <b/>
        <sz val="15"/>
        <color rgb="FF00B050"/>
        <rFont val="Times New Roman"/>
        <family val="1"/>
      </rPr>
      <t>GOOD</t>
    </r>
  </si>
  <si>
    <t>Hôị thao/Chương trình chung</t>
  </si>
  <si>
    <t>LŨY KẾ KẾT QUẢ THỰC HIỆN KẾ HOẠCH MỤC TIÊU NĂM  2026 CỦA ĐỘI/TỔ</t>
  </si>
  <si>
    <t>Không HT</t>
  </si>
  <si>
    <t>ET</t>
  </si>
  <si>
    <t xml:space="preserve">KNL KTV BDSC TBHTĐK </t>
  </si>
  <si>
    <t>KNL KTV BDSC TBĐL</t>
  </si>
  <si>
    <t>KNL KTV BDSC TBCH</t>
  </si>
  <si>
    <t>KNL KTV BDSC TCĐK</t>
  </si>
  <si>
    <t>KNL KS BDSC TBHTĐK</t>
  </si>
  <si>
    <t>KNL KS BDSC TBĐL</t>
  </si>
  <si>
    <t>KNL KS BDSC TBCH</t>
  </si>
  <si>
    <t>KNL KS TBHTĐK</t>
  </si>
  <si>
    <t>Xưởng</t>
  </si>
  <si>
    <t>BÁO CÁO KẾ HOẠCH MỤC TIÊU XƯỞNG ĐIỀU KHIỂN THÁNG 05 VÀ LŨY KẾ NĂM 2026</t>
  </si>
  <si>
    <t>HOÀN THÀNH TỐT NHIỆM VỤ</t>
  </si>
  <si>
    <t>KẾT QUẢ ĐÁNH GIÁ</t>
  </si>
  <si>
    <t xml:space="preserve">Hoàn thành </t>
  </si>
  <si>
    <t xml:space="preserve">Triển khai theo đầu mối tổ chức </t>
  </si>
  <si>
    <t>Kiaq</t>
  </si>
  <si>
    <t>ĐTN</t>
  </si>
  <si>
    <t>31/12/2026</t>
  </si>
  <si>
    <t xml:space="preserve">- Phối hợp đầu mối ĐTN xây dựng kế hoạch triển khai
+ Nguyễn Thanh Hải: Chương trình AM Điều khiển
+ Võ Minh Hoàng: Hướng dẫn kiểm soát rủi ro trong quá trình thực hiện bảo dưỡng sửa chữa thiết bị đo mức phóng trong nhà máy Đạm Cà Mau
- Thường xuyên khuyến khích, vận động CBCNV tham gia </t>
  </si>
  <si>
    <t>Tháng</t>
  </si>
  <si>
    <t>Số lần tổ chức</t>
  </si>
  <si>
    <t>Chia sẻ văn hoá /Quy trình/Chuyên môn chung
(Chiều thứ 6, tuần cuối cùng của tháng)</t>
  </si>
  <si>
    <t>ĐK.O6.KR3.TCĐK.O6.KR3</t>
  </si>
  <si>
    <t>Trong tháng không tổ chức hội thao</t>
  </si>
  <si>
    <t>- Thường xuyên khuyến khích, động viên các thành viên trong Đội tham gia chương trình chạy bộ của đầu mối ĐTN.
- Cân nhắc đánh giá KPI đối với cá nhân tích cực tham gia và hoàn thành tốt công việc chuyên môn</t>
  </si>
  <si>
    <t>Quý</t>
  </si>
  <si>
    <t>Tổ chức hội thao</t>
  </si>
  <si>
    <t>ĐK.O6.KR2.TCĐK.O6.KR2</t>
  </si>
  <si>
    <t xml:space="preserve">T.Lợi; T Hưng; T. Hậu; V Hiếu; </t>
  </si>
  <si>
    <t xml:space="preserve">Hoàn thành tốt </t>
  </si>
  <si>
    <t>Lần 1: 23/05 có 04  thành viên tham gia &gt;50%</t>
  </si>
  <si>
    <t>- Thường xuyên khuyến khích, động viên các thành viên trong Đội tham gia chương trình chạy bộ của đầu mối ĐTN.
- Cân nhắc đánh giá KPI đối với cá nhân tích cực tham gia và hoàn thành tốt công việc chuyên môn
- Trừ Tháng thực hiện BDTT, Tết nguyên đán, cá nhân đang có bệnh hiểm nghèo</t>
  </si>
  <si>
    <t xml:space="preserve">Rèn luyện chạy bộ </t>
  </si>
  <si>
    <t>ĐK.O6.KR1.TCĐK.O6.KR1</t>
  </si>
  <si>
    <t>ĐK.O6.TCĐK.O6</t>
  </si>
  <si>
    <t>Triển khai theo đầu mối trụ cột SHE</t>
  </si>
  <si>
    <t>Linhln</t>
  </si>
  <si>
    <t xml:space="preserve">- Đóng góp ý kiến, tiếp nhận đầu mục thuộc phạm vi Đội
- Triển khai thực hiện
- Tổng hợp, báo cáo kết quả </t>
  </si>
  <si>
    <t>Năm</t>
  </si>
  <si>
    <t>% Hoàn thành theo kế hoạch của TPM center</t>
  </si>
  <si>
    <t>Trụ cột SHE: Thực hiện theo yêu cầu TPM center</t>
  </si>
  <si>
    <t>ĐK.O5.KR15.TCĐK.O5.KR12</t>
  </si>
  <si>
    <t>Triển khai theo đầu mối  trụ cột OI</t>
  </si>
  <si>
    <t>Mainh</t>
  </si>
  <si>
    <t>- Phát động và đăng ký ý tưởng hàng thàng
- Triển khai thực hiện
- Kiểm tra hoàn thiện
- Đánh giá và công nhận
- Chuẩn hóa và nhân rộng</t>
  </si>
  <si>
    <t>Trụ cột OI: Thực hiện theo yêu cầu TPM center</t>
  </si>
  <si>
    <t>ĐK.O5.KR14.TCĐK.O5.KR11</t>
  </si>
  <si>
    <t>03 ý tưởng/CTKT được công nhận</t>
  </si>
  <si>
    <t>Quyenpt</t>
  </si>
  <si>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</si>
  <si>
    <t>Số lượng ý tưởng/CTKT được công nhận</t>
  </si>
  <si>
    <t>Trụ cột FI: Mỗi Đội/Tổ có ý tưởng/CTKT được công nhận Cấp Xưởng</t>
  </si>
  <si>
    <t>ĐK.O5.KR13.TCĐK.O5.KR10</t>
  </si>
  <si>
    <t xml:space="preserve">Triển khai theo đầu mối phụ trách </t>
  </si>
  <si>
    <t>Kiaq;</t>
  </si>
  <si>
    <t>- Thực hiện rà soát kế hoạch bảo dưỡng cả năm các thiết bị PI/TI, ACS, PA, Camera, bộ đàm;
- Gửi đầu mối cập nhật dữ liệu master trên SAP nếu có điều chỉnh.</t>
  </si>
  <si>
    <t>2</t>
  </si>
  <si>
    <t>Số sáng kiến được công nhận</t>
  </si>
  <si>
    <t>Trụ cột FI: Có Sáng kiến được công nhận cấp tiểu ban Điều khiển (Mỗi Đội/tổ 2 cái)</t>
  </si>
  <si>
    <t>ĐK.O5.KR12.TCĐK.O5.KR9</t>
  </si>
  <si>
    <t>Triển khai theo trụ cột AM Xử lý các thẻ TPM tag</t>
  </si>
  <si>
    <t xml:space="preserve">Doint </t>
  </si>
  <si>
    <t>- Tiếp nhận các TPM Tag thuộc phạm vi Đội phụ trách
- Lập kế hoạch xử lý và khắc phục
- Theo dõi tình hình thực hiện 
- Đánh giá và duy trì
- Báo cáo kết quả thực hiện</t>
  </si>
  <si>
    <t>% Hoàn thành theo kế hoạch</t>
  </si>
  <si>
    <t>Trụ cột AM: Xử lý các thẻ TPM tag</t>
  </si>
  <si>
    <t>ĐK.O5.KR10.TCĐK.O5.KR8</t>
  </si>
  <si>
    <t xml:space="preserve">Chuẩn hóa TĐT theo kế hoạch 
Theo kế hoạch: 15/39 TĐT 
Tích lũy: 38.4%
</t>
  </si>
  <si>
    <t>Quyentt</t>
  </si>
  <si>
    <t>- Xây dựng quy chuẩn nội dung tagname (chức năng, range đo, môi chất đo…)
- Thiết kế mẫu tagname và trình phê duyệt
- Lên kế hoạch thực hiện, mua sắm
- Triển khai thực hiện
- Đánh giá, hiệu chỉnh.
- Báo cáo kết quả thực hiện</t>
  </si>
  <si>
    <t xml:space="preserve">Trụ cột ET: Triển khai chuẩn hóa TĐT theo kế hoạch </t>
  </si>
  <si>
    <t>ĐK.O5.TCĐK.O5.KR7
(Mục  riêng của TCĐK)</t>
  </si>
  <si>
    <t xml:space="preserve"> Chuẩn hóa giáo trình theo kế hoạch
Theo kế hoạch: 0/2 GT 
Tích lũy: 0%
</t>
  </si>
  <si>
    <t>- Thực hiện chuẩn hóa giáo trình như Phụ lục 1.3;
- Gửi file tài liệu đã chuẩn hóa cho đầu mối và chỉnh sửa theo yêu cầu (nếu có).</t>
  </si>
  <si>
    <t>Trụ cột ET: Triển khai chuẩn hóa giáo trình đào tạo theo kế hoạch được phê duyệt</t>
  </si>
  <si>
    <t>ĐK.O5.KR6.TCĐK.O5.KR6</t>
  </si>
  <si>
    <t xml:space="preserve"> Triển khai đào tạo bên ngoài theo kế hoạch được phê duyệt</t>
  </si>
  <si>
    <t>- Rà soát kế hoạch đào tạo bên ngoài đã được phê duyệt
- Lập danh sách CBCNV tham gia 
- Phối hợp đăng ký và tổ chức cho CBCNV tham gia đào tạo
- Tổ chức chia sẻ, chuyển giao kiến thức sau đào tạo</t>
  </si>
  <si>
    <t>Trụ cột ET: Triển khai đào tạo bên ngoài theo kế hoạch được phê duyệt</t>
  </si>
  <si>
    <t>ĐK.O5.KR5.TCĐK.O5.KR5</t>
  </si>
  <si>
    <t xml:space="preserve">Tổ chức hội thảo theo kế hoạch.
Theo kế hoạch: 1/12 hội thảo 
Tích lũy: 8.3% </t>
  </si>
  <si>
    <t>Minhvq; Haint; Linhln; 
Thanhdq; Doint; Chienpq; Loitt</t>
  </si>
  <si>
    <t>- Tìm hiểu, nghiên cứu soạn slide trình bày nội bộ Đội;
- Thông báo khuyến khích các Đội/ tổ khác tham gia;
- Tổ chức triển khai hội thảo theo kế hoạch như Phụ lục 1.2.</t>
  </si>
  <si>
    <t>Trụ cột ET: Tổ chức hội thảo chuyên môn (Bắt buộc với chức danh Kỹ sư và khuyến khích đối với chức danh KTV)</t>
  </si>
  <si>
    <t>ĐK.O5.KR4.TCĐK.O5.KR4</t>
  </si>
  <si>
    <t>Đào tạo nội bộ theo kế hoạch phê duyệt 
Theo kế hoạch: 131/296 giờ.
Tích lũy: 44.25 %</t>
  </si>
  <si>
    <t>- Tổ chức triển khai đào tạo nội bộ theo kế hoạch đã được phê duyệt như Phụ lục 1.1;
- Đánh giá thường xuyên/đột xuất việc triển khai đào tạo nội bộ trong đội;
- Hoàn thiện hồ sơ đào tạo nội bộ theo qui chế.</t>
  </si>
  <si>
    <t>% Hoàn thành giờ đào tạo nội bộ</t>
  </si>
  <si>
    <t>Trụ cột ET: Triển khai đào tạo nội bộ theo kế hoạch được phê duyệt</t>
  </si>
  <si>
    <t>ĐK.O5.KR3.TCĐK.O5.KR3</t>
  </si>
  <si>
    <t>Triển khai theo đầu mối tổ chức</t>
  </si>
  <si>
    <t>Tham gia đánh giá năng lực cho CBCNV khi có yêu cầu.</t>
  </si>
  <si>
    <t>Số KTV hoàn thành đánh giá</t>
  </si>
  <si>
    <t>Trụ cột ET: Đánh giá năng lực cho CBCNV</t>
  </si>
  <si>
    <t>ĐK.O5.KR2.TCĐK.O5.KR2</t>
  </si>
  <si>
    <t>Phối hợp đầu mối khi có yêu cầu.</t>
  </si>
  <si>
    <t>Số vị trí chức danh</t>
  </si>
  <si>
    <t>Trụ cột ET: Xây dựng khung năng lực</t>
  </si>
  <si>
    <t>ĐK.O5.KR1.TCĐK.O5.KR1</t>
  </si>
  <si>
    <t xml:space="preserve">Triển khai các trụ cột TPM thuộc chuyên môn phụ trách </t>
  </si>
  <si>
    <t>ĐK.O5.TCĐK.O5</t>
  </si>
  <si>
    <t xml:space="preserve">Triển khai theo yêu cầu phối hợp của đầu mối tổ chức </t>
  </si>
  <si>
    <t xml:space="preserve">Kiaq;
</t>
  </si>
  <si>
    <t>- Khảo sát và trình phê duyệt PA triển khai
- Thiết kế kỹ thuật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</si>
  <si>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Cải tạo hệ thống máng cáp</t>
  </si>
  <si>
    <t>ĐK.O4.KR6.TCĐK.O4.KR5</t>
  </si>
  <si>
    <t>Minhvq; Haint; Linhln</t>
  </si>
  <si>
    <t>- Khảo sát và trình phê duyệt PA triển khai
- Thiết kế kỹ thuật
- Bốc tách vật tư và triển khai mua sắm
- Xây dựng PA kỹ thuật và thi công
- Thực hiện thi công
- Báo cáo kết quả thực hiện</t>
  </si>
  <si>
    <t>Cải tạo hệ thống tiếp địa cho thiết bị đo lường, van điều khiển và hệ thống điều khiển</t>
  </si>
  <si>
    <t>ĐK.O4.KR5.TCĐK.O4.KR4</t>
  </si>
  <si>
    <t>- Khảo sát và trình phê duyệt PA triển khai
- Thiết kế kỹ thuật
- Bốc tách vật tư và triển khai mua sắm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</si>
  <si>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Mở rộng  hệ thống Fire and Gas theo kết quả Gas mapping report</t>
  </si>
  <si>
    <t>ĐK.O4.KR4.TCĐK.O4.KR3</t>
  </si>
  <si>
    <t>Triển khai dự án lắp đặt 2 Robot Depalletizing</t>
  </si>
  <si>
    <t>ĐK.O4.KR3.TCĐK.O4.KR2</t>
  </si>
  <si>
    <t>Cunghv</t>
  </si>
  <si>
    <t>- Đánh giá và tìm giải pháp để cải tiến Robot vận hành được bao 25 Kg
- Lập phương án kỹ thuật
- Mua sắm vật tư theo phương án kỹ thuật
- Triển khai thực hiện thi công
- Chạy thử để đánh giá kết quả
- Báo cáo quá trình thực hiện và kết quả đạt được</t>
  </si>
  <si>
    <t>Cải tiến hệ thống robot NPK gấp được bao 25Kg</t>
  </si>
  <si>
    <t>ĐK.O4.KR2.TCĐK.O4.KR1</t>
  </si>
  <si>
    <t>Triển khai các hạng mục cải hoán thuộc chuyên môn phụ trách</t>
  </si>
  <si>
    <t>ĐK.O4.TCĐK.O4</t>
  </si>
  <si>
    <t xml:space="preserve">Trong tháng không có khóa đào tạo </t>
  </si>
  <si>
    <t>Đảm bảo tất cả CBCNV tham gia các khóa đào tạo an toàn theo yêu cầu từ đầu mối.</t>
  </si>
  <si>
    <t>% CBCNV tham gia</t>
  </si>
  <si>
    <t>Tham gia các khóa đào tạo an toàn theo yêu cầu từ đầu mối</t>
  </si>
  <si>
    <t>ĐK.O3.KR3.TCĐK.O3.KR3</t>
  </si>
  <si>
    <t>Tham gia chương trình STOP, trong tháng tích lũy 8/8 thẻ</t>
  </si>
  <si>
    <t>- Tuyên truyền, phổ biến thường xuyên các qui định liên quan đến chương trình STOP đến CBCNV trong đội;
- Tham gia ghi thẻ STOP đảm bảo số lượng thẻ ghi được ít nhất bằng 50% số lượng CBCNV trong đội.</t>
  </si>
  <si>
    <t>Số thẻ được công nhận</t>
  </si>
  <si>
    <t>Tham gia chương trình STOP</t>
  </si>
  <si>
    <t>ĐK.O3.KR2.TCĐK.O3.KR2</t>
  </si>
  <si>
    <t xml:space="preserve">Tổ chức kiểm tra an toàn cấp 2 đầy đủ, nghiêm túc </t>
  </si>
  <si>
    <t>- Phối hợp thực hiện kiểm tra an toàn cấp 2, 3 theo lịch, đảm bảo 100% các điểm không phù hợp được khắc phục đúng thời hạn;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</si>
  <si>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ĐK.O3.KR1.TCĐK.O3.KR1</t>
  </si>
  <si>
    <t>Số vụ</t>
  </si>
  <si>
    <t>Không có tai nạn và sự cố liên quan đến an toàn sức khỏe môi trường bị xử lý bởi cơ quan chức năng</t>
  </si>
  <si>
    <t>ĐK.O3.TCĐK.O3</t>
  </si>
  <si>
    <t>Triển khai hành động KPPN, căn cứ theo KL điều tra sự cố</t>
  </si>
  <si>
    <t>Minhvq; Haint; Linhln;'Thanhdq; Doint; Chienpq; Loitt</t>
  </si>
  <si>
    <t>- Tiếp nhận phiếu KPPN theo kết luận đoàn điều tra sự cố
- Tổ chức, sắp xếp nguồn lực triển khai thực hiện
- Báo cáo kết quả thực hiện</t>
  </si>
  <si>
    <t>&gt;= 90%</t>
  </si>
  <si>
    <t xml:space="preserve">% HM triển khai hành động KPPN trên tổng số </t>
  </si>
  <si>
    <t>ĐK.O2.KR6.TCĐK.O2.KR4</t>
  </si>
  <si>
    <t xml:space="preserve">Triển khai theo đầu mối tổ chức nhóm BDTT </t>
  </si>
  <si>
    <t>Nhóm BDTT</t>
  </si>
  <si>
    <t>- Phổ biến kế hoạch/mục tiêu và các chỉ số đo lường của Xưởng đến các đội/tổ và nhóm theo sơ đồ BDTT
- Xây dựng kế hoạch/mục tiêu và các chỉ số đo lường đến các đội/tổ và nhóm theo sơ đồ BDTT
- Xây dựng Sơ đồ tổ chức/chức năng nhiệm vụ Tổ thiết bị đo lường và điều khiển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</si>
  <si>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&gt;= 99%;
&gt;= 4h</t>
  </si>
  <si>
    <t>% HM BDTT hoàn thành theo kế hoạch;
Số giờ (h) vượt kế hoạch</t>
  </si>
  <si>
    <t>Triển khai công tác BDTT theo kế hoạch đảm bảo chất lượng và vượt tiến độ</t>
  </si>
  <si>
    <t>ĐK.O2.KR4.TCĐK.O2.KR3</t>
  </si>
  <si>
    <t xml:space="preserve"> Trong tháng 24/04~ 23/5 có tổng  415 hạng mục cần  xử lý, trong đó tồn đọng 09 hạng mục chưa đạt khách quan: 
+ 06 hết tồn kho: 04TT-5143B/D; 07PDI-3642; 07PDI-3648; 
21PI-1006A; 06TI-2102A
+ 02 Chưa bàn giao TB : 06PT-1021B;  B08106.
+01 Lắp giáo xử lý: 04HV3031 ( xử lý support impulse line) </t>
  </si>
  <si>
    <t>Thanhdq; Doint; Chienpq; Loitt</t>
  </si>
  <si>
    <t>- Phổ biến kế hoạch/mục tiêu và các chỉ số đo lường của Xưởng đến các tổ trực ca Điều khiển
- Xây dựng kế hoạch/mục tiêu và các chỉ số đo lường đến các Tổ trực ca Điều khiển
- Sắp xếp/tổ chức nguồn lực các Tổ trực ca đảm bảo đủ về số lượng và đáp ứng về chuyên môn để triển khai công việc
- Lập kế hoạch tổ chức triển khai khi có hư hỏng đột xuất phát sinh
- Triển khai thực hiện công tác sửa chữa theo kế hoạch
- Đánh giá tồn động hàng ngày để điều chỉnh, đảm bảo kiểm soát các hạng mục triển khai đúng kế hoạch; có giải pháp trong trường hợp các hạng mục triển khai không đúng kế hoạch
- Báo cáo kết quả triển khai hàng ca, hàng tuần và hàng tháng</t>
  </si>
  <si>
    <t>&gt;= 99%</t>
  </si>
  <si>
    <t>% HM SCĐX hoàn thành trên tổng số</t>
  </si>
  <si>
    <t>Triển khai công tác sửa chữa đột xuất đảm bảo kịp thời và chất lượng</t>
  </si>
  <si>
    <t>ĐK.O2.KR3.TCĐK.O2.KR2</t>
  </si>
  <si>
    <t>- Tham gia họp định kỳ
- Nhận diện mối nguy và lên kế hoạch triển khai thực hiện
- Phân công  nhân sự triển khai thực hiện
- Phân công nhân sự đầu mối theo dõi tình hình thực hiện, báo cáo kết quả thực hiện hàng tháng</t>
  </si>
  <si>
    <t>Quản trị rủi ro thiết bị</t>
  </si>
  <si>
    <t>ĐK.O2.KR1.TCĐK.O2.KR1</t>
  </si>
  <si>
    <t>≤ 4,19 ngày hoặc 
100,5 giờ</t>
  </si>
  <si>
    <t>Số ngày dừng máy do lỗi thiết bị (không tính thời gian dừng và khởi động Nhà máy)</t>
  </si>
  <si>
    <t>Đảm bảo tính ổn định của thiết bị</t>
  </si>
  <si>
    <t>ĐK.O2.TCĐK.O2</t>
  </si>
  <si>
    <t>Đảm bảo công tác lắp đặt cải tiến cải tạo có nhận diện mối nguy và ĐGRR đối với hạng mục có mối nguy</t>
  </si>
  <si>
    <t xml:space="preserve">Thanhdq; Doint; Chienpq; Loitt
Minhvq; Haint; Linhln; </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</si>
  <si>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</si>
  <si>
    <t>Có thực hiện ĐGRR cho hạng mục có mối nguy</t>
  </si>
  <si>
    <t>ĐK.O1.KR3.TCĐK.O1.KR2</t>
  </si>
  <si>
    <t>Đảm bảo công tác sửa chữa đột xuất có nhận diện mối nguy và ĐGRR đối với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</si>
  <si>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
- Quản lý, lưu trữ các phương án cách ly đã được ban hành để đảm bảo truy xuất dễ nhất</t>
  </si>
  <si>
    <t>Đảm bảo công tác sửa chữa đột xuất có nhận diện mối nguy và ĐGRR đối với hạng mục có mối nguy ảnh hưởng đến giảm tải, gián đoạn sản xuất</t>
  </si>
  <si>
    <t>ĐK.O1.KR2.TCĐK.O1.KR1</t>
  </si>
  <si>
    <t>Số sự cố</t>
  </si>
  <si>
    <t>Đảm bảo không có Sự cố gây dừng máy hay mất sản lượng do lỗi chủ quan của con người</t>
  </si>
  <si>
    <t>ĐK.O1.TCĐK.O1</t>
  </si>
  <si>
    <t>Báo cáo tình hình thực hiện tháng 5</t>
  </si>
  <si>
    <t>Kiểm tra đánh giá</t>
  </si>
  <si>
    <t>Người thực hiện/Đầu mối</t>
  </si>
  <si>
    <t>Ngân sách
thực hiện
(tỷ đồng)</t>
  </si>
  <si>
    <t>Ngày hoàn thành dự kiến</t>
  </si>
  <si>
    <t>Ngày bắt đầu thực hiện</t>
  </si>
  <si>
    <t>Kế hoạch hành động</t>
  </si>
  <si>
    <t>Tỷ trọng mục tiêu</t>
  </si>
  <si>
    <t>Tần suất đo lường</t>
  </si>
  <si>
    <t>Mục 
đích</t>
  </si>
  <si>
    <t>Đo lường</t>
  </si>
  <si>
    <t>Tên mục tiêu / Kết quả then chốt (Các kết quả then chốt (KR) phải đo lường được)</t>
  </si>
  <si>
    <t>Mã mục tiêu/Kết quả then chốt Đội/Tổ</t>
  </si>
  <si>
    <t>STT</t>
  </si>
  <si>
    <t>BÁO CÁO KẾ HOẠCH MỤC TIÊU TỔ TCĐK_THÁNG 5</t>
  </si>
  <si>
    <t>BÁO CÁO KẾ HOẠCH MỤC TIÊU ĐỘI TB THIẾT BỊ HỆ THỐNG ĐIỀU KHIỂN_THÁNG 5</t>
  </si>
  <si>
    <t>ĐK.O1.TBHTĐK.O1</t>
  </si>
  <si>
    <t>Tình hình thực hiện</t>
  </si>
  <si>
    <t>Ghi chú</t>
  </si>
  <si>
    <t>ĐK.O1.KR1.TBHTĐK.O1.KR1</t>
  </si>
  <si>
    <t>Đảm bảo công tác BD có kế hoạch có đầy đủ hướng dẫn</t>
  </si>
  <si>
    <t xml:space="preserve">Hướng dẫn bảo dưỡng </t>
  </si>
  <si>
    <t>- Rà soát nội dung bảo dưỡng liên đới tới hướng dẫn thực hiện
- Cập nhật hướng dẫn, bổ sung và nhận diện các mối nguy có thể xảy ra trong quá trình thực hiện
- Quản lý hồ  sơ tài liệu của đơn vị, đảm bảo dễ  thấy, dễ  lấy, dễ  sử  dụng, không hư hỏng, không thất lạc
- Kiểm soát việc thực hiện có hiệu lực các tài liệu, quy trình, hướng dẫn</t>
  </si>
  <si>
    <t>Minhvq</t>
  </si>
  <si>
    <t>Đã rà soát các hạng mục BD có đầy đủ HD</t>
  </si>
  <si>
    <t>ĐK.O1.KR2.TBHTĐK.O1.KR2</t>
  </si>
  <si>
    <t>- Thực hiện đúng phương án cách ly cô lập
- Nâng cao nâng lực nhận diện mối nguy
- Thường xuyên cập nhật các MOC, yêu cầu đơn vị chuyên môn chuẩn hóa, bổ sung tài liệu kỹ thuật</t>
  </si>
  <si>
    <t>Trong tháng không có hạng mục</t>
  </si>
  <si>
    <t>ĐK.O1.KR3.TBHTĐK.O1.KR3</t>
  </si>
  <si>
    <t>- Nâng cao nâng lực nhận diện mối nguy
- Thực hiện ĐRGG nếu có mối nguy
- Tăng cường giám sát và dừng việc nếu nhận diện có mối nguy mới</t>
  </si>
  <si>
    <t>ĐK.O2.TBHTĐK.O2</t>
  </si>
  <si>
    <t>ĐK.O2.KR1.TBHTĐK.O2.KR1</t>
  </si>
  <si>
    <t>Tham gia đầy đủ các cuộc họp và thực hiện hoàn thành các kết luận được giao</t>
  </si>
  <si>
    <t>- Tổ chức và sắp xếp công việc phù hợp đảm bảo có nhân sự tham gia 
- Lên kế hoạch triển khai thực hiện các kết luận được giao
- Triển khai thực hiện
- Báo cáo kết quả thực hiện hàng tháng</t>
  </si>
  <si>
    <t>Trong tháng không có lịch từ đầu mối</t>
  </si>
  <si>
    <t>ĐK.O2.KR2.TBHTĐK.O2.KR2</t>
  </si>
  <si>
    <t>Triển khai công tác BD định kỳ theo kế hoạch đảm bảo chất lượng và đúng tiến độ</t>
  </si>
  <si>
    <t>% số hạng mục hoàn thành đảm bảo đảm bảo chất lượng và đúng tiến độ</t>
  </si>
  <si>
    <t xml:space="preserve">&gt; 98% </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</si>
  <si>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</si>
  <si>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Hoàn thành 236/236 hạng mục</t>
  </si>
  <si>
    <t>ĐK.O2.KR4.TBHTĐK.O2.KR3</t>
  </si>
  <si>
    <t>% thực hiện hoàn thành công tác BDTT theo kế hoạch, đảm bảo chất lượng và vượt tiến độ so với kế hoạch 4h</t>
  </si>
  <si>
    <t>&gt; 99% và vượt tiến độ 4h</t>
  </si>
  <si>
    <t>Tháng BDTT</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</si>
  <si>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các hạng mục BDTT</t>
  </si>
  <si>
    <t>Họp tổ TBĐLĐK theo lịch</t>
  </si>
  <si>
    <t>ĐK.O2.KR5.TBHTĐK.O2.KR4</t>
  </si>
  <si>
    <t>Triển khai hạng mục nâng cao độ tin cậy:
- Chuyển đổi positioner FF-4.20mmA
- Chuyển Redundant Solenoid</t>
  </si>
  <si>
    <t xml:space="preserve">-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t>
  </si>
  <si>
    <t>Hoàn thành soạn thảo PA thực hiện phần hệ thống</t>
  </si>
  <si>
    <t>ĐK.O2.KR6.TBHTĐK.O2.KR5</t>
  </si>
  <si>
    <t>Triển khai hành động KPPN (Căn cứ theo KL điều tra sự cố)</t>
  </si>
  <si>
    <t>% Hoàn thành phiếu KPPN được giao</t>
  </si>
  <si>
    <t xml:space="preserve">- Tiếp nhận phiếu KPPN thuộc chuyên môn của đội
- Triển khai thực hiện phiếu KPPN 
- Báo cáo kết quả thực hiện </t>
  </si>
  <si>
    <t>ĐK.O3.TBHTĐK.O3</t>
  </si>
  <si>
    <t>ĐK.O3.KR1.TBHTĐK.O3.KR1</t>
  </si>
  <si>
    <t>- Phối hợp thực hiện kiểm tra an toàn cấp 2 đầy đủ, nghiêm túc theo kế hoạch
- Phối hợp thực hiện kiểm tra an toàn cấp 3 theo lịch, đảm bảo 100% các điểm không phù hợp được khắc phục đúng thời hạn;</t>
  </si>
  <si>
    <t>Hoàn thành phối hợp đầu mối kiểm tra an toàn cấp 2</t>
  </si>
  <si>
    <t>ĐK.O3.KR2.TBHTĐK.O3.KR2</t>
  </si>
  <si>
    <t>Tổ chức và sắp xếp công việc phù hợp đảm bảo hoàn thành chỉ tiêu ghi thẻ</t>
  </si>
  <si>
    <t>Trong tháng có 7/5 thẻ được ghi nhận</t>
  </si>
  <si>
    <t>ĐK.O3.KR3.TBHTĐK.O3.KR3</t>
  </si>
  <si>
    <t>Tổ chức và sắp xếp công việc phù hợp đảm bảo tất cả CBCNV tham gia các khóa đào tạo an toàn</t>
  </si>
  <si>
    <t>Trong tháng không có khóa học</t>
  </si>
  <si>
    <t>ĐK.O4.TBHTĐK.O4</t>
  </si>
  <si>
    <t>ĐK.O4.KR1.TBHTĐK.O4.KR1</t>
  </si>
  <si>
    <t>Triển khai công tác cải hoán thuộc chuyên môn phụ trách khi có yêu cầu từ đầu mối</t>
  </si>
  <si>
    <t xml:space="preserve">% HM hoàn thành theo sự phân công </t>
  </si>
  <si>
    <t>- Sắp xếp nguồn lực để triển khai công việc
- Xây dựng phương án thi công 
- Tổ chức triển khai thi công/chạy thử theo phương án
- Báo cáo kết quả thực hiện</t>
  </si>
  <si>
    <t>ĐK.O4.KR4.TBHTĐK.O4.KR2</t>
  </si>
  <si>
    <t>- Cử nhân sự tham gia
- Sắp xếp nguồn lực để triển khai công việc
- Xây dựng phương án thi công 
- Tổ chức triển khai thi công/chạy thử theo phương án
- Báo cáo kết quả thực hiện</t>
  </si>
  <si>
    <t>Trong tháng không có hạng mục được giao</t>
  </si>
  <si>
    <t>ĐK.O4.KR5.TBHTĐK.O4.KR3</t>
  </si>
  <si>
    <t>Cải tạo hệ thống tiếp địa cho thiết bị hệ thống điều khiển</t>
  </si>
  <si>
    <t xml:space="preserve">- Lập danh mục vật tư cần mua sắm
- Gửi đầu mối triển khai mua sắm và theo dõi mua sắm
- Đưa hạng mục vào KH DBTT 2026
- Triển khai thực hiện: lắp bar tiếp địa trên tường, đấu cáp tiếp địa lên bar, thay cáp tiếp địa nối giữa các tủ điều khiển trong rack room CCR
- Báo cáo kết quả </t>
  </si>
  <si>
    <t>Trong tháng không có kế hoạch</t>
  </si>
  <si>
    <t>ĐK.O5.TBHTĐK.O5</t>
  </si>
  <si>
    <t>ĐK.O5.KR1.TBHTĐK.O5.KR1</t>
  </si>
  <si>
    <t>% hoàn thành công việc được giao</t>
  </si>
  <si>
    <t>Phối hợp thực hiện theo yêu cầu của đầu mối</t>
  </si>
  <si>
    <t>ĐK.O5.KR2.TBHTĐK.O5.KR2</t>
  </si>
  <si>
    <t>Tham gia đánh giá năng lực CBCNV khi có yêu cầu</t>
  </si>
  <si>
    <t>ĐK.O5.KR3.TBHTĐK.O5.KR3</t>
  </si>
  <si>
    <t>% hoàn thành triển khai đào tạo nội bộ theo kế hoạch được phê duyệt</t>
  </si>
  <si>
    <t xml:space="preserve"> Tháng</t>
  </si>
  <si>
    <t>- Tổ chức triển khai đào tạo nội bộ theo kế hoạch đã được phê duyệt như Phụ lục 1
- Đánh giá thường xuyên/đột xuất việc triển khai đào tạo nội bộ trong đội
- Hoàn thiện hồ sơ đào tạo nội bộ theo qui chế</t>
  </si>
  <si>
    <t>Hoàn thành đào tạo môn Cấu hình thiết bị Foudation Fieldbus trên hệ thống DCS, 24 giờ</t>
  </si>
  <si>
    <t>ĐK.O5.KR4.TBHTĐK.O5.KR4</t>
  </si>
  <si>
    <t>Trụ cột ET:  Tổ chức hội thảo chuyên môn (KSC 2 HT, Kỹ sư 1 HT và khuyến khích đối với chức danh KTV)</t>
  </si>
  <si>
    <t>% hoàn thành hội thảo chuyên môn theo kế hoạch được phê duyệt</t>
  </si>
  <si>
    <t>- Tổ chức triển khai hội thảo theo kế hoạch như Phụ lục 2
- Báo cáo kết quả thực hiện</t>
  </si>
  <si>
    <t>Hoàn thành 1 hội thảo ngày 29/04</t>
  </si>
  <si>
    <t>ĐK.O5.KR5.TBHTĐK.O5.KR5</t>
  </si>
  <si>
    <t>% hoàn thành triển khai đào tạo đào tạo bên ngoài theo kế hoạch được phê duyệt</t>
  </si>
  <si>
    <t>- Đề xuất triển khai đào tạo theo kế hoạch đã được phê duyệt như Phụ lục 1
- Báo cáo kết quả đào tạo</t>
  </si>
  <si>
    <t>SIMATIC S7-400H Redundant System &amp; Advanced Programming, thời gian đào tạo quý 2,3,4</t>
  </si>
  <si>
    <t>ĐK.O5.KR6.TBHTĐK.O5.KR6</t>
  </si>
  <si>
    <t>% tài liệu hoàn thành chuẩn hóa theo kế hoạch được phê duyệt</t>
  </si>
  <si>
    <t>- Thực hiện chuẩn hóa giáo trình như Phụ lục 3
- Gửi file tài liệu đã chuẩn hóa cho đầu mối và chỉnh sửa theo yêu cầu (nếu có)</t>
  </si>
  <si>
    <t>Hoàn thành tài liệu Hướng dẫn kiểm tra lỗi thiết bị điều khiển khi khởi động boiler</t>
  </si>
  <si>
    <t>ĐK.O5.KR9.TBHTĐK.O5.KR7</t>
  </si>
  <si>
    <t>Trụ cột AM: Tiêu chuẩn hóa thiết bị hệ thống điều khiển và thiết bị phòng cháy</t>
  </si>
  <si>
    <t>% hoàn thành theo kế hoạch</t>
  </si>
  <si>
    <t>- Rà soát hiện trạng thiết bị, lập danh mục thiết bị cần chuẩn hóa
- Xây dựng và chuẩn hóa tiêu chuẩn cho thiết bị
- Triển khai áp dụng
- Đánh giá và duy trì
- Báo cáo kết quả thực hiện</t>
  </si>
  <si>
    <t>Trong tháng: Thống nhất về Sơ đồ bố trí thiết bị báo cháy với quản lý các khu vực CCR. Hoàn thành bảng vẽ layout CCR</t>
  </si>
  <si>
    <t>ĐK.O5.KR10.TBHTĐK.O5.K8</t>
  </si>
  <si>
    <t>% hoàn thành theo kế hoạch của TPM center</t>
  </si>
  <si>
    <t>- Tổ chức triển khai thực hiện công việc thuộc chuyên môn phụ trách 
- Báo cáo kết quả thực hiện</t>
  </si>
  <si>
    <t>ĐK.O5.KR11.TBHTĐK.O5.KR9</t>
  </si>
  <si>
    <t>Rà soát cập nhật lại kế hoạch bảo dưỡng theo phương thức bảo dưỡng để tăng hiệu quả trong công tác bảo dưỡng (áp dụng đối với Phân xưởng/hệ thống do X. ĐK phụ trách công tác lập kế hoạch)</t>
  </si>
  <si>
    <t>% hoàn thành các thiết bị/hệ thống phòng cháy</t>
  </si>
  <si>
    <t xml:space="preserve">- Tổ TBHTPC thực hiện rà soát cập nhật hàng tháng các thiết bị thệ thống phòng cháy gửi lại cho đội trưởng
- Đội trưởng sẽ tổng hợp vào file theo dõi.
- Gửi đầu mối SAP cập nhật dữ liệu master nếu có điều chỉnh </t>
  </si>
  <si>
    <t>30/10/2026</t>
  </si>
  <si>
    <t>ĐK.O5.KR12.TBHTĐK.O5.KR10</t>
  </si>
  <si>
    <t>Số lượng sáng kiến được cấp Tiểu Ban công nhận</t>
  </si>
  <si>
    <t>- Đăng ký sáng kiến hàng tháng nếu có
- Triển khai thực hiện và đăng ký trên EO sau khi xưởng phê duyệt
- Bảo vệ và hoàn thiện hồ sơ theo yêu cầu</t>
  </si>
  <si>
    <t>Trong tháng không có đợt xét của tiểu ban</t>
  </si>
  <si>
    <t>ĐK.O5.KR13.TBHTĐK.O5.KR11</t>
  </si>
  <si>
    <t>Số lượng ý tưởng/CTKT được cấp Xưởng công nhận</t>
  </si>
  <si>
    <t>1 ý tưởng/ CTKT</t>
  </si>
  <si>
    <t>- Đăng ký ý tưởng/CTKT hàng tháng
- Triển khai thực hiện sau khi xưởng phê duyệt
- Báo cáo kết quả thực hiện</t>
  </si>
  <si>
    <t>Đăng ký 1 SK/CTKT đã được LĐX công nhận</t>
  </si>
  <si>
    <t>ĐK.O5.KR14.TBHTĐK.O5.KR12</t>
  </si>
  <si>
    <t>- Tổ chức triển khai thực hiện công việc được phân công 
- Báo cáo kết quả thực hiện</t>
  </si>
  <si>
    <t>ĐK.O5.KR15.TBHTĐK.O5.KR13</t>
  </si>
  <si>
    <t>%Hoàn thành theo kế hoạch của TPM center</t>
  </si>
  <si>
    <t xml:space="preserve">- Tiếp nhận và phổ biến yêu cầu
- Triển khai thực hiện
- Giám sát và đánh giá
- Tổng hợp, báo cáo kết quả </t>
  </si>
  <si>
    <t>ĐK.O6.TBHTĐK.O6</t>
  </si>
  <si>
    <t>ĐK.O6.KR1.TBHTĐK.O6.KR1</t>
  </si>
  <si>
    <t>Khuyến khích tham gia chương trình chạy bộ giao lưu 01 lần/02 tuần</t>
  </si>
  <si>
    <t>Số nhân sự tham gia</t>
  </si>
  <si>
    <t>Tham gia</t>
  </si>
  <si>
    <t>Tháng
(Trừ Tháng thực hiện BDTT, Tết nguyên đán)</t>
  </si>
  <si>
    <t>Thường xuyên khuyến khích, vận động CBCNV tham gia (Trừ cá nhân đang có bệnh hiểm nghèo)</t>
  </si>
  <si>
    <t>Minhnc</t>
  </si>
  <si>
    <t>Chạy bộ 9/05: Tham gia 6/9.  Đạt 67% ( Q Minh, Kiều, Đình, CMinh, Tiến, Quỳnh)
Chạy bộ 23/05: Tham gia 7/9.  Đạt 78% ( Q Minh, Kiều, Tiến, Hải, Quyền, Quỳnh, CMinh)</t>
  </si>
  <si>
    <t>Nhân sự miễn Lê Bá Tứ</t>
  </si>
  <si>
    <t>ĐK.O6.KR2.TBHTĐK.O6.KR2</t>
  </si>
  <si>
    <t>Khuyến khích tham gia chương trình thể thao giao lưu 01 lần/01 quý</t>
  </si>
  <si>
    <t>Trong tháng không có chương trình</t>
  </si>
  <si>
    <t>ĐK.O6.KR3.TBHTĐK.O6.KR3</t>
  </si>
  <si>
    <t>Chia sẻ văn hoá /Quy trình/Chuyên môn chung (Chiều thứ 6, tuần cuối cùng của tháng)</t>
  </si>
  <si>
    <t xml:space="preserve">- Thực hiện hội thảo theo lịch ĐTN:
   + Võ Quang Minh: Sơ đồ kết nối các hệ thống điều khiển nhà máy ĐCM
   + Trịnh Văn Kiều: Đọc hiểu interlock ESD, DCS
   + Nguyễn Cao Minh: Nâng cao chất lượng hoạt động đoàn thanh niên tại Xưởng Điều khiển
- Thường xuyên khuyến khích, vận động CBCNV tham gia </t>
  </si>
  <si>
    <t xml:space="preserve">Nhân sự đi làm ngày 22/05 tham gia hội thảo Tiêu chí xét nâng lương định kỳ hàng năm của Xưởng Điều Khiển”. "Đọc hiểu P&amp;ID, Interlock ESD,DCS” </t>
  </si>
  <si>
    <t>Hoàn thành nhiệm vụ</t>
  </si>
  <si>
    <t>BÁO CÁO KẾ HOẠCH MỤC TIÊU ĐỘI TB ĐO LƯỜNG_THÁNG 5</t>
  </si>
  <si>
    <t>ĐK.O1.TBĐ.O1</t>
  </si>
  <si>
    <t>ĐK.O1.KR1.TBĐ.O1.KR1</t>
  </si>
  <si>
    <t>- Thực hiện đúng phương án cách ly cô lập được ban hành
- Rà soát kế hoạch bảo dưỡng và cập nhật đầy đủ các hướng dẫn bảo dưỡng theo kế hoạch được ban hành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</si>
  <si>
    <t>Haint</t>
  </si>
  <si>
    <t>- Rà soát các hạng mục thực hiện thao kế hoạch có đầy đủ hướng dẫn
- Tuân thủ các hạng mục kiểm tra chức năng chỉ thực hiện khi GPCL được ban hành</t>
  </si>
  <si>
    <t>ĐK.O1.KR2.TBĐ.O1.KR2</t>
  </si>
  <si>
    <t>- Thực hiện đúng phương án cách ly cô lập được ban hành
- Nâng cao nâng lực nhận diện mối nguy</t>
  </si>
  <si>
    <t>Thực hiện tuân thủ các phương án cách ly được ban hành
Sử dụng các GPCL đã được phê duyệt đối với các hạng mục trung tu</t>
  </si>
  <si>
    <t>ĐK.O1.KR3.TBĐ.O1.KR3</t>
  </si>
  <si>
    <t>ĐK.O2.TBĐ.O2</t>
  </si>
  <si>
    <t>ĐK.O2.KR1.TBĐ.O2.KR1</t>
  </si>
  <si>
    <t>Trong tháng có tham gia họp quản trị RR đối với các thiết bị đo</t>
  </si>
  <si>
    <t>ĐK.O2.KR2.TBĐ.O2.KR2</t>
  </si>
  <si>
    <t>% HM BDĐK hoàn thành theo kế hoạch</t>
  </si>
  <si>
    <t>&gt;= 98%</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</si>
  <si>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</si>
  <si>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Hoàn thành 348/408 hạng mục chiếm tỷ trọng 85.3%
- Bổ sung 72 hạng mục trong đó 28 hm thuộc bơm P06101A xuất ra khi CK đại tu, 44 hạng mục tiểu tu, trung tu của tháng 6 chuyển qua thực hiện
- Hạng mục còn lại thực hiện trong tuần 22</t>
  </si>
  <si>
    <t>ĐK.O2.KR4.TBĐ.O2.KR3</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</si>
  <si>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Giám sát chất lượng công tác triển khai kiểm tra trực tiếp/ report các hạng mục theo ngày;
- Báo cáo kết quả các hạng mục BDTT;</t>
  </si>
  <si>
    <t>ĐK.O2.KR6.TBĐ.O2.KR4</t>
  </si>
  <si>
    <t>Hoàn thành khắc phục phòng ngừa tách box riêng lẻ đối với 04PXT-2032AB/C. Đã đóng hồ sơ</t>
  </si>
  <si>
    <t>ĐK.O3.TBĐ.O3</t>
  </si>
  <si>
    <t>ĐK.O3.KR1.TBĐ.O3.KR1</t>
  </si>
  <si>
    <t>Kiểm tra, tuân thủ đầy đủ theo yêu cầu đầu mối</t>
  </si>
  <si>
    <t>ĐK.O3.KR2.TBĐ.O3.KR2</t>
  </si>
  <si>
    <t>tháng</t>
  </si>
  <si>
    <t>Trong tháng thẻ STOP ghi được 9/6 thẻ đạt tỷ lệ 75.0% so với tổng số nhân sự</t>
  </si>
  <si>
    <t>ĐK.O3.KR3.TBĐ.O3.KR3</t>
  </si>
  <si>
    <t>ĐK.O4.TBĐ.O4</t>
  </si>
  <si>
    <t>ĐK.O4.KR1.TBĐ.O4.KR1</t>
  </si>
  <si>
    <t>- Tiếp nhận yêu cầu từ đầu mối các dự án đối với phần công việc PVCFC tự thực hiện
- Tổ chức nguồn lực tổ/nhóm chuyên trách để triển khai thực hiện (áp dụng cho các hạng mục cải hoán phức tạp)
- Xây dựng phương án thi công để triển khai thi công
- Tổ chức triển khai thi công/chạy thử theo phương án
- Báo cáo kết quả thực hiện</t>
  </si>
  <si>
    <t>Không có kế hoạch trong tháng</t>
  </si>
  <si>
    <t>ĐK.O4.KR5.TBĐ.O4.KR2</t>
  </si>
  <si>
    <t>Haint; Linhln</t>
  </si>
  <si>
    <t>Không thực hiện trong tháng</t>
  </si>
  <si>
    <t>ĐK.O5.TBĐ.O5</t>
  </si>
  <si>
    <t>ĐK.O5.KR1.TBĐ.O5.KR1</t>
  </si>
  <si>
    <t>Hoàn thành đánh giá KNL đối với vị trí KTV BDSC thiết bị đo lường</t>
  </si>
  <si>
    <t>ĐK.O5.KR2.TBĐ.O5.KR2</t>
  </si>
  <si>
    <t>ĐK.O5.KR3.TBĐ.O5.KR3</t>
  </si>
  <si>
    <t>%Hoàn thành giờ đào tạo nội bộ</t>
  </si>
  <si>
    <t>Thực hiện 40 giờ đào tạo trong tháng</t>
  </si>
  <si>
    <t>ĐK.O5.KR4.TBĐ.O5.KR4</t>
  </si>
  <si>
    <t>Trụ cột ET: Tổ chức hội thảo chuyên môn 
(Bắt buộc với chức danh Kỹ sư và khuyến khích đối với chức danh KTV)</t>
  </si>
  <si>
    <t>ĐK.O5.KR6.TBĐ.O5.KR5</t>
  </si>
  <si>
    <t>%Hoàn thành theo kế hoạch</t>
  </si>
  <si>
    <t>Trong tháng có 1 GT đã gửi đầu mối</t>
  </si>
  <si>
    <t>ĐK.O5.KR7.TBĐ.O5.KR6</t>
  </si>
  <si>
    <t>Trụ cột AM: Thiết kế tagname dán lên thiết bị, Junction box thể hiện chức năng, thông số thiết bị range đo, môi chất đo,… thông tin chức năng được mã hóa bằng màu sắc ví dụ: màu đỏ thể interlock, cam điều khiển, xanh hiển thị,…</t>
  </si>
  <si>
    <t xml:space="preserve">Haint </t>
  </si>
  <si>
    <t>Thực hiện rà soát, xử lý các tồn động online</t>
  </si>
  <si>
    <t>ĐK.O5.KR8.TBĐ.O5.KR7</t>
  </si>
  <si>
    <t>Trụ cột AM: Rà soát ống turbing van điều khiển và thiết bị đo</t>
  </si>
  <si>
    <t>- Rà soát hiện trạng
- Phân loại và xử lý bất thường
- Chuẩn hóa
- Đánh giá và duy trì
- Báo cáo kết quả thực hiện</t>
  </si>
  <si>
    <t>Đang thực hiện xem thêm báo cáo TPM</t>
  </si>
  <si>
    <t>ĐK.O5.KR9.TBĐ.O5.KR8</t>
  </si>
  <si>
    <t>Trụ cột AM: Tiêu chuẩn hóa lắp đặt thiết bị đo lường và van điều khiển</t>
  </si>
  <si>
    <t>- Rà soát hiện trạng lắp đặt
- Xây dựng và chuẩn hóa tiêu chuẩn lắp đặt
- Triển khai áp dụng
- Đánh giá và duy trì
- Báo cáo kết quả thực hiện</t>
  </si>
  <si>
    <t>ĐK.O5.KR10.TBĐ.O5.KR9</t>
  </si>
  <si>
    <t>ĐK.O5.KR11.TBĐ.O5.KR10</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</si>
  <si>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TBĐ: TB SP/NPK/GN/Quan trắc;
- Đội TBCH: PI,TI/ ACC/ PA/Camera/Bộ đàm;
- Đội TBHTĐK: Hệ thống phòng cháy</t>
  </si>
  <si>
    <t>ĐK.O5.KR12.TBĐ.O5.KR11</t>
  </si>
  <si>
    <t>Trong tháng chưa có SK được cấp tiểu ban công nhận</t>
  </si>
  <si>
    <t>ĐK.O5.KR13.TBĐ.O5.KR12</t>
  </si>
  <si>
    <t>Đăng ký 3 CTKT cho kế hoạch mục tiêu tháng
(Tổng số CTKT đã sử dụng 11/11)</t>
  </si>
  <si>
    <t>ĐK.O5.KR14.TBĐ.O5.KR13</t>
  </si>
  <si>
    <t>ĐK.O5.KR15.TBĐ.O5.KR14</t>
  </si>
  <si>
    <t>Bố trí, sắp xếp công việc phù hợp tham gia đầy đủ theo yêu cầu đầu mối</t>
  </si>
  <si>
    <t>ĐK.O6.TBĐ.O6</t>
  </si>
  <si>
    <t>ĐK.O6.KR1.TBĐ.O6.KR1</t>
  </si>
  <si>
    <t>- Tham gia chạy bộ ngày 9/5/2026 có  7 nhân sự tham gia (T Hải, T Kiên, P Tùng, N Quang, Q Linh, Đ Hiếu, M Hoàng)
- Tham gia chạy bộ ngày 23/5/2026 có 6 nhân sự tham gia (T Hải, T Kiên, N Quang, P Tùng, M Thành, Đ Hiếu) Có 2 nhân sự tham gia Teambuiding ngày 21,22,23 tổng số nhân sự còn 10</t>
  </si>
  <si>
    <t>ĐK.O6.KR2.TBĐ.O6.KR2</t>
  </si>
  <si>
    <t>ĐK.O6.KR3.TBĐ.O6.KR3</t>
  </si>
  <si>
    <t>Chia sẽ văn hoá /Quy trình/Chuyên môn chung
(Chiều thứ 6, tuần cuối cùng của tháng)</t>
  </si>
  <si>
    <t>Sắp xếp công việc phù hợp, nhân sự tham gia đầy đủ các chương trình hội thảo nội bộ Xưởng</t>
  </si>
  <si>
    <t>ĐK.O6.KR4.TBĐ.O6.KR4</t>
  </si>
  <si>
    <t>Truyền thông Xưởng Điều khiển trên GapoWork</t>
  </si>
  <si>
    <t>Số lần thực hiện</t>
  </si>
  <si>
    <t>- Cung cấp thông tin, cập nhật nội dung nổi bật của Đội cho đầu mối Xưởng 
- Thường xuyên động viên các thành viên trong Đội theo dõi tương tác, phản hồi các bài viết của Xưởng</t>
  </si>
  <si>
    <t>Tham gia thường xuyên các chương trình trong tháng</t>
  </si>
  <si>
    <t>HOÀN THÀNH TỐT</t>
  </si>
  <si>
    <t>BÁO CÁO KẾ HOẠCH MỤC TIÊU ĐỘI TB CHẤP HÀNH_THÁNG 5</t>
  </si>
  <si>
    <t>ĐK.O1.TBCH.O1</t>
  </si>
  <si>
    <t>ĐK.O1.KR1.TBCH.O1.KR1</t>
  </si>
  <si>
    <t>- Thực hiện đúng phương án cách ly cô lập được ban hành.
- Rà soát kế hoạch bảo dưỡng và cập nhật đầy đủ các hướng dẫn bảo dưỡng theo kế hoạch được được phê duyệt như Phụ lục 1.5.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</si>
  <si>
    <t>- Tuân thủ các hạng mục kiểm tra chức năng chỉ thực hiện khi GPCL được ban hành.
 - Đang soạn 3/3 HBDB (1 HD soạn mới và 2 HD cập nhật lại) theo kế hoạch tháng đạt 93%, thực hiện dự hoàn thành đến 29/05.</t>
  </si>
  <si>
    <t>Hoàn thành.</t>
  </si>
  <si>
    <t>ĐK.O1.KR2.TBCH.O1.KR2</t>
  </si>
  <si>
    <t>Hoàn thành phối hợp với Tổ trực ca đánh giá tìm nguyên nhân và khắc phục sự cố trịp cụm Nito ngày 04/052026. Thay thế ngăn ngừa 2 solwnoid van 31UV-0128.</t>
  </si>
  <si>
    <t>ĐK.O1.KR3.TBCH.O1.KR3</t>
  </si>
  <si>
    <t>ĐK.O2.TBCH.O2</t>
  </si>
  <si>
    <t>ĐK.O2.KR1.TBCH.O2.KR1</t>
  </si>
  <si>
    <t>- Tham gia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</si>
  <si>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Tham gia theo lịch của Lãnh đạo</t>
  </si>
  <si>
    <t>ĐK.O2.KR2.TBCH.O2.KR2</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</si>
  <si>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công tác BD định kỳ đầy đủ theo kế hoạch;</t>
  </si>
  <si>
    <t>Hoàn thành 500/608 hạng mục chiếm tỷ trọng 83% (cập nhật đến ngày 25/4). Kế hoạch hoàn thành đến 29/05/2026</t>
  </si>
  <si>
    <t>ĐK.O2.KR4.TBCH.O2.KR3</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</si>
  <si>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Đánh giá rà soát tiến độ/chất lượng công tác triển khai hàng ngày, điều chỉnh khi tiến độ/chất lượng bị ảnh hưởng
- Giám sát chất lượng công tác triển khai kiểm tra trực tiếp/ report các hạng mục theo ngày;
- Báo cáo kết quả các hạng mục BDTT;</t>
  </si>
  <si>
    <t>Hoàn thành lập sơ đồ tổ chức chi tiết và cập nhật khối lượng, PA, GG, PPE theo deadline 25 đầu mục công tác chuẩn bị của Tổ TB ĐL_ĐK.
Hoàn thành họp Nhóm TBCH lần 1 với tổ trưởng Tổ TB ĐL-ĐK.</t>
  </si>
  <si>
    <t>ĐK.O2.KR5.TBCH.O2.KR4</t>
  </si>
  <si>
    <t>- Tổ chức nhóm để triển khai thực hiện công việc
- Lập kế hoạch tổ chức triển khai
- Triển khai các công tác chuẩn bị bao gồm: Phương án kỹ thuật, -    Phương án thi công, ĐGRR về kỹ thuật/an toàn, nhân sự giám sát/thực hiện
- Triển khai thực hiện theo Phương án đã phê duyệt trong BDTT
- Báo cáo kết quả thực hiện công việc</t>
  </si>
  <si>
    <t>Minhvq; Linhln</t>
  </si>
  <si>
    <t>ĐK.O2.KR6.TBCH.O2.KR5</t>
  </si>
  <si>
    <t>Trong tháng có thực hiện hạng mục KPPN thay sensor slip detector 07SSL-2652A sàn rung A tạo hạt.</t>
  </si>
  <si>
    <t>ĐK.O3.TBCH.O3</t>
  </si>
  <si>
    <t>ĐK.O3.KR1.TBCH.O3.KR1</t>
  </si>
  <si>
    <t>- Phối hợp thực hiện kiểm tra an toàn cấp 2, 3 theo lịch, đảm bảo 100% các điểm không phù hợp được khắc phục đúng thời hạn;
- Xử lý các vi phạm được phát hiện trong quá trình kiểm tra;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</si>
  <si>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ĐK.O3.KR2.TBCH.O3.KR2</t>
  </si>
  <si>
    <t>Trong tháng có 16 thẻ STOP được ghi nhận</t>
  </si>
  <si>
    <t>ĐK.O3.KR3.TBCH.O3.KR3</t>
  </si>
  <si>
    <t>ĐK.O4.TBCH.O4</t>
  </si>
  <si>
    <t>ĐK.O4.KR1.TBCH.O4.KR1</t>
  </si>
  <si>
    <t>ĐK.O4.KR2.TBCH.O4.KR2</t>
  </si>
  <si>
    <t>Đang thực hiện đạt tiến độ 95%:
- Robot C: Hoàn thành 100%.
- Robot B: Hoàn thành 90% (đang chờ VH đóng bao 25 Kg mới test được).</t>
  </si>
  <si>
    <t>ĐK.O4.KR3.TBCH.O4.KR3</t>
  </si>
  <si>
    <t>Phối hợp đầu mối thực hiện các công việc theo phạm vị Đội TBCH phụ trách khi có yêu cầu.</t>
  </si>
  <si>
    <t>ĐK.O4.KR4.TBCH.O4.KR4</t>
  </si>
  <si>
    <t>ĐK.O4.KR5.TBCH.O4.KR5</t>
  </si>
  <si>
    <t>ĐK.O4.KR6.TBCH.O4.KR6</t>
  </si>
  <si>
    <t>Vunv</t>
  </si>
  <si>
    <t>Đã hoàn thành lập YCKT thuê NCC dịch vụ gửi Lãnh đạo xưởng xem xét trước khi trình ký.</t>
  </si>
  <si>
    <t>ĐK.O5.TBCH.O5</t>
  </si>
  <si>
    <t>ĐK.O5.KR1.TBCH.O5.KR1</t>
  </si>
  <si>
    <t>Hoàn thành phối hợp với đầu mối xây xựng xong khung năng lực KTV trong đội TBCH.</t>
  </si>
  <si>
    <t>ĐK.O5.KR2.TBCH.O5.KR2</t>
  </si>
  <si>
    <t>ĐK.O5.KR3.TBCH.O5.KR3</t>
  </si>
  <si>
    <t>- Tổ chức triển khai đào tạo nội bộ theo kế hoạch đã được phê duyệt như Phụ lục 1.2;
- Đánh giá thường xuyên/đột xuất việc triển khai đào tạo nội bộ trong đội;
- Hoàn thiện hồ sơ đào tạo nội bộ theo qui chế.</t>
  </si>
  <si>
    <t>Thực hiện ĐTNB 1 môn, tiến độ đạt 80% (24h/30h). Kế hoạch thực hiện đến 29/05)</t>
  </si>
  <si>
    <t>ĐK.O5.KR4.TBCH.O5.KR4</t>
  </si>
  <si>
    <t>- Tìm hiểu, nghiên cứu soạn slide trình bày nội bộ Đội;
- Thông báo khuyến khích các Đội/ tổ khác tham gia;
- Tổ chức triển khai hội thảo theo kế hoạch như Phụ lục 1.4.</t>
  </si>
  <si>
    <t>Trong tháng có kế hoạch tổ chức Hội thảo chuyên môn theo KH (dự kiên thực hiện ngày 27/05).</t>
  </si>
  <si>
    <t>ĐK.O5.KR6.TBCH.O5.KR5</t>
  </si>
  <si>
    <t>Đang thực hiện soạn 2 GT ĐTNB, tiến độ đạt 90%. Kế hoạch thực hiện đến 29/05)</t>
  </si>
  <si>
    <t>ĐK.O5.KR7.TBCH.O5.KR6</t>
  </si>
  <si>
    <t>ĐK.O5.KR8.TBCH.O5.KR7</t>
  </si>
  <si>
    <t xml:space="preserve">Haint; Linhln; </t>
  </si>
  <si>
    <t>Đang thực hiện theo kế hoạch của nhóm AM xem thêm báo cáo TPM</t>
  </si>
  <si>
    <t>ĐK.O5.KR9.TBCH.O5.KR8</t>
  </si>
  <si>
    <t>ĐK.O5.KR10.TBCH.O5.KR9</t>
  </si>
  <si>
    <t>Không có hạng mục xử lý trong tháng</t>
  </si>
  <si>
    <t>ĐK.O5.KR11.TBCH.O5.KR10</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</si>
  <si>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trắc/Phân tích/TB đo khí cầm tay;
- Đội TB Đo: PI,TI/ ACC/ PA/Camera/Bộ đàm;
- Đội TBHTĐK: Hệ thống phòng cháy</t>
  </si>
  <si>
    <t>- Thực hiện rà soát kế hoạch bảo dưỡng cả năm các thiết bị TB SP/NPK/GN/Quan trắc/Phân tích/TB đo khí cầm tay.
- Gửi đầu mối cập nhật dữ liệu master trên SAP nếu có điều chỉnh.</t>
  </si>
  <si>
    <t xml:space="preserve">Linhln; </t>
  </si>
  <si>
    <t>ĐK.O5.KR12.TBCH.O5.KR11</t>
  </si>
  <si>
    <t>ĐK.O5.KR13.TBCH.O5.KR12</t>
  </si>
  <si>
    <t>Trong tháng  có đăng ký 3 CTKT đã được LĐX phê duyệt.</t>
  </si>
  <si>
    <t>ĐK.O5.KR14.TBCH.O5.KR13</t>
  </si>
  <si>
    <t>ĐK.O5.KR15.TBCH.O5.KR14</t>
  </si>
  <si>
    <t>ĐK.O6.TBCH.O6</t>
  </si>
  <si>
    <t>ĐK.O6.KR1.TBCH.O6.KR1</t>
  </si>
  <si>
    <t>- Tham gia chạy bộ ngày 09/5 : có 11/13 nhân sự tham gia, đạt 85% (gồm: Lĩnh, Khanh, Hằng, Đ. Sơn, N. Sơn. Bình, Đ Trung, Đ Anh, Vũ, Nhật, Lâm).
'Tham gia chạy bộ ngày 23/5 : có 10/12 nhân sự tham gia, đạt 83%  (gồm: Lĩnh, Khanh, Cưng, Duyên, N. Sơn. Bình, Đ Trung, Đ Anh, Vũ, Nhật). Có Đ. Sơn không tham gia do di Teebuilding.</t>
  </si>
  <si>
    <t>Nhân sự miễn Phạm Văn Tuyên</t>
  </si>
  <si>
    <t>ĐK.O6.KR2.TBCH.O6.KR2</t>
  </si>
  <si>
    <t>ĐK.O6.KR3.TBCH.O6.KR3</t>
  </si>
  <si>
    <t>- Phối hợp đầu mối ĐTN xây dựng kế hoạch triển khai.
- Đăng ký và thực hiện chia sẽ chủ đề theo kế hoạch
-  Sắp xếp nhân sự trong đội tham gia các đợt Hội thảo.
- Cân nhắc đánh giá KPI đối với cá nhân tích cực tham gia và hoàn thành tốt công việc chuyên môn</t>
  </si>
  <si>
    <t>Có sắp xếp tối đa nhân sự tham gia buổi Hội thảo cấp xưởng.</t>
  </si>
  <si>
    <t>ĐK.O6.KR4.TBCH.O6.KR4</t>
  </si>
  <si>
    <t>Số nhân sự tương tác</t>
  </si>
  <si>
    <t>- Cung cấp thông tin, cập nhật nội dung nổi bật của Đội cho đầu mối Xưởng.
- Thường xuyên động viên các thành viên trong Đội theo dõi tương tác, phản hồi các bài viết của Xưởng sau khi được đăng trên Gapo.</t>
  </si>
  <si>
    <t>Có 100% nhân sự tham gia like bài viết của xưởng trên Gapo work</t>
  </si>
  <si>
    <t>Hoàn thành tốt nhiệm vụ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</si>
</sst>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 _₫_-;\-* #,##0.00\ _₫_-;_-* &quot;-&quot;??\ _₫_-;_-@_-"/>
    <numFmt numFmtId="165" formatCode="0.0%"/>
  </numFmts>
  <fonts count="40">
    <font>
      <sz val="11"/>
      <color theme="1"/>
      <name val="Calibri"/>
      <family val="2"/>
      <scheme val="minor"/>
    </font>
    <font>
      <sz val="11"/>
      <color theme="1"/>
      <name val="Calibri"/>
      <family val="2"/>
      <charset val="163"/>
      <scheme val="minor"/>
    </font>
    <font>
      <sz val="11"/>
      <color theme="1"/>
      <name val="Calibri"/>
      <family val="2"/>
      <charset val="163"/>
      <scheme val="minor"/>
    </font>
    <font>
      <sz val="12"/>
      <name val="Times New Roman"/>
      <family val="1"/>
    </font>
    <font>
      <b/>
      <sz val="12"/>
      <name val="Times New Roman"/>
      <family val="1"/>
    </font>
    <font>
      <sz val="11"/>
      <color theme="1"/>
      <name val="Calibri"/>
      <family val="2"/>
      <charset val="163"/>
      <scheme val="minor"/>
    </font>
    <font>
      <sz val="11"/>
      <color theme="1"/>
      <name val="Calibri"/>
      <family val="2"/>
      <scheme val="minor"/>
    </font>
    <font>
      <sz val="10"/>
      <name val="Arial"/>
      <family val="2"/>
    </font>
    <font>
      <sz val="10"/>
      <color rgb="FF000000"/>
      <name val="Arial"/>
      <family val="2"/>
    </font>
    <font>
      <sz val="11"/>
      <name val="ＭＳ Ｐゴシック"/>
      <family val="3"/>
      <charset val="128"/>
    </font>
    <font>
      <sz val="8"/>
      <name val="Calibri"/>
      <family val="2"/>
      <scheme val="minor"/>
    </font>
    <font>
      <sz val="11"/>
      <color theme="0" tint="-0.34998626667073579"/>
      <name val="Calibri"/>
      <family val="2"/>
      <scheme val="minor"/>
    </font>
    <font>
      <b/>
      <i/>
      <sz val="14"/>
      <color rgb="FFFF0000"/>
      <name val="Times New Roman"/>
      <family val="1"/>
    </font>
    <font>
      <b/>
      <sz val="14"/>
      <color rgb="FFFF0000"/>
      <name val="Times New Roman"/>
      <family val="1"/>
    </font>
    <font>
      <sz val="14"/>
      <color rgb="FFFF0000"/>
      <name val="Times New Roman"/>
      <family val="1"/>
    </font>
    <font>
      <sz val="14"/>
      <name val="Times New Roman"/>
      <family val="1"/>
    </font>
    <font>
      <b/>
      <sz val="14"/>
      <name val="Times New Roman"/>
      <family val="1"/>
    </font>
    <font>
      <b/>
      <sz val="14"/>
      <color theme="1"/>
      <name val="Times New Roman"/>
      <family val="1"/>
    </font>
    <font>
      <b/>
      <sz val="16"/>
      <name val="Times New Roman"/>
      <family val="1"/>
    </font>
    <font>
      <b/>
      <sz val="16"/>
      <color rgb="FF00B050"/>
      <name val="Times New Roman"/>
      <family val="1"/>
    </font>
    <font>
      <b/>
      <sz val="16"/>
      <color rgb="FFFF33CC"/>
      <name val="Times New Roman"/>
      <family val="1"/>
    </font>
    <font>
      <sz val="16"/>
      <name val="Times New Roman"/>
      <family val="1"/>
    </font>
    <font>
      <sz val="15"/>
      <name val="Times New Roman"/>
      <family val="1"/>
    </font>
    <font>
      <b/>
      <sz val="15"/>
      <color rgb="FFFF0000"/>
      <name val="Times New Roman"/>
      <family val="1"/>
    </font>
    <font>
      <sz val="15"/>
      <color rgb="FFFF0000"/>
      <name val="Times New Roman"/>
      <family val="1"/>
    </font>
    <font>
      <b/>
      <sz val="15"/>
      <color rgb="FF00B050"/>
      <name val="Times New Roman"/>
      <family val="1"/>
    </font>
    <font>
      <b/>
      <sz val="18"/>
      <name val="Times New Roman"/>
      <family val="1"/>
    </font>
    <font>
      <b/>
      <sz val="16"/>
      <color rgb="FFFF0000"/>
      <name val="Times New Roman"/>
      <family val="1"/>
    </font>
    <font>
      <i/>
      <sz val="14"/>
      <name val="Times New Roman"/>
      <family val="1"/>
    </font>
    <font>
      <b/>
      <sz val="16"/>
      <color rgb="FF7030A0"/>
      <name val="Times New Roman"/>
      <family val="1"/>
    </font>
    <font>
      <sz val="20"/>
      <name val="Times New Roman"/>
      <family val="1"/>
    </font>
    <font>
      <b/>
      <sz val="36"/>
      <color theme="0"/>
      <name val="Times New Roman"/>
      <family val="1"/>
    </font>
    <font>
      <b/>
      <sz val="24"/>
      <color rgb="FF7030A0"/>
      <name val="Adobe Pi Std"/>
      <family val="5"/>
    </font>
    <font>
      <sz val="11"/>
      <color rgb="FF000000"/>
      <name val="Times New Roman"/>
      <family val="1"/>
    </font>
    <font>
      <sz val="14"/>
      <color theme="1"/>
      <name val="Times New Roman"/>
      <family val="1"/>
    </font>
    <font>
      <sz val="14"/>
      <color theme="4"/>
      <name val="Times New Roman"/>
      <family val="1"/>
    </font>
    <font>
      <b/>
      <sz val="14"/>
      <color rgb="FF00B050"/>
      <name val="Times New Roman"/>
      <family val="1"/>
    </font>
    <font>
      <b/>
      <sz val="22"/>
      <color theme="1"/>
      <name val="Times New Roman"/>
      <family val="1"/>
    </font>
    <font>
      <sz val="13"/>
      <color theme="1"/>
      <name val="Times New Roman"/>
      <family val="1"/>
    </font>
    <font>
      <b/>
      <sz val="20"/>
      <name val="Times New Roman"/>
      <family val="1"/>
    </font>
  </fonts>
  <fills count="14">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FFFF"/>
        <bgColor indexed="64"/>
      </patternFill>
    </fill>
    <fill>
      <patternFill patternType="solid">
        <fgColor theme="9" tint="0.79998168889431442"/>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theme="7" tint="0.79998168889431442"/>
        <bgColor indexed="64"/>
      </patternFill>
    </fill>
    <fill>
      <patternFill patternType="solid">
        <fgColor theme="7" tint="0.59999389629810485"/>
        <bgColor rgb="FFFFE598"/>
      </patternFill>
    </fill>
    <fill>
      <patternFill patternType="solid">
        <fgColor theme="9" tint="0.59999389629810485"/>
        <bgColor indexed="64"/>
      </patternFill>
    </fill>
    <fill>
      <patternFill patternType="solid">
        <fgColor theme="9"/>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auto="1"/>
      </left>
      <right/>
      <top/>
      <bottom style="thin">
        <color indexed="64"/>
      </bottom>
      <diagonal/>
    </border>
    <border>
      <left style="thin">
        <color indexed="64"/>
      </left>
      <right style="thin">
        <color indexed="64"/>
      </right>
      <top style="thin">
        <color indexed="64"/>
      </top>
      <bottom/>
      <diagonal/>
    </border>
  </borders>
  <cellStyleXfs count="14">
    <xf numFmtId="0" fontId="0" fillId="0" borderId="0"/>
    <xf numFmtId="43" fontId="5" fillId="0" borderId="0"/>
    <xf numFmtId="164" fontId="5" fillId="0" borderId="0"/>
    <xf numFmtId="0" fontId="3" fillId="0" borderId="0"/>
    <xf numFmtId="0" fontId="6" fillId="0" borderId="0"/>
    <xf numFmtId="0" fontId="5" fillId="0" borderId="0"/>
    <xf numFmtId="0" fontId="7" fillId="0" borderId="0"/>
    <xf numFmtId="0" fontId="8" fillId="0" borderId="0"/>
    <xf numFmtId="0" fontId="9" fillId="0" borderId="0">
      <alignment vertical="center"/>
    </xf>
    <xf numFmtId="43" fontId="6" fillId="0" borderId="0" applyFont="0" applyFill="0" applyBorder="0" applyAlignment="0" applyProtection="0"/>
    <xf numFmtId="9" fontId="6" fillId="0" borderId="0"/>
    <xf numFmtId="9" fontId="6" fillId="0" borderId="0" applyFont="0" applyFill="0" applyBorder="0" applyAlignment="0" applyProtection="0"/>
    <xf numFmtId="0" fontId="2" fillId="0" borderId="0"/>
    <xf numFmtId="0" fontId="1" fillId="0" borderId="0"/>
  </cellStyleXfs>
  <cellXfs count="203">
    <xf numFmtId="0" fontId="0" fillId="0" borderId="0" xfId="0"/>
    <xf numFmtId="0" fontId="0" fillId="0" borderId="0" xfId="0" applyAlignment="1">
      <alignment horizontal="center" vertical="center"/>
    </xf>
    <xf numFmtId="9" fontId="0" fillId="0" borderId="0" xfId="11" applyFont="1"/>
    <xf numFmtId="165" fontId="0" fillId="0" borderId="0" xfId="11" applyNumberFormat="1" applyFont="1"/>
    <xf numFmtId="0" fontId="11" fillId="3" borderId="0" xfId="0" applyFont="1" applyFill="1"/>
    <xf numFmtId="0" fontId="0" fillId="4" borderId="0" xfId="0" applyFill="1"/>
    <xf numFmtId="0" fontId="0" fillId="0" borderId="0" xfId="0" applyAlignment="1">
      <alignment horizontal="center"/>
    </xf>
    <xf numFmtId="10" fontId="0" fillId="0" borderId="0" xfId="11" applyNumberFormat="1" applyFont="1" applyFill="1"/>
    <xf numFmtId="9" fontId="0" fillId="0" borderId="0" xfId="11" applyFont="1" applyFill="1"/>
    <xf numFmtId="0" fontId="13" fillId="5" borderId="0" xfId="0" applyFont="1" applyFill="1" applyAlignment="1">
      <alignment horizontal="center" vertical="top" wrapText="1"/>
    </xf>
    <xf numFmtId="0" fontId="12" fillId="5" borderId="0" xfId="0" applyFont="1" applyFill="1" applyAlignment="1">
      <alignment horizontal="center" vertical="top" wrapText="1"/>
    </xf>
    <xf numFmtId="0" fontId="14" fillId="5" borderId="0" xfId="0" applyFont="1" applyFill="1" applyAlignment="1">
      <alignment horizontal="center" vertical="top" wrapText="1"/>
    </xf>
    <xf numFmtId="0" fontId="13" fillId="5" borderId="1" xfId="0" applyFont="1" applyFill="1" applyBorder="1" applyAlignment="1">
      <alignment horizontal="center" vertical="top" wrapText="1"/>
    </xf>
    <xf numFmtId="0" fontId="15" fillId="5" borderId="1" xfId="0" applyFont="1" applyFill="1" applyBorder="1" applyAlignment="1">
      <alignment horizontal="center" vertical="top"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11" fillId="5" borderId="0" xfId="0" applyFont="1" applyFill="1"/>
    <xf numFmtId="0" fontId="0" fillId="4" borderId="0" xfId="0" applyFill="1" applyAlignment="1">
      <alignment horizontal="center"/>
    </xf>
    <xf numFmtId="10" fontId="0" fillId="0" borderId="0" xfId="0" applyNumberFormat="1"/>
    <xf numFmtId="0" fontId="13" fillId="2" borderId="1" xfId="0" applyFont="1" applyFill="1" applyBorder="1" applyAlignment="1">
      <alignment horizontal="center" vertical="top" wrapText="1"/>
    </xf>
    <xf numFmtId="0" fontId="15" fillId="5" borderId="0" xfId="0" applyFont="1" applyFill="1" applyAlignment="1">
      <alignment horizontal="center" vertical="center"/>
    </xf>
    <xf numFmtId="0" fontId="22" fillId="5" borderId="0" xfId="0" applyFont="1" applyFill="1" applyAlignment="1">
      <alignment horizontal="right" vertical="center"/>
    </xf>
    <xf numFmtId="0" fontId="15" fillId="5" borderId="7" xfId="0" applyFont="1" applyFill="1" applyBorder="1" applyAlignment="1">
      <alignment horizontal="center" vertical="center"/>
    </xf>
    <xf numFmtId="165" fontId="0" fillId="0" borderId="0" xfId="0" applyNumberFormat="1"/>
    <xf numFmtId="0" fontId="18" fillId="5" borderId="0" xfId="0" applyFont="1" applyFill="1" applyAlignment="1">
      <alignment horizontal="center" vertical="center"/>
    </xf>
    <xf numFmtId="0" fontId="28" fillId="5" borderId="0" xfId="0" applyFont="1" applyFill="1" applyAlignment="1">
      <alignment horizontal="right" vertical="center" wrapText="1"/>
    </xf>
    <xf numFmtId="0" fontId="28" fillId="7" borderId="0" xfId="0" applyFont="1" applyFill="1" applyAlignment="1">
      <alignment horizontal="right" vertical="center" wrapText="1"/>
    </xf>
    <xf numFmtId="0" fontId="15" fillId="7" borderId="0" xfId="0" applyFont="1" applyFill="1" applyAlignment="1">
      <alignment horizontal="center" vertical="center" wrapText="1"/>
    </xf>
    <xf numFmtId="0" fontId="12" fillId="7" borderId="0" xfId="0" applyFont="1" applyFill="1" applyAlignment="1">
      <alignment horizontal="center" vertical="top" wrapText="1"/>
    </xf>
    <xf numFmtId="0" fontId="13" fillId="7" borderId="0" xfId="0" applyFont="1" applyFill="1" applyAlignment="1">
      <alignment horizontal="center" vertical="top" wrapText="1"/>
    </xf>
    <xf numFmtId="0" fontId="0" fillId="2" borderId="0" xfId="0" applyFill="1"/>
    <xf numFmtId="0" fontId="0" fillId="0" borderId="1" xfId="0" applyBorder="1" applyAlignment="1">
      <alignment horizontal="center"/>
    </xf>
    <xf numFmtId="10" fontId="0" fillId="2" borderId="0" xfId="0" applyNumberFormat="1" applyFill="1"/>
    <xf numFmtId="9" fontId="0" fillId="2" borderId="0" xfId="11" applyFont="1" applyFill="1"/>
    <xf numFmtId="0" fontId="30" fillId="5" borderId="0" xfId="0" applyFont="1" applyFill="1" applyAlignment="1">
      <alignment horizontal="center" vertical="center"/>
    </xf>
    <xf numFmtId="0" fontId="12" fillId="5" borderId="0" xfId="0" applyFont="1" applyFill="1" applyAlignment="1">
      <alignment horizontal="left" vertical="top"/>
    </xf>
    <xf numFmtId="0" fontId="20" fillId="5" borderId="0" xfId="0" applyFont="1" applyFill="1" applyAlignment="1">
      <alignment horizontal="center" vertical="center" wrapText="1"/>
    </xf>
    <xf numFmtId="0" fontId="4" fillId="5" borderId="1" xfId="0" applyFont="1" applyFill="1" applyBorder="1" applyAlignment="1">
      <alignment horizontal="center" vertical="center" wrapText="1"/>
    </xf>
    <xf numFmtId="0" fontId="0" fillId="2" borderId="1" xfId="0" applyFill="1" applyBorder="1"/>
    <xf numFmtId="0" fontId="0" fillId="2" borderId="1" xfId="0" applyFill="1" applyBorder="1" applyAlignment="1">
      <alignment horizontal="center" vertical="center"/>
    </xf>
    <xf numFmtId="0" fontId="0" fillId="0" borderId="1" xfId="0" applyBorder="1" applyAlignment="1">
      <alignment horizontal="center" vertical="center"/>
    </xf>
    <xf numFmtId="165" fontId="0" fillId="0" borderId="0" xfId="11" applyNumberFormat="1" applyFont="1" applyFill="1"/>
    <xf numFmtId="165" fontId="0" fillId="2" borderId="0" xfId="0" applyNumberFormat="1" applyFill="1"/>
    <xf numFmtId="0" fontId="16" fillId="5" borderId="0" xfId="0" applyFont="1" applyFill="1" applyAlignment="1">
      <alignment horizontal="center" vertical="center" wrapText="1"/>
    </xf>
    <xf numFmtId="0" fontId="3" fillId="5" borderId="0" xfId="0" applyFont="1" applyFill="1" applyAlignment="1">
      <alignment horizontal="center" vertical="center" wrapText="1"/>
    </xf>
    <xf numFmtId="0" fontId="11" fillId="7" borderId="0" xfId="0" applyFont="1" applyFill="1"/>
    <xf numFmtId="0" fontId="33" fillId="0" borderId="0" xfId="0" applyFont="1" applyAlignment="1">
      <alignment horizontal="left" vertical="center"/>
    </xf>
    <xf numFmtId="9" fontId="0" fillId="0" borderId="0" xfId="11" applyFont="1" applyAlignment="1">
      <alignment horizontal="center" vertical="center"/>
    </xf>
    <xf numFmtId="0" fontId="15" fillId="5" borderId="0" xfId="0" applyFont="1" applyFill="1" applyAlignment="1">
      <alignment horizontal="left" vertical="center"/>
    </xf>
    <xf numFmtId="0" fontId="34" fillId="0" borderId="0" xfId="0" applyFont="1" applyAlignment="1">
      <alignment vertical="center" wrapText="1"/>
    </xf>
    <xf numFmtId="9" fontId="14" fillId="0" borderId="0" xfId="0" applyNumberFormat="1" applyFont="1" applyAlignment="1">
      <alignment horizontal="center" vertical="center" wrapText="1"/>
    </xf>
    <xf numFmtId="0" fontId="35" fillId="0" borderId="0" xfId="0" applyFont="1" applyAlignment="1">
      <alignment horizontal="center" vertical="center" wrapText="1"/>
    </xf>
    <xf numFmtId="0" fontId="35" fillId="0" borderId="0" xfId="0" applyFont="1" applyAlignment="1">
      <alignment vertical="center" wrapText="1"/>
    </xf>
    <xf numFmtId="9" fontId="35" fillId="0" borderId="0" xfId="0" applyNumberFormat="1" applyFont="1" applyAlignment="1">
      <alignment vertical="center" wrapText="1"/>
    </xf>
    <xf numFmtId="0" fontId="14" fillId="0" borderId="0" xfId="0" applyFont="1" applyAlignment="1">
      <alignment vertical="center" wrapText="1"/>
    </xf>
    <xf numFmtId="0" fontId="17" fillId="0" borderId="0" xfId="0" quotePrefix="1" applyFont="1" applyAlignment="1">
      <alignment horizontal="center" vertical="center"/>
    </xf>
    <xf numFmtId="0" fontId="37" fillId="0" borderId="1" xfId="0" applyFont="1" applyBorder="1" applyAlignment="1">
      <alignment vertical="center" wrapText="1"/>
    </xf>
    <xf numFmtId="0" fontId="15" fillId="0" borderId="0" xfId="0" applyFont="1" applyAlignment="1">
      <alignment vertical="center" wrapText="1"/>
    </xf>
    <xf numFmtId="0" fontId="15" fillId="0" borderId="1" xfId="0" applyFont="1" applyBorder="1" applyAlignment="1">
      <alignment vertical="center" wrapText="1"/>
    </xf>
    <xf numFmtId="0" fontId="34" fillId="0" borderId="1" xfId="0" applyFont="1" applyBorder="1" applyAlignment="1">
      <alignment horizontal="center" vertical="center" wrapText="1"/>
    </xf>
    <xf numFmtId="0" fontId="34" fillId="7" borderId="1" xfId="0" applyFont="1" applyFill="1" applyBorder="1" applyAlignment="1">
      <alignment vertical="center" wrapText="1"/>
    </xf>
    <xf numFmtId="0" fontId="34" fillId="0" borderId="1" xfId="0" quotePrefix="1" applyFont="1" applyBorder="1" applyAlignment="1">
      <alignment horizontal="center" vertical="center" wrapText="1"/>
    </xf>
    <xf numFmtId="14" fontId="34" fillId="0" borderId="1" xfId="6" quotePrefix="1" applyNumberFormat="1" applyFont="1" applyBorder="1" applyAlignment="1">
      <alignment horizontal="center" vertical="center" wrapText="1"/>
    </xf>
    <xf numFmtId="14" fontId="34" fillId="0" borderId="1" xfId="0" applyNumberFormat="1" applyFont="1" applyBorder="1" applyAlignment="1">
      <alignment horizontal="center" vertical="center" wrapText="1"/>
    </xf>
    <xf numFmtId="9" fontId="34" fillId="0" borderId="1" xfId="6" quotePrefix="1" applyNumberFormat="1" applyFont="1" applyBorder="1" applyAlignment="1">
      <alignment horizontal="left" vertical="center" wrapText="1"/>
    </xf>
    <xf numFmtId="9" fontId="34" fillId="0" borderId="1" xfId="6" quotePrefix="1" applyNumberFormat="1" applyFont="1" applyBorder="1" applyAlignment="1">
      <alignment horizontal="center" vertical="center" wrapText="1"/>
    </xf>
    <xf numFmtId="0" fontId="34" fillId="0" borderId="1" xfId="6" quotePrefix="1" applyFont="1" applyBorder="1" applyAlignment="1">
      <alignment horizontal="center" vertical="center" wrapText="1"/>
    </xf>
    <xf numFmtId="0" fontId="34" fillId="0" borderId="1" xfId="6" quotePrefix="1" applyFont="1" applyBorder="1" applyAlignment="1">
      <alignment horizontal="left" vertical="center" wrapText="1"/>
    </xf>
    <xf numFmtId="0" fontId="34" fillId="0" borderId="1" xfId="13" quotePrefix="1" applyFont="1" applyBorder="1" applyAlignment="1">
      <alignment horizontal="center" vertical="center" wrapText="1"/>
    </xf>
    <xf numFmtId="0" fontId="15" fillId="0" borderId="1" xfId="0" applyFont="1" applyBorder="1" applyAlignment="1">
      <alignment horizontal="center" vertical="center"/>
    </xf>
    <xf numFmtId="0" fontId="34" fillId="0" borderId="1" xfId="0" applyFont="1" applyBorder="1" applyAlignment="1">
      <alignment vertical="center" wrapText="1"/>
    </xf>
    <xf numFmtId="0" fontId="15" fillId="0" borderId="0" xfId="0" applyFont="1" applyAlignment="1">
      <alignment vertical="center"/>
    </xf>
    <xf numFmtId="0" fontId="38" fillId="0" borderId="1" xfId="0" applyFont="1" applyBorder="1" applyAlignment="1">
      <alignment vertical="center" wrapText="1"/>
    </xf>
    <xf numFmtId="0" fontId="16" fillId="4" borderId="1" xfId="0" applyFont="1" applyFill="1" applyBorder="1" applyAlignment="1">
      <alignment horizontal="center" vertical="center" wrapText="1"/>
    </xf>
    <xf numFmtId="0" fontId="15" fillId="0" borderId="1" xfId="0" applyFont="1" applyBorder="1" applyAlignment="1">
      <alignment vertical="center"/>
    </xf>
    <xf numFmtId="0" fontId="17" fillId="9" borderId="1" xfId="0" quotePrefix="1" applyFont="1" applyFill="1" applyBorder="1" applyAlignment="1">
      <alignment horizontal="center" vertical="center"/>
    </xf>
    <xf numFmtId="0" fontId="17" fillId="9" borderId="1" xfId="0" quotePrefix="1" applyFont="1" applyFill="1" applyBorder="1" applyAlignment="1">
      <alignment horizontal="center" vertical="center" wrapText="1"/>
    </xf>
    <xf numFmtId="9" fontId="34" fillId="9" borderId="1" xfId="6" quotePrefix="1" applyNumberFormat="1" applyFont="1" applyFill="1" applyBorder="1" applyAlignment="1">
      <alignment horizontal="center" vertical="center" wrapText="1"/>
    </xf>
    <xf numFmtId="9" fontId="17" fillId="9" borderId="1" xfId="0" quotePrefix="1" applyNumberFormat="1" applyFont="1" applyFill="1" applyBorder="1" applyAlignment="1">
      <alignment horizontal="center" vertical="center" wrapText="1"/>
    </xf>
    <xf numFmtId="0" fontId="34" fillId="9" borderId="1" xfId="6" quotePrefix="1" applyFont="1" applyFill="1" applyBorder="1" applyAlignment="1">
      <alignment horizontal="center" vertical="center" wrapText="1"/>
    </xf>
    <xf numFmtId="0" fontId="17" fillId="9" borderId="1" xfId="0" quotePrefix="1" applyFont="1" applyFill="1" applyBorder="1" applyAlignment="1">
      <alignment horizontal="left" vertical="center" wrapText="1"/>
    </xf>
    <xf numFmtId="9" fontId="34" fillId="0" borderId="6" xfId="6" quotePrefix="1" applyNumberFormat="1" applyFont="1" applyBorder="1" applyAlignment="1">
      <alignment horizontal="center" vertical="center" wrapText="1"/>
    </xf>
    <xf numFmtId="0" fontId="15" fillId="0" borderId="1" xfId="0" quotePrefix="1" applyFont="1" applyBorder="1" applyAlignment="1">
      <alignment vertical="center" wrapText="1"/>
    </xf>
    <xf numFmtId="0" fontId="34" fillId="0" borderId="1" xfId="0" quotePrefix="1" applyFont="1" applyBorder="1" applyAlignment="1">
      <alignment horizontal="center" vertical="center"/>
    </xf>
    <xf numFmtId="0" fontId="34" fillId="2" borderId="1" xfId="0" applyFont="1" applyFill="1" applyBorder="1" applyAlignment="1">
      <alignment horizontal="center" vertical="center" wrapText="1"/>
    </xf>
    <xf numFmtId="0" fontId="15" fillId="2" borderId="1" xfId="0" quotePrefix="1" applyFont="1" applyFill="1" applyBorder="1" applyAlignment="1">
      <alignment vertical="center" wrapText="1"/>
    </xf>
    <xf numFmtId="0" fontId="34" fillId="2" borderId="1" xfId="0" quotePrefix="1" applyFont="1" applyFill="1" applyBorder="1" applyAlignment="1">
      <alignment horizontal="center" vertical="center" wrapText="1"/>
    </xf>
    <xf numFmtId="14" fontId="34" fillId="2" borderId="1" xfId="6" quotePrefix="1" applyNumberFormat="1" applyFont="1" applyFill="1" applyBorder="1" applyAlignment="1">
      <alignment horizontal="center" vertical="center" wrapText="1"/>
    </xf>
    <xf numFmtId="14" fontId="34" fillId="2" borderId="1" xfId="0" applyNumberFormat="1" applyFont="1" applyFill="1" applyBorder="1" applyAlignment="1">
      <alignment horizontal="center" vertical="center" wrapText="1"/>
    </xf>
    <xf numFmtId="9" fontId="34" fillId="2" borderId="1" xfId="6" quotePrefix="1" applyNumberFormat="1" applyFont="1" applyFill="1" applyBorder="1" applyAlignment="1">
      <alignment horizontal="left" vertical="center" wrapText="1"/>
    </xf>
    <xf numFmtId="9" fontId="34" fillId="2" borderId="6" xfId="6" quotePrefix="1" applyNumberFormat="1" applyFont="1" applyFill="1" applyBorder="1" applyAlignment="1">
      <alignment horizontal="center" vertical="center" wrapText="1"/>
    </xf>
    <xf numFmtId="0" fontId="34" fillId="2" borderId="1" xfId="6" quotePrefix="1" applyFont="1" applyFill="1" applyBorder="1" applyAlignment="1">
      <alignment horizontal="center" vertical="center" wrapText="1"/>
    </xf>
    <xf numFmtId="9" fontId="34" fillId="2" borderId="1" xfId="6" quotePrefix="1" applyNumberFormat="1" applyFont="1" applyFill="1" applyBorder="1" applyAlignment="1">
      <alignment horizontal="center" vertical="center" wrapText="1"/>
    </xf>
    <xf numFmtId="0" fontId="34" fillId="2" borderId="1" xfId="6" quotePrefix="1" applyFont="1" applyFill="1" applyBorder="1" applyAlignment="1">
      <alignment horizontal="left" vertical="center" wrapText="1"/>
    </xf>
    <xf numFmtId="0" fontId="34" fillId="2" borderId="1" xfId="13" quotePrefix="1" applyFont="1" applyFill="1" applyBorder="1" applyAlignment="1">
      <alignment horizontal="center" vertical="center" wrapText="1"/>
    </xf>
    <xf numFmtId="0" fontId="15" fillId="2" borderId="1" xfId="0" applyFont="1" applyFill="1" applyBorder="1" applyAlignment="1">
      <alignment horizontal="center" vertical="center"/>
    </xf>
    <xf numFmtId="0" fontId="15" fillId="0" borderId="1" xfId="0" quotePrefix="1" applyFont="1" applyBorder="1" applyAlignment="1">
      <alignment horizontal="center" vertical="center" wrapText="1"/>
    </xf>
    <xf numFmtId="14" fontId="15" fillId="0" borderId="1" xfId="0" applyNumberFormat="1" applyFont="1" applyBorder="1" applyAlignment="1">
      <alignment horizontal="center" vertical="center" wrapText="1"/>
    </xf>
    <xf numFmtId="9" fontId="15" fillId="0" borderId="1" xfId="6" quotePrefix="1" applyNumberFormat="1" applyFont="1" applyBorder="1" applyAlignment="1">
      <alignment horizontal="left" vertical="center" wrapText="1"/>
    </xf>
    <xf numFmtId="0" fontId="34" fillId="7" borderId="1" xfId="6" quotePrefix="1" applyFont="1" applyFill="1" applyBorder="1" applyAlignment="1">
      <alignment horizontal="left" vertical="center" wrapText="1"/>
    </xf>
    <xf numFmtId="0" fontId="15" fillId="10" borderId="0" xfId="0" applyFont="1" applyFill="1" applyAlignment="1">
      <alignment vertical="center"/>
    </xf>
    <xf numFmtId="0" fontId="15" fillId="7" borderId="1" xfId="0" applyFont="1" applyFill="1" applyBorder="1" applyAlignment="1">
      <alignment vertical="center"/>
    </xf>
    <xf numFmtId="0" fontId="16" fillId="9" borderId="4" xfId="0" applyFont="1" applyFill="1" applyBorder="1" applyAlignment="1">
      <alignment horizontal="left" vertical="center" wrapText="1"/>
    </xf>
    <xf numFmtId="0" fontId="16" fillId="9" borderId="3" xfId="0" applyFont="1" applyFill="1" applyBorder="1" applyAlignment="1">
      <alignment horizontal="left" vertical="center" wrapText="1"/>
    </xf>
    <xf numFmtId="0" fontId="16" fillId="9" borderId="1" xfId="0" applyFont="1" applyFill="1" applyBorder="1" applyAlignment="1">
      <alignment horizontal="left" vertical="center" wrapText="1"/>
    </xf>
    <xf numFmtId="9" fontId="16" fillId="9" borderId="1" xfId="0" quotePrefix="1" applyNumberFormat="1" applyFont="1" applyFill="1" applyBorder="1" applyAlignment="1">
      <alignment horizontal="center" vertical="center" wrapText="1"/>
    </xf>
    <xf numFmtId="0" fontId="16" fillId="9" borderId="1" xfId="0" quotePrefix="1" applyFont="1" applyFill="1" applyBorder="1" applyAlignment="1">
      <alignment horizontal="center" vertical="center" wrapText="1"/>
    </xf>
    <xf numFmtId="0" fontId="16" fillId="9" borderId="1" xfId="0" quotePrefix="1" applyFont="1" applyFill="1" applyBorder="1" applyAlignment="1">
      <alignment horizontal="left" vertical="center" wrapText="1"/>
    </xf>
    <xf numFmtId="0" fontId="16" fillId="9" borderId="1" xfId="0" applyFont="1" applyFill="1" applyBorder="1" applyAlignment="1">
      <alignment horizontal="center" vertical="center" wrapText="1"/>
    </xf>
    <xf numFmtId="0" fontId="34" fillId="0" borderId="1" xfId="13" quotePrefix="1" applyFont="1" applyBorder="1" applyAlignment="1">
      <alignment horizontal="left" vertical="center" wrapText="1"/>
    </xf>
    <xf numFmtId="0" fontId="17" fillId="9" borderId="1" xfId="0" quotePrefix="1" applyFont="1" applyFill="1" applyBorder="1" applyAlignment="1">
      <alignment vertical="center" wrapText="1"/>
    </xf>
    <xf numFmtId="9" fontId="15" fillId="0" borderId="1" xfId="6" quotePrefix="1" applyNumberFormat="1" applyFont="1" applyBorder="1" applyAlignment="1">
      <alignment horizontal="center" vertical="center" wrapText="1"/>
    </xf>
    <xf numFmtId="0" fontId="14" fillId="0" borderId="1" xfId="0" quotePrefix="1" applyFont="1" applyBorder="1" applyAlignment="1">
      <alignment horizontal="center" vertical="center" wrapText="1"/>
    </xf>
    <xf numFmtId="14" fontId="15" fillId="0" borderId="1" xfId="6" quotePrefix="1" applyNumberFormat="1" applyFont="1" applyBorder="1" applyAlignment="1">
      <alignment horizontal="center" vertical="center" wrapText="1"/>
    </xf>
    <xf numFmtId="0" fontId="15" fillId="0" borderId="1" xfId="6" quotePrefix="1" applyFont="1" applyBorder="1" applyAlignment="1">
      <alignment horizontal="center" vertical="center" wrapText="1"/>
    </xf>
    <xf numFmtId="0" fontId="15" fillId="0" borderId="1" xfId="6" quotePrefix="1" applyFont="1" applyBorder="1" applyAlignment="1">
      <alignment horizontal="left" vertical="center" wrapText="1"/>
    </xf>
    <xf numFmtId="0" fontId="15" fillId="0" borderId="1" xfId="13" quotePrefix="1" applyFont="1" applyBorder="1" applyAlignment="1">
      <alignment horizontal="center" vertical="center" wrapText="1"/>
    </xf>
    <xf numFmtId="9" fontId="34" fillId="0" borderId="1" xfId="0" applyNumberFormat="1" applyFont="1" applyBorder="1" applyAlignment="1">
      <alignment horizontal="center" vertical="center" wrapText="1"/>
    </xf>
    <xf numFmtId="0" fontId="34" fillId="0" borderId="8" xfId="0" applyFont="1" applyBorder="1" applyAlignment="1">
      <alignment horizontal="center" vertical="center" wrapText="1"/>
    </xf>
    <xf numFmtId="9" fontId="15" fillId="0" borderId="8" xfId="6" quotePrefix="1" applyNumberFormat="1" applyFont="1" applyBorder="1" applyAlignment="1">
      <alignment horizontal="left" vertical="center" wrapText="1"/>
    </xf>
    <xf numFmtId="9" fontId="15" fillId="0" borderId="8" xfId="0" applyNumberFormat="1" applyFont="1" applyBorder="1" applyAlignment="1">
      <alignment horizontal="center" vertical="center" wrapText="1"/>
    </xf>
    <xf numFmtId="0" fontId="34" fillId="0" borderId="8" xfId="6" quotePrefix="1" applyFont="1" applyBorder="1" applyAlignment="1">
      <alignment horizontal="center" vertical="center" wrapText="1"/>
    </xf>
    <xf numFmtId="0" fontId="34" fillId="0" borderId="8" xfId="6" quotePrefix="1" applyFont="1" applyBorder="1" applyAlignment="1">
      <alignment horizontal="left" vertical="center" wrapText="1"/>
    </xf>
    <xf numFmtId="0" fontId="17" fillId="9" borderId="1" xfId="0" quotePrefix="1" applyFont="1" applyFill="1" applyBorder="1" applyAlignment="1">
      <alignment horizontal="left" vertical="center"/>
    </xf>
    <xf numFmtId="0" fontId="34" fillId="0" borderId="1" xfId="0" quotePrefix="1" applyFont="1" applyBorder="1" applyAlignment="1">
      <alignment vertical="center" wrapText="1"/>
    </xf>
    <xf numFmtId="0" fontId="17" fillId="11" borderId="1" xfId="0" applyFont="1" applyFill="1" applyBorder="1" applyAlignment="1">
      <alignment horizontal="center" vertical="center" wrapText="1"/>
    </xf>
    <xf numFmtId="0" fontId="17" fillId="11" borderId="1" xfId="0" quotePrefix="1" applyFont="1" applyFill="1" applyBorder="1" applyAlignment="1">
      <alignment horizontal="center" vertical="center" wrapText="1"/>
    </xf>
    <xf numFmtId="9" fontId="16" fillId="9" borderId="1" xfId="0" quotePrefix="1" applyNumberFormat="1" applyFont="1" applyFill="1" applyBorder="1" applyAlignment="1">
      <alignment horizontal="left" vertical="center" wrapText="1"/>
    </xf>
    <xf numFmtId="0" fontId="16" fillId="12" borderId="1" xfId="0" applyFont="1" applyFill="1" applyBorder="1" applyAlignment="1">
      <alignment horizontal="center" vertical="center" wrapText="1"/>
    </xf>
    <xf numFmtId="9" fontId="16" fillId="12"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9" fontId="15" fillId="0" borderId="1" xfId="0" quotePrefix="1" applyNumberFormat="1" applyFont="1" applyBorder="1" applyAlignment="1">
      <alignment horizontal="center" vertical="center" wrapText="1"/>
    </xf>
    <xf numFmtId="0" fontId="15" fillId="0" borderId="1" xfId="0" applyFont="1" applyBorder="1" applyAlignment="1">
      <alignment horizontal="center" vertical="center" wrapText="1"/>
    </xf>
    <xf numFmtId="9" fontId="15" fillId="0" borderId="1" xfId="0" applyNumberFormat="1" applyFont="1" applyBorder="1" applyAlignment="1">
      <alignment horizontal="center" vertical="center" wrapText="1"/>
    </xf>
    <xf numFmtId="0" fontId="15" fillId="7" borderId="1" xfId="0" quotePrefix="1" applyFont="1" applyFill="1" applyBorder="1" applyAlignment="1">
      <alignment horizontal="center" vertical="center" wrapText="1"/>
    </xf>
    <xf numFmtId="9" fontId="15" fillId="7" borderId="1" xfId="0" quotePrefix="1" applyNumberFormat="1" applyFont="1" applyFill="1" applyBorder="1" applyAlignment="1">
      <alignment horizontal="center" vertical="center" wrapText="1"/>
    </xf>
    <xf numFmtId="9" fontId="15" fillId="7" borderId="1" xfId="0" applyNumberFormat="1" applyFont="1" applyFill="1" applyBorder="1" applyAlignment="1">
      <alignment horizontal="center" vertical="center" wrapText="1"/>
    </xf>
    <xf numFmtId="0" fontId="15" fillId="7" borderId="1" xfId="0" quotePrefix="1" applyFont="1" applyFill="1" applyBorder="1" applyAlignment="1">
      <alignment vertical="center" wrapText="1"/>
    </xf>
    <xf numFmtId="0" fontId="34" fillId="0" borderId="2" xfId="0" applyFont="1" applyBorder="1" applyAlignment="1">
      <alignment horizontal="center" vertical="center" wrapText="1"/>
    </xf>
    <xf numFmtId="0" fontId="34" fillId="0" borderId="0" xfId="0" applyFont="1" applyAlignment="1">
      <alignment horizontal="center" vertical="center" wrapText="1"/>
    </xf>
    <xf numFmtId="0" fontId="15" fillId="13" borderId="1" xfId="0" applyFont="1" applyFill="1" applyBorder="1" applyAlignment="1">
      <alignment horizontal="center" vertical="center" wrapText="1"/>
    </xf>
    <xf numFmtId="0" fontId="15" fillId="10" borderId="1" xfId="0" applyFont="1" applyFill="1" applyBorder="1" applyAlignment="1">
      <alignment vertical="center"/>
    </xf>
    <xf numFmtId="0" fontId="15" fillId="7" borderId="1" xfId="0" quotePrefix="1" applyFont="1" applyFill="1" applyBorder="1" applyAlignment="1">
      <alignment horizontal="left" vertical="center" wrapText="1"/>
    </xf>
    <xf numFmtId="9" fontId="34" fillId="7" borderId="1" xfId="6" quotePrefix="1" applyNumberFormat="1" applyFont="1" applyFill="1" applyBorder="1" applyAlignment="1">
      <alignment horizontal="center" vertical="center" wrapText="1"/>
    </xf>
    <xf numFmtId="0" fontId="15" fillId="7" borderId="1" xfId="0" applyFont="1" applyFill="1" applyBorder="1" applyAlignment="1">
      <alignment horizontal="left" vertical="center" wrapText="1"/>
    </xf>
    <xf numFmtId="9" fontId="16" fillId="4" borderId="1" xfId="6" quotePrefix="1" applyNumberFormat="1" applyFont="1" applyFill="1" applyBorder="1" applyAlignment="1">
      <alignment horizontal="center" vertical="center" wrapText="1"/>
    </xf>
    <xf numFmtId="0" fontId="15" fillId="7" borderId="1" xfId="6" quotePrefix="1" applyFont="1" applyFill="1" applyBorder="1" applyAlignment="1">
      <alignment horizontal="left" vertical="center" wrapText="1"/>
    </xf>
    <xf numFmtId="9" fontId="15" fillId="7" borderId="1" xfId="6" quotePrefix="1" applyNumberFormat="1" applyFont="1" applyFill="1" applyBorder="1" applyAlignment="1">
      <alignment horizontal="center" vertical="center" wrapText="1"/>
    </xf>
    <xf numFmtId="0" fontId="15" fillId="0" borderId="1" xfId="0" quotePrefix="1" applyFont="1" applyBorder="1" applyAlignment="1">
      <alignment horizontal="left" vertical="center" wrapText="1"/>
    </xf>
    <xf numFmtId="0" fontId="17" fillId="4" borderId="1" xfId="0" applyFont="1" applyFill="1" applyBorder="1" applyAlignment="1">
      <alignment horizontal="center" vertical="center" wrapText="1"/>
    </xf>
    <xf numFmtId="0" fontId="28" fillId="0" borderId="1" xfId="0" applyFont="1" applyBorder="1" applyAlignment="1">
      <alignment vertical="center" wrapText="1"/>
    </xf>
    <xf numFmtId="0" fontId="15" fillId="9" borderId="1" xfId="0" applyFont="1" applyFill="1" applyBorder="1" applyAlignment="1">
      <alignment horizontal="center" vertical="center" wrapText="1"/>
    </xf>
    <xf numFmtId="0" fontId="3" fillId="0" borderId="1" xfId="0" applyFont="1" applyBorder="1" applyAlignment="1">
      <alignment vertical="center" wrapText="1"/>
    </xf>
    <xf numFmtId="0" fontId="3" fillId="0" borderId="1" xfId="0" quotePrefix="1" applyFont="1" applyBorder="1" applyAlignment="1">
      <alignment vertical="center" wrapText="1"/>
    </xf>
    <xf numFmtId="0" fontId="13" fillId="0" borderId="1" xfId="0" applyFont="1" applyBorder="1" applyAlignment="1">
      <alignment horizontal="center" vertical="center" wrapText="1"/>
    </xf>
    <xf numFmtId="0" fontId="15" fillId="5" borderId="2" xfId="0" applyFont="1" applyFill="1" applyBorder="1" applyAlignment="1">
      <alignment horizontal="center" vertical="center"/>
    </xf>
    <xf numFmtId="0" fontId="15" fillId="5" borderId="4" xfId="0" applyFont="1" applyFill="1" applyBorder="1" applyAlignment="1">
      <alignment horizontal="center" vertical="center"/>
    </xf>
    <xf numFmtId="0" fontId="15" fillId="8" borderId="2" xfId="0" applyFont="1" applyFill="1" applyBorder="1" applyAlignment="1">
      <alignment horizontal="center" vertical="center"/>
    </xf>
    <xf numFmtId="0" fontId="15" fillId="8" borderId="4" xfId="0" applyFont="1" applyFill="1" applyBorder="1" applyAlignment="1">
      <alignment horizontal="center" vertical="center"/>
    </xf>
    <xf numFmtId="0" fontId="16" fillId="6"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6" fillId="5" borderId="1" xfId="0" applyFont="1" applyFill="1" applyBorder="1" applyAlignment="1">
      <alignment horizontal="center" vertical="center"/>
    </xf>
    <xf numFmtId="0" fontId="13" fillId="5" borderId="1" xfId="0" applyFont="1" applyFill="1" applyBorder="1" applyAlignment="1">
      <alignment horizontal="center" vertical="top" wrapText="1"/>
    </xf>
    <xf numFmtId="0" fontId="13" fillId="2" borderId="1" xfId="0" applyFont="1" applyFill="1" applyBorder="1" applyAlignment="1">
      <alignment horizontal="center" vertical="top" wrapText="1"/>
    </xf>
    <xf numFmtId="0" fontId="17" fillId="5" borderId="5" xfId="0" applyFont="1" applyFill="1" applyBorder="1" applyAlignment="1">
      <alignment horizontal="center" vertical="top" wrapText="1"/>
    </xf>
    <xf numFmtId="0" fontId="18" fillId="2" borderId="1" xfId="0" applyFont="1" applyFill="1" applyBorder="1" applyAlignment="1">
      <alignment horizontal="center" vertical="center" wrapText="1"/>
    </xf>
    <xf numFmtId="0" fontId="13" fillId="5" borderId="0" xfId="0" applyFont="1" applyFill="1" applyAlignment="1">
      <alignment horizontal="center" vertical="top" wrapText="1"/>
    </xf>
    <xf numFmtId="0" fontId="31" fillId="4" borderId="0" xfId="0" applyFont="1" applyFill="1" applyAlignment="1">
      <alignment horizontal="center" vertical="center" wrapText="1"/>
    </xf>
    <xf numFmtId="0" fontId="15" fillId="5" borderId="5" xfId="0" applyFont="1" applyFill="1" applyBorder="1" applyAlignment="1">
      <alignment horizontal="center"/>
    </xf>
    <xf numFmtId="0" fontId="15" fillId="5" borderId="5" xfId="0" applyFont="1" applyFill="1" applyBorder="1" applyAlignment="1">
      <alignment horizontal="center" wrapText="1"/>
    </xf>
    <xf numFmtId="0" fontId="15" fillId="5" borderId="0" xfId="0" applyFont="1" applyFill="1" applyAlignment="1">
      <alignment horizontal="center" wrapText="1"/>
    </xf>
    <xf numFmtId="0" fontId="32" fillId="5" borderId="0" xfId="0" applyFont="1" applyFill="1" applyAlignment="1">
      <alignment horizontal="center" vertical="center" wrapText="1"/>
    </xf>
    <xf numFmtId="0" fontId="18" fillId="5" borderId="0" xfId="0" applyFont="1" applyFill="1" applyAlignment="1">
      <alignment horizontal="left" vertical="center"/>
    </xf>
    <xf numFmtId="0" fontId="26" fillId="5" borderId="1" xfId="0" applyFont="1" applyFill="1" applyBorder="1" applyAlignment="1">
      <alignment horizontal="center" vertical="center"/>
    </xf>
    <xf numFmtId="0" fontId="21" fillId="5" borderId="0" xfId="0" applyFont="1" applyFill="1" applyAlignment="1">
      <alignment horizontal="right" vertical="center"/>
    </xf>
    <xf numFmtId="0" fontId="22" fillId="5" borderId="0" xfId="0" applyFont="1" applyFill="1" applyAlignment="1">
      <alignment horizontal="right" vertical="center"/>
    </xf>
    <xf numFmtId="0" fontId="18" fillId="5" borderId="1" xfId="0" applyFont="1" applyFill="1" applyBorder="1" applyAlignment="1">
      <alignment horizontal="center" vertical="center"/>
    </xf>
    <xf numFmtId="0" fontId="18" fillId="2" borderId="2"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29" fillId="5" borderId="5" xfId="0" applyFont="1" applyFill="1" applyBorder="1" applyAlignment="1">
      <alignment horizontal="center" vertical="center"/>
    </xf>
    <xf numFmtId="0" fontId="15" fillId="5" borderId="1" xfId="0" applyFont="1" applyFill="1" applyBorder="1" applyAlignment="1">
      <alignment horizontal="center" vertical="center"/>
    </xf>
    <xf numFmtId="0" fontId="16" fillId="5" borderId="0" xfId="0" applyFont="1" applyFill="1" applyAlignment="1">
      <alignment horizontal="center" vertical="top" wrapText="1"/>
    </xf>
    <xf numFmtId="0" fontId="15" fillId="2" borderId="2"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28" fillId="5" borderId="2" xfId="0" applyFont="1" applyFill="1" applyBorder="1" applyAlignment="1">
      <alignment horizontal="right" vertical="center" wrapText="1"/>
    </xf>
    <xf numFmtId="0" fontId="28" fillId="5" borderId="3" xfId="0" applyFont="1" applyFill="1" applyBorder="1" applyAlignment="1">
      <alignment horizontal="right" vertical="center" wrapText="1"/>
    </xf>
    <xf numFmtId="0" fontId="28" fillId="5" borderId="4" xfId="0" applyFont="1" applyFill="1" applyBorder="1" applyAlignment="1">
      <alignment horizontal="right" vertical="center" wrapText="1"/>
    </xf>
    <xf numFmtId="0" fontId="4" fillId="5" borderId="1" xfId="0" applyFont="1" applyFill="1" applyBorder="1" applyAlignment="1">
      <alignment horizontal="center" vertical="center" wrapText="1"/>
    </xf>
    <xf numFmtId="0" fontId="0" fillId="0" borderId="0" xfId="0" applyAlignment="1">
      <alignment horizontal="center"/>
    </xf>
    <xf numFmtId="0" fontId="37" fillId="0" borderId="1" xfId="0" applyFont="1" applyBorder="1" applyAlignment="1">
      <alignment horizontal="center" vertical="center" wrapText="1"/>
    </xf>
    <xf numFmtId="0" fontId="0" fillId="0" borderId="3" xfId="0" applyBorder="1"/>
    <xf numFmtId="0" fontId="0" fillId="0" borderId="4" xfId="0" applyBorder="1"/>
    <xf numFmtId="0" fontId="39" fillId="0" borderId="7" xfId="0" applyFont="1" applyBorder="1" applyAlignment="1">
      <alignment horizontal="center" vertical="center" wrapText="1"/>
    </xf>
    <xf numFmtId="0" fontId="0" fillId="0" borderId="5" xfId="0" applyBorder="1"/>
    <xf numFmtId="0" fontId="36" fillId="0" borderId="1" xfId="0" applyFont="1" applyBorder="1" applyAlignment="1">
      <alignment horizontal="center" vertical="center" wrapText="1"/>
    </xf>
    <xf numFmtId="0" fontId="17" fillId="11"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3" fillId="0" borderId="1" xfId="0" applyFont="1" applyBorder="1" applyAlignment="1">
      <alignment horizontal="center" vertical="center" wrapText="1"/>
    </xf>
  </cellXfs>
  <cellStyles count="14">
    <cellStyle name="Comma 2" xfId="1" xr:uid="{00000000-0005-0000-0000-000000000000}"/>
    <cellStyle name="Comma 3" xfId="2" xr:uid="{00000000-0005-0000-0000-000001000000}"/>
    <cellStyle name="Comma 4" xfId="9" xr:uid="{F8CD4910-D9F8-4836-A9C2-7585E803CDCF}"/>
    <cellStyle name="Ledger 17 x 11 in" xfId="3" xr:uid="{00000000-0005-0000-0000-000002000000}"/>
    <cellStyle name="Normal" xfId="0" builtinId="0"/>
    <cellStyle name="Normal 2" xfId="4" xr:uid="{00000000-0005-0000-0000-000004000000}"/>
    <cellStyle name="Normal 2 2" xfId="5" xr:uid="{00000000-0005-0000-0000-000005000000}"/>
    <cellStyle name="Normal 2 2 2" xfId="12" xr:uid="{B7749713-EB4A-49B1-908A-209366E37A49}"/>
    <cellStyle name="Normal 2 2 2 2" xfId="13" xr:uid="{CADD11B6-6B7B-4758-A458-3E2782A9B0FD}"/>
    <cellStyle name="Normal 2 3" xfId="8" xr:uid="{CB933B2E-45F8-4DB6-86C1-96583D9F05B8}"/>
    <cellStyle name="Normal 3" xfId="7" xr:uid="{15486C3E-C9AC-4626-B702-FB9A9E3DABAF}"/>
    <cellStyle name="Normal 3 2" xfId="6" xr:uid="{A12D2684-7F7C-48D1-BAF5-89D13BCC951A}"/>
    <cellStyle name="Percent" xfId="11" builtinId="5"/>
    <cellStyle name="Percent 2" xfId="10" xr:uid="{1033E7B1-7930-4080-ACBD-851C8059E277}"/>
  </cellStyles>
  <dxfs count="5">
    <dxf>
      <fill>
        <patternFill>
          <bgColor theme="9" tint="0.79998168889431442"/>
        </patternFill>
      </fill>
    </dxf>
    <dxf>
      <fill>
        <patternFill>
          <bgColor rgb="FF00B050"/>
        </patternFill>
      </fill>
    </dxf>
    <dxf>
      <fill>
        <patternFill>
          <bgColor rgb="FFFF0000"/>
        </patternFill>
      </fill>
    </dxf>
    <dxf>
      <fill>
        <patternFill>
          <bgColor rgb="FF92D050"/>
        </patternFill>
      </fill>
    </dxf>
    <dxf>
      <fill>
        <patternFill>
          <bgColor rgb="FF00B050"/>
        </patternFill>
      </fill>
    </dxf>
  </dxfs>
  <tableStyles count="0" defaultTableStyle="TableStyleMedium2" defaultPivotStyle="PivotStyleLight16"/>
  <colors>
    <mruColors>
      <color rgb="FFFF33CC"/>
      <color rgb="FF66FF33"/>
      <color rgb="FFFFFFFF"/>
      <color rgb="FFFF66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277784612860891"/>
          <c:y val="8.6688865384364266E-2"/>
          <c:w val="0.54510498687664044"/>
          <c:h val="0.75066870372546712"/>
        </c:manualLayout>
      </c:layout>
      <c:radarChart>
        <c:radarStyle val="marker"/>
        <c:varyColors val="0"/>
        <c:ser>
          <c:idx val="0"/>
          <c:order val="0"/>
          <c:spPr>
            <a:ln w="28575" cap="rnd">
              <a:solidFill>
                <a:schemeClr val="accent1"/>
              </a:solidFill>
              <a:round/>
            </a:ln>
            <a:effectLst/>
          </c:spPr>
          <c:marker>
            <c:symbol val="none"/>
          </c:marker>
          <c:cat>
            <c:strRef>
              <c:f>data!$A$135:$A$142</c:f>
              <c:strCache>
                <c:ptCount val="8"/>
                <c:pt idx="0">
                  <c:v>KNL KTV BDSC TBHTĐK </c:v>
                </c:pt>
                <c:pt idx="1">
                  <c:v>KNL KTV BDSC TBĐL</c:v>
                </c:pt>
                <c:pt idx="2">
                  <c:v>KNL KTV BDSC TBCH</c:v>
                </c:pt>
                <c:pt idx="3">
                  <c:v>KNL KTV BDSC TCĐK</c:v>
                </c:pt>
                <c:pt idx="4">
                  <c:v>KNL KS BDSC TBHTĐK</c:v>
                </c:pt>
                <c:pt idx="5">
                  <c:v>KNL KS BDSC TBĐL</c:v>
                </c:pt>
                <c:pt idx="6">
                  <c:v>KNL KS BDSC TBCH</c:v>
                </c:pt>
                <c:pt idx="7">
                  <c:v>KNL KS TBHTĐK</c:v>
                </c:pt>
              </c:strCache>
            </c:strRef>
          </c:cat>
          <c:val>
            <c:numRef>
              <c:f>data!$B$135:$B$142</c:f>
              <c:numCache>
                <c:formatCode>0%</c:formatCode>
                <c:ptCount val="8"/>
                <c:pt idx="0">
                  <c:v>1</c:v>
                </c:pt>
                <c:pt idx="1">
                  <c:v>1</c:v>
                </c:pt>
                <c:pt idx="2">
                  <c:v>1</c:v>
                </c:pt>
                <c:pt idx="3">
                  <c:v>0.5</c:v>
                </c:pt>
                <c:pt idx="4">
                  <c:v>0.5</c:v>
                </c:pt>
                <c:pt idx="5">
                  <c:v>0</c:v>
                </c:pt>
                <c:pt idx="6">
                  <c:v>0</c:v>
                </c:pt>
                <c:pt idx="7">
                  <c:v>0</c:v>
                </c:pt>
              </c:numCache>
            </c:numRef>
          </c:val>
          <c:extLst>
            <c:ext xmlns:c16="http://schemas.microsoft.com/office/drawing/2014/chart" uri="{C3380CC4-5D6E-409C-BE32-E72D297353CC}">
              <c16:uniqueId val="{00000000-8224-4CA4-9520-85AD72678D9E}"/>
            </c:ext>
          </c:extLst>
        </c:ser>
        <c:dLbls>
          <c:showLegendKey val="0"/>
          <c:showVal val="0"/>
          <c:showCatName val="0"/>
          <c:showSerName val="0"/>
          <c:showPercent val="0"/>
          <c:showBubbleSize val="0"/>
        </c:dLbls>
        <c:axId val="1552967951"/>
        <c:axId val="1552968911"/>
      </c:radarChart>
      <c:catAx>
        <c:axId val="15529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8911"/>
        <c:crosses val="autoZero"/>
        <c:auto val="1"/>
        <c:lblAlgn val="ctr"/>
        <c:lblOffset val="100"/>
        <c:noMultiLvlLbl val="0"/>
      </c:catAx>
      <c:valAx>
        <c:axId val="15529689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795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Thực hiện</c:v>
          </c:tx>
          <c:spPr>
            <a:solidFill>
              <a:schemeClr val="accent1"/>
            </a:solidFill>
            <a:ln>
              <a:noFill/>
            </a:ln>
            <a:effectLst/>
          </c:spPr>
          <c:invertIfNegative val="0"/>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data!$B$3:$B$14</c:f>
              <c:numCache>
                <c:formatCode>General</c:formatCode>
                <c:ptCount val="12"/>
                <c:pt idx="0">
                  <c:v>1302</c:v>
                </c:pt>
                <c:pt idx="1">
                  <c:v>1026</c:v>
                </c:pt>
                <c:pt idx="2">
                  <c:v>1276</c:v>
                </c:pt>
                <c:pt idx="3">
                  <c:v>1390</c:v>
                </c:pt>
                <c:pt idx="4">
                  <c:v>1084</c:v>
                </c:pt>
              </c:numCache>
            </c:numRef>
          </c:val>
          <c:extLst>
            <c:ext xmlns:c16="http://schemas.microsoft.com/office/drawing/2014/chart" uri="{C3380CC4-5D6E-409C-BE32-E72D297353CC}">
              <c16:uniqueId val="{00000000-CF36-4C12-A972-B6328BC83E5A}"/>
            </c:ext>
          </c:extLst>
        </c:ser>
        <c:ser>
          <c:idx val="1"/>
          <c:order val="1"/>
          <c:tx>
            <c:v>Kế hoạch</c:v>
          </c:tx>
          <c:spPr>
            <a:solidFill>
              <a:schemeClr val="accent2"/>
            </a:solidFill>
            <a:ln>
              <a:noFill/>
            </a:ln>
            <a:effectLst/>
          </c:spPr>
          <c:invertIfNegative val="0"/>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data!$C$3:$C$14</c:f>
              <c:numCache>
                <c:formatCode>General</c:formatCode>
                <c:ptCount val="12"/>
                <c:pt idx="0">
                  <c:v>1495</c:v>
                </c:pt>
                <c:pt idx="1">
                  <c:v>1077</c:v>
                </c:pt>
                <c:pt idx="2">
                  <c:v>1394</c:v>
                </c:pt>
                <c:pt idx="3">
                  <c:v>1424</c:v>
                </c:pt>
                <c:pt idx="4">
                  <c:v>1252</c:v>
                </c:pt>
              </c:numCache>
            </c:numRef>
          </c:val>
          <c:extLst>
            <c:ext xmlns:c16="http://schemas.microsoft.com/office/drawing/2014/chart" uri="{C3380CC4-5D6E-409C-BE32-E72D297353CC}">
              <c16:uniqueId val="{00000001-CF36-4C12-A972-B6328BC83E5A}"/>
            </c:ext>
          </c:extLst>
        </c:ser>
        <c:dLbls>
          <c:showLegendKey val="0"/>
          <c:showVal val="1"/>
          <c:showCatName val="0"/>
          <c:showSerName val="0"/>
          <c:showPercent val="0"/>
          <c:showBubbleSize val="0"/>
        </c:dLbls>
        <c:gapWidth val="150"/>
        <c:axId val="1240931503"/>
        <c:axId val="1269321887"/>
      </c:barChart>
      <c:lineChart>
        <c:grouping val="standard"/>
        <c:varyColors val="0"/>
        <c:ser>
          <c:idx val="3"/>
          <c:order val="3"/>
          <c:tx>
            <c:v>Mục tiêu</c:v>
          </c:tx>
          <c:spPr>
            <a:ln w="15875" cap="rnd" cmpd="dbl">
              <a:solidFill>
                <a:schemeClr val="accent4"/>
              </a:solidFill>
              <a:round/>
            </a:ln>
            <a:effectLst/>
          </c:spPr>
          <c:marker>
            <c:symbol val="circle"/>
            <c:size val="5"/>
            <c:spPr>
              <a:solidFill>
                <a:schemeClr val="accent4"/>
              </a:solidFill>
              <a:ln w="9525">
                <a:solidFill>
                  <a:schemeClr val="accent4"/>
                </a:solidFill>
              </a:ln>
              <a:effectLst/>
            </c:spPr>
          </c:marker>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data!$E$3:$E$14</c:f>
              <c:numCache>
                <c:formatCode>0%</c:formatCode>
                <c:ptCount val="12"/>
                <c:pt idx="0">
                  <c:v>0.98</c:v>
                </c:pt>
                <c:pt idx="1">
                  <c:v>0.98</c:v>
                </c:pt>
                <c:pt idx="2">
                  <c:v>0.98</c:v>
                </c:pt>
                <c:pt idx="3">
                  <c:v>0.98</c:v>
                </c:pt>
                <c:pt idx="4">
                  <c:v>0.98</c:v>
                </c:pt>
                <c:pt idx="5">
                  <c:v>0.98</c:v>
                </c:pt>
                <c:pt idx="6">
                  <c:v>0.98</c:v>
                </c:pt>
                <c:pt idx="7">
                  <c:v>0.98</c:v>
                </c:pt>
                <c:pt idx="8">
                  <c:v>0.98</c:v>
                </c:pt>
                <c:pt idx="9">
                  <c:v>0.98</c:v>
                </c:pt>
                <c:pt idx="10">
                  <c:v>0.98</c:v>
                </c:pt>
                <c:pt idx="11">
                  <c:v>0.98</c:v>
                </c:pt>
              </c:numCache>
            </c:numRef>
          </c:val>
          <c:smooth val="0"/>
          <c:extLst>
            <c:ext xmlns:c16="http://schemas.microsoft.com/office/drawing/2014/chart" uri="{C3380CC4-5D6E-409C-BE32-E72D297353CC}">
              <c16:uniqueId val="{0000000C-CF36-4C12-A972-B6328BC83E5A}"/>
            </c:ext>
          </c:extLst>
        </c:ser>
        <c:dLbls>
          <c:showLegendKey val="0"/>
          <c:showVal val="1"/>
          <c:showCatName val="0"/>
          <c:showSerName val="0"/>
          <c:showPercent val="0"/>
          <c:showBubbleSize val="0"/>
        </c:dLbls>
        <c:marker val="1"/>
        <c:smooth val="0"/>
        <c:axId val="783432607"/>
        <c:axId val="953506879"/>
      </c:lineChart>
      <c:scatterChart>
        <c:scatterStyle val="smoothMarker"/>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dLbls>
            <c:numFmt formatCode="0%" sourceLinked="0"/>
            <c:spPr>
              <a:noFill/>
              <a:ln>
                <a:noFill/>
              </a:ln>
              <a:effectLst/>
            </c:spPr>
            <c:txPr>
              <a:bodyPr rot="0" spcFirstLastPara="1" vertOverflow="overflow" horzOverflow="overflow" vert="horz" wrap="square" lIns="38100" tIns="19050" rIns="38100" bIns="19050" anchor="ctr" anchorCtr="0">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data!$D$3:$D$14</c:f>
              <c:numCache>
                <c:formatCode>0.0%</c:formatCode>
                <c:ptCount val="12"/>
                <c:pt idx="0">
                  <c:v>0.87090301003344484</c:v>
                </c:pt>
                <c:pt idx="1">
                  <c:v>0.9526462395543176</c:v>
                </c:pt>
                <c:pt idx="2">
                  <c:v>0.91535150645624108</c:v>
                </c:pt>
                <c:pt idx="3">
                  <c:v>0.976123595505618</c:v>
                </c:pt>
                <c:pt idx="4">
                  <c:v>0.86581469648562304</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3-CF36-4C12-A972-B6328BC83E5A}"/>
            </c:ext>
          </c:extLst>
        </c:ser>
        <c:dLbls>
          <c:showLegendKey val="0"/>
          <c:showVal val="0"/>
          <c:showCatName val="0"/>
          <c:showSerName val="0"/>
          <c:showPercent val="0"/>
          <c:showBubbleSize val="0"/>
        </c:dLbls>
        <c:axId val="783432607"/>
        <c:axId val="953506879"/>
      </c:scatterChart>
      <c:catAx>
        <c:axId val="124093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1887"/>
        <c:crosses val="autoZero"/>
        <c:auto val="1"/>
        <c:lblAlgn val="ctr"/>
        <c:lblOffset val="100"/>
        <c:noMultiLvlLbl val="0"/>
      </c:catAx>
      <c:valAx>
        <c:axId val="1269321887"/>
        <c:scaling>
          <c:orientation val="minMax"/>
          <c:max val="3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40931503"/>
        <c:crosses val="autoZero"/>
        <c:crossBetween val="between"/>
      </c:valAx>
      <c:valAx>
        <c:axId val="953506879"/>
        <c:scaling>
          <c:orientation val="minMax"/>
          <c:max val="1.1000000000000001"/>
          <c:min val="-0.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83432607"/>
        <c:crosses val="max"/>
        <c:crossBetween val="between"/>
        <c:majorUnit val="0.2"/>
      </c:valAx>
      <c:catAx>
        <c:axId val="783432607"/>
        <c:scaling>
          <c:orientation val="minMax"/>
        </c:scaling>
        <c:delete val="1"/>
        <c:axPos val="b"/>
        <c:numFmt formatCode="General" sourceLinked="1"/>
        <c:majorTickMark val="out"/>
        <c:minorTickMark val="none"/>
        <c:tickLblPos val="nextTo"/>
        <c:crossAx val="9535068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prstDash val="sysDot"/>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221288739761421E-2"/>
          <c:y val="3.0326388286222975E-2"/>
          <c:w val="0.84984908876998322"/>
          <c:h val="0.78548235958509605"/>
        </c:manualLayout>
      </c:layout>
      <c:barChart>
        <c:barDir val="col"/>
        <c:grouping val="clustered"/>
        <c:varyColors val="0"/>
        <c:ser>
          <c:idx val="0"/>
          <c:order val="0"/>
          <c:tx>
            <c:v>Thực hiện</c:v>
          </c:tx>
          <c:spPr>
            <a:solidFill>
              <a:schemeClr val="accent1"/>
            </a:solidFill>
            <a:ln>
              <a:noFill/>
            </a:ln>
            <a:effectLst/>
          </c:spPr>
          <c:invertIfNegative val="0"/>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data!$B$23:$B$34</c:f>
              <c:numCache>
                <c:formatCode>General</c:formatCode>
                <c:ptCount val="12"/>
                <c:pt idx="0">
                  <c:v>224</c:v>
                </c:pt>
                <c:pt idx="1">
                  <c:v>185</c:v>
                </c:pt>
                <c:pt idx="2">
                  <c:v>350</c:v>
                </c:pt>
                <c:pt idx="3">
                  <c:v>306</c:v>
                </c:pt>
                <c:pt idx="4">
                  <c:v>406</c:v>
                </c:pt>
              </c:numCache>
            </c:numRef>
          </c:val>
          <c:extLst>
            <c:ext xmlns:c16="http://schemas.microsoft.com/office/drawing/2014/chart" uri="{C3380CC4-5D6E-409C-BE32-E72D297353CC}">
              <c16:uniqueId val="{00000000-FA2F-4AA6-8B52-53DF024AA1C3}"/>
            </c:ext>
          </c:extLst>
        </c:ser>
        <c:ser>
          <c:idx val="1"/>
          <c:order val="1"/>
          <c:tx>
            <c:v>Kế hoạch</c:v>
          </c:tx>
          <c:spPr>
            <a:solidFill>
              <a:schemeClr val="accent2"/>
            </a:solidFill>
            <a:ln>
              <a:noFill/>
            </a:ln>
            <a:effectLst/>
          </c:spPr>
          <c:invertIfNegative val="0"/>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data!$C$23:$C$34</c:f>
              <c:numCache>
                <c:formatCode>General</c:formatCode>
                <c:ptCount val="12"/>
                <c:pt idx="0">
                  <c:v>230</c:v>
                </c:pt>
                <c:pt idx="1">
                  <c:v>187</c:v>
                </c:pt>
                <c:pt idx="2">
                  <c:v>354</c:v>
                </c:pt>
                <c:pt idx="3">
                  <c:v>313</c:v>
                </c:pt>
                <c:pt idx="4">
                  <c:v>415</c:v>
                </c:pt>
              </c:numCache>
            </c:numRef>
          </c:val>
          <c:extLst>
            <c:ext xmlns:c16="http://schemas.microsoft.com/office/drawing/2014/chart" uri="{C3380CC4-5D6E-409C-BE32-E72D297353CC}">
              <c16:uniqueId val="{00000001-FA2F-4AA6-8B52-53DF024AA1C3}"/>
            </c:ext>
          </c:extLst>
        </c:ser>
        <c:dLbls>
          <c:showLegendKey val="0"/>
          <c:showVal val="1"/>
          <c:showCatName val="0"/>
          <c:showSerName val="0"/>
          <c:showPercent val="0"/>
          <c:showBubbleSize val="0"/>
        </c:dLbls>
        <c:gapWidth val="150"/>
        <c:axId val="336665615"/>
        <c:axId val="336664175"/>
      </c:barChart>
      <c:lineChart>
        <c:grouping val="standard"/>
        <c:varyColors val="0"/>
        <c:ser>
          <c:idx val="3"/>
          <c:order val="3"/>
          <c:tx>
            <c:v>Mục tiêu</c:v>
          </c:tx>
          <c:spPr>
            <a:ln w="28575" cap="rnd">
              <a:solidFill>
                <a:schemeClr val="accent4"/>
              </a:solidFill>
              <a:round/>
            </a:ln>
            <a:effectLst/>
          </c:spPr>
          <c:marker>
            <c:symbol val="circle"/>
            <c:size val="5"/>
            <c:spPr>
              <a:solidFill>
                <a:schemeClr val="bg1"/>
              </a:solidFill>
              <a:ln w="9525">
                <a:solidFill>
                  <a:schemeClr val="accent4"/>
                </a:solidFill>
              </a:ln>
              <a:effectLst/>
            </c:spPr>
          </c:marker>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data!$E$23:$E$34</c:f>
              <c:numCache>
                <c:formatCode>0%</c:formatCode>
                <c:ptCount val="12"/>
                <c:pt idx="0">
                  <c:v>0.99</c:v>
                </c:pt>
                <c:pt idx="1">
                  <c:v>0.99</c:v>
                </c:pt>
                <c:pt idx="2">
                  <c:v>0.99</c:v>
                </c:pt>
                <c:pt idx="3">
                  <c:v>0.99</c:v>
                </c:pt>
                <c:pt idx="4">
                  <c:v>0.99</c:v>
                </c:pt>
                <c:pt idx="5">
                  <c:v>0.99</c:v>
                </c:pt>
                <c:pt idx="6">
                  <c:v>0.99</c:v>
                </c:pt>
                <c:pt idx="7">
                  <c:v>0.99</c:v>
                </c:pt>
                <c:pt idx="8">
                  <c:v>0.99</c:v>
                </c:pt>
                <c:pt idx="9">
                  <c:v>0.99</c:v>
                </c:pt>
                <c:pt idx="10">
                  <c:v>0.99</c:v>
                </c:pt>
                <c:pt idx="11">
                  <c:v>0.99</c:v>
                </c:pt>
              </c:numCache>
            </c:numRef>
          </c:val>
          <c:smooth val="0"/>
          <c:extLst>
            <c:ext xmlns:c16="http://schemas.microsoft.com/office/drawing/2014/chart" uri="{C3380CC4-5D6E-409C-BE32-E72D297353CC}">
              <c16:uniqueId val="{00000003-FA2F-4AA6-8B52-53DF024AA1C3}"/>
            </c:ext>
          </c:extLst>
        </c:ser>
        <c:dLbls>
          <c:showLegendKey val="0"/>
          <c:showVal val="1"/>
          <c:showCatName val="0"/>
          <c:showSerName val="0"/>
          <c:showPercent val="0"/>
          <c:showBubbleSize val="0"/>
        </c:dLbls>
        <c:marker val="1"/>
        <c:smooth val="0"/>
        <c:axId val="656799935"/>
        <c:axId val="656799455"/>
      </c:lineChart>
      <c:scatterChart>
        <c:scatterStyle val="smoothMarker"/>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data!$D$23:$D$34</c:f>
              <c:numCache>
                <c:formatCode>0.0%</c:formatCode>
                <c:ptCount val="12"/>
                <c:pt idx="0">
                  <c:v>0.97391304347826091</c:v>
                </c:pt>
                <c:pt idx="1">
                  <c:v>0.98930481283422456</c:v>
                </c:pt>
                <c:pt idx="2">
                  <c:v>0.98870056497175141</c:v>
                </c:pt>
                <c:pt idx="3">
                  <c:v>0.97763578274760388</c:v>
                </c:pt>
                <c:pt idx="4" formatCode="0.00%">
                  <c:v>0.97831325301204819</c:v>
                </c:pt>
                <c:pt idx="5" formatCode="0.00%">
                  <c:v>0</c:v>
                </c:pt>
                <c:pt idx="6" formatCode="0.00%">
                  <c:v>0</c:v>
                </c:pt>
                <c:pt idx="7" formatCode="0.00%">
                  <c:v>0</c:v>
                </c:pt>
                <c:pt idx="8" formatCode="0.00%">
                  <c:v>0</c:v>
                </c:pt>
                <c:pt idx="9" formatCode="0.00%">
                  <c:v>0</c:v>
                </c:pt>
                <c:pt idx="10" formatCode="0.00%">
                  <c:v>0</c:v>
                </c:pt>
                <c:pt idx="11" formatCode="0.00%">
                  <c:v>0</c:v>
                </c:pt>
              </c:numCache>
            </c:numRef>
          </c:yVal>
          <c:smooth val="1"/>
          <c:extLst>
            <c:ext xmlns:c16="http://schemas.microsoft.com/office/drawing/2014/chart" uri="{C3380CC4-5D6E-409C-BE32-E72D297353CC}">
              <c16:uniqueId val="{00000002-FA2F-4AA6-8B52-53DF024AA1C3}"/>
            </c:ext>
          </c:extLst>
        </c:ser>
        <c:dLbls>
          <c:showLegendKey val="0"/>
          <c:showVal val="1"/>
          <c:showCatName val="0"/>
          <c:showSerName val="0"/>
          <c:showPercent val="0"/>
          <c:showBubbleSize val="0"/>
        </c:dLbls>
        <c:axId val="656799935"/>
        <c:axId val="656799455"/>
      </c:scatterChart>
      <c:catAx>
        <c:axId val="3366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4175"/>
        <c:crosses val="autoZero"/>
        <c:auto val="1"/>
        <c:lblAlgn val="ctr"/>
        <c:lblOffset val="100"/>
        <c:noMultiLvlLbl val="0"/>
      </c:catAx>
      <c:valAx>
        <c:axId val="336664175"/>
        <c:scaling>
          <c:orientation val="minMax"/>
          <c:max val="8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5615"/>
        <c:crosses val="autoZero"/>
        <c:crossBetween val="between"/>
      </c:valAx>
      <c:valAx>
        <c:axId val="656799455"/>
        <c:scaling>
          <c:orientation val="minMax"/>
          <c:max val="1.1000000000000001"/>
          <c:min val="-0.1"/>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56799935"/>
        <c:crosses val="max"/>
        <c:crossBetween val="between"/>
        <c:minorUnit val="0.2"/>
      </c:valAx>
      <c:catAx>
        <c:axId val="656799935"/>
        <c:scaling>
          <c:orientation val="minMax"/>
        </c:scaling>
        <c:delete val="1"/>
        <c:axPos val="b"/>
        <c:numFmt formatCode="General" sourceLinked="1"/>
        <c:majorTickMark val="none"/>
        <c:minorTickMark val="none"/>
        <c:tickLblPos val="nextTo"/>
        <c:crossAx val="6567994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569483986236421E-2"/>
          <c:y val="4.3619858122409885E-2"/>
          <c:w val="0.84820466623132318"/>
          <c:h val="0.70200992803775142"/>
        </c:manualLayout>
      </c:layout>
      <c:barChart>
        <c:barDir val="col"/>
        <c:grouping val="clustered"/>
        <c:varyColors val="0"/>
        <c:ser>
          <c:idx val="0"/>
          <c:order val="0"/>
          <c:tx>
            <c:v>Số thẻ ghi nhận</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data!$B$67:$B$70</c:f>
              <c:numCache>
                <c:formatCode>General</c:formatCode>
                <c:ptCount val="4"/>
                <c:pt idx="0">
                  <c:v>7</c:v>
                </c:pt>
                <c:pt idx="1">
                  <c:v>16</c:v>
                </c:pt>
                <c:pt idx="2">
                  <c:v>9</c:v>
                </c:pt>
                <c:pt idx="3">
                  <c:v>8</c:v>
                </c:pt>
              </c:numCache>
            </c:numRef>
          </c:val>
          <c:extLst>
            <c:ext xmlns:c16="http://schemas.microsoft.com/office/drawing/2014/chart" uri="{C3380CC4-5D6E-409C-BE32-E72D297353CC}">
              <c16:uniqueId val="{00000000-37A3-4C8B-9CB5-1CABBABFA6FD}"/>
            </c:ext>
          </c:extLst>
        </c:ser>
        <c:ser>
          <c:idx val="1"/>
          <c:order val="1"/>
          <c:tx>
            <c:v>Tổng nhân sự</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data!$C$67:$C$70</c:f>
              <c:numCache>
                <c:formatCode>General</c:formatCode>
                <c:ptCount val="4"/>
                <c:pt idx="0">
                  <c:v>5</c:v>
                </c:pt>
                <c:pt idx="1">
                  <c:v>7</c:v>
                </c:pt>
                <c:pt idx="2">
                  <c:v>6</c:v>
                </c:pt>
                <c:pt idx="3">
                  <c:v>8</c:v>
                </c:pt>
              </c:numCache>
            </c:numRef>
          </c:val>
          <c:extLst>
            <c:ext xmlns:c16="http://schemas.microsoft.com/office/drawing/2014/chart" uri="{C3380CC4-5D6E-409C-BE32-E72D297353CC}">
              <c16:uniqueId val="{00000001-37A3-4C8B-9CB5-1CABBABFA6FD}"/>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Chỉ tiêu (%)</c:v>
          </c:tx>
          <c:spPr>
            <a:ln w="28575" cap="rnd">
              <a:solidFill>
                <a:schemeClr val="accent4"/>
              </a:solidFill>
              <a:round/>
            </a:ln>
            <a:effectLst/>
          </c:spPr>
          <c:marker>
            <c:symbol val="circle"/>
            <c:size val="5"/>
            <c:spPr>
              <a:solidFill>
                <a:schemeClr val="accent4"/>
              </a:solidFill>
              <a:ln w="9525">
                <a:solidFill>
                  <a:schemeClr val="bg1"/>
                </a:solidFill>
              </a:ln>
              <a:effectLst/>
            </c:spPr>
          </c:marker>
          <c:dLbls>
            <c:dLbl>
              <c:idx val="0"/>
              <c:layout>
                <c:manualLayout>
                  <c:x val="-2.0637916146886481E-2"/>
                  <c:y val="-7.37643347457889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A3-4C8B-9CB5-1CABBABFA6FD}"/>
                </c:ext>
              </c:extLst>
            </c:dLbl>
            <c:dLbl>
              <c:idx val="1"/>
              <c:layout>
                <c:manualLayout>
                  <c:x val="2.5600889280484864E-3"/>
                  <c:y val="-7.508997637707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A3-4C8B-9CB5-1CABBABFA6FD}"/>
                </c:ext>
              </c:extLst>
            </c:dLbl>
            <c:dLbl>
              <c:idx val="2"/>
              <c:layout>
                <c:manualLayout>
                  <c:x val="-2.2097142496345201E-2"/>
                  <c:y val="-8.67516905162757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A3-4C8B-9CB5-1CABBABFA6FD}"/>
                </c:ext>
              </c:extLst>
            </c:dLbl>
            <c:dLbl>
              <c:idx val="3"/>
              <c:layout>
                <c:manualLayout>
                  <c:x val="-3.6280501903995448E-2"/>
                  <c:y val="-8.6861307774287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70-44E3-9187-467F602CEFA9}"/>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data!$E$67:$E$70</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5-37A3-4C8B-9CB5-1CABBABFA6FD}"/>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Ghi nhận (%)</c:v>
          </c:tx>
          <c:spPr>
            <a:ln w="28575" cap="rnd">
              <a:solidFill>
                <a:srgbClr val="FF0000"/>
              </a:solidFill>
              <a:round/>
            </a:ln>
            <a:effectLst/>
          </c:spPr>
          <c:marker>
            <c:symbol val="circle"/>
            <c:size val="5"/>
            <c:spPr>
              <a:solidFill>
                <a:schemeClr val="bg1"/>
              </a:solidFill>
              <a:ln w="9525">
                <a:solidFill>
                  <a:schemeClr val="accent3"/>
                </a:solidFill>
              </a:ln>
              <a:effectLst/>
            </c:spPr>
          </c:marker>
          <c:dLbls>
            <c:dLbl>
              <c:idx val="0"/>
              <c:layout>
                <c:manualLayout>
                  <c:x val="-7.0053891142648428E-2"/>
                  <c:y val="-5.90455871009621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A3-4C8B-9CB5-1CABBABFA6FD}"/>
                </c:ext>
              </c:extLst>
            </c:dLbl>
            <c:dLbl>
              <c:idx val="1"/>
              <c:layout>
                <c:manualLayout>
                  <c:x val="-3.88888888888888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A3-4C8B-9CB5-1CABBABFA6FD}"/>
                </c:ext>
              </c:extLst>
            </c:dLbl>
            <c:dLbl>
              <c:idx val="2"/>
              <c:layout>
                <c:manualLayout>
                  <c:x val="-4.0584679387449009E-2"/>
                  <c:y val="-9.3487911897339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70-44E3-9187-467F602CEFA9}"/>
                </c:ext>
              </c:extLst>
            </c:dLbl>
            <c:dLbl>
              <c:idx val="3"/>
              <c:layout>
                <c:manualLayout>
                  <c:x val="-7.2786283281635489E-3"/>
                  <c:y val="-4.58440978570175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70-44E3-9187-467F602CEFA9}"/>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data!$D$67:$D$70</c:f>
              <c:numCache>
                <c:formatCode>0.0%</c:formatCode>
                <c:ptCount val="4"/>
                <c:pt idx="0">
                  <c:v>1.4</c:v>
                </c:pt>
                <c:pt idx="1">
                  <c:v>2.2857142857142856</c:v>
                </c:pt>
                <c:pt idx="2">
                  <c:v>1.5</c:v>
                </c:pt>
                <c:pt idx="3">
                  <c:v>1</c:v>
                </c:pt>
              </c:numCache>
            </c:numRef>
          </c:yVal>
          <c:smooth val="1"/>
          <c:extLst>
            <c:ext xmlns:c16="http://schemas.microsoft.com/office/drawing/2014/chart" uri="{C3380CC4-5D6E-409C-BE32-E72D297353CC}">
              <c16:uniqueId val="{00000004-37A3-4C8B-9CB5-1CABBABFA6FD}"/>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majorUnit val="0.2"/>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Số thẻ ghi nhận</c:v>
          </c:tx>
          <c:spPr>
            <a:ln w="28575" cap="rnd">
              <a:solidFill>
                <a:srgbClr val="FF0000"/>
              </a:solidFill>
              <a:round/>
            </a:ln>
            <a:effectLst/>
          </c:spPr>
          <c:marker>
            <c:symbol val="circle"/>
            <c:size val="5"/>
            <c:spPr>
              <a:solidFill>
                <a:schemeClr val="bg1"/>
              </a:solidFill>
              <a:ln w="9525">
                <a:solidFill>
                  <a:schemeClr val="accent1"/>
                </a:solidFill>
              </a:ln>
              <a:effectLst/>
            </c:spPr>
          </c:marker>
          <c:dLbls>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data!$A$72:$A$83</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data!$B$72:$B$83</c:f>
              <c:numCache>
                <c:formatCode>General</c:formatCode>
                <c:ptCount val="12"/>
                <c:pt idx="0">
                  <c:v>51</c:v>
                </c:pt>
                <c:pt idx="1">
                  <c:v>59</c:v>
                </c:pt>
                <c:pt idx="2">
                  <c:v>53</c:v>
                </c:pt>
                <c:pt idx="3">
                  <c:v>46</c:v>
                </c:pt>
                <c:pt idx="4">
                  <c:v>40</c:v>
                </c:pt>
              </c:numCache>
            </c:numRef>
          </c:yVal>
          <c:smooth val="1"/>
          <c:extLst>
            <c:ext xmlns:c16="http://schemas.microsoft.com/office/drawing/2014/chart" uri="{C3380CC4-5D6E-409C-BE32-E72D297353CC}">
              <c16:uniqueId val="{00000000-BDE3-460F-870E-FD13388B417C}"/>
            </c:ext>
          </c:extLst>
        </c:ser>
        <c:dLbls>
          <c:dLblPos val="t"/>
          <c:showLegendKey val="0"/>
          <c:showVal val="1"/>
          <c:showCatName val="0"/>
          <c:showSerName val="0"/>
          <c:showPercent val="0"/>
          <c:showBubbleSize val="0"/>
        </c:dLbls>
        <c:axId val="1515602911"/>
        <c:axId val="1515589951"/>
      </c:scatterChart>
      <c:valAx>
        <c:axId val="1515602911"/>
        <c:scaling>
          <c:orientation val="minMax"/>
          <c:max val="12"/>
          <c:min val="1"/>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589951"/>
        <c:crosses val="autoZero"/>
        <c:crossBetween val="midCat"/>
        <c:majorUnit val="1"/>
      </c:valAx>
      <c:valAx>
        <c:axId val="151558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6029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data!$B$86:$B$89</c:f>
              <c:numCache>
                <c:formatCode>General</c:formatCode>
                <c:ptCount val="4"/>
                <c:pt idx="0">
                  <c:v>13</c:v>
                </c:pt>
                <c:pt idx="1">
                  <c:v>21</c:v>
                </c:pt>
                <c:pt idx="2">
                  <c:v>13</c:v>
                </c:pt>
                <c:pt idx="3">
                  <c:v>4</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data!$C$86:$C$89</c:f>
              <c:numCache>
                <c:formatCode>General</c:formatCode>
                <c:ptCount val="4"/>
                <c:pt idx="0">
                  <c:v>18</c:v>
                </c:pt>
                <c:pt idx="1">
                  <c:v>25</c:v>
                </c:pt>
                <c:pt idx="2">
                  <c:v>22</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Mục tiêu</c:v>
          </c:tx>
          <c:spPr>
            <a:ln w="28575" cap="rnd">
              <a:solidFill>
                <a:schemeClr val="accent4"/>
              </a:solidFill>
              <a:round/>
            </a:ln>
            <a:effectLst/>
          </c:spPr>
          <c:marker>
            <c:symbol val="none"/>
          </c:marker>
          <c:dLbls>
            <c:dLbl>
              <c:idx val="0"/>
              <c:layout>
                <c:manualLayout>
                  <c:x val="0"/>
                  <c:y val="9.01962176875368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C9-43E9-876C-0AA4D1D8DA08}"/>
                </c:ext>
              </c:extLst>
            </c:dLbl>
            <c:dLbl>
              <c:idx val="1"/>
              <c:layout>
                <c:manualLayout>
                  <c:x val="6.1991427540894553E-2"/>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C9-43E9-876C-0AA4D1D8DA08}"/>
                </c:ext>
              </c:extLst>
            </c:dLbl>
            <c:dLbl>
              <c:idx val="2"/>
              <c:layout>
                <c:manualLayout>
                  <c:x val="-1.3743131139770891E-3"/>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C9-43E9-876C-0AA4D1D8DA08}"/>
                </c:ext>
              </c:extLst>
            </c:dLbl>
            <c:dLbl>
              <c:idx val="3"/>
              <c:layout>
                <c:manualLayout>
                  <c:x val="-1.3743131139771897E-3"/>
                  <c:y val="7.4509918959269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63-42CB-BD76-0C1D616B175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data!$E$86:$E$89</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 tham gia</c:v>
          </c:tx>
          <c:spPr>
            <a:ln w="28575" cap="rnd">
              <a:solidFill>
                <a:srgbClr val="FF0000"/>
              </a:solidFill>
              <a:round/>
            </a:ln>
            <a:effectLst/>
          </c:spPr>
          <c:marker>
            <c:symbol val="circle"/>
            <c:size val="5"/>
            <c:spPr>
              <a:solidFill>
                <a:schemeClr val="accent3"/>
              </a:solidFill>
              <a:ln w="9525">
                <a:solidFill>
                  <a:schemeClr val="accent3"/>
                </a:solidFill>
              </a:ln>
              <a:effectLst/>
            </c:spPr>
          </c:marker>
          <c:dLbls>
            <c:dLbl>
              <c:idx val="0"/>
              <c:layout>
                <c:manualLayout>
                  <c:x val="-1.7866070481702183E-2"/>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1.754796708736346E-3"/>
                  <c:y val="-0.1843140100571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2.748626227954188E-2"/>
                  <c:y val="-9.8039367051670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data!$D$86:$D$89</c:f>
              <c:numCache>
                <c:formatCode>0.0%</c:formatCode>
                <c:ptCount val="4"/>
                <c:pt idx="0">
                  <c:v>0.72222222222222221</c:v>
                </c:pt>
                <c:pt idx="1">
                  <c:v>0.84</c:v>
                </c:pt>
                <c:pt idx="2">
                  <c:v>0.59090909090909094</c:v>
                </c:pt>
                <c:pt idx="3">
                  <c:v>0.5714285714285714</c:v>
                </c:pt>
              </c:numCache>
            </c:numRef>
          </c:yVal>
          <c:smooth val="1"/>
          <c:extLst>
            <c:ext xmlns:c16="http://schemas.microsoft.com/office/drawing/2014/chart" uri="{C3380CC4-5D6E-409C-BE32-E72D297353CC}">
              <c16:uniqueId val="{00000006-63C9-43E9-876C-0AA4D1D8DA08}"/>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data!$B$91:$B$94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data!$C$91:$C$94</c:f>
              <c:numCache>
                <c:formatCode>General</c:formatCode>
                <c:ptCount val="4"/>
                <c:pt idx="0">
                  <c:v>9</c:v>
                </c:pt>
                <c:pt idx="1">
                  <c:v>13</c:v>
                </c:pt>
                <c:pt idx="2">
                  <c:v>12</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Mục tiêu</c:v>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data!$E$91:$E$94</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 tham gia</c:v>
          </c:tx>
          <c:spPr>
            <a:ln w="28575" cap="rnd">
              <a:solidFill>
                <a:srgbClr val="FF0000"/>
              </a:solidFill>
              <a:round/>
            </a:ln>
            <a:effectLst/>
          </c:spPr>
          <c:marker>
            <c:symbol val="circle"/>
            <c:size val="5"/>
            <c:spPr>
              <a:solidFill>
                <a:schemeClr val="accent3"/>
              </a:solidFill>
              <a:ln w="9525">
                <a:solidFill>
                  <a:schemeClr val="accent3"/>
                </a:solidFill>
              </a:ln>
              <a:effectLst/>
            </c:spPr>
          </c:marker>
          <c:dLbls>
            <c:dLbl>
              <c:idx val="0"/>
              <c:layout>
                <c:manualLayout>
                  <c:x val="-2.3127290421222622E-3"/>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2.775274850546719E-2"/>
                  <c:y val="-9.8039367051670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7.6798950987141891E-4"/>
                  <c:y val="-0.119765877663425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dLbl>
              <c:idx val="3"/>
              <c:layout>
                <c:manualLayout>
                  <c:x val="0"/>
                  <c:y val="-7.45099189592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1C-49AF-BFE5-15DAF303987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data!$D$91:$D$94</c:f>
              <c:numCache>
                <c:formatCode>0.0%</c:formatCode>
                <c:ptCount val="4"/>
                <c:pt idx="0">
                  <c:v>0</c:v>
                </c:pt>
                <c:pt idx="1">
                  <c:v>0</c:v>
                </c:pt>
                <c:pt idx="2">
                  <c:v>0</c:v>
                </c:pt>
                <c:pt idx="3">
                  <c:v>0</c:v>
                </c:pt>
              </c:numCache>
            </c:numRef>
          </c:yVal>
          <c:smooth val="1"/>
          <c:extLst>
            <c:ext xmlns:c16="http://schemas.microsoft.com/office/drawing/2014/chart" uri="{C3380CC4-5D6E-409C-BE32-E72D297353CC}">
              <c16:uniqueId val="{00000006-63C9-43E9-876C-0AA4D1D8DA08}"/>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111302213503178E-2"/>
          <c:y val="3.6557157883354466E-2"/>
          <c:w val="0.9155301837270341"/>
          <c:h val="0.79081838728492271"/>
        </c:manualLayout>
      </c:layout>
      <c:bar3DChart>
        <c:barDir val="col"/>
        <c:grouping val="standard"/>
        <c:varyColors val="0"/>
        <c:ser>
          <c:idx val="0"/>
          <c:order val="0"/>
          <c:spPr>
            <a:solidFill>
              <a:srgbClr val="00B0F0"/>
            </a:solidFill>
            <a:ln>
              <a:noFill/>
            </a:ln>
            <a:effectLst/>
            <a:sp3d/>
          </c:spPr>
          <c:invertIfNegative val="0"/>
          <c:dLbls>
            <c:dLbl>
              <c:idx val="0"/>
              <c:layout>
                <c:manualLayout>
                  <c:x val="0"/>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C3-4040-A809-056889E0EC56}"/>
                </c:ext>
              </c:extLst>
            </c:dLbl>
            <c:dLbl>
              <c:idx val="1"/>
              <c:layout>
                <c:manualLayout>
                  <c:x val="-5.0925337632079971E-17"/>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C3-4040-A809-056889E0EC56}"/>
                </c:ext>
              </c:extLst>
            </c:dLbl>
            <c:dLbl>
              <c:idx val="2"/>
              <c:layout>
                <c:manualLayout>
                  <c:x val="2.777777777777676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C3-4040-A809-056889E0EC56}"/>
                </c:ext>
              </c:extLst>
            </c:dLbl>
            <c:dLbl>
              <c:idx val="3"/>
              <c:layout>
                <c:manualLayout>
                  <c:x val="2.7777777777777779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C3-4040-A809-056889E0EC56}"/>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F0000"/>
                    </a:solidFill>
                    <a:latin typeface="+mn-lt"/>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data!$A$111:$A$114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data!$B$111:$B$114</c:f>
              <c:numCache>
                <c:formatCode>General</c:formatCode>
                <c:ptCount val="4"/>
                <c:pt idx="0">
                  <c:v>9</c:v>
                </c:pt>
                <c:pt idx="1">
                  <c:v>9</c:v>
                </c:pt>
                <c:pt idx="2">
                  <c:v>10</c:v>
                </c:pt>
                <c:pt idx="3">
                  <c:v>15</c:v>
                </c:pt>
              </c:numCache>
            </c:numRef>
          </c:val>
          <c:extLst>
            <c:ext xmlns:c16="http://schemas.microsoft.com/office/drawing/2014/chart" uri="{C3380CC4-5D6E-409C-BE32-E72D297353CC}">
              <c16:uniqueId val="{00000004-56C3-4040-A809-056889E0EC56}"/>
            </c:ext>
          </c:extLst>
        </c:ser>
        <c:dLbls>
          <c:showLegendKey val="0"/>
          <c:showVal val="1"/>
          <c:showCatName val="0"/>
          <c:showSerName val="0"/>
          <c:showPercent val="0"/>
          <c:showBubbleSize val="0"/>
        </c:dLbls>
        <c:gapWidth val="150"/>
        <c:shape val="box"/>
        <c:axId val="1588004944"/>
        <c:axId val="1588001104"/>
        <c:axId val="308627200"/>
      </c:bar3DChart>
      <c:catAx>
        <c:axId val="158800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88001104"/>
        <c:crosses val="autoZero"/>
        <c:auto val="1"/>
        <c:lblAlgn val="ctr"/>
        <c:lblOffset val="100"/>
        <c:noMultiLvlLbl val="0"/>
      </c:catAx>
      <c:valAx>
        <c:axId val="158800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04944"/>
        <c:crosses val="autoZero"/>
        <c:crossBetween val="between"/>
      </c:valAx>
      <c:serAx>
        <c:axId val="308627200"/>
        <c:scaling>
          <c:orientation val="minMax"/>
        </c:scaling>
        <c:delete val="1"/>
        <c:axPos val="b"/>
        <c:majorTickMark val="none"/>
        <c:minorTickMark val="none"/>
        <c:tickLblPos val="nextTo"/>
        <c:crossAx val="15880011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Hoàn thành</c:v>
          </c:tx>
          <c:spPr>
            <a:solidFill>
              <a:schemeClr val="accent6">
                <a:lumMod val="40000"/>
                <a:lumOff val="60000"/>
              </a:schemeClr>
            </a:solidFill>
            <a:ln>
              <a:noFill/>
            </a:ln>
            <a:effectLst/>
          </c:spPr>
          <c:invertIfNegative val="0"/>
          <c:dLbls>
            <c:dLbl>
              <c:idx val="0"/>
              <c:layout>
                <c:manualLayout>
                  <c:x val="0.17499999999999999"/>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data!$B$21</c:f>
              <c:numCache>
                <c:formatCode>General</c:formatCode>
                <c:ptCount val="1"/>
                <c:pt idx="0">
                  <c:v>406</c:v>
                </c:pt>
              </c:numCache>
            </c:numRef>
          </c:val>
          <c:extLst>
            <c:ext xmlns:c16="http://schemas.microsoft.com/office/drawing/2014/chart" uri="{C3380CC4-5D6E-409C-BE32-E72D297353CC}">
              <c16:uniqueId val="{00000003-FD72-4B34-A9E8-A10B6D6EF941}"/>
            </c:ext>
          </c:extLst>
        </c:ser>
        <c:ser>
          <c:idx val="1"/>
          <c:order val="1"/>
          <c:tx>
            <c:v>Tổng Hạng mục</c:v>
          </c:tx>
          <c:spPr>
            <a:solidFill>
              <a:srgbClr val="00B050"/>
            </a:solidFill>
            <a:ln>
              <a:noFill/>
            </a:ln>
            <a:effectLst/>
          </c:spPr>
          <c:invertIfNegative val="0"/>
          <c:dLbls>
            <c:dLbl>
              <c:idx val="0"/>
              <c:layout>
                <c:manualLayout>
                  <c:x val="0.17622176228674119"/>
                  <c:y val="-0.35686809188349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data!$C$21</c:f>
              <c:numCache>
                <c:formatCode>General</c:formatCode>
                <c:ptCount val="1"/>
                <c:pt idx="0">
                  <c:v>415</c:v>
                </c:pt>
              </c:numCache>
            </c:numRef>
          </c:val>
          <c:extLst>
            <c:ext xmlns:c16="http://schemas.microsoft.com/office/drawing/2014/chart" uri="{C3380CC4-5D6E-409C-BE32-E72D297353CC}">
              <c16:uniqueId val="{00000001-FD72-4B34-A9E8-A10B6D6EF941}"/>
            </c:ext>
          </c:extLst>
        </c:ser>
        <c:dLbls>
          <c:showLegendKey val="0"/>
          <c:showVal val="0"/>
          <c:showCatName val="0"/>
          <c:showSerName val="0"/>
          <c:showPercent val="0"/>
          <c:showBubbleSize val="0"/>
        </c:dLbls>
        <c:gapWidth val="254"/>
        <c:axId val="664067439"/>
        <c:axId val="1237232095"/>
      </c:barChart>
      <c:lineChart>
        <c:grouping val="standard"/>
        <c:varyColors val="0"/>
        <c:ser>
          <c:idx val="2"/>
          <c:order val="2"/>
          <c:tx>
            <c:v>Hoàn thành (%)</c:v>
          </c:tx>
          <c:spPr>
            <a:ln w="28575" cap="rnd">
              <a:solidFill>
                <a:schemeClr val="accent3"/>
              </a:solidFill>
              <a:round/>
            </a:ln>
            <a:effectLst/>
          </c:spPr>
          <c:marker>
            <c:symbol val="none"/>
          </c:marker>
          <c:dLbls>
            <c:dLbl>
              <c:idx val="0"/>
              <c:layout>
                <c:manualLayout>
                  <c:x val="0.21319412310912494"/>
                  <c:y val="-0.426166361653994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data!$D$21</c:f>
              <c:numCache>
                <c:formatCode>0.0%</c:formatCode>
                <c:ptCount val="1"/>
                <c:pt idx="0">
                  <c:v>0.97831325301204819</c:v>
                </c:pt>
              </c:numCache>
            </c:numRef>
          </c:val>
          <c:smooth val="0"/>
          <c:extLst>
            <c:ext xmlns:c16="http://schemas.microsoft.com/office/drawing/2014/chart" uri="{C3380CC4-5D6E-409C-BE32-E72D297353CC}">
              <c16:uniqueId val="{00000005-FD72-4B34-A9E8-A10B6D6EF941}"/>
            </c:ext>
          </c:extLst>
        </c:ser>
        <c:dLbls>
          <c:showLegendKey val="0"/>
          <c:showVal val="0"/>
          <c:showCatName val="0"/>
          <c:showSerName val="0"/>
          <c:showPercent val="0"/>
          <c:showBubbleSize val="0"/>
        </c:dLbls>
        <c:marker val="1"/>
        <c:smooth val="0"/>
        <c:axId val="664067439"/>
        <c:axId val="1237232095"/>
      </c:lineChart>
      <c:catAx>
        <c:axId val="664067439"/>
        <c:scaling>
          <c:orientation val="minMax"/>
        </c:scaling>
        <c:delete val="1"/>
        <c:axPos val="b"/>
        <c:numFmt formatCode="General" sourceLinked="1"/>
        <c:majorTickMark val="out"/>
        <c:minorTickMark val="none"/>
        <c:tickLblPos val="nextTo"/>
        <c:crossAx val="1237232095"/>
        <c:crosses val="autoZero"/>
        <c:auto val="1"/>
        <c:lblAlgn val="ctr"/>
        <c:lblOffset val="100"/>
        <c:noMultiLvlLbl val="0"/>
      </c:catAx>
      <c:valAx>
        <c:axId val="12372320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64067439"/>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HM hoàn thành</c:v>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data!$B$16:$B$18</c:f>
              <c:numCache>
                <c:formatCode>General</c:formatCode>
                <c:ptCount val="3"/>
                <c:pt idx="0">
                  <c:v>236</c:v>
                </c:pt>
                <c:pt idx="1">
                  <c:v>500</c:v>
                </c:pt>
                <c:pt idx="2">
                  <c:v>348</c:v>
                </c:pt>
              </c:numCache>
            </c:numRef>
          </c:val>
          <c:extLst>
            <c:ext xmlns:c16="http://schemas.microsoft.com/office/drawing/2014/chart" uri="{C3380CC4-5D6E-409C-BE32-E72D297353CC}">
              <c16:uniqueId val="{00000000-0AFE-486B-8610-44AC95C3C283}"/>
            </c:ext>
          </c:extLst>
        </c:ser>
        <c:ser>
          <c:idx val="1"/>
          <c:order val="1"/>
          <c:tx>
            <c:v>HM theo kế hoạch</c:v>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data!$C$16:$C$18</c:f>
              <c:numCache>
                <c:formatCode>General</c:formatCode>
                <c:ptCount val="3"/>
                <c:pt idx="0">
                  <c:v>236</c:v>
                </c:pt>
                <c:pt idx="1">
                  <c:v>608</c:v>
                </c:pt>
                <c:pt idx="2">
                  <c:v>408</c:v>
                </c:pt>
              </c:numCache>
            </c:numRef>
          </c:val>
          <c:extLst>
            <c:ext xmlns:c16="http://schemas.microsoft.com/office/drawing/2014/chart" uri="{C3380CC4-5D6E-409C-BE32-E72D297353CC}">
              <c16:uniqueId val="{00000001-0AFE-486B-8610-44AC95C3C283}"/>
            </c:ext>
          </c:extLst>
        </c:ser>
        <c:dLbls>
          <c:showLegendKey val="0"/>
          <c:showVal val="1"/>
          <c:showCatName val="0"/>
          <c:showSerName val="0"/>
          <c:showPercent val="0"/>
          <c:showBubbleSize val="0"/>
        </c:dLbls>
        <c:gapWidth val="150"/>
        <c:axId val="1476576271"/>
        <c:axId val="1476569071"/>
      </c:barChart>
      <c:lineChart>
        <c:grouping val="standard"/>
        <c:varyColors val="0"/>
        <c:ser>
          <c:idx val="2"/>
          <c:order val="2"/>
          <c:tx>
            <c:v>HM đã thực hiện (%)</c:v>
          </c:tx>
          <c:spPr>
            <a:ln w="25400" cap="rnd">
              <a:solidFill>
                <a:srgbClr val="FF0000"/>
              </a:solidFill>
              <a:round/>
            </a:ln>
            <a:effectLst/>
          </c:spPr>
          <c:marker>
            <c:symbol val="circle"/>
            <c:size val="5"/>
            <c:spPr>
              <a:solidFill>
                <a:schemeClr val="bg1"/>
              </a:solidFill>
              <a:ln w="3175">
                <a:solidFill>
                  <a:schemeClr val="accent3"/>
                </a:solidFill>
              </a:ln>
              <a:effectLst/>
            </c:spPr>
          </c:marker>
          <c:dLbls>
            <c:dLbl>
              <c:idx val="0"/>
              <c:layout>
                <c:manualLayout>
                  <c:x val="-4.1119768038036644E-2"/>
                  <c:y val="5.2052052052052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FE-486B-8610-44AC95C3C283}"/>
                </c:ext>
              </c:extLst>
            </c:dLbl>
            <c:dLbl>
              <c:idx val="1"/>
              <c:layout>
                <c:manualLayout>
                  <c:x val="-0.14761671015369079"/>
                  <c:y val="2.9021426679355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data!$D$16:$D$18</c:f>
              <c:numCache>
                <c:formatCode>0.0%</c:formatCode>
                <c:ptCount val="3"/>
                <c:pt idx="0">
                  <c:v>1</c:v>
                </c:pt>
                <c:pt idx="1">
                  <c:v>0.82236842105263153</c:v>
                </c:pt>
                <c:pt idx="2">
                  <c:v>0.8529411764705882</c:v>
                </c:pt>
              </c:numCache>
            </c:numRef>
          </c:val>
          <c:smooth val="0"/>
          <c:extLst>
            <c:ext xmlns:c16="http://schemas.microsoft.com/office/drawing/2014/chart" uri="{C3380CC4-5D6E-409C-BE32-E72D297353CC}">
              <c16:uniqueId val="{00000002-0AFE-486B-8610-44AC95C3C283}"/>
            </c:ext>
          </c:extLst>
        </c:ser>
        <c:ser>
          <c:idx val="3"/>
          <c:order val="3"/>
          <c:tx>
            <c:v>Mục tiêu (%)</c:v>
          </c:tx>
          <c:spPr>
            <a:ln w="15875" cap="rnd">
              <a:solidFill>
                <a:schemeClr val="accent4"/>
              </a:solidFill>
              <a:round/>
            </a:ln>
            <a:effectLst/>
          </c:spPr>
          <c:marker>
            <c:symbol val="circle"/>
            <c:size val="5"/>
            <c:spPr>
              <a:solidFill>
                <a:schemeClr val="bg1"/>
              </a:solidFill>
              <a:ln w="9525">
                <a:solidFill>
                  <a:schemeClr val="accent4"/>
                </a:solidFill>
              </a:ln>
              <a:effectLst/>
            </c:spPr>
          </c:marker>
          <c:dLbls>
            <c:dLbl>
              <c:idx val="0"/>
              <c:layout>
                <c:manualLayout>
                  <c:x val="-1.6931669192132737E-2"/>
                  <c:y val="-5.60560560560560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FE-486B-8610-44AC95C3C283}"/>
                </c:ext>
              </c:extLst>
            </c:dLbl>
            <c:dLbl>
              <c:idx val="1"/>
              <c:layout>
                <c:manualLayout>
                  <c:x val="-3.6282148268855861E-2"/>
                  <c:y val="-4.804804804804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FE-486B-8610-44AC95C3C283}"/>
                </c:ext>
              </c:extLst>
            </c:dLbl>
            <c:dLbl>
              <c:idx val="2"/>
              <c:layout>
                <c:manualLayout>
                  <c:x val="-2.6606908730494299E-2"/>
                  <c:y val="-5.20520520520520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data!$E$16:$E$18</c:f>
              <c:numCache>
                <c:formatCode>0%</c:formatCode>
                <c:ptCount val="3"/>
                <c:pt idx="0">
                  <c:v>0.98</c:v>
                </c:pt>
                <c:pt idx="1">
                  <c:v>0.98</c:v>
                </c:pt>
                <c:pt idx="2">
                  <c:v>0.98</c:v>
                </c:pt>
              </c:numCache>
            </c:numRef>
          </c:val>
          <c:smooth val="0"/>
          <c:extLst>
            <c:ext xmlns:c16="http://schemas.microsoft.com/office/drawing/2014/chart" uri="{C3380CC4-5D6E-409C-BE32-E72D297353CC}">
              <c16:uniqueId val="{00000003-0AFE-486B-8610-44AC95C3C283}"/>
            </c:ext>
          </c:extLst>
        </c:ser>
        <c:dLbls>
          <c:showLegendKey val="0"/>
          <c:showVal val="1"/>
          <c:showCatName val="0"/>
          <c:showSerName val="0"/>
          <c:showPercent val="0"/>
          <c:showBubbleSize val="0"/>
        </c:dLbls>
        <c:marker val="1"/>
        <c:smooth val="0"/>
        <c:axId val="1269324287"/>
        <c:axId val="1269319967"/>
      </c:lineChart>
      <c:catAx>
        <c:axId val="14765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69071"/>
        <c:crosses val="autoZero"/>
        <c:auto val="1"/>
        <c:lblAlgn val="ctr"/>
        <c:lblOffset val="100"/>
        <c:noMultiLvlLbl val="0"/>
      </c:catAx>
      <c:valAx>
        <c:axId val="1476569071"/>
        <c:scaling>
          <c:orientation val="minMax"/>
          <c:max val="13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76271"/>
        <c:crosses val="autoZero"/>
        <c:crossBetween val="between"/>
      </c:valAx>
      <c:valAx>
        <c:axId val="1269319967"/>
        <c:scaling>
          <c:orientation val="minMax"/>
          <c:max val="1.1500000000000001"/>
          <c:min val="0"/>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4287"/>
        <c:crosses val="max"/>
        <c:crossBetween val="between"/>
      </c:valAx>
      <c:catAx>
        <c:axId val="1269324287"/>
        <c:scaling>
          <c:orientation val="minMax"/>
        </c:scaling>
        <c:delete val="1"/>
        <c:axPos val="b"/>
        <c:numFmt formatCode="General" sourceLinked="1"/>
        <c:majorTickMark val="none"/>
        <c:minorTickMark val="none"/>
        <c:tickLblPos val="nextTo"/>
        <c:crossAx val="12693199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05874977392122"/>
          <c:y val="2.6779386194069815E-2"/>
          <c:w val="0.82494126407178392"/>
          <c:h val="0.69149522281444875"/>
        </c:manualLayout>
      </c:layout>
      <c:barChart>
        <c:barDir val="col"/>
        <c:grouping val="clustered"/>
        <c:varyColors val="0"/>
        <c:ser>
          <c:idx val="0"/>
          <c:order val="0"/>
          <c:tx>
            <c:v>Kế hoạch</c:v>
          </c:tx>
          <c:spPr>
            <a:solidFill>
              <a:srgbClr val="7030A0"/>
            </a:solidFill>
            <a:ln>
              <a:noFill/>
            </a:ln>
            <a:effectLst/>
          </c:spPr>
          <c:invertIfNegative val="0"/>
          <c:val>
            <c:numRef>
              <c:f>data!$B$103:$L$103</c:f>
              <c:numCache>
                <c:formatCode>General</c:formatCode>
                <c:ptCount val="11"/>
                <c:pt idx="0">
                  <c:v>24</c:v>
                </c:pt>
                <c:pt idx="1">
                  <c:v>47</c:v>
                </c:pt>
                <c:pt idx="2">
                  <c:v>106</c:v>
                </c:pt>
                <c:pt idx="3">
                  <c:v>166</c:v>
                </c:pt>
                <c:pt idx="4">
                  <c:v>134</c:v>
                </c:pt>
                <c:pt idx="5">
                  <c:v>51</c:v>
                </c:pt>
                <c:pt idx="6">
                  <c:v>206</c:v>
                </c:pt>
                <c:pt idx="7">
                  <c:v>0</c:v>
                </c:pt>
                <c:pt idx="8">
                  <c:v>42</c:v>
                </c:pt>
                <c:pt idx="9">
                  <c:v>257</c:v>
                </c:pt>
                <c:pt idx="10">
                  <c:v>93</c:v>
                </c:pt>
              </c:numCache>
            </c:numRef>
          </c:val>
          <c:extLst>
            <c:ext xmlns:c16="http://schemas.microsoft.com/office/drawing/2014/chart" uri="{C3380CC4-5D6E-409C-BE32-E72D297353CC}">
              <c16:uniqueId val="{00000000-5E23-4064-8554-10E378855660}"/>
            </c:ext>
          </c:extLst>
        </c:ser>
        <c:dLbls>
          <c:showLegendKey val="0"/>
          <c:showVal val="0"/>
          <c:showCatName val="0"/>
          <c:showSerName val="0"/>
          <c:showPercent val="0"/>
          <c:showBubbleSize val="0"/>
        </c:dLbls>
        <c:gapWidth val="150"/>
        <c:axId val="326927280"/>
        <c:axId val="326928720"/>
      </c:barChart>
      <c:lineChart>
        <c:grouping val="standard"/>
        <c:varyColors val="0"/>
        <c:ser>
          <c:idx val="1"/>
          <c:order val="1"/>
          <c:tx>
            <c:v>Thực hiện</c:v>
          </c:tx>
          <c:spPr>
            <a:ln w="28575" cap="rnd">
              <a:solidFill>
                <a:schemeClr val="accent2"/>
              </a:solidFill>
              <a:round/>
            </a:ln>
            <a:effectLst/>
          </c:spPr>
          <c:marker>
            <c:symbol val="square"/>
            <c:size val="5"/>
            <c:spPr>
              <a:solidFill>
                <a:schemeClr val="accent2"/>
              </a:solidFill>
              <a:ln w="9525">
                <a:solidFill>
                  <a:schemeClr val="accent2"/>
                </a:solidFill>
              </a:ln>
              <a:effectLst/>
            </c:spPr>
          </c:marker>
          <c:val>
            <c:numRef>
              <c:f>data!$B$104:$L$104</c:f>
              <c:numCache>
                <c:formatCode>General</c:formatCode>
                <c:ptCount val="11"/>
                <c:pt idx="0">
                  <c:v>24</c:v>
                </c:pt>
                <c:pt idx="1">
                  <c:v>47</c:v>
                </c:pt>
                <c:pt idx="2">
                  <c:v>106</c:v>
                </c:pt>
                <c:pt idx="3">
                  <c:v>166</c:v>
                </c:pt>
                <c:pt idx="4">
                  <c:v>115</c:v>
                </c:pt>
                <c:pt idx="5">
                  <c:v>0</c:v>
                </c:pt>
                <c:pt idx="6">
                  <c:v>0</c:v>
                </c:pt>
                <c:pt idx="7">
                  <c:v>0</c:v>
                </c:pt>
                <c:pt idx="8">
                  <c:v>0</c:v>
                </c:pt>
                <c:pt idx="9">
                  <c:v>0</c:v>
                </c:pt>
                <c:pt idx="10">
                  <c:v>0</c:v>
                </c:pt>
              </c:numCache>
            </c:numRef>
          </c:val>
          <c:smooth val="1"/>
          <c:extLst>
            <c:ext xmlns:c16="http://schemas.microsoft.com/office/drawing/2014/chart" uri="{C3380CC4-5D6E-409C-BE32-E72D297353CC}">
              <c16:uniqueId val="{00000001-5E23-4064-8554-10E378855660}"/>
            </c:ext>
          </c:extLst>
        </c:ser>
        <c:dLbls>
          <c:showLegendKey val="0"/>
          <c:showVal val="0"/>
          <c:showCatName val="0"/>
          <c:showSerName val="0"/>
          <c:showPercent val="0"/>
          <c:showBubbleSize val="0"/>
        </c:dLbls>
        <c:marker val="1"/>
        <c:smooth val="0"/>
        <c:axId val="326927280"/>
        <c:axId val="326928720"/>
      </c:lineChart>
      <c:catAx>
        <c:axId val="3269272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8720"/>
        <c:crosses val="autoZero"/>
        <c:auto val="1"/>
        <c:lblAlgn val="ctr"/>
        <c:lblOffset val="100"/>
        <c:noMultiLvlLbl val="0"/>
      </c:catAx>
      <c:valAx>
        <c:axId val="326928720"/>
        <c:scaling>
          <c:orientation val="minMax"/>
          <c:min val="-20"/>
        </c:scaling>
        <c:delete val="0"/>
        <c:axPos val="l"/>
        <c:title>
          <c:tx>
            <c:rich>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Giờ đâò tạo</a:t>
                </a:r>
              </a:p>
            </c:rich>
          </c:tx>
          <c:layout>
            <c:manualLayout>
              <c:xMode val="edge"/>
              <c:yMode val="edge"/>
              <c:x val="5.5254847913672661E-2"/>
              <c:y val="0.28928659959171776"/>
            </c:manualLayout>
          </c:layout>
          <c:overlay val="0"/>
          <c:spPr>
            <a:noFill/>
            <a:ln>
              <a:noFill/>
            </a:ln>
            <a:effectLst/>
          </c:spPr>
          <c:txPr>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72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29462069284561"/>
          <c:y val="0.12529527492593054"/>
          <c:w val="0.6260619165877952"/>
          <c:h val="0.76068481141926991"/>
        </c:manualLayout>
      </c:layout>
      <c:radarChart>
        <c:radarStyle val="marker"/>
        <c:varyColors val="0"/>
        <c:ser>
          <c:idx val="0"/>
          <c:order val="0"/>
          <c:spPr>
            <a:ln w="28575" cap="rnd">
              <a:solidFill>
                <a:srgbClr val="FF0000"/>
              </a:solidFill>
              <a:round/>
            </a:ln>
            <a:effectLst/>
          </c:spPr>
          <c:marker>
            <c:symbol val="circle"/>
            <c:size val="10"/>
            <c:spPr>
              <a:solidFill>
                <a:srgbClr val="FF0000"/>
              </a:solidFill>
              <a:ln w="9525">
                <a:noFill/>
              </a:ln>
              <a:effectLst/>
            </c:spPr>
          </c:marker>
          <c:cat>
            <c:strRef>
              <c:f>data!$A$135:$A$142</c:f>
              <c:strCache>
                <c:ptCount val="8"/>
                <c:pt idx="0">
                  <c:v>KNL KTV BDSC TBHTĐK </c:v>
                </c:pt>
                <c:pt idx="1">
                  <c:v>KNL KTV BDSC TBĐL</c:v>
                </c:pt>
                <c:pt idx="2">
                  <c:v>KNL KTV BDSC TBCH</c:v>
                </c:pt>
                <c:pt idx="3">
                  <c:v>KNL KTV BDSC TCĐK</c:v>
                </c:pt>
                <c:pt idx="4">
                  <c:v>KNL KS BDSC TBHTĐK</c:v>
                </c:pt>
                <c:pt idx="5">
                  <c:v>KNL KS BDSC TBĐL</c:v>
                </c:pt>
                <c:pt idx="6">
                  <c:v>KNL KS BDSC TBCH</c:v>
                </c:pt>
                <c:pt idx="7">
                  <c:v>KNL KS TBHTĐK</c:v>
                </c:pt>
              </c:strCache>
            </c:strRef>
          </c:cat>
          <c:val>
            <c:numRef>
              <c:f>data!$B$135:$B$142</c:f>
              <c:numCache>
                <c:formatCode>0%</c:formatCode>
                <c:ptCount val="8"/>
                <c:pt idx="0">
                  <c:v>1</c:v>
                </c:pt>
                <c:pt idx="1">
                  <c:v>1</c:v>
                </c:pt>
                <c:pt idx="2">
                  <c:v>1</c:v>
                </c:pt>
                <c:pt idx="3">
                  <c:v>0.5</c:v>
                </c:pt>
                <c:pt idx="4">
                  <c:v>0.5</c:v>
                </c:pt>
                <c:pt idx="5">
                  <c:v>0</c:v>
                </c:pt>
                <c:pt idx="6">
                  <c:v>0</c:v>
                </c:pt>
                <c:pt idx="7">
                  <c:v>0</c:v>
                </c:pt>
              </c:numCache>
            </c:numRef>
          </c:val>
          <c:extLst>
            <c:ext xmlns:c16="http://schemas.microsoft.com/office/drawing/2014/chart" uri="{C3380CC4-5D6E-409C-BE32-E72D297353CC}">
              <c16:uniqueId val="{00000000-3974-4183-979F-B71D531D97D7}"/>
            </c:ext>
          </c:extLst>
        </c:ser>
        <c:dLbls>
          <c:showLegendKey val="0"/>
          <c:showVal val="0"/>
          <c:showCatName val="0"/>
          <c:showSerName val="0"/>
          <c:showPercent val="0"/>
          <c:showBubbleSize val="0"/>
        </c:dLbls>
        <c:axId val="1552967951"/>
        <c:axId val="1552968911"/>
      </c:radarChart>
      <c:catAx>
        <c:axId val="15529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8911"/>
        <c:crosses val="autoZero"/>
        <c:auto val="1"/>
        <c:lblAlgn val="ctr"/>
        <c:lblOffset val="100"/>
        <c:noMultiLvlLbl val="0"/>
      </c:catAx>
      <c:valAx>
        <c:axId val="1552968911"/>
        <c:scaling>
          <c:orientation val="minMax"/>
          <c:max val="1"/>
        </c:scaling>
        <c:delete val="0"/>
        <c:axPos val="l"/>
        <c:majorGridlines>
          <c:spPr>
            <a:ln w="25400" cap="flat" cmpd="sng" algn="ctr">
              <a:solidFill>
                <a:srgbClr val="00B05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crossAx val="155296795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6.png"/><Relationship Id="rId18" Type="http://schemas.openxmlformats.org/officeDocument/2006/relationships/image" Target="../media/image9.png"/><Relationship Id="rId26" Type="http://schemas.openxmlformats.org/officeDocument/2006/relationships/image" Target="../media/image16.jpeg"/><Relationship Id="rId3" Type="http://schemas.openxmlformats.org/officeDocument/2006/relationships/image" Target="../media/image3.png"/><Relationship Id="rId21" Type="http://schemas.openxmlformats.org/officeDocument/2006/relationships/image" Target="../media/image12.png"/><Relationship Id="rId7" Type="http://schemas.openxmlformats.org/officeDocument/2006/relationships/chart" Target="../charts/chart5.xml"/><Relationship Id="rId12" Type="http://schemas.openxmlformats.org/officeDocument/2006/relationships/chart" Target="../charts/chart8.xml"/><Relationship Id="rId17" Type="http://schemas.openxmlformats.org/officeDocument/2006/relationships/image" Target="../media/image8.png"/><Relationship Id="rId25" Type="http://schemas.openxmlformats.org/officeDocument/2006/relationships/image" Target="../media/image15.png"/><Relationship Id="rId2" Type="http://schemas.openxmlformats.org/officeDocument/2006/relationships/image" Target="../media/image2.png"/><Relationship Id="rId16" Type="http://schemas.openxmlformats.org/officeDocument/2006/relationships/chart" Target="../charts/chart10.xml"/><Relationship Id="rId20" Type="http://schemas.openxmlformats.org/officeDocument/2006/relationships/image" Target="../media/image11.jpeg"/><Relationship Id="rId29" Type="http://schemas.openxmlformats.org/officeDocument/2006/relationships/image" Target="../media/image18.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png"/><Relationship Id="rId24" Type="http://schemas.openxmlformats.org/officeDocument/2006/relationships/image" Target="../media/image14.png"/><Relationship Id="rId5" Type="http://schemas.openxmlformats.org/officeDocument/2006/relationships/chart" Target="../charts/chart3.xml"/><Relationship Id="rId15" Type="http://schemas.openxmlformats.org/officeDocument/2006/relationships/image" Target="../media/image7.jpeg"/><Relationship Id="rId23" Type="http://schemas.openxmlformats.org/officeDocument/2006/relationships/image" Target="../media/image13.png"/><Relationship Id="rId28" Type="http://schemas.openxmlformats.org/officeDocument/2006/relationships/chart" Target="../charts/chart12.xml"/><Relationship Id="rId10" Type="http://schemas.openxmlformats.org/officeDocument/2006/relationships/chart" Target="../charts/chart7.xml"/><Relationship Id="rId19" Type="http://schemas.openxmlformats.org/officeDocument/2006/relationships/image" Target="../media/image10.jpeg"/><Relationship Id="rId31" Type="http://schemas.openxmlformats.org/officeDocument/2006/relationships/image" Target="../media/image20.png"/><Relationship Id="rId4" Type="http://schemas.openxmlformats.org/officeDocument/2006/relationships/chart" Target="../charts/chart2.xml"/><Relationship Id="rId9" Type="http://schemas.openxmlformats.org/officeDocument/2006/relationships/chart" Target="../charts/chart6.xml"/><Relationship Id="rId14" Type="http://schemas.openxmlformats.org/officeDocument/2006/relationships/chart" Target="../charts/chart9.xml"/><Relationship Id="rId22" Type="http://schemas.openxmlformats.org/officeDocument/2006/relationships/chart" Target="../charts/chart11.xml"/><Relationship Id="rId27" Type="http://schemas.openxmlformats.org/officeDocument/2006/relationships/image" Target="../media/image17.jpeg"/><Relationship Id="rId30"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8</xdr:col>
      <xdr:colOff>38100</xdr:colOff>
      <xdr:row>120</xdr:row>
      <xdr:rowOff>80010</xdr:rowOff>
    </xdr:from>
    <xdr:to>
      <xdr:col>15</xdr:col>
      <xdr:colOff>358140</xdr:colOff>
      <xdr:row>141</xdr:row>
      <xdr:rowOff>68580</xdr:rowOff>
    </xdr:to>
    <xdr:graphicFrame macro="">
      <xdr:nvGraphicFramePr>
        <xdr:cNvPr id="3" name="Chart 2">
          <a:extLst>
            <a:ext uri="{FF2B5EF4-FFF2-40B4-BE49-F238E27FC236}">
              <a16:creationId xmlns:a16="http://schemas.microsoft.com/office/drawing/2014/main" id="{3D3F1709-BF68-CD44-D195-FF0980580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293370</xdr:colOff>
      <xdr:row>64</xdr:row>
      <xdr:rowOff>158798</xdr:rowOff>
    </xdr:from>
    <xdr:to>
      <xdr:col>12</xdr:col>
      <xdr:colOff>415636</xdr:colOff>
      <xdr:row>143</xdr:row>
      <xdr:rowOff>97848</xdr:rowOff>
    </xdr:to>
    <xdr:sp macro="" textlink="">
      <xdr:nvSpPr>
        <xdr:cNvPr id="2" name="Rectangle: Rounded Corners 1">
          <a:extLst>
            <a:ext uri="{FF2B5EF4-FFF2-40B4-BE49-F238E27FC236}">
              <a16:creationId xmlns:a16="http://schemas.microsoft.com/office/drawing/2014/main" id="{E65C2B59-867B-F29E-9DAA-1AE8E4F152CB}"/>
            </a:ext>
          </a:extLst>
        </xdr:cNvPr>
        <xdr:cNvSpPr/>
      </xdr:nvSpPr>
      <xdr:spPr>
        <a:xfrm>
          <a:off x="293370" y="16560848"/>
          <a:ext cx="7808941" cy="14988550"/>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403412</xdr:colOff>
      <xdr:row>178</xdr:row>
      <xdr:rowOff>11204</xdr:rowOff>
    </xdr:from>
    <xdr:to>
      <xdr:col>26</xdr:col>
      <xdr:colOff>201707</xdr:colOff>
      <xdr:row>260</xdr:row>
      <xdr:rowOff>179293</xdr:rowOff>
    </xdr:to>
    <xdr:sp macro="" textlink="">
      <xdr:nvSpPr>
        <xdr:cNvPr id="301" name="Rectangle: Rounded Corners 300">
          <a:extLst>
            <a:ext uri="{FF2B5EF4-FFF2-40B4-BE49-F238E27FC236}">
              <a16:creationId xmlns:a16="http://schemas.microsoft.com/office/drawing/2014/main" id="{9FE8BD11-E390-84CB-C237-023B916CDCCC}"/>
            </a:ext>
          </a:extLst>
        </xdr:cNvPr>
        <xdr:cNvSpPr/>
      </xdr:nvSpPr>
      <xdr:spPr>
        <a:xfrm>
          <a:off x="403412" y="38111204"/>
          <a:ext cx="15912354" cy="15789089"/>
        </a:xfrm>
        <a:prstGeom prst="roundRect">
          <a:avLst>
            <a:gd name="adj" fmla="val 2765"/>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414597</xdr:colOff>
      <xdr:row>173</xdr:row>
      <xdr:rowOff>128163</xdr:rowOff>
    </xdr:from>
    <xdr:to>
      <xdr:col>26</xdr:col>
      <xdr:colOff>104170</xdr:colOff>
      <xdr:row>177</xdr:row>
      <xdr:rowOff>27843</xdr:rowOff>
    </xdr:to>
    <xdr:sp macro="" textlink="">
      <xdr:nvSpPr>
        <xdr:cNvPr id="302" name="Rectangle: Rounded Corners 301">
          <a:extLst>
            <a:ext uri="{FF2B5EF4-FFF2-40B4-BE49-F238E27FC236}">
              <a16:creationId xmlns:a16="http://schemas.microsoft.com/office/drawing/2014/main" id="{5BF869AB-B5A5-68D9-7696-FE9B4962155B}"/>
            </a:ext>
          </a:extLst>
        </xdr:cNvPr>
        <xdr:cNvSpPr/>
      </xdr:nvSpPr>
      <xdr:spPr>
        <a:xfrm>
          <a:off x="414597" y="37172249"/>
          <a:ext cx="16224973" cy="639908"/>
        </a:xfrm>
        <a:prstGeom prst="roundRect">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kern="1200">
              <a:solidFill>
                <a:schemeClr val="tx1"/>
              </a:solidFill>
              <a:latin typeface="Times New Roman" panose="02020603050405020304" pitchFamily="18" charset="0"/>
              <a:ea typeface="+mn-ea"/>
              <a:cs typeface="Times New Roman" panose="02020603050405020304" pitchFamily="18" charset="0"/>
            </a:rPr>
            <a:t>O4:</a:t>
          </a:r>
          <a:r>
            <a:rPr lang="vi-VN" sz="2400" b="1" kern="1200">
              <a:solidFill>
                <a:schemeClr val="tx1"/>
              </a:solidFill>
              <a:latin typeface="Times New Roman" panose="02020603050405020304" pitchFamily="18" charset="0"/>
              <a:ea typeface="+mn-ea"/>
              <a:cs typeface="Times New Roman" panose="02020603050405020304" pitchFamily="18" charset="0"/>
            </a:rPr>
            <a:t> </a:t>
          </a:r>
          <a:r>
            <a:rPr lang="en-US" sz="2400" b="1" kern="1200">
              <a:solidFill>
                <a:schemeClr val="tx1"/>
              </a:solidFill>
              <a:latin typeface="Times New Roman" panose="02020603050405020304" pitchFamily="18" charset="0"/>
              <a:ea typeface="+mn-ea"/>
              <a:cs typeface="Times New Roman" panose="02020603050405020304" pitchFamily="18" charset="0"/>
            </a:rPr>
            <a:t>Triển khai các hạng mục cải hoán thuộc chuyên môn phụ trách</a:t>
          </a:r>
          <a:endParaRPr lang="vi-VN" sz="2400" b="1" kern="1200">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409580</xdr:colOff>
      <xdr:row>179</xdr:row>
      <xdr:rowOff>143018</xdr:rowOff>
    </xdr:from>
    <xdr:to>
      <xdr:col>15</xdr:col>
      <xdr:colOff>237597</xdr:colOff>
      <xdr:row>182</xdr:row>
      <xdr:rowOff>101971</xdr:rowOff>
    </xdr:to>
    <xdr:sp macro="" textlink="">
      <xdr:nvSpPr>
        <xdr:cNvPr id="305" name="Rectangle: Rounded Corners 304">
          <a:extLst>
            <a:ext uri="{FF2B5EF4-FFF2-40B4-BE49-F238E27FC236}">
              <a16:creationId xmlns:a16="http://schemas.microsoft.com/office/drawing/2014/main" id="{919F7FAF-C2BC-42ED-E1F3-1F60873A4F38}"/>
            </a:ext>
          </a:extLst>
        </xdr:cNvPr>
        <xdr:cNvSpPr/>
      </xdr:nvSpPr>
      <xdr:spPr>
        <a:xfrm>
          <a:off x="1619815" y="38433518"/>
          <a:ext cx="8075547" cy="530453"/>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02 </a:t>
          </a:r>
          <a:r>
            <a:rPr lang="vi-VN" sz="2000" b="0" kern="1200">
              <a:solidFill>
                <a:sysClr val="windowText" lastClr="000000"/>
              </a:solidFill>
              <a:latin typeface="Times New Roman" panose="02020603050405020304" pitchFamily="18" charset="0"/>
              <a:cs typeface="Times New Roman" panose="02020603050405020304" pitchFamily="18" charset="0"/>
            </a:rPr>
            <a:t>Cải tiến lại hệ thống robot</a:t>
          </a:r>
          <a:r>
            <a:rPr lang="en-US" sz="2000" b="0" kern="1200">
              <a:solidFill>
                <a:sysClr val="windowText" lastClr="000000"/>
              </a:solidFill>
              <a:latin typeface="Times New Roman" panose="02020603050405020304" pitchFamily="18" charset="0"/>
              <a:cs typeface="Times New Roman" panose="02020603050405020304" pitchFamily="18" charset="0"/>
            </a:rPr>
            <a:t> NPK</a:t>
          </a:r>
          <a:r>
            <a:rPr lang="vi-VN" sz="2000" b="0" kern="1200">
              <a:solidFill>
                <a:sysClr val="windowText" lastClr="000000"/>
              </a:solidFill>
              <a:latin typeface="Times New Roman" panose="02020603050405020304" pitchFamily="18" charset="0"/>
              <a:cs typeface="Times New Roman" panose="02020603050405020304" pitchFamily="18" charset="0"/>
            </a:rPr>
            <a:t> line A,B,C để gắp được bao 25kg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462137</xdr:colOff>
      <xdr:row>206</xdr:row>
      <xdr:rowOff>50143</xdr:rowOff>
    </xdr:from>
    <xdr:to>
      <xdr:col>14</xdr:col>
      <xdr:colOff>462792</xdr:colOff>
      <xdr:row>209</xdr:row>
      <xdr:rowOff>4767</xdr:rowOff>
    </xdr:to>
    <xdr:sp macro="" textlink="">
      <xdr:nvSpPr>
        <xdr:cNvPr id="311" name="Rectangle: Rounded Corners 310">
          <a:extLst>
            <a:ext uri="{FF2B5EF4-FFF2-40B4-BE49-F238E27FC236}">
              <a16:creationId xmlns:a16="http://schemas.microsoft.com/office/drawing/2014/main" id="{A2BCA9EB-CA84-5475-C2E8-1392E550FF9E}"/>
            </a:ext>
          </a:extLst>
        </xdr:cNvPr>
        <xdr:cNvSpPr/>
      </xdr:nvSpPr>
      <xdr:spPr>
        <a:xfrm>
          <a:off x="1672372" y="43484143"/>
          <a:ext cx="7643067" cy="526124"/>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04 Mở rộng  hệ thống Fire and Gas theo kết quả Gas mapping report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436624</xdr:colOff>
      <xdr:row>225</xdr:row>
      <xdr:rowOff>162838</xdr:rowOff>
    </xdr:from>
    <xdr:to>
      <xdr:col>18</xdr:col>
      <xdr:colOff>63504</xdr:colOff>
      <xdr:row>228</xdr:row>
      <xdr:rowOff>122905</xdr:rowOff>
    </xdr:to>
    <xdr:sp macro="" textlink="">
      <xdr:nvSpPr>
        <xdr:cNvPr id="351" name="Rectangle: Rounded Corners 350">
          <a:extLst>
            <a:ext uri="{FF2B5EF4-FFF2-40B4-BE49-F238E27FC236}">
              <a16:creationId xmlns:a16="http://schemas.microsoft.com/office/drawing/2014/main" id="{2BAC4B7F-99EC-9CD1-86EF-210F247C428B}"/>
            </a:ext>
          </a:extLst>
        </xdr:cNvPr>
        <xdr:cNvSpPr/>
      </xdr:nvSpPr>
      <xdr:spPr>
        <a:xfrm>
          <a:off x="1646859" y="47216338"/>
          <a:ext cx="9689763" cy="53156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05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tiếp địa cho thiết bị đo lường, van điều khiển và hệ thống điều khiển</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470151</xdr:colOff>
      <xdr:row>251</xdr:row>
      <xdr:rowOff>109229</xdr:rowOff>
    </xdr:from>
    <xdr:to>
      <xdr:col>8</xdr:col>
      <xdr:colOff>136909</xdr:colOff>
      <xdr:row>254</xdr:row>
      <xdr:rowOff>69296</xdr:rowOff>
    </xdr:to>
    <xdr:sp macro="" textlink="">
      <xdr:nvSpPr>
        <xdr:cNvPr id="352" name="Rectangle: Rounded Corners 351">
          <a:extLst>
            <a:ext uri="{FF2B5EF4-FFF2-40B4-BE49-F238E27FC236}">
              <a16:creationId xmlns:a16="http://schemas.microsoft.com/office/drawing/2014/main" id="{4D34049F-18F9-6DBC-63D5-D5C0B941837F}"/>
            </a:ext>
          </a:extLst>
        </xdr:cNvPr>
        <xdr:cNvSpPr/>
      </xdr:nvSpPr>
      <xdr:spPr>
        <a:xfrm>
          <a:off x="1680386" y="52115729"/>
          <a:ext cx="3689670" cy="531567"/>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06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máng cáp</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483425</xdr:colOff>
      <xdr:row>177</xdr:row>
      <xdr:rowOff>140472</xdr:rowOff>
    </xdr:from>
    <xdr:to>
      <xdr:col>2</xdr:col>
      <xdr:colOff>379450</xdr:colOff>
      <xdr:row>183</xdr:row>
      <xdr:rowOff>176399</xdr:rowOff>
    </xdr:to>
    <xdr:pic>
      <xdr:nvPicPr>
        <xdr:cNvPr id="309" name="Picture 308" descr="Auto, industry, machine, manufacturing, packaging icon - Download on  Iconfinder">
          <a:extLst>
            <a:ext uri="{FF2B5EF4-FFF2-40B4-BE49-F238E27FC236}">
              <a16:creationId xmlns:a16="http://schemas.microsoft.com/office/drawing/2014/main" id="{868D704C-5411-1FA1-0B1E-D915F36C4F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425" y="38049972"/>
          <a:ext cx="1106260" cy="1178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515622</xdr:colOff>
      <xdr:row>202</xdr:row>
      <xdr:rowOff>179521</xdr:rowOff>
    </xdr:from>
    <xdr:to>
      <xdr:col>17</xdr:col>
      <xdr:colOff>610958</xdr:colOff>
      <xdr:row>206</xdr:row>
      <xdr:rowOff>97663</xdr:rowOff>
    </xdr:to>
    <xdr:sp macro="" textlink="">
      <xdr:nvSpPr>
        <xdr:cNvPr id="19" name="Rectangle: Rounded Corners 18">
          <a:extLst>
            <a:ext uri="{FF2B5EF4-FFF2-40B4-BE49-F238E27FC236}">
              <a16:creationId xmlns:a16="http://schemas.microsoft.com/office/drawing/2014/main" id="{A7037CDB-04AB-C554-59B3-738ABAAC8068}"/>
            </a:ext>
          </a:extLst>
        </xdr:cNvPr>
        <xdr:cNvSpPr/>
      </xdr:nvSpPr>
      <xdr:spPr>
        <a:xfrm>
          <a:off x="1136108" y="42590264"/>
          <a:ext cx="10425879" cy="65837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454405</xdr:colOff>
      <xdr:row>191</xdr:row>
      <xdr:rowOff>34533</xdr:rowOff>
    </xdr:from>
    <xdr:to>
      <xdr:col>11</xdr:col>
      <xdr:colOff>595281</xdr:colOff>
      <xdr:row>193</xdr:row>
      <xdr:rowOff>183987</xdr:rowOff>
    </xdr:to>
    <xdr:sp macro="" textlink="">
      <xdr:nvSpPr>
        <xdr:cNvPr id="350" name="Rectangle: Rounded Corners 349">
          <a:extLst>
            <a:ext uri="{FF2B5EF4-FFF2-40B4-BE49-F238E27FC236}">
              <a16:creationId xmlns:a16="http://schemas.microsoft.com/office/drawing/2014/main" id="{1D1011E7-E531-93A6-0553-CA468A7BE193}"/>
            </a:ext>
          </a:extLst>
        </xdr:cNvPr>
        <xdr:cNvSpPr/>
      </xdr:nvSpPr>
      <xdr:spPr>
        <a:xfrm>
          <a:off x="1664640" y="40611033"/>
          <a:ext cx="5967935" cy="530454"/>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03 </a:t>
          </a:r>
          <a:r>
            <a:rPr lang="vi-VN" sz="2000" b="0" kern="1200">
              <a:solidFill>
                <a:sysClr val="windowText" lastClr="000000"/>
              </a:solidFill>
              <a:latin typeface="Times New Roman" panose="02020603050405020304" pitchFamily="18" charset="0"/>
              <a:cs typeface="Times New Roman" panose="02020603050405020304" pitchFamily="18" charset="0"/>
            </a:rPr>
            <a:t>Triển khai dự án lắp đặt 2 </a:t>
          </a:r>
          <a:r>
            <a:rPr lang="en-US" sz="2000" b="0" kern="1200">
              <a:solidFill>
                <a:sysClr val="windowText" lastClr="000000"/>
              </a:solidFill>
              <a:latin typeface="Times New Roman" panose="02020603050405020304" pitchFamily="18" charset="0"/>
              <a:cs typeface="Times New Roman" panose="02020603050405020304" pitchFamily="18" charset="0"/>
            </a:rPr>
            <a:t>hệ</a:t>
          </a:r>
          <a:r>
            <a:rPr lang="en-US" sz="2000" b="0" kern="1200" baseline="0">
              <a:solidFill>
                <a:sysClr val="windowText" lastClr="000000"/>
              </a:solidFill>
              <a:latin typeface="Times New Roman" panose="02020603050405020304" pitchFamily="18" charset="0"/>
              <a:cs typeface="Times New Roman" panose="02020603050405020304" pitchFamily="18" charset="0"/>
            </a:rPr>
            <a:t> thống</a:t>
          </a:r>
          <a:r>
            <a:rPr lang="vi-VN" sz="2000" b="0" kern="1200">
              <a:solidFill>
                <a:sysClr val="windowText" lastClr="000000"/>
              </a:solidFill>
              <a:latin typeface="Times New Roman" panose="02020603050405020304" pitchFamily="18" charset="0"/>
              <a:cs typeface="Times New Roman" panose="02020603050405020304" pitchFamily="18" charset="0"/>
            </a:rPr>
            <a:t> Depalletizing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515621</xdr:colOff>
      <xdr:row>210</xdr:row>
      <xdr:rowOff>23264</xdr:rowOff>
    </xdr:from>
    <xdr:to>
      <xdr:col>25</xdr:col>
      <xdr:colOff>387000</xdr:colOff>
      <xdr:row>214</xdr:row>
      <xdr:rowOff>183463</xdr:rowOff>
    </xdr:to>
    <xdr:sp macro="" textlink="">
      <xdr:nvSpPr>
        <xdr:cNvPr id="76" name="Rectangle: Rounded Corners 75">
          <a:extLst>
            <a:ext uri="{FF2B5EF4-FFF2-40B4-BE49-F238E27FC236}">
              <a16:creationId xmlns:a16="http://schemas.microsoft.com/office/drawing/2014/main" id="{DBAF98B3-97C6-7344-4609-EE6BAB7D76C7}"/>
            </a:ext>
          </a:extLst>
        </xdr:cNvPr>
        <xdr:cNvSpPr/>
      </xdr:nvSpPr>
      <xdr:spPr>
        <a:xfrm>
          <a:off x="1136107" y="43914464"/>
          <a:ext cx="15165807" cy="9004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69273</xdr:colOff>
      <xdr:row>121</xdr:row>
      <xdr:rowOff>138545</xdr:rowOff>
    </xdr:from>
    <xdr:to>
      <xdr:col>47</xdr:col>
      <xdr:colOff>398318</xdr:colOff>
      <xdr:row>142</xdr:row>
      <xdr:rowOff>13855</xdr:rowOff>
    </xdr:to>
    <xdr:sp macro="" textlink="">
      <xdr:nvSpPr>
        <xdr:cNvPr id="345" name="Rectangle: Rounded Corners 344">
          <a:extLst>
            <a:ext uri="{FF2B5EF4-FFF2-40B4-BE49-F238E27FC236}">
              <a16:creationId xmlns:a16="http://schemas.microsoft.com/office/drawing/2014/main" id="{6B845073-1784-61BC-BEEA-47811E1FE90D}"/>
            </a:ext>
          </a:extLst>
        </xdr:cNvPr>
        <xdr:cNvSpPr/>
      </xdr:nvSpPr>
      <xdr:spPr>
        <a:xfrm>
          <a:off x="16815955" y="27951545"/>
          <a:ext cx="12694227" cy="387581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155864</xdr:colOff>
      <xdr:row>35</xdr:row>
      <xdr:rowOff>95250</xdr:rowOff>
    </xdr:from>
    <xdr:to>
      <xdr:col>26</xdr:col>
      <xdr:colOff>415636</xdr:colOff>
      <xdr:row>60</xdr:row>
      <xdr:rowOff>86591</xdr:rowOff>
    </xdr:to>
    <xdr:sp macro="" textlink="">
      <xdr:nvSpPr>
        <xdr:cNvPr id="296" name="Rectangle: Rounded Corners 295">
          <a:extLst>
            <a:ext uri="{FF2B5EF4-FFF2-40B4-BE49-F238E27FC236}">
              <a16:creationId xmlns:a16="http://schemas.microsoft.com/office/drawing/2014/main" id="{FFF2BBE0-FEDE-4B0C-B2C8-8623178D19F0}"/>
            </a:ext>
          </a:extLst>
        </xdr:cNvPr>
        <xdr:cNvSpPr/>
      </xdr:nvSpPr>
      <xdr:spPr>
        <a:xfrm>
          <a:off x="155864" y="11684000"/>
          <a:ext cx="16341147" cy="4753841"/>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12</xdr:col>
      <xdr:colOff>502227</xdr:colOff>
      <xdr:row>64</xdr:row>
      <xdr:rowOff>130394</xdr:rowOff>
    </xdr:from>
    <xdr:to>
      <xdr:col>26</xdr:col>
      <xdr:colOff>536864</xdr:colOff>
      <xdr:row>143</xdr:row>
      <xdr:rowOff>27709</xdr:rowOff>
    </xdr:to>
    <xdr:sp macro="" textlink="">
      <xdr:nvSpPr>
        <xdr:cNvPr id="8" name="Rectangle: Rounded Corners 7">
          <a:extLst>
            <a:ext uri="{FF2B5EF4-FFF2-40B4-BE49-F238E27FC236}">
              <a16:creationId xmlns:a16="http://schemas.microsoft.com/office/drawing/2014/main" id="{A15524B5-330F-39D3-1671-0F023AD05D8C}"/>
            </a:ext>
          </a:extLst>
        </xdr:cNvPr>
        <xdr:cNvSpPr/>
      </xdr:nvSpPr>
      <xdr:spPr>
        <a:xfrm>
          <a:off x="8156863" y="16461439"/>
          <a:ext cx="8520546" cy="14946815"/>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13</xdr:col>
      <xdr:colOff>103910</xdr:colOff>
      <xdr:row>132</xdr:row>
      <xdr:rowOff>69262</xdr:rowOff>
    </xdr:from>
    <xdr:to>
      <xdr:col>26</xdr:col>
      <xdr:colOff>155864</xdr:colOff>
      <xdr:row>142</xdr:row>
      <xdr:rowOff>69273</xdr:rowOff>
    </xdr:to>
    <xdr:grpSp>
      <xdr:nvGrpSpPr>
        <xdr:cNvPr id="228" name="Group 227">
          <a:extLst>
            <a:ext uri="{FF2B5EF4-FFF2-40B4-BE49-F238E27FC236}">
              <a16:creationId xmlns:a16="http://schemas.microsoft.com/office/drawing/2014/main" id="{ECC3F46A-0A77-635A-DD4F-F0DB1D5B337B}"/>
            </a:ext>
          </a:extLst>
        </xdr:cNvPr>
        <xdr:cNvGrpSpPr/>
      </xdr:nvGrpSpPr>
      <xdr:grpSpPr>
        <a:xfrm>
          <a:off x="8485910" y="29311012"/>
          <a:ext cx="8100579" cy="1905011"/>
          <a:chOff x="8884228" y="20366177"/>
          <a:chExt cx="7931727" cy="1905011"/>
        </a:xfrm>
      </xdr:grpSpPr>
      <xdr:sp macro="" textlink="">
        <xdr:nvSpPr>
          <xdr:cNvPr id="36" name="Rectangle: Rounded Corners 35">
            <a:extLst>
              <a:ext uri="{FF2B5EF4-FFF2-40B4-BE49-F238E27FC236}">
                <a16:creationId xmlns:a16="http://schemas.microsoft.com/office/drawing/2014/main" id="{6F753823-6C6B-F83F-4798-4AFF6CC2A80D}"/>
              </a:ext>
            </a:extLst>
          </xdr:cNvPr>
          <xdr:cNvSpPr/>
        </xdr:nvSpPr>
        <xdr:spPr>
          <a:xfrm>
            <a:off x="9715501" y="20366177"/>
            <a:ext cx="6650181" cy="51278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KR06 TRIỂN KHAI HÀNH ĐỘNG KHẮC PHỤC PHÒNG NGỪA</a:t>
            </a:r>
          </a:p>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 TBCH: Thực hiện KPPN thay sensor slip detector 07SSL-2652A sàn rung A tạo hạt.</a:t>
            </a:r>
          </a:p>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 TBĐL: Hoàn thành KPPN tách box riêng lẻ 04PXT-2032AB/C, đã đóng hồ sơ.</a:t>
            </a:r>
          </a:p>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 TBHTĐK: Trong tháng không có hạng mục.</a:t>
            </a:r>
          </a:p>
        </xdr:txBody>
      </xdr:sp>
      <xdr:sp macro="" textlink="">
        <xdr:nvSpPr>
          <xdr:cNvPr id="44" name="Rectangle: Rounded Corners 43">
            <a:extLst>
              <a:ext uri="{FF2B5EF4-FFF2-40B4-BE49-F238E27FC236}">
                <a16:creationId xmlns:a16="http://schemas.microsoft.com/office/drawing/2014/main" id="{95DA2F99-6369-DB61-A732-F010DD302267}"/>
              </a:ext>
            </a:extLst>
          </xdr:cNvPr>
          <xdr:cNvSpPr/>
        </xdr:nvSpPr>
        <xdr:spPr>
          <a:xfrm>
            <a:off x="8884228" y="21100788"/>
            <a:ext cx="7931727" cy="117040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ysClr val="windowText" lastClr="000000"/>
                </a:solidFill>
                <a:latin typeface="Times New Roman" panose="02020603050405020304" pitchFamily="18" charset="0"/>
                <a:cs typeface="Times New Roman" panose="02020603050405020304" pitchFamily="18" charset="0"/>
              </a:rPr>
              <a:t>TBCH: Trong tháng có thực hiện hạng mục KPPN thay sensor slip detector 07SSL-2652A sàn rung A tạo hạt.</a:t>
            </a:r>
            <a:br>
              <a:rPr lang="en-US" sz="2000" b="1" kern="1200">
                <a:solidFill>
                  <a:sysClr val="windowText" lastClr="000000"/>
                </a:solidFill>
                <a:latin typeface="Times New Roman" panose="02020603050405020304" pitchFamily="18" charset="0"/>
                <a:cs typeface="Times New Roman" panose="02020603050405020304" pitchFamily="18" charset="0"/>
              </a:rPr>
            </a:br>
            <a:r>
              <a:rPr lang="en-US" sz="2000" b="1" kern="1200">
                <a:solidFill>
                  <a:sysClr val="windowText" lastClr="000000"/>
                </a:solidFill>
                <a:latin typeface="Times New Roman" panose="02020603050405020304" pitchFamily="18" charset="0"/>
                <a:cs typeface="Times New Roman" panose="02020603050405020304" pitchFamily="18" charset="0"/>
              </a:rPr>
              <a:t>Kết</a:t>
            </a:r>
            <a:r>
              <a:rPr lang="en-US" sz="2000" b="1" kern="1200" baseline="0">
                <a:solidFill>
                  <a:sysClr val="windowText" lastClr="000000"/>
                </a:solidFill>
                <a:latin typeface="Times New Roman" panose="02020603050405020304" pitchFamily="18" charset="0"/>
                <a:cs typeface="Times New Roman" panose="02020603050405020304" pitchFamily="18" charset="0"/>
              </a:rPr>
              <a:t> quả: Hoàn thành</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457436</xdr:colOff>
      <xdr:row>118</xdr:row>
      <xdr:rowOff>48485</xdr:rowOff>
    </xdr:from>
    <xdr:to>
      <xdr:col>12</xdr:col>
      <xdr:colOff>69358</xdr:colOff>
      <xdr:row>133</xdr:row>
      <xdr:rowOff>35171</xdr:rowOff>
    </xdr:to>
    <xdr:grpSp>
      <xdr:nvGrpSpPr>
        <xdr:cNvPr id="68" name="Group 67">
          <a:extLst>
            <a:ext uri="{FF2B5EF4-FFF2-40B4-BE49-F238E27FC236}">
              <a16:creationId xmlns:a16="http://schemas.microsoft.com/office/drawing/2014/main" id="{E6CFCF40-A95A-44F6-F880-ED63DBC382AF}"/>
            </a:ext>
          </a:extLst>
        </xdr:cNvPr>
        <xdr:cNvGrpSpPr/>
      </xdr:nvGrpSpPr>
      <xdr:grpSpPr>
        <a:xfrm>
          <a:off x="457436" y="26623235"/>
          <a:ext cx="7374797" cy="2844186"/>
          <a:chOff x="8961680" y="7333423"/>
          <a:chExt cx="7140170" cy="2676735"/>
        </a:xfrm>
      </xdr:grpSpPr>
      <xdr:sp macro="" textlink="">
        <xdr:nvSpPr>
          <xdr:cNvPr id="21" name="Rectangle: Rounded Corners 20">
            <a:extLst>
              <a:ext uri="{FF2B5EF4-FFF2-40B4-BE49-F238E27FC236}">
                <a16:creationId xmlns:a16="http://schemas.microsoft.com/office/drawing/2014/main" id="{70860932-88EC-10E6-2B24-6B8AEBF0A908}"/>
              </a:ext>
            </a:extLst>
          </xdr:cNvPr>
          <xdr:cNvSpPr/>
        </xdr:nvSpPr>
        <xdr:spPr>
          <a:xfrm>
            <a:off x="9048783" y="7333423"/>
            <a:ext cx="7053067" cy="42749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KR04</a:t>
            </a:r>
            <a:r>
              <a:rPr lang="en-US" sz="1600" b="1" kern="1200" baseline="0">
                <a:solidFill>
                  <a:schemeClr val="lt1"/>
                </a:solidFill>
                <a:latin typeface="Times New Roman" panose="02020603050405020304" pitchFamily="18" charset="0"/>
                <a:ea typeface="+mn-ea"/>
                <a:cs typeface="Times New Roman" panose="02020603050405020304" pitchFamily="18" charset="0"/>
              </a:rPr>
              <a:t> </a:t>
            </a:r>
            <a:r>
              <a:rPr lang="en-US" sz="1600" b="1" kern="1200">
                <a:solidFill>
                  <a:schemeClr val="lt1"/>
                </a:solidFill>
                <a:latin typeface="Times New Roman" panose="02020603050405020304" pitchFamily="18" charset="0"/>
                <a:ea typeface="+mn-ea"/>
                <a:cs typeface="Times New Roman" panose="02020603050405020304" pitchFamily="18" charset="0"/>
              </a:rPr>
              <a:t>BÁO</a:t>
            </a:r>
            <a:r>
              <a:rPr lang="en-US" sz="1600" b="1" kern="1200" baseline="0">
                <a:solidFill>
                  <a:schemeClr val="lt1"/>
                </a:solidFill>
                <a:latin typeface="Times New Roman" panose="02020603050405020304" pitchFamily="18" charset="0"/>
                <a:ea typeface="+mn-ea"/>
                <a:cs typeface="Times New Roman" panose="02020603050405020304" pitchFamily="18" charset="0"/>
              </a:rPr>
              <a:t> CÁO CÔNG TÁC BẢO DƯỠNG TỔNG THỂ TỔ TB ĐL &amp; ĐK</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pic>
        <xdr:nvPicPr>
          <xdr:cNvPr id="23" name="Picture 22" descr="Target - Free seo and web icons">
            <a:extLst>
              <a:ext uri="{FF2B5EF4-FFF2-40B4-BE49-F238E27FC236}">
                <a16:creationId xmlns:a16="http://schemas.microsoft.com/office/drawing/2014/main" id="{E5DB8126-2EC4-0099-AC77-F2FD9754A7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61680" y="8110034"/>
            <a:ext cx="867458" cy="753484"/>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 name="Straight Connector 25">
            <a:extLst>
              <a:ext uri="{FF2B5EF4-FFF2-40B4-BE49-F238E27FC236}">
                <a16:creationId xmlns:a16="http://schemas.microsoft.com/office/drawing/2014/main" id="{37B51A70-7411-E9C3-B37B-3888B7024B01}"/>
              </a:ext>
            </a:extLst>
          </xdr:cNvPr>
          <xdr:cNvCxnSpPr/>
        </xdr:nvCxnSpPr>
        <xdr:spPr>
          <a:xfrm>
            <a:off x="11934825" y="7862047"/>
            <a:ext cx="0" cy="2033805"/>
          </a:xfrm>
          <a:prstGeom prst="line">
            <a:avLst/>
          </a:prstGeom>
          <a:ln w="28575"/>
        </xdr:spPr>
        <xdr:style>
          <a:lnRef idx="1">
            <a:schemeClr val="accent1"/>
          </a:lnRef>
          <a:fillRef idx="0">
            <a:schemeClr val="accent1"/>
          </a:fillRef>
          <a:effectRef idx="0">
            <a:schemeClr val="accent1"/>
          </a:effectRef>
          <a:fontRef idx="minor">
            <a:schemeClr val="tx1"/>
          </a:fontRef>
        </xdr:style>
      </xdr:cxnSp>
      <xdr:pic>
        <xdr:nvPicPr>
          <xdr:cNvPr id="121" name="Picture 120" descr="Clock - Free time and date icons">
            <a:extLst>
              <a:ext uri="{FF2B5EF4-FFF2-40B4-BE49-F238E27FC236}">
                <a16:creationId xmlns:a16="http://schemas.microsoft.com/office/drawing/2014/main" id="{49537731-AF8D-506E-2340-8117BC6D40E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55322" y="9228323"/>
            <a:ext cx="851962" cy="77640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2" name="Rectangle: Rounded Corners 121">
            <a:extLst>
              <a:ext uri="{FF2B5EF4-FFF2-40B4-BE49-F238E27FC236}">
                <a16:creationId xmlns:a16="http://schemas.microsoft.com/office/drawing/2014/main" id="{651E3D28-FEB4-FD95-0E64-50F951142716}"/>
              </a:ext>
            </a:extLst>
          </xdr:cNvPr>
          <xdr:cNvSpPr/>
        </xdr:nvSpPr>
        <xdr:spPr>
          <a:xfrm>
            <a:off x="10558419" y="9175331"/>
            <a:ext cx="1357928" cy="83482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solidFill>
                  <a:sysClr val="windowText" lastClr="000000"/>
                </a:solidFill>
                <a:latin typeface="Times New Roman" panose="02020603050405020304" pitchFamily="18" charset="0"/>
                <a:cs typeface="Times New Roman" panose="02020603050405020304" pitchFamily="18" charset="0"/>
              </a:rPr>
              <a:t>Vượt</a:t>
            </a:r>
            <a:r>
              <a:rPr lang="en-US" sz="1600" kern="1200" baseline="0">
                <a:solidFill>
                  <a:sysClr val="windowText" lastClr="000000"/>
                </a:solidFill>
                <a:latin typeface="Times New Roman" panose="02020603050405020304" pitchFamily="18" charset="0"/>
                <a:cs typeface="Times New Roman" panose="02020603050405020304" pitchFamily="18" charset="0"/>
              </a:rPr>
              <a:t> tiến độ </a:t>
            </a:r>
            <a:r>
              <a:rPr lang="en-US" sz="2400" b="1" kern="1200" baseline="0">
                <a:solidFill>
                  <a:srgbClr val="FF0000"/>
                </a:solidFill>
                <a:latin typeface="Times New Roman" panose="02020603050405020304" pitchFamily="18" charset="0"/>
                <a:cs typeface="Times New Roman" panose="02020603050405020304" pitchFamily="18" charset="0"/>
              </a:rPr>
              <a:t>4h</a:t>
            </a:r>
            <a:endParaRPr lang="en-US" sz="16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123" name="Rectangle: Rounded Corners 122">
            <a:extLst>
              <a:ext uri="{FF2B5EF4-FFF2-40B4-BE49-F238E27FC236}">
                <a16:creationId xmlns:a16="http://schemas.microsoft.com/office/drawing/2014/main" id="{F2C92E32-B8CE-ECBE-12FE-1F7ADDA2A110}"/>
              </a:ext>
            </a:extLst>
          </xdr:cNvPr>
          <xdr:cNvSpPr/>
        </xdr:nvSpPr>
        <xdr:spPr>
          <a:xfrm>
            <a:off x="9695840" y="8211062"/>
            <a:ext cx="2058286" cy="9855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a:solidFill>
                  <a:sysClr val="windowText" lastClr="000000"/>
                </a:solidFill>
                <a:effectLst/>
                <a:latin typeface="Times New Roman" panose="02020603050405020304" pitchFamily="18" charset="0"/>
                <a:ea typeface="+mn-ea"/>
                <a:cs typeface="Times New Roman" panose="02020603050405020304" pitchFamily="18" charset="0"/>
              </a:rPr>
              <a:t>Hoàn</a:t>
            </a:r>
            <a:r>
              <a:rPr lang="en-US" sz="1800" baseline="0">
                <a:solidFill>
                  <a:sysClr val="windowText" lastClr="000000"/>
                </a:solidFill>
                <a:effectLst/>
                <a:latin typeface="Times New Roman" panose="02020603050405020304" pitchFamily="18" charset="0"/>
                <a:ea typeface="+mn-ea"/>
                <a:cs typeface="Times New Roman" panose="02020603050405020304" pitchFamily="18" charset="0"/>
              </a:rPr>
              <a:t> thành đạt </a:t>
            </a:r>
            <a:r>
              <a:rPr lang="en-US" sz="1800" b="1" baseline="0">
                <a:solidFill>
                  <a:srgbClr val="FF0000"/>
                </a:solidFill>
                <a:effectLst/>
                <a:latin typeface="Times New Roman" panose="02020603050405020304" pitchFamily="18" charset="0"/>
                <a:ea typeface="+mn-ea"/>
                <a:cs typeface="Times New Roman" panose="02020603050405020304" pitchFamily="18" charset="0"/>
              </a:rPr>
              <a:t>99%</a:t>
            </a:r>
            <a:r>
              <a:rPr lang="en-US" sz="1800" baseline="0">
                <a:solidFill>
                  <a:srgbClr val="FF0000"/>
                </a:solidFill>
                <a:effectLst/>
                <a:latin typeface="Times New Roman" panose="02020603050405020304" pitchFamily="18" charset="0"/>
                <a:ea typeface="+mn-ea"/>
                <a:cs typeface="Times New Roman" panose="02020603050405020304" pitchFamily="18" charset="0"/>
              </a:rPr>
              <a:t> </a:t>
            </a:r>
            <a:r>
              <a:rPr lang="en-US" sz="1800" b="0" baseline="0">
                <a:solidFill>
                  <a:sysClr val="windowText" lastClr="000000"/>
                </a:solidFill>
                <a:effectLst/>
                <a:latin typeface="Times New Roman" panose="02020603050405020304" pitchFamily="18" charset="0"/>
                <a:ea typeface="+mn-ea"/>
                <a:cs typeface="Times New Roman" panose="02020603050405020304" pitchFamily="18" charset="0"/>
              </a:rPr>
              <a:t>khối lượng &amp; </a:t>
            </a:r>
            <a:r>
              <a:rPr lang="en-US" sz="1800" b="1" baseline="0">
                <a:solidFill>
                  <a:srgbClr val="FF0000"/>
                </a:solidFill>
                <a:effectLst/>
                <a:latin typeface="Times New Roman" panose="02020603050405020304" pitchFamily="18" charset="0"/>
                <a:ea typeface="+mn-ea"/>
                <a:cs typeface="Times New Roman" panose="02020603050405020304" pitchFamily="18" charset="0"/>
              </a:rPr>
              <a:t>chất lượng</a:t>
            </a:r>
            <a:endParaRPr lang="en-US" sz="28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144" name="Rectangle: Rounded Corners 143">
            <a:extLst>
              <a:ext uri="{FF2B5EF4-FFF2-40B4-BE49-F238E27FC236}">
                <a16:creationId xmlns:a16="http://schemas.microsoft.com/office/drawing/2014/main" id="{C168062E-5CBD-D32E-3755-01EE82BF5B50}"/>
              </a:ext>
            </a:extLst>
          </xdr:cNvPr>
          <xdr:cNvSpPr/>
        </xdr:nvSpPr>
        <xdr:spPr>
          <a:xfrm>
            <a:off x="10180993" y="7782261"/>
            <a:ext cx="1350308" cy="3452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145" name="Rectangle: Rounded Corners 144">
            <a:extLst>
              <a:ext uri="{FF2B5EF4-FFF2-40B4-BE49-F238E27FC236}">
                <a16:creationId xmlns:a16="http://schemas.microsoft.com/office/drawing/2014/main" id="{EBDD665E-D677-E4E9-5128-68691307FA14}"/>
              </a:ext>
            </a:extLst>
          </xdr:cNvPr>
          <xdr:cNvSpPr/>
        </xdr:nvSpPr>
        <xdr:spPr>
          <a:xfrm>
            <a:off x="12522686" y="7773296"/>
            <a:ext cx="1364428" cy="3490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588818</xdr:colOff>
      <xdr:row>132</xdr:row>
      <xdr:rowOff>138540</xdr:rowOff>
    </xdr:from>
    <xdr:to>
      <xdr:col>12</xdr:col>
      <xdr:colOff>173182</xdr:colOff>
      <xdr:row>142</xdr:row>
      <xdr:rowOff>69268</xdr:rowOff>
    </xdr:to>
    <xdr:grpSp>
      <xdr:nvGrpSpPr>
        <xdr:cNvPr id="227" name="Group 226">
          <a:extLst>
            <a:ext uri="{FF2B5EF4-FFF2-40B4-BE49-F238E27FC236}">
              <a16:creationId xmlns:a16="http://schemas.microsoft.com/office/drawing/2014/main" id="{6A245AC3-8894-5471-F0F1-31A27C971B42}"/>
            </a:ext>
          </a:extLst>
        </xdr:cNvPr>
        <xdr:cNvGrpSpPr/>
      </xdr:nvGrpSpPr>
      <xdr:grpSpPr>
        <a:xfrm>
          <a:off x="588818" y="29380290"/>
          <a:ext cx="7347239" cy="1835728"/>
          <a:chOff x="588818" y="20435455"/>
          <a:chExt cx="7746407" cy="1835728"/>
        </a:xfrm>
      </xdr:grpSpPr>
      <xdr:sp macro="" textlink="">
        <xdr:nvSpPr>
          <xdr:cNvPr id="4" name="Rectangle: Rounded Corners 3">
            <a:extLst>
              <a:ext uri="{FF2B5EF4-FFF2-40B4-BE49-F238E27FC236}">
                <a16:creationId xmlns:a16="http://schemas.microsoft.com/office/drawing/2014/main" id="{34D6FD02-793B-2164-F0B7-B501C8E0C3BC}"/>
              </a:ext>
            </a:extLst>
          </xdr:cNvPr>
          <xdr:cNvSpPr/>
        </xdr:nvSpPr>
        <xdr:spPr>
          <a:xfrm>
            <a:off x="1281545" y="20435455"/>
            <a:ext cx="6338454" cy="518845"/>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KR05 TRIỂN KHAI HẠNG MỤC NÂNG CAO ĐỘ TIN CẬY</a:t>
            </a:r>
          </a:p>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TBHTĐK: Hoàn thành soạn thảo PA thực hiện phần hệ thống.</a:t>
            </a:r>
          </a:p>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TBCH/TBĐL: Trong tháng không có hạng mục.</a:t>
            </a:r>
          </a:p>
        </xdr:txBody>
      </xdr:sp>
      <xdr:sp macro="" textlink="">
        <xdr:nvSpPr>
          <xdr:cNvPr id="18" name="Rectangle: Rounded Corners 17">
            <a:extLst>
              <a:ext uri="{FF2B5EF4-FFF2-40B4-BE49-F238E27FC236}">
                <a16:creationId xmlns:a16="http://schemas.microsoft.com/office/drawing/2014/main" id="{536428E0-1394-CB25-E7C1-AC8905D1CC8F}"/>
              </a:ext>
            </a:extLst>
          </xdr:cNvPr>
          <xdr:cNvSpPr/>
        </xdr:nvSpPr>
        <xdr:spPr>
          <a:xfrm>
            <a:off x="588818" y="21054843"/>
            <a:ext cx="7746407" cy="121634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TBHTĐK: </a:t>
            </a:r>
          </a:p>
          <a:p>
            <a:pPr algn="l"/>
            <a:r>
              <a:rPr lang="en-US" sz="2000" b="1" kern="1200" baseline="0">
                <a:solidFill>
                  <a:schemeClr val="tx1"/>
                </a:solidFill>
                <a:latin typeface="Times New Roman" panose="02020603050405020304" pitchFamily="18" charset="0"/>
                <a:cs typeface="Times New Roman" panose="02020603050405020304" pitchFamily="18" charset="0"/>
              </a:rPr>
              <a:t>Hoàn thành soạn thảo PA thực hiện phần hệ thống</a:t>
            </a:r>
          </a:p>
        </xdr:txBody>
      </xdr:sp>
    </xdr:grpSp>
    <xdr:clientData/>
  </xdr:twoCellAnchor>
  <xdr:twoCellAnchor>
    <xdr:from>
      <xdr:col>16</xdr:col>
      <xdr:colOff>92703</xdr:colOff>
      <xdr:row>14</xdr:row>
      <xdr:rowOff>138545</xdr:rowOff>
    </xdr:from>
    <xdr:to>
      <xdr:col>18</xdr:col>
      <xdr:colOff>519546</xdr:colOff>
      <xdr:row>17</xdr:row>
      <xdr:rowOff>144658</xdr:rowOff>
    </xdr:to>
    <xdr:grpSp>
      <xdr:nvGrpSpPr>
        <xdr:cNvPr id="72" name="Group 71">
          <a:extLst>
            <a:ext uri="{FF2B5EF4-FFF2-40B4-BE49-F238E27FC236}">
              <a16:creationId xmlns:a16="http://schemas.microsoft.com/office/drawing/2014/main" id="{3CDEF981-236C-39C3-0E77-8877EB55C88F}"/>
            </a:ext>
          </a:extLst>
        </xdr:cNvPr>
        <xdr:cNvGrpSpPr/>
      </xdr:nvGrpSpPr>
      <xdr:grpSpPr>
        <a:xfrm>
          <a:off x="10332078" y="4877233"/>
          <a:ext cx="1665093" cy="934800"/>
          <a:chOff x="10016007" y="3429000"/>
          <a:chExt cx="1639130" cy="941420"/>
        </a:xfrm>
      </xdr:grpSpPr>
      <xdr:cxnSp macro="">
        <xdr:nvCxnSpPr>
          <xdr:cNvPr id="37" name="Straight Connector 36">
            <a:extLst>
              <a:ext uri="{FF2B5EF4-FFF2-40B4-BE49-F238E27FC236}">
                <a16:creationId xmlns:a16="http://schemas.microsoft.com/office/drawing/2014/main" id="{4D07A34C-B730-EDEF-7570-AC997EFB35DB}"/>
              </a:ext>
            </a:extLst>
          </xdr:cNvPr>
          <xdr:cNvCxnSpPr/>
        </xdr:nvCxnSpPr>
        <xdr:spPr>
          <a:xfrm>
            <a:off x="10027227" y="342900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D5508204-4B19-AE0E-7760-BC4995964B22}"/>
              </a:ext>
            </a:extLst>
          </xdr:cNvPr>
          <xdr:cNvCxnSpPr/>
        </xdr:nvCxnSpPr>
        <xdr:spPr>
          <a:xfrm>
            <a:off x="10027227" y="375804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925806A2-EF94-88FE-7081-911666D51EDD}"/>
              </a:ext>
            </a:extLst>
          </xdr:cNvPr>
          <xdr:cNvCxnSpPr/>
        </xdr:nvCxnSpPr>
        <xdr:spPr>
          <a:xfrm>
            <a:off x="10027227" y="4069773"/>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a:extLst>
              <a:ext uri="{FF2B5EF4-FFF2-40B4-BE49-F238E27FC236}">
                <a16:creationId xmlns:a16="http://schemas.microsoft.com/office/drawing/2014/main" id="{A500FB92-B6CE-99C8-2C72-F691DD95F486}"/>
              </a:ext>
            </a:extLst>
          </xdr:cNvPr>
          <xdr:cNvCxnSpPr/>
        </xdr:nvCxnSpPr>
        <xdr:spPr>
          <a:xfrm>
            <a:off x="11152909" y="3913938"/>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a:extLst>
              <a:ext uri="{FF2B5EF4-FFF2-40B4-BE49-F238E27FC236}">
                <a16:creationId xmlns:a16="http://schemas.microsoft.com/office/drawing/2014/main" id="{BF0FA1B3-20D0-1CE2-588D-7606D0974651}"/>
              </a:ext>
            </a:extLst>
          </xdr:cNvPr>
          <xdr:cNvCxnSpPr/>
        </xdr:nvCxnSpPr>
        <xdr:spPr>
          <a:xfrm>
            <a:off x="10016007" y="437042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86590</xdr:colOff>
      <xdr:row>15</xdr:row>
      <xdr:rowOff>164522</xdr:rowOff>
    </xdr:from>
    <xdr:to>
      <xdr:col>26</xdr:col>
      <xdr:colOff>588818</xdr:colOff>
      <xdr:row>15</xdr:row>
      <xdr:rowOff>164522</xdr:rowOff>
    </xdr:to>
    <xdr:cxnSp macro="">
      <xdr:nvCxnSpPr>
        <xdr:cNvPr id="105" name="Straight Connector 104">
          <a:extLst>
            <a:ext uri="{FF2B5EF4-FFF2-40B4-BE49-F238E27FC236}">
              <a16:creationId xmlns:a16="http://schemas.microsoft.com/office/drawing/2014/main" id="{46EE6D4E-F178-09FD-BF17-53650B1A38C1}"/>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86590</xdr:colOff>
      <xdr:row>14</xdr:row>
      <xdr:rowOff>181840</xdr:rowOff>
    </xdr:from>
    <xdr:to>
      <xdr:col>26</xdr:col>
      <xdr:colOff>588818</xdr:colOff>
      <xdr:row>14</xdr:row>
      <xdr:rowOff>181840</xdr:rowOff>
    </xdr:to>
    <xdr:cxnSp macro="">
      <xdr:nvCxnSpPr>
        <xdr:cNvPr id="112" name="Straight Connector 111">
          <a:extLst>
            <a:ext uri="{FF2B5EF4-FFF2-40B4-BE49-F238E27FC236}">
              <a16:creationId xmlns:a16="http://schemas.microsoft.com/office/drawing/2014/main" id="{D1DB4742-25A7-0283-6A15-CCBA058E2364}"/>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15</xdr:row>
      <xdr:rowOff>164522</xdr:rowOff>
    </xdr:from>
    <xdr:to>
      <xdr:col>36</xdr:col>
      <xdr:colOff>588818</xdr:colOff>
      <xdr:row>15</xdr:row>
      <xdr:rowOff>164522</xdr:rowOff>
    </xdr:to>
    <xdr:cxnSp macro="">
      <xdr:nvCxnSpPr>
        <xdr:cNvPr id="130" name="Straight Connector 129">
          <a:extLst>
            <a:ext uri="{FF2B5EF4-FFF2-40B4-BE49-F238E27FC236}">
              <a16:creationId xmlns:a16="http://schemas.microsoft.com/office/drawing/2014/main" id="{EEC0CB8A-0A07-4F31-86AB-60AA10A5CAD7}"/>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14</xdr:row>
      <xdr:rowOff>181840</xdr:rowOff>
    </xdr:from>
    <xdr:to>
      <xdr:col>36</xdr:col>
      <xdr:colOff>588818</xdr:colOff>
      <xdr:row>14</xdr:row>
      <xdr:rowOff>181840</xdr:rowOff>
    </xdr:to>
    <xdr:cxnSp macro="">
      <xdr:nvCxnSpPr>
        <xdr:cNvPr id="137" name="Straight Connector 136">
          <a:extLst>
            <a:ext uri="{FF2B5EF4-FFF2-40B4-BE49-F238E27FC236}">
              <a16:creationId xmlns:a16="http://schemas.microsoft.com/office/drawing/2014/main" id="{172DE947-47F4-49DD-9070-1824021784D8}"/>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720436</xdr:colOff>
      <xdr:row>13</xdr:row>
      <xdr:rowOff>55418</xdr:rowOff>
    </xdr:from>
    <xdr:to>
      <xdr:col>42</xdr:col>
      <xdr:colOff>0</xdr:colOff>
      <xdr:row>18</xdr:row>
      <xdr:rowOff>41563</xdr:rowOff>
    </xdr:to>
    <xdr:sp macro="" textlink="">
      <xdr:nvSpPr>
        <xdr:cNvPr id="73" name="Rectangle: Rounded Corners 72">
          <a:extLst>
            <a:ext uri="{FF2B5EF4-FFF2-40B4-BE49-F238E27FC236}">
              <a16:creationId xmlns:a16="http://schemas.microsoft.com/office/drawing/2014/main" id="{21B3DB52-E202-31D8-A0C7-6B54217A249C}"/>
            </a:ext>
          </a:extLst>
        </xdr:cNvPr>
        <xdr:cNvSpPr/>
      </xdr:nvSpPr>
      <xdr:spPr>
        <a:xfrm>
          <a:off x="5223163" y="5153891"/>
          <a:ext cx="21377564" cy="157941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125679</xdr:colOff>
      <xdr:row>12</xdr:row>
      <xdr:rowOff>180110</xdr:rowOff>
    </xdr:from>
    <xdr:to>
      <xdr:col>27</xdr:col>
      <xdr:colOff>393074</xdr:colOff>
      <xdr:row>13</xdr:row>
      <xdr:rowOff>198222</xdr:rowOff>
    </xdr:to>
    <xdr:sp macro="" textlink="">
      <xdr:nvSpPr>
        <xdr:cNvPr id="108" name="Rectangle: Rounded Corners 107">
          <a:extLst>
            <a:ext uri="{FF2B5EF4-FFF2-40B4-BE49-F238E27FC236}">
              <a16:creationId xmlns:a16="http://schemas.microsoft.com/office/drawing/2014/main" id="{2B51C875-733D-4ED8-9514-0308256F36B4}"/>
            </a:ext>
          </a:extLst>
        </xdr:cNvPr>
        <xdr:cNvSpPr/>
      </xdr:nvSpPr>
      <xdr:spPr>
        <a:xfrm>
          <a:off x="14257315" y="4959928"/>
          <a:ext cx="3384668" cy="33676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TIÊU</a:t>
          </a:r>
          <a:r>
            <a:rPr lang="en-US" sz="1600" b="1" kern="1200" baseline="0">
              <a:solidFill>
                <a:schemeClr val="lt1"/>
              </a:solidFill>
              <a:latin typeface="Times New Roman" panose="02020603050405020304" pitchFamily="18" charset="0"/>
              <a:ea typeface="+mn-ea"/>
              <a:cs typeface="Times New Roman" panose="02020603050405020304" pitchFamily="18" charset="0"/>
            </a:rPr>
            <a:t> CHÍ ĐÁNH GIÁ</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12</xdr:col>
      <xdr:colOff>588818</xdr:colOff>
      <xdr:row>65</xdr:row>
      <xdr:rowOff>99828</xdr:rowOff>
    </xdr:from>
    <xdr:to>
      <xdr:col>26</xdr:col>
      <xdr:colOff>484908</xdr:colOff>
      <xdr:row>96</xdr:row>
      <xdr:rowOff>159488</xdr:rowOff>
    </xdr:to>
    <xdr:grpSp>
      <xdr:nvGrpSpPr>
        <xdr:cNvPr id="230" name="Group 229">
          <a:extLst>
            <a:ext uri="{FF2B5EF4-FFF2-40B4-BE49-F238E27FC236}">
              <a16:creationId xmlns:a16="http://schemas.microsoft.com/office/drawing/2014/main" id="{384D89EE-BA06-623D-DE10-EFF7F9A4918B}"/>
            </a:ext>
          </a:extLst>
        </xdr:cNvPr>
        <xdr:cNvGrpSpPr/>
      </xdr:nvGrpSpPr>
      <xdr:grpSpPr>
        <a:xfrm>
          <a:off x="8351693" y="16578078"/>
          <a:ext cx="8563840" cy="5965160"/>
          <a:chOff x="8763000" y="7633243"/>
          <a:chExt cx="8381999" cy="5965160"/>
        </a:xfrm>
      </xdr:grpSpPr>
      <xdr:graphicFrame macro="">
        <xdr:nvGraphicFramePr>
          <xdr:cNvPr id="6" name="Chart 5">
            <a:extLst>
              <a:ext uri="{FF2B5EF4-FFF2-40B4-BE49-F238E27FC236}">
                <a16:creationId xmlns:a16="http://schemas.microsoft.com/office/drawing/2014/main" id="{286D2E17-46BE-4928-B37B-FE3341AE659E}"/>
              </a:ext>
            </a:extLst>
          </xdr:cNvPr>
          <xdr:cNvGraphicFramePr>
            <a:graphicFrameLocks/>
          </xdr:cNvGraphicFramePr>
        </xdr:nvGraphicFramePr>
        <xdr:xfrm>
          <a:off x="8763000" y="8295410"/>
          <a:ext cx="8381999" cy="4468091"/>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0" name="Rectangle: Rounded Corners 9">
            <a:extLst>
              <a:ext uri="{FF2B5EF4-FFF2-40B4-BE49-F238E27FC236}">
                <a16:creationId xmlns:a16="http://schemas.microsoft.com/office/drawing/2014/main" id="{EE189F0D-AB0E-276C-9AAC-D26FF8A07A82}"/>
              </a:ext>
            </a:extLst>
          </xdr:cNvPr>
          <xdr:cNvSpPr/>
        </xdr:nvSpPr>
        <xdr:spPr>
          <a:xfrm>
            <a:off x="9897341" y="7633243"/>
            <a:ext cx="6286500" cy="506303"/>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KR02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BDĐK </a:t>
            </a:r>
          </a:p>
        </xdr:txBody>
      </xdr:sp>
      <xdr:grpSp>
        <xdr:nvGrpSpPr>
          <xdr:cNvPr id="59" name="Group 58">
            <a:extLst>
              <a:ext uri="{FF2B5EF4-FFF2-40B4-BE49-F238E27FC236}">
                <a16:creationId xmlns:a16="http://schemas.microsoft.com/office/drawing/2014/main" id="{66758F71-5D6B-3BA2-5229-ED9430547544}"/>
              </a:ext>
            </a:extLst>
          </xdr:cNvPr>
          <xdr:cNvGrpSpPr/>
        </xdr:nvGrpSpPr>
        <xdr:grpSpPr>
          <a:xfrm>
            <a:off x="10055491" y="12680482"/>
            <a:ext cx="5894554" cy="917921"/>
            <a:chOff x="9573026" y="10192630"/>
            <a:chExt cx="6108485" cy="867336"/>
          </a:xfrm>
        </xdr:grpSpPr>
        <xdr:sp macro="" textlink="data!B15">
          <xdr:nvSpPr>
            <xdr:cNvPr id="56" name="Rectangle: Rounded Corners 55">
              <a:extLst>
                <a:ext uri="{FF2B5EF4-FFF2-40B4-BE49-F238E27FC236}">
                  <a16:creationId xmlns:a16="http://schemas.microsoft.com/office/drawing/2014/main" id="{E101CBEC-1183-6099-B3F1-CF432CF45944}"/>
                </a:ext>
              </a:extLst>
            </xdr:cNvPr>
            <xdr:cNvSpPr/>
          </xdr:nvSpPr>
          <xdr:spPr>
            <a:xfrm>
              <a:off x="10444443" y="10361758"/>
              <a:ext cx="1294999" cy="529079"/>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95A0A1-85D8-4D6A-B89F-A9BC907E1CB3}" type="TxLink">
                <a:rPr lang="en-US" sz="2400" b="1" i="0" u="none" strike="noStrike">
                  <a:solidFill>
                    <a:sysClr val="windowText" lastClr="000000"/>
                  </a:solidFill>
                  <a:latin typeface="Abadi" panose="020B0604020104020204" pitchFamily="34" charset="0"/>
                  <a:cs typeface="Times New Roman" panose="02020603050405020304" pitchFamily="18" charset="0"/>
                </a:rPr>
                <a:pPr algn="ctr"/>
                <a:t>6078</a:t>
              </a:fld>
              <a:endParaRPr lang="en-US" sz="2400" b="1">
                <a:solidFill>
                  <a:sysClr val="windowText" lastClr="000000"/>
                </a:solidFill>
                <a:latin typeface="Abadi" panose="020B0604020104020204" pitchFamily="34" charset="0"/>
                <a:cs typeface="Times New Roman" panose="02020603050405020304" pitchFamily="18" charset="0"/>
              </a:endParaRPr>
            </a:p>
          </xdr:txBody>
        </xdr:sp>
        <xdr:sp macro="" textlink="data!C15">
          <xdr:nvSpPr>
            <xdr:cNvPr id="57" name="Rectangle: Rounded Corners 56">
              <a:extLst>
                <a:ext uri="{FF2B5EF4-FFF2-40B4-BE49-F238E27FC236}">
                  <a16:creationId xmlns:a16="http://schemas.microsoft.com/office/drawing/2014/main" id="{9B0FD51E-DCA9-AA49-74A8-EA09AA0D769B}"/>
                </a:ext>
              </a:extLst>
            </xdr:cNvPr>
            <xdr:cNvSpPr/>
          </xdr:nvSpPr>
          <xdr:spPr>
            <a:xfrm>
              <a:off x="12863952" y="10348152"/>
              <a:ext cx="1275151" cy="556293"/>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200690-4CB8-431D-9B73-A1BE6BF4C3F5}"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6642</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15">
          <xdr:nvSpPr>
            <xdr:cNvPr id="58" name="Rectangle: Rounded Corners 57">
              <a:extLst>
                <a:ext uri="{FF2B5EF4-FFF2-40B4-BE49-F238E27FC236}">
                  <a16:creationId xmlns:a16="http://schemas.microsoft.com/office/drawing/2014/main" id="{DC3A0CFC-DF5C-52C4-4344-C559CCA8930C}"/>
                </a:ext>
              </a:extLst>
            </xdr:cNvPr>
            <xdr:cNvSpPr/>
          </xdr:nvSpPr>
          <xdr:spPr>
            <a:xfrm>
              <a:off x="14448865" y="10335745"/>
              <a:ext cx="1232646" cy="58110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E789F6F-BDE4-4BAA-A7AA-60A46855A67E}" type="TxLink">
                <a:rPr lang="en-US" sz="2400" b="1" i="0" u="none" strike="noStrike">
                  <a:solidFill>
                    <a:schemeClr val="bg1"/>
                  </a:solidFill>
                  <a:latin typeface="Calibri"/>
                  <a:ea typeface="+mn-ea"/>
                  <a:cs typeface="Calibri"/>
                </a:rPr>
                <a:pPr marL="0" indent="0" algn="ctr"/>
                <a:t>91.5%</a:t>
              </a:fld>
              <a:endParaRPr lang="en-US" sz="60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
          <xdr:nvSpPr>
            <xdr:cNvPr id="74" name="Rectangle: Rounded Corners 73">
              <a:extLst>
                <a:ext uri="{FF2B5EF4-FFF2-40B4-BE49-F238E27FC236}">
                  <a16:creationId xmlns:a16="http://schemas.microsoft.com/office/drawing/2014/main" id="{88936630-F0AA-497A-88C2-45B6B966105A}"/>
                </a:ext>
              </a:extLst>
            </xdr:cNvPr>
            <xdr:cNvSpPr/>
          </xdr:nvSpPr>
          <xdr:spPr>
            <a:xfrm>
              <a:off x="9573026" y="10192630"/>
              <a:ext cx="104879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75" name="Rectangle: Rounded Corners 74">
              <a:extLst>
                <a:ext uri="{FF2B5EF4-FFF2-40B4-BE49-F238E27FC236}">
                  <a16:creationId xmlns:a16="http://schemas.microsoft.com/office/drawing/2014/main" id="{3436B4BF-4AF6-7BA1-8A3D-5D8663C043BF}"/>
                </a:ext>
              </a:extLst>
            </xdr:cNvPr>
            <xdr:cNvSpPr/>
          </xdr:nvSpPr>
          <xdr:spPr>
            <a:xfrm>
              <a:off x="11930904" y="10192630"/>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13</xdr:col>
      <xdr:colOff>17319</xdr:colOff>
      <xdr:row>96</xdr:row>
      <xdr:rowOff>173178</xdr:rowOff>
    </xdr:from>
    <xdr:to>
      <xdr:col>26</xdr:col>
      <xdr:colOff>502228</xdr:colOff>
      <xdr:row>127</xdr:row>
      <xdr:rowOff>38000</xdr:rowOff>
    </xdr:to>
    <xdr:grpSp>
      <xdr:nvGrpSpPr>
        <xdr:cNvPr id="229" name="Group 228">
          <a:extLst>
            <a:ext uri="{FF2B5EF4-FFF2-40B4-BE49-F238E27FC236}">
              <a16:creationId xmlns:a16="http://schemas.microsoft.com/office/drawing/2014/main" id="{6A79B3B7-2BB4-9F24-2A64-3F84E075149E}"/>
            </a:ext>
          </a:extLst>
        </xdr:cNvPr>
        <xdr:cNvGrpSpPr/>
      </xdr:nvGrpSpPr>
      <xdr:grpSpPr>
        <a:xfrm>
          <a:off x="8399319" y="22556928"/>
          <a:ext cx="8533534" cy="5770322"/>
          <a:chOff x="8797637" y="13612093"/>
          <a:chExt cx="8364682" cy="5770322"/>
        </a:xfrm>
      </xdr:grpSpPr>
      <xdr:sp macro="" textlink="">
        <xdr:nvSpPr>
          <xdr:cNvPr id="13" name="Rectangle: Rounded Corners 12">
            <a:extLst>
              <a:ext uri="{FF2B5EF4-FFF2-40B4-BE49-F238E27FC236}">
                <a16:creationId xmlns:a16="http://schemas.microsoft.com/office/drawing/2014/main" id="{BA6F2E1D-0FBB-7BC5-CE24-0DB86DC0B3DC}"/>
              </a:ext>
            </a:extLst>
          </xdr:cNvPr>
          <xdr:cNvSpPr/>
        </xdr:nvSpPr>
        <xdr:spPr>
          <a:xfrm>
            <a:off x="9819409" y="13612093"/>
            <a:ext cx="6442364" cy="484908"/>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SỬA CHỮA ĐỘT XUÁT</a:t>
            </a:r>
          </a:p>
        </xdr:txBody>
      </xdr:sp>
      <xdr:graphicFrame macro="">
        <xdr:nvGraphicFramePr>
          <xdr:cNvPr id="15" name="Chart 14">
            <a:extLst>
              <a:ext uri="{FF2B5EF4-FFF2-40B4-BE49-F238E27FC236}">
                <a16:creationId xmlns:a16="http://schemas.microsoft.com/office/drawing/2014/main" id="{2B3A84D4-6BE5-4DC1-BFD9-152A6E8A86E6}"/>
              </a:ext>
            </a:extLst>
          </xdr:cNvPr>
          <xdr:cNvGraphicFramePr>
            <a:graphicFrameLocks/>
          </xdr:cNvGraphicFramePr>
        </xdr:nvGraphicFramePr>
        <xdr:xfrm>
          <a:off x="8797637" y="14120535"/>
          <a:ext cx="8364682" cy="4238497"/>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70" name="Group 69">
            <a:extLst>
              <a:ext uri="{FF2B5EF4-FFF2-40B4-BE49-F238E27FC236}">
                <a16:creationId xmlns:a16="http://schemas.microsoft.com/office/drawing/2014/main" id="{B0D149EE-7EDE-E114-44F5-F12BF027A61D}"/>
              </a:ext>
            </a:extLst>
          </xdr:cNvPr>
          <xdr:cNvGrpSpPr/>
        </xdr:nvGrpSpPr>
        <xdr:grpSpPr>
          <a:xfrm>
            <a:off x="10132764" y="18436639"/>
            <a:ext cx="5900161" cy="945776"/>
            <a:chOff x="9581027" y="13473952"/>
            <a:chExt cx="6114092" cy="889747"/>
          </a:xfrm>
        </xdr:grpSpPr>
        <xdr:sp macro="" textlink="data!B35">
          <xdr:nvSpPr>
            <xdr:cNvPr id="79" name="Rectangle: Rounded Corners 78">
              <a:extLst>
                <a:ext uri="{FF2B5EF4-FFF2-40B4-BE49-F238E27FC236}">
                  <a16:creationId xmlns:a16="http://schemas.microsoft.com/office/drawing/2014/main" id="{6B108CD8-7FE0-4FC8-E764-953C6FA3794D}"/>
                </a:ext>
              </a:extLst>
            </xdr:cNvPr>
            <xdr:cNvSpPr/>
          </xdr:nvSpPr>
          <xdr:spPr>
            <a:xfrm>
              <a:off x="10370910" y="13633316"/>
              <a:ext cx="1477390" cy="62032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E1C0735-1FF7-4F67-BEE9-AB4F8994E84C}" type="TxLink">
                <a:rPr lang="en-US" sz="32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1471</a:t>
              </a:fld>
              <a:endParaRPr lang="en-US" sz="32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sp macro="" textlink="data!C35">
          <xdr:nvSpPr>
            <xdr:cNvPr id="80" name="Rectangle: Rounded Corners 79">
              <a:extLst>
                <a:ext uri="{FF2B5EF4-FFF2-40B4-BE49-F238E27FC236}">
                  <a16:creationId xmlns:a16="http://schemas.microsoft.com/office/drawing/2014/main" id="{ED636CFE-1C1F-7F28-AF65-34497ADC5E71}"/>
                </a:ext>
              </a:extLst>
            </xdr:cNvPr>
            <xdr:cNvSpPr/>
          </xdr:nvSpPr>
          <xdr:spPr>
            <a:xfrm>
              <a:off x="12939990" y="13612905"/>
              <a:ext cx="1322294" cy="66114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6DD50B-9B2B-4742-A3F8-EF7A31732ABC}" type="TxLink">
                <a:rPr lang="en-US" sz="3200" b="1" i="0" u="none" strike="noStrike">
                  <a:solidFill>
                    <a:schemeClr val="bg1"/>
                  </a:solidFill>
                  <a:latin typeface="Abadi" panose="020B0604020104020204" pitchFamily="34" charset="0"/>
                  <a:ea typeface="+mn-ea"/>
                  <a:cs typeface="Times New Roman" panose="02020603050405020304" pitchFamily="18" charset="0"/>
                </a:rPr>
                <a:pPr marL="0" indent="0" algn="ctr"/>
                <a:t>1499</a:t>
              </a:fld>
              <a:endParaRPr lang="en-US" sz="32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35">
          <xdr:nvSpPr>
            <xdr:cNvPr id="84" name="Rectangle: Rounded Corners 83">
              <a:extLst>
                <a:ext uri="{FF2B5EF4-FFF2-40B4-BE49-F238E27FC236}">
                  <a16:creationId xmlns:a16="http://schemas.microsoft.com/office/drawing/2014/main" id="{43A81D8E-0D6A-3AD2-1762-EE5A4A7EBC78}"/>
                </a:ext>
              </a:extLst>
            </xdr:cNvPr>
            <xdr:cNvSpPr/>
          </xdr:nvSpPr>
          <xdr:spPr>
            <a:xfrm>
              <a:off x="14470475" y="13653726"/>
              <a:ext cx="1224644" cy="579505"/>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A6A0622-ED2F-4C77-AD32-E04EB63F18BE}" type="TxLink">
                <a:rPr lang="en-US" sz="2400" b="1" i="0" u="none" strike="noStrike">
                  <a:solidFill>
                    <a:schemeClr val="bg1"/>
                  </a:solidFill>
                  <a:latin typeface="Calibri"/>
                  <a:ea typeface="+mn-ea"/>
                  <a:cs typeface="Calibri"/>
                </a:rPr>
                <a:pPr marL="0" indent="0" algn="ctr"/>
                <a:t>98.13%</a:t>
              </a:fld>
              <a:endParaRPr lang="en-US" sz="2400" b="1" i="0" u="none" strike="noStrike">
                <a:solidFill>
                  <a:schemeClr val="bg1"/>
                </a:solidFill>
                <a:latin typeface="Calibri"/>
                <a:ea typeface="+mn-ea"/>
                <a:cs typeface="Calibri"/>
              </a:endParaRPr>
            </a:p>
          </xdr:txBody>
        </xdr:sp>
        <xdr:sp macro="" textlink="">
          <xdr:nvSpPr>
            <xdr:cNvPr id="92" name="Rectangle: Rounded Corners 91">
              <a:extLst>
                <a:ext uri="{FF2B5EF4-FFF2-40B4-BE49-F238E27FC236}">
                  <a16:creationId xmlns:a16="http://schemas.microsoft.com/office/drawing/2014/main" id="{04C39DED-FBFE-0E2D-06EA-8347F723EE66}"/>
                </a:ext>
              </a:extLst>
            </xdr:cNvPr>
            <xdr:cNvSpPr/>
          </xdr:nvSpPr>
          <xdr:spPr>
            <a:xfrm>
              <a:off x="9581027" y="13496363"/>
              <a:ext cx="85612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93" name="Rectangle: Rounded Corners 92">
              <a:extLst>
                <a:ext uri="{FF2B5EF4-FFF2-40B4-BE49-F238E27FC236}">
                  <a16:creationId xmlns:a16="http://schemas.microsoft.com/office/drawing/2014/main" id="{55164FD3-02AD-C135-BEEF-BB1A5D4CD79E}"/>
                </a:ext>
              </a:extLst>
            </xdr:cNvPr>
            <xdr:cNvSpPr/>
          </xdr:nvSpPr>
          <xdr:spPr>
            <a:xfrm>
              <a:off x="12020548" y="13473952"/>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0</xdr:col>
      <xdr:colOff>321863</xdr:colOff>
      <xdr:row>148</xdr:row>
      <xdr:rowOff>2760</xdr:rowOff>
    </xdr:from>
    <xdr:to>
      <xdr:col>13</xdr:col>
      <xdr:colOff>306110</xdr:colOff>
      <xdr:row>172</xdr:row>
      <xdr:rowOff>174289</xdr:rowOff>
    </xdr:to>
    <xdr:sp macro="" textlink="">
      <xdr:nvSpPr>
        <xdr:cNvPr id="54" name="Rectangle: Rounded Corners 53">
          <a:extLst>
            <a:ext uri="{FF2B5EF4-FFF2-40B4-BE49-F238E27FC236}">
              <a16:creationId xmlns:a16="http://schemas.microsoft.com/office/drawing/2014/main" id="{442E13B7-8FBE-D1DB-74C6-8813F72FEBFA}"/>
            </a:ext>
          </a:extLst>
        </xdr:cNvPr>
        <xdr:cNvSpPr/>
      </xdr:nvSpPr>
      <xdr:spPr>
        <a:xfrm>
          <a:off x="321863" y="31923633"/>
          <a:ext cx="8477083" cy="4494147"/>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462324</xdr:colOff>
      <xdr:row>148</xdr:row>
      <xdr:rowOff>166471</xdr:rowOff>
    </xdr:from>
    <xdr:to>
      <xdr:col>11</xdr:col>
      <xdr:colOff>1415</xdr:colOff>
      <xdr:row>151</xdr:row>
      <xdr:rowOff>150018</xdr:rowOff>
    </xdr:to>
    <xdr:sp macro="" textlink="">
      <xdr:nvSpPr>
        <xdr:cNvPr id="55" name="Rectangle: Rounded Corners 54">
          <a:extLst>
            <a:ext uri="{FF2B5EF4-FFF2-40B4-BE49-F238E27FC236}">
              <a16:creationId xmlns:a16="http://schemas.microsoft.com/office/drawing/2014/main" id="{40C3962C-22B9-B58C-B21F-E01E9C1AD9B8}"/>
            </a:ext>
          </a:extLst>
        </xdr:cNvPr>
        <xdr:cNvSpPr/>
      </xdr:nvSpPr>
      <xdr:spPr>
        <a:xfrm>
          <a:off x="1709233" y="32087344"/>
          <a:ext cx="5538109" cy="523874"/>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CHƯƠNG</a:t>
          </a:r>
          <a:r>
            <a:rPr lang="en-US" sz="1600" b="1" kern="1200" baseline="0">
              <a:solidFill>
                <a:schemeClr val="lt1"/>
              </a:solidFill>
              <a:latin typeface="Times New Roman" panose="02020603050405020304" pitchFamily="18" charset="0"/>
              <a:ea typeface="+mn-ea"/>
              <a:cs typeface="Times New Roman" panose="02020603050405020304" pitchFamily="18" charset="0"/>
            </a:rPr>
            <a:t> TRÌNH STOP TRONG THÁNG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437276</xdr:colOff>
      <xdr:row>152</xdr:row>
      <xdr:rowOff>45531</xdr:rowOff>
    </xdr:from>
    <xdr:to>
      <xdr:col>12</xdr:col>
      <xdr:colOff>344724</xdr:colOff>
      <xdr:row>171</xdr:row>
      <xdr:rowOff>138950</xdr:rowOff>
    </xdr:to>
    <xdr:graphicFrame macro="">
      <xdr:nvGraphicFramePr>
        <xdr:cNvPr id="62" name="Chart 61">
          <a:extLst>
            <a:ext uri="{FF2B5EF4-FFF2-40B4-BE49-F238E27FC236}">
              <a16:creationId xmlns:a16="http://schemas.microsoft.com/office/drawing/2014/main" id="{33699EEE-2485-459E-8679-1A2D05730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403317</xdr:colOff>
      <xdr:row>148</xdr:row>
      <xdr:rowOff>19131</xdr:rowOff>
    </xdr:from>
    <xdr:to>
      <xdr:col>26</xdr:col>
      <xdr:colOff>144780</xdr:colOff>
      <xdr:row>172</xdr:row>
      <xdr:rowOff>165464</xdr:rowOff>
    </xdr:to>
    <xdr:sp macro="" textlink="">
      <xdr:nvSpPr>
        <xdr:cNvPr id="63" name="Rectangle: Rounded Corners 62">
          <a:extLst>
            <a:ext uri="{FF2B5EF4-FFF2-40B4-BE49-F238E27FC236}">
              <a16:creationId xmlns:a16="http://schemas.microsoft.com/office/drawing/2014/main" id="{FE5173A3-9CF9-0942-3120-AB2041836F1B}"/>
            </a:ext>
          </a:extLst>
        </xdr:cNvPr>
        <xdr:cNvSpPr/>
      </xdr:nvSpPr>
      <xdr:spPr>
        <a:xfrm>
          <a:off x="8896153" y="31940004"/>
          <a:ext cx="7846372" cy="4468951"/>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15</xdr:col>
      <xdr:colOff>371542</xdr:colOff>
      <xdr:row>148</xdr:row>
      <xdr:rowOff>166472</xdr:rowOff>
    </xdr:from>
    <xdr:to>
      <xdr:col>24</xdr:col>
      <xdr:colOff>367570</xdr:colOff>
      <xdr:row>151</xdr:row>
      <xdr:rowOff>136983</xdr:rowOff>
    </xdr:to>
    <xdr:sp macro="" textlink="">
      <xdr:nvSpPr>
        <xdr:cNvPr id="64" name="Rectangle: Rounded Corners 63">
          <a:extLst>
            <a:ext uri="{FF2B5EF4-FFF2-40B4-BE49-F238E27FC236}">
              <a16:creationId xmlns:a16="http://schemas.microsoft.com/office/drawing/2014/main" id="{D877676B-4A97-84BD-1C92-A6FA3443BC92}"/>
            </a:ext>
          </a:extLst>
        </xdr:cNvPr>
        <xdr:cNvSpPr/>
      </xdr:nvSpPr>
      <xdr:spPr>
        <a:xfrm>
          <a:off x="10111287" y="32087345"/>
          <a:ext cx="5607119" cy="510838"/>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BÁO CÁO LŨY KẾ CHƯƠNG TRÌNH STOP</a:t>
          </a:r>
        </a:p>
      </xdr:txBody>
    </xdr:sp>
    <xdr:clientData/>
  </xdr:twoCellAnchor>
  <xdr:twoCellAnchor>
    <xdr:from>
      <xdr:col>14</xdr:col>
      <xdr:colOff>249382</xdr:colOff>
      <xdr:row>151</xdr:row>
      <xdr:rowOff>83127</xdr:rowOff>
    </xdr:from>
    <xdr:to>
      <xdr:col>25</xdr:col>
      <xdr:colOff>481027</xdr:colOff>
      <xdr:row>165</xdr:row>
      <xdr:rowOff>169231</xdr:rowOff>
    </xdr:to>
    <xdr:graphicFrame macro="">
      <xdr:nvGraphicFramePr>
        <xdr:cNvPr id="65" name="Chart 64">
          <a:extLst>
            <a:ext uri="{FF2B5EF4-FFF2-40B4-BE49-F238E27FC236}">
              <a16:creationId xmlns:a16="http://schemas.microsoft.com/office/drawing/2014/main" id="{533D721A-F974-45E9-AC98-8F00511E2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473822</xdr:colOff>
      <xdr:row>157</xdr:row>
      <xdr:rowOff>152972</xdr:rowOff>
    </xdr:from>
    <xdr:to>
      <xdr:col>14</xdr:col>
      <xdr:colOff>131783</xdr:colOff>
      <xdr:row>164</xdr:row>
      <xdr:rowOff>165455</xdr:rowOff>
    </xdr:to>
    <xdr:pic>
      <xdr:nvPicPr>
        <xdr:cNvPr id="66" name="Picture 65" descr="Stop program – Udruga sudaca za mladež, obiteljskih sudaca i stručnjaka za  djecu i mladež">
          <a:extLst>
            <a:ext uri="{FF2B5EF4-FFF2-40B4-BE49-F238E27FC236}">
              <a16:creationId xmlns:a16="http://schemas.microsoft.com/office/drawing/2014/main" id="{6EA6AE63-39A1-75DF-431E-4BC8751166C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343204" y="33694827"/>
          <a:ext cx="904870" cy="1273246"/>
        </a:xfrm>
        <a:prstGeom prst="rect">
          <a:avLst/>
        </a:prstGeom>
        <a:solidFill>
          <a:srgbClr val="0070C0"/>
        </a:solidFill>
        <a:ln>
          <a:noFill/>
        </a:ln>
      </xdr:spPr>
    </xdr:pic>
    <xdr:clientData/>
  </xdr:twoCellAnchor>
  <xdr:twoCellAnchor>
    <xdr:from>
      <xdr:col>16</xdr:col>
      <xdr:colOff>139075</xdr:colOff>
      <xdr:row>166</xdr:row>
      <xdr:rowOff>73499</xdr:rowOff>
    </xdr:from>
    <xdr:to>
      <xdr:col>18</xdr:col>
      <xdr:colOff>134881</xdr:colOff>
      <xdr:row>170</xdr:row>
      <xdr:rowOff>20728</xdr:rowOff>
    </xdr:to>
    <xdr:sp macro="" textlink="data!B84">
      <xdr:nvSpPr>
        <xdr:cNvPr id="60" name="Rectangle: Rounded Corners 59">
          <a:extLst>
            <a:ext uri="{FF2B5EF4-FFF2-40B4-BE49-F238E27FC236}">
              <a16:creationId xmlns:a16="http://schemas.microsoft.com/office/drawing/2014/main" id="{D575DB4A-905B-43E7-8A9A-9D357C8C50F8}"/>
            </a:ext>
          </a:extLst>
        </xdr:cNvPr>
        <xdr:cNvSpPr/>
      </xdr:nvSpPr>
      <xdr:spPr>
        <a:xfrm>
          <a:off x="10502275" y="35236335"/>
          <a:ext cx="1242715" cy="66766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96CA8E-B816-424A-8F8C-F76F4886515E}" type="TxLink">
            <a:rPr lang="en-US" sz="3200" b="1" i="0" u="none" strike="noStrike">
              <a:solidFill>
                <a:sysClr val="windowText" lastClr="000000"/>
              </a:solidFill>
              <a:latin typeface="Calibri"/>
              <a:cs typeface="Calibri"/>
            </a:rPr>
            <a:pPr algn="ctr"/>
            <a:t>249</a:t>
          </a:fld>
          <a:endParaRPr lang="en-US" sz="7200" b="1">
            <a:solidFill>
              <a:sysClr val="windowText" lastClr="000000"/>
            </a:solidFill>
            <a:latin typeface="Abadi" panose="020B0604020104020204" pitchFamily="34" charset="0"/>
            <a:cs typeface="Times New Roman" panose="02020603050405020304" pitchFamily="18" charset="0"/>
          </a:endParaRPr>
        </a:p>
      </xdr:txBody>
    </xdr:sp>
    <xdr:clientData/>
  </xdr:twoCellAnchor>
  <xdr:twoCellAnchor>
    <xdr:from>
      <xdr:col>22</xdr:col>
      <xdr:colOff>200454</xdr:colOff>
      <xdr:row>166</xdr:row>
      <xdr:rowOff>73499</xdr:rowOff>
    </xdr:from>
    <xdr:to>
      <xdr:col>24</xdr:col>
      <xdr:colOff>496947</xdr:colOff>
      <xdr:row>170</xdr:row>
      <xdr:rowOff>26198</xdr:rowOff>
    </xdr:to>
    <xdr:sp macro="" textlink="data!D84">
      <xdr:nvSpPr>
        <xdr:cNvPr id="158" name="Rectangle: Rounded Corners 157">
          <a:extLst>
            <a:ext uri="{FF2B5EF4-FFF2-40B4-BE49-F238E27FC236}">
              <a16:creationId xmlns:a16="http://schemas.microsoft.com/office/drawing/2014/main" id="{0F7B71FA-BF42-98B6-79AE-3343F5227FA0}"/>
            </a:ext>
          </a:extLst>
        </xdr:cNvPr>
        <xdr:cNvSpPr/>
      </xdr:nvSpPr>
      <xdr:spPr>
        <a:xfrm>
          <a:off x="14304381" y="35236335"/>
          <a:ext cx="1543402" cy="67313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3C7E21F-9873-4C3C-8385-5E080D054039}" type="TxLink">
            <a:rPr lang="en-US" sz="2400" b="1" i="0" u="none" strike="noStrike">
              <a:solidFill>
                <a:schemeClr val="bg1"/>
              </a:solidFill>
              <a:latin typeface="Calibri"/>
              <a:ea typeface="+mn-ea"/>
              <a:cs typeface="Calibri"/>
            </a:rPr>
            <a:pPr marL="0" indent="0" algn="ctr"/>
            <a:t>124.5%</a:t>
          </a:fld>
          <a:endParaRPr lang="en-US" sz="2400" b="1" i="0" u="none" strike="noStrike">
            <a:solidFill>
              <a:schemeClr val="bg1"/>
            </a:solidFill>
            <a:latin typeface="Calibri"/>
            <a:ea typeface="+mn-ea"/>
            <a:cs typeface="Calibri"/>
          </a:endParaRPr>
        </a:p>
      </xdr:txBody>
    </xdr:sp>
    <xdr:clientData/>
  </xdr:twoCellAnchor>
  <xdr:twoCellAnchor>
    <xdr:from>
      <xdr:col>19</xdr:col>
      <xdr:colOff>491754</xdr:colOff>
      <xdr:row>166</xdr:row>
      <xdr:rowOff>73499</xdr:rowOff>
    </xdr:from>
    <xdr:to>
      <xdr:col>21</xdr:col>
      <xdr:colOff>487560</xdr:colOff>
      <xdr:row>170</xdr:row>
      <xdr:rowOff>20728</xdr:rowOff>
    </xdr:to>
    <xdr:sp macro="" textlink="">
      <xdr:nvSpPr>
        <xdr:cNvPr id="82" name="Rectangle: Rounded Corners 81">
          <a:extLst>
            <a:ext uri="{FF2B5EF4-FFF2-40B4-BE49-F238E27FC236}">
              <a16:creationId xmlns:a16="http://schemas.microsoft.com/office/drawing/2014/main" id="{9D1F808B-E5A6-36ED-2F28-718300D206FF}"/>
            </a:ext>
          </a:extLst>
        </xdr:cNvPr>
        <xdr:cNvSpPr/>
      </xdr:nvSpPr>
      <xdr:spPr>
        <a:xfrm>
          <a:off x="12725318" y="35236335"/>
          <a:ext cx="1242715" cy="66766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200</a:t>
          </a:r>
        </a:p>
      </xdr:txBody>
    </xdr:sp>
    <xdr:clientData/>
  </xdr:twoCellAnchor>
  <xdr:twoCellAnchor>
    <xdr:from>
      <xdr:col>27</xdr:col>
      <xdr:colOff>8150</xdr:colOff>
      <xdr:row>35</xdr:row>
      <xdr:rowOff>63365</xdr:rowOff>
    </xdr:from>
    <xdr:to>
      <xdr:col>47</xdr:col>
      <xdr:colOff>337195</xdr:colOff>
      <xdr:row>93</xdr:row>
      <xdr:rowOff>87610</xdr:rowOff>
    </xdr:to>
    <xdr:sp macro="" textlink="">
      <xdr:nvSpPr>
        <xdr:cNvPr id="115" name="Rectangle: Rounded Corners 114">
          <a:extLst>
            <a:ext uri="{FF2B5EF4-FFF2-40B4-BE49-F238E27FC236}">
              <a16:creationId xmlns:a16="http://schemas.microsoft.com/office/drawing/2014/main" id="{14560FE2-8457-4C27-B7E3-F584C847852F}"/>
            </a:ext>
          </a:extLst>
        </xdr:cNvPr>
        <xdr:cNvSpPr/>
      </xdr:nvSpPr>
      <xdr:spPr>
        <a:xfrm>
          <a:off x="16727326" y="10921865"/>
          <a:ext cx="12677928" cy="11073245"/>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31</xdr:col>
      <xdr:colOff>436416</xdr:colOff>
      <xdr:row>37</xdr:row>
      <xdr:rowOff>110866</xdr:rowOff>
    </xdr:from>
    <xdr:to>
      <xdr:col>34</xdr:col>
      <xdr:colOff>7838</xdr:colOff>
      <xdr:row>39</xdr:row>
      <xdr:rowOff>97519</xdr:rowOff>
    </xdr:to>
    <xdr:sp macro="" textlink="">
      <xdr:nvSpPr>
        <xdr:cNvPr id="120" name="Rectangle: Rounded Corners 119">
          <a:extLst>
            <a:ext uri="{FF2B5EF4-FFF2-40B4-BE49-F238E27FC236}">
              <a16:creationId xmlns:a16="http://schemas.microsoft.com/office/drawing/2014/main" id="{DC93FAF7-2238-4898-909F-EBC1311F1904}"/>
            </a:ext>
          </a:extLst>
        </xdr:cNvPr>
        <xdr:cNvSpPr/>
      </xdr:nvSpPr>
      <xdr:spPr>
        <a:xfrm>
          <a:off x="20151434" y="12039630"/>
          <a:ext cx="1441786" cy="3468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solidFill>
                <a:srgbClr val="00B050"/>
              </a:solidFill>
              <a:latin typeface="Times New Roman" panose="02020603050405020304" pitchFamily="18" charset="0"/>
              <a:cs typeface="Times New Roman" panose="02020603050405020304" pitchFamily="18" charset="0"/>
            </a:rPr>
            <a:t>MỤC</a:t>
          </a:r>
          <a:r>
            <a:rPr lang="en-US" sz="1600" b="1" kern="1200" baseline="0">
              <a:solidFill>
                <a:srgbClr val="00B050"/>
              </a:solidFill>
              <a:latin typeface="Times New Roman" panose="02020603050405020304" pitchFamily="18" charset="0"/>
              <a:cs typeface="Times New Roman" panose="02020603050405020304" pitchFamily="18" charset="0"/>
            </a:rPr>
            <a:t> TIÊU</a:t>
          </a:r>
          <a:endParaRPr lang="en-US" sz="16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79663</xdr:colOff>
      <xdr:row>36</xdr:row>
      <xdr:rowOff>27710</xdr:rowOff>
    </xdr:from>
    <xdr:to>
      <xdr:col>31</xdr:col>
      <xdr:colOff>353988</xdr:colOff>
      <xdr:row>40</xdr:row>
      <xdr:rowOff>64285</xdr:rowOff>
    </xdr:to>
    <xdr:pic>
      <xdr:nvPicPr>
        <xdr:cNvPr id="126" name="Picture 125" descr="Target - Free seo and web icons">
          <a:extLst>
            <a:ext uri="{FF2B5EF4-FFF2-40B4-BE49-F238E27FC236}">
              <a16:creationId xmlns:a16="http://schemas.microsoft.com/office/drawing/2014/main" id="{EC9B8F00-B2A7-4C9A-BC5D-F731C5BB4F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164299" y="10262755"/>
          <a:ext cx="880462" cy="79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35</xdr:col>
      <xdr:colOff>34140</xdr:colOff>
      <xdr:row>38</xdr:row>
      <xdr:rowOff>34628</xdr:rowOff>
    </xdr:from>
    <xdr:to>
      <xdr:col>35</xdr:col>
      <xdr:colOff>34140</xdr:colOff>
      <xdr:row>66</xdr:row>
      <xdr:rowOff>152400</xdr:rowOff>
    </xdr:to>
    <xdr:cxnSp macro="">
      <xdr:nvCxnSpPr>
        <xdr:cNvPr id="131" name="Straight Connector 130">
          <a:extLst>
            <a:ext uri="{FF2B5EF4-FFF2-40B4-BE49-F238E27FC236}">
              <a16:creationId xmlns:a16="http://schemas.microsoft.com/office/drawing/2014/main" id="{226172B4-25A1-4416-A182-F92B3C56E8AF}"/>
            </a:ext>
          </a:extLst>
        </xdr:cNvPr>
        <xdr:cNvCxnSpPr/>
      </xdr:nvCxnSpPr>
      <xdr:spPr>
        <a:xfrm>
          <a:off x="22242976" y="12143501"/>
          <a:ext cx="0" cy="516082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404255</xdr:colOff>
      <xdr:row>40</xdr:row>
      <xdr:rowOff>56636</xdr:rowOff>
    </xdr:from>
    <xdr:to>
      <xdr:col>34</xdr:col>
      <xdr:colOff>1</xdr:colOff>
      <xdr:row>42</xdr:row>
      <xdr:rowOff>131610</xdr:rowOff>
    </xdr:to>
    <xdr:sp macro="" textlink="">
      <xdr:nvSpPr>
        <xdr:cNvPr id="159" name="Rectangle: Rounded Corners 158">
          <a:extLst>
            <a:ext uri="{FF2B5EF4-FFF2-40B4-BE49-F238E27FC236}">
              <a16:creationId xmlns:a16="http://schemas.microsoft.com/office/drawing/2014/main" id="{8511AE63-9791-4F29-A688-6670B61A3B6C}"/>
            </a:ext>
          </a:extLst>
        </xdr:cNvPr>
        <xdr:cNvSpPr/>
      </xdr:nvSpPr>
      <xdr:spPr>
        <a:xfrm>
          <a:off x="17560141" y="12488122"/>
          <a:ext cx="3939146" cy="4450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Xây dựng khung năng lực</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349827</xdr:colOff>
      <xdr:row>62</xdr:row>
      <xdr:rowOff>159687</xdr:rowOff>
    </xdr:from>
    <xdr:to>
      <xdr:col>34</xdr:col>
      <xdr:colOff>250372</xdr:colOff>
      <xdr:row>65</xdr:row>
      <xdr:rowOff>95510</xdr:rowOff>
    </xdr:to>
    <xdr:sp macro="" textlink="">
      <xdr:nvSpPr>
        <xdr:cNvPr id="160" name="Rectangle: Rounded Corners 159">
          <a:extLst>
            <a:ext uri="{FF2B5EF4-FFF2-40B4-BE49-F238E27FC236}">
              <a16:creationId xmlns:a16="http://schemas.microsoft.com/office/drawing/2014/main" id="{5B9EEED1-1BF5-00DD-DC50-696F276A59C6}"/>
            </a:ext>
          </a:extLst>
        </xdr:cNvPr>
        <xdr:cNvSpPr/>
      </xdr:nvSpPr>
      <xdr:spPr>
        <a:xfrm>
          <a:off x="17571027" y="16591178"/>
          <a:ext cx="4264727" cy="476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2</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Đánh giá năng lực cho CBCNV</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586839</xdr:colOff>
      <xdr:row>171</xdr:row>
      <xdr:rowOff>143414</xdr:rowOff>
    </xdr:from>
    <xdr:to>
      <xdr:col>47</xdr:col>
      <xdr:colOff>309748</xdr:colOff>
      <xdr:row>225</xdr:row>
      <xdr:rowOff>27709</xdr:rowOff>
    </xdr:to>
    <xdr:grpSp>
      <xdr:nvGrpSpPr>
        <xdr:cNvPr id="169" name="Group 168">
          <a:extLst>
            <a:ext uri="{FF2B5EF4-FFF2-40B4-BE49-F238E27FC236}">
              <a16:creationId xmlns:a16="http://schemas.microsoft.com/office/drawing/2014/main" id="{D1CF0546-3F61-CB4D-CC55-2F8BBBC3836A}"/>
            </a:ext>
          </a:extLst>
        </xdr:cNvPr>
        <xdr:cNvGrpSpPr/>
      </xdr:nvGrpSpPr>
      <xdr:grpSpPr>
        <a:xfrm>
          <a:off x="17017464" y="36814664"/>
          <a:ext cx="12962659" cy="10171295"/>
          <a:chOff x="17094777" y="21869464"/>
          <a:chExt cx="12033443" cy="9603693"/>
        </a:xfrm>
      </xdr:grpSpPr>
      <xdr:grpSp>
        <xdr:nvGrpSpPr>
          <xdr:cNvPr id="168" name="Group 167">
            <a:extLst>
              <a:ext uri="{FF2B5EF4-FFF2-40B4-BE49-F238E27FC236}">
                <a16:creationId xmlns:a16="http://schemas.microsoft.com/office/drawing/2014/main" id="{B5917970-CD08-3E4D-537F-CB5574E71BBF}"/>
              </a:ext>
            </a:extLst>
          </xdr:cNvPr>
          <xdr:cNvGrpSpPr/>
        </xdr:nvGrpSpPr>
        <xdr:grpSpPr>
          <a:xfrm>
            <a:off x="17094777" y="21869464"/>
            <a:ext cx="12033443" cy="9603693"/>
            <a:chOff x="17094777" y="21869464"/>
            <a:chExt cx="12033443" cy="9603693"/>
          </a:xfrm>
        </xdr:grpSpPr>
        <xdr:sp macro="" textlink="">
          <xdr:nvSpPr>
            <xdr:cNvPr id="32" name="Rectangle: Rounded Corners 31">
              <a:extLst>
                <a:ext uri="{FF2B5EF4-FFF2-40B4-BE49-F238E27FC236}">
                  <a16:creationId xmlns:a16="http://schemas.microsoft.com/office/drawing/2014/main" id="{5F6D3393-8180-734B-05A6-F5817905E3BF}"/>
                </a:ext>
              </a:extLst>
            </xdr:cNvPr>
            <xdr:cNvSpPr/>
          </xdr:nvSpPr>
          <xdr:spPr>
            <a:xfrm>
              <a:off x="17094777" y="21869464"/>
              <a:ext cx="12033443" cy="9603693"/>
            </a:xfrm>
            <a:prstGeom prst="roundRect">
              <a:avLst>
                <a:gd name="adj" fmla="val 404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nvGrpSpPr>
            <xdr:cNvPr id="162" name="Group 161">
              <a:extLst>
                <a:ext uri="{FF2B5EF4-FFF2-40B4-BE49-F238E27FC236}">
                  <a16:creationId xmlns:a16="http://schemas.microsoft.com/office/drawing/2014/main" id="{F1199129-9BF8-AB98-BEA8-582C9FA29E7E}"/>
                </a:ext>
              </a:extLst>
            </xdr:cNvPr>
            <xdr:cNvGrpSpPr/>
          </xdr:nvGrpSpPr>
          <xdr:grpSpPr>
            <a:xfrm>
              <a:off x="17365890" y="22788478"/>
              <a:ext cx="11533664" cy="3145449"/>
              <a:chOff x="17365890" y="22788478"/>
              <a:chExt cx="11533664" cy="3145449"/>
            </a:xfrm>
          </xdr:grpSpPr>
          <xdr:graphicFrame macro="">
            <xdr:nvGraphicFramePr>
              <xdr:cNvPr id="42" name="Chart 41">
                <a:extLst>
                  <a:ext uri="{FF2B5EF4-FFF2-40B4-BE49-F238E27FC236}">
                    <a16:creationId xmlns:a16="http://schemas.microsoft.com/office/drawing/2014/main" id="{CAAD9861-5437-4439-B171-17DCE23134EC}"/>
                  </a:ext>
                </a:extLst>
              </xdr:cNvPr>
              <xdr:cNvGraphicFramePr>
                <a:graphicFrameLocks/>
              </xdr:cNvGraphicFramePr>
            </xdr:nvGraphicFramePr>
            <xdr:xfrm>
              <a:off x="17365890" y="22788478"/>
              <a:ext cx="5836475" cy="3131842"/>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56" name="Chart 155">
                <a:extLst>
                  <a:ext uri="{FF2B5EF4-FFF2-40B4-BE49-F238E27FC236}">
                    <a16:creationId xmlns:a16="http://schemas.microsoft.com/office/drawing/2014/main" id="{F98E7F34-06B0-2FC8-F8CF-13BD58D28831}"/>
                  </a:ext>
                </a:extLst>
              </xdr:cNvPr>
              <xdr:cNvGraphicFramePr>
                <a:graphicFrameLocks/>
              </xdr:cNvGraphicFramePr>
            </xdr:nvGraphicFramePr>
            <xdr:xfrm>
              <a:off x="23303554" y="22872077"/>
              <a:ext cx="5596000" cy="3061850"/>
            </xdr:xfrm>
            <a:graphic>
              <a:graphicData uri="http://schemas.openxmlformats.org/drawingml/2006/chart">
                <c:chart xmlns:c="http://schemas.openxmlformats.org/drawingml/2006/chart" xmlns:r="http://schemas.openxmlformats.org/officeDocument/2006/relationships" r:id="rId10"/>
              </a:graphicData>
            </a:graphic>
          </xdr:graphicFrame>
        </xdr:grpSp>
        <xdr:sp macro="" textlink="">
          <xdr:nvSpPr>
            <xdr:cNvPr id="34" name="Rectangle: Rounded Corners 33">
              <a:extLst>
                <a:ext uri="{FF2B5EF4-FFF2-40B4-BE49-F238E27FC236}">
                  <a16:creationId xmlns:a16="http://schemas.microsoft.com/office/drawing/2014/main" id="{E4A6924B-5091-4321-BCFB-A9E83FA9E716}"/>
                </a:ext>
              </a:extLst>
            </xdr:cNvPr>
            <xdr:cNvSpPr/>
          </xdr:nvSpPr>
          <xdr:spPr>
            <a:xfrm>
              <a:off x="18544835" y="22072222"/>
              <a:ext cx="3325320" cy="362642"/>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KR1 RÈN</a:t>
              </a:r>
              <a:r>
                <a:rPr lang="en-US" sz="1600" b="1" kern="1200" baseline="0">
                  <a:solidFill>
                    <a:schemeClr val="lt1"/>
                  </a:solidFill>
                  <a:latin typeface="Times New Roman" panose="02020603050405020304" pitchFamily="18" charset="0"/>
                  <a:ea typeface="+mn-ea"/>
                  <a:cs typeface="Times New Roman" panose="02020603050405020304" pitchFamily="18" charset="0"/>
                </a:rPr>
                <a:t> LUYỆN CHẠY BỘ</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55" name="Rectangle: Rounded Corners 154">
              <a:extLst>
                <a:ext uri="{FF2B5EF4-FFF2-40B4-BE49-F238E27FC236}">
                  <a16:creationId xmlns:a16="http://schemas.microsoft.com/office/drawing/2014/main" id="{33813529-FC40-869D-1013-561C92521402}"/>
                </a:ext>
              </a:extLst>
            </xdr:cNvPr>
            <xdr:cNvSpPr/>
          </xdr:nvSpPr>
          <xdr:spPr>
            <a:xfrm>
              <a:off x="23811846" y="22077334"/>
              <a:ext cx="4719741" cy="415868"/>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2 HỘI</a:t>
              </a:r>
              <a:r>
                <a:rPr lang="en-US" sz="1600" b="1" kern="1200" baseline="0">
                  <a:solidFill>
                    <a:schemeClr val="lt1"/>
                  </a:solidFill>
                  <a:latin typeface="Times New Roman" panose="02020603050405020304" pitchFamily="18" charset="0"/>
                  <a:ea typeface="+mn-ea"/>
                  <a:cs typeface="Times New Roman" panose="02020603050405020304" pitchFamily="18" charset="0"/>
                </a:rPr>
                <a:t> THAO QUÝ/CHƯƠNG TRÌNH CHUNG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grpSp>
      <xdr:pic>
        <xdr:nvPicPr>
          <xdr:cNvPr id="157" name="Picture 156" descr="Sport - Free sports icons">
            <a:extLst>
              <a:ext uri="{FF2B5EF4-FFF2-40B4-BE49-F238E27FC236}">
                <a16:creationId xmlns:a16="http://schemas.microsoft.com/office/drawing/2014/main" id="{28213297-264C-FF1D-DE5F-CB66C64920FE}"/>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2726052" y="25289013"/>
            <a:ext cx="879517" cy="81187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27</xdr:col>
      <xdr:colOff>38101</xdr:colOff>
      <xdr:row>152</xdr:row>
      <xdr:rowOff>75049</xdr:rowOff>
    </xdr:from>
    <xdr:to>
      <xdr:col>47</xdr:col>
      <xdr:colOff>263237</xdr:colOff>
      <xdr:row>166</xdr:row>
      <xdr:rowOff>145485</xdr:rowOff>
    </xdr:to>
    <xdr:grpSp>
      <xdr:nvGrpSpPr>
        <xdr:cNvPr id="166" name="Group 165">
          <a:extLst>
            <a:ext uri="{FF2B5EF4-FFF2-40B4-BE49-F238E27FC236}">
              <a16:creationId xmlns:a16="http://schemas.microsoft.com/office/drawing/2014/main" id="{E97B795C-E1BE-E57B-ED71-D7A5AE58E020}"/>
            </a:ext>
          </a:extLst>
        </xdr:cNvPr>
        <xdr:cNvGrpSpPr/>
      </xdr:nvGrpSpPr>
      <xdr:grpSpPr>
        <a:xfrm>
          <a:off x="17087851" y="33126799"/>
          <a:ext cx="12845761" cy="2737436"/>
          <a:chOff x="17089359" y="15201670"/>
          <a:chExt cx="12032896" cy="2580623"/>
        </a:xfrm>
      </xdr:grpSpPr>
      <xdr:sp macro="" textlink="">
        <xdr:nvSpPr>
          <xdr:cNvPr id="89" name="Rectangle: Rounded Corners 88">
            <a:extLst>
              <a:ext uri="{FF2B5EF4-FFF2-40B4-BE49-F238E27FC236}">
                <a16:creationId xmlns:a16="http://schemas.microsoft.com/office/drawing/2014/main" id="{72DC5C64-2F81-9ECA-A6BC-2CFDF43CC93F}"/>
              </a:ext>
            </a:extLst>
          </xdr:cNvPr>
          <xdr:cNvSpPr/>
        </xdr:nvSpPr>
        <xdr:spPr>
          <a:xfrm>
            <a:off x="23182490" y="15227407"/>
            <a:ext cx="5939765" cy="2533693"/>
          </a:xfrm>
          <a:prstGeom prst="roundRect">
            <a:avLst>
              <a:gd name="adj" fmla="val 7574"/>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91" name="Rectangle: Rounded Corners 90">
            <a:extLst>
              <a:ext uri="{FF2B5EF4-FFF2-40B4-BE49-F238E27FC236}">
                <a16:creationId xmlns:a16="http://schemas.microsoft.com/office/drawing/2014/main" id="{949148BC-869F-6180-0B48-7FE13A2FAC51}"/>
              </a:ext>
            </a:extLst>
          </xdr:cNvPr>
          <xdr:cNvSpPr/>
        </xdr:nvSpPr>
        <xdr:spPr>
          <a:xfrm>
            <a:off x="17089359" y="15201670"/>
            <a:ext cx="5937674" cy="2580623"/>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14" name="Rectangle: Rounded Corners 113">
            <a:extLst>
              <a:ext uri="{FF2B5EF4-FFF2-40B4-BE49-F238E27FC236}">
                <a16:creationId xmlns:a16="http://schemas.microsoft.com/office/drawing/2014/main" id="{1E62D970-5ED3-38E8-CEAC-4F481836746E}"/>
              </a:ext>
            </a:extLst>
          </xdr:cNvPr>
          <xdr:cNvSpPr/>
        </xdr:nvSpPr>
        <xdr:spPr>
          <a:xfrm>
            <a:off x="17235063" y="15323417"/>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CÓ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17" name="Rectangle: Rounded Corners 116">
            <a:extLst>
              <a:ext uri="{FF2B5EF4-FFF2-40B4-BE49-F238E27FC236}">
                <a16:creationId xmlns:a16="http://schemas.microsoft.com/office/drawing/2014/main" id="{244B7249-235B-D454-FF9C-242238FEAD67}"/>
              </a:ext>
            </a:extLst>
          </xdr:cNvPr>
          <xdr:cNvSpPr/>
        </xdr:nvSpPr>
        <xdr:spPr>
          <a:xfrm>
            <a:off x="23357490" y="15321160"/>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LŨY KẾ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25" name="Rectangle: Rounded Corners 124">
            <a:extLst>
              <a:ext uri="{FF2B5EF4-FFF2-40B4-BE49-F238E27FC236}">
                <a16:creationId xmlns:a16="http://schemas.microsoft.com/office/drawing/2014/main" id="{9ED25ACB-7A43-4A93-B1F6-BA7203BA3B7E}"/>
              </a:ext>
            </a:extLst>
          </xdr:cNvPr>
          <xdr:cNvSpPr/>
        </xdr:nvSpPr>
        <xdr:spPr>
          <a:xfrm>
            <a:off x="17608632" y="15999484"/>
            <a:ext cx="4916114" cy="1444765"/>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Đội thiết bị chấp hành: </a:t>
            </a:r>
            <a:r>
              <a:rPr kumimoji="0" lang="en-US" sz="20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3</a:t>
            </a:r>
            <a:endParaRPr kumimoji="0" lang="en-US" sz="18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Đội thiết bị hệ thống điều khiển: </a:t>
            </a:r>
            <a:r>
              <a:rPr kumimoji="0" lang="en-US" sz="20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1</a:t>
            </a: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Đội thiết bị đo lường: </a:t>
            </a:r>
            <a:r>
              <a:rPr kumimoji="0" lang="en-US" sz="20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3</a:t>
            </a:r>
            <a:endParaRPr kumimoji="0" lang="en-US" sz="18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Tổ trực ca điều khiển:  </a:t>
            </a:r>
            <a:r>
              <a:rPr kumimoji="0" lang="en-US" sz="20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3</a:t>
            </a:r>
            <a:endParaRPr kumimoji="0" lang="en-US" sz="18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endParaRPr>
          </a:p>
          <a:p>
            <a:pPr algn="l">
              <a:lnSpc>
                <a:spcPct val="100000"/>
              </a:lnSpc>
            </a:pPr>
            <a:endParaRPr lang="en-US" sz="1800" b="1" kern="1200" baseline="0">
              <a:solidFill>
                <a:srgbClr val="FF0000"/>
              </a:solidFill>
              <a:latin typeface="Times New Roman" panose="02020603050405020304" pitchFamily="18" charset="0"/>
              <a:cs typeface="Times New Roman" panose="02020603050405020304" pitchFamily="18" charset="0"/>
            </a:endParaRPr>
          </a:p>
        </xdr:txBody>
      </xdr:sp>
      <xdr:graphicFrame macro="">
        <xdr:nvGraphicFramePr>
          <xdr:cNvPr id="31" name="Chart 30">
            <a:extLst>
              <a:ext uri="{FF2B5EF4-FFF2-40B4-BE49-F238E27FC236}">
                <a16:creationId xmlns:a16="http://schemas.microsoft.com/office/drawing/2014/main" id="{42673A37-9E3D-4563-86AA-D2E0AC7C2342}"/>
              </a:ext>
            </a:extLst>
          </xdr:cNvPr>
          <xdr:cNvGraphicFramePr>
            <a:graphicFrameLocks/>
          </xdr:cNvGraphicFramePr>
        </xdr:nvGraphicFramePr>
        <xdr:xfrm>
          <a:off x="23869303" y="15719787"/>
          <a:ext cx="4925260" cy="2004060"/>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134" name="Picture 133">
            <a:extLst>
              <a:ext uri="{FF2B5EF4-FFF2-40B4-BE49-F238E27FC236}">
                <a16:creationId xmlns:a16="http://schemas.microsoft.com/office/drawing/2014/main" id="{FD31DFB6-BC48-B6C4-D2DC-3CC7A206DD76}"/>
              </a:ext>
            </a:extLst>
          </xdr:cNvPr>
          <xdr:cNvPicPr>
            <a:picLocks noChangeAspect="1"/>
          </xdr:cNvPicPr>
        </xdr:nvPicPr>
        <xdr:blipFill>
          <a:blip xmlns:r="http://schemas.openxmlformats.org/officeDocument/2006/relationships" r:embed="rId13"/>
          <a:stretch>
            <a:fillRect/>
          </a:stretch>
        </xdr:blipFill>
        <xdr:spPr>
          <a:xfrm>
            <a:off x="22537936" y="15832964"/>
            <a:ext cx="1195686" cy="1371165"/>
          </a:xfrm>
          <a:prstGeom prst="rect">
            <a:avLst/>
          </a:prstGeom>
          <a:ln>
            <a:noFill/>
          </a:ln>
          <a:effectLst>
            <a:softEdge rad="112500"/>
          </a:effectLst>
        </xdr:spPr>
      </xdr:pic>
    </xdr:grpSp>
    <xdr:clientData/>
  </xdr:twoCellAnchor>
  <xdr:twoCellAnchor>
    <xdr:from>
      <xdr:col>28</xdr:col>
      <xdr:colOff>564573</xdr:colOff>
      <xdr:row>122</xdr:row>
      <xdr:rowOff>130463</xdr:rowOff>
    </xdr:from>
    <xdr:to>
      <xdr:col>37</xdr:col>
      <xdr:colOff>387927</xdr:colOff>
      <xdr:row>132</xdr:row>
      <xdr:rowOff>107374</xdr:rowOff>
    </xdr:to>
    <xdr:sp macro="" textlink="">
      <xdr:nvSpPr>
        <xdr:cNvPr id="177" name="Rectangle: Rounded Corners 176">
          <a:extLst>
            <a:ext uri="{FF2B5EF4-FFF2-40B4-BE49-F238E27FC236}">
              <a16:creationId xmlns:a16="http://schemas.microsoft.com/office/drawing/2014/main" id="{54F9DCAF-24BC-851E-5510-BD03DA5A3D05}"/>
            </a:ext>
          </a:extLst>
        </xdr:cNvPr>
        <xdr:cNvSpPr/>
      </xdr:nvSpPr>
      <xdr:spPr>
        <a:xfrm>
          <a:off x="17917391" y="28133963"/>
          <a:ext cx="5278581" cy="18819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11. </a:t>
          </a:r>
          <a:r>
            <a:rPr lang="vi-VN" sz="2000" kern="1200">
              <a:solidFill>
                <a:sysClr val="windowText" lastClr="000000"/>
              </a:solidFill>
              <a:latin typeface="Times New Roman" panose="02020603050405020304" pitchFamily="18" charset="0"/>
              <a:cs typeface="Times New Roman" panose="02020603050405020304" pitchFamily="18" charset="0"/>
            </a:rPr>
            <a:t>Rà soát cập nhật lại kế hoạch bảo dưỡng theo phương thức bảo dưỡng để tăng hiệu quả trong công tác bảo dưỡng (áp dụng đối với Phân xưởng/hệ thống do X. ĐK phụ trách công tác lập kế hoạch)</a:t>
          </a:r>
        </a:p>
        <a:p>
          <a:pPr algn="l"/>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34</xdr:col>
      <xdr:colOff>99578</xdr:colOff>
      <xdr:row>41</xdr:row>
      <xdr:rowOff>86584</xdr:rowOff>
    </xdr:from>
    <xdr:to>
      <xdr:col>35</xdr:col>
      <xdr:colOff>484539</xdr:colOff>
      <xdr:row>41</xdr:row>
      <xdr:rowOff>86584</xdr:rowOff>
    </xdr:to>
    <xdr:cxnSp macro="">
      <xdr:nvCxnSpPr>
        <xdr:cNvPr id="180" name="Straight Arrow Connector 179">
          <a:extLst>
            <a:ext uri="{FF2B5EF4-FFF2-40B4-BE49-F238E27FC236}">
              <a16:creationId xmlns:a16="http://schemas.microsoft.com/office/drawing/2014/main" id="{0205F160-69F6-4A5B-7003-26947EB0C489}"/>
            </a:ext>
          </a:extLst>
        </xdr:cNvPr>
        <xdr:cNvCxnSpPr/>
      </xdr:nvCxnSpPr>
      <xdr:spPr>
        <a:xfrm>
          <a:off x="21006953" y="12818334"/>
          <a:ext cx="988211"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116357</xdr:colOff>
      <xdr:row>64</xdr:row>
      <xdr:rowOff>34652</xdr:rowOff>
    </xdr:from>
    <xdr:to>
      <xdr:col>35</xdr:col>
      <xdr:colOff>501318</xdr:colOff>
      <xdr:row>64</xdr:row>
      <xdr:rowOff>34652</xdr:rowOff>
    </xdr:to>
    <xdr:cxnSp macro="">
      <xdr:nvCxnSpPr>
        <xdr:cNvPr id="182" name="Straight Arrow Connector 181">
          <a:extLst>
            <a:ext uri="{FF2B5EF4-FFF2-40B4-BE49-F238E27FC236}">
              <a16:creationId xmlns:a16="http://schemas.microsoft.com/office/drawing/2014/main" id="{76274D03-177F-FC11-9EA5-0935DE876DCD}"/>
            </a:ext>
          </a:extLst>
        </xdr:cNvPr>
        <xdr:cNvCxnSpPr/>
      </xdr:nvCxnSpPr>
      <xdr:spPr>
        <a:xfrm>
          <a:off x="21023732" y="17147902"/>
          <a:ext cx="988211"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374072</xdr:colOff>
      <xdr:row>133</xdr:row>
      <xdr:rowOff>85438</xdr:rowOff>
    </xdr:from>
    <xdr:to>
      <xdr:col>39</xdr:col>
      <xdr:colOff>121227</xdr:colOff>
      <xdr:row>133</xdr:row>
      <xdr:rowOff>85438</xdr:rowOff>
    </xdr:to>
    <xdr:cxnSp macro="">
      <xdr:nvCxnSpPr>
        <xdr:cNvPr id="186" name="Straight Arrow Connector 185">
          <a:extLst>
            <a:ext uri="{FF2B5EF4-FFF2-40B4-BE49-F238E27FC236}">
              <a16:creationId xmlns:a16="http://schemas.microsoft.com/office/drawing/2014/main" id="{E7E1295F-4A71-8814-FDD5-C5F8B39B8C53}"/>
            </a:ext>
          </a:extLst>
        </xdr:cNvPr>
        <xdr:cNvCxnSpPr/>
      </xdr:nvCxnSpPr>
      <xdr:spPr>
        <a:xfrm>
          <a:off x="23182117" y="30184438"/>
          <a:ext cx="959428"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320632</xdr:colOff>
      <xdr:row>42</xdr:row>
      <xdr:rowOff>131644</xdr:rowOff>
    </xdr:from>
    <xdr:to>
      <xdr:col>33</xdr:col>
      <xdr:colOff>140524</xdr:colOff>
      <xdr:row>44</xdr:row>
      <xdr:rowOff>169708</xdr:rowOff>
    </xdr:to>
    <xdr:sp macro="" textlink="">
      <xdr:nvSpPr>
        <xdr:cNvPr id="187" name="Rectangle: Rounded Corners 186">
          <a:extLst>
            <a:ext uri="{FF2B5EF4-FFF2-40B4-BE49-F238E27FC236}">
              <a16:creationId xmlns:a16="http://schemas.microsoft.com/office/drawing/2014/main" id="{B804133B-AE75-1691-59BF-E8171E660D6F}"/>
            </a:ext>
          </a:extLst>
        </xdr:cNvPr>
        <xdr:cNvSpPr/>
      </xdr:nvSpPr>
      <xdr:spPr>
        <a:xfrm>
          <a:off x="18717489" y="12933244"/>
          <a:ext cx="2301835" cy="4081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vị</a:t>
          </a:r>
          <a:r>
            <a:rPr lang="en-US" sz="1800" b="1" kern="1200" baseline="0">
              <a:solidFill>
                <a:srgbClr val="00B050"/>
              </a:solidFill>
              <a:latin typeface="Times New Roman" panose="02020603050405020304" pitchFamily="18" charset="0"/>
              <a:cs typeface="Times New Roman" panose="02020603050405020304" pitchFamily="18" charset="0"/>
            </a:rPr>
            <a:t> trí chức danh</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29</xdr:col>
      <xdr:colOff>340919</xdr:colOff>
      <xdr:row>65</xdr:row>
      <xdr:rowOff>59421</xdr:rowOff>
    </xdr:from>
    <xdr:to>
      <xdr:col>33</xdr:col>
      <xdr:colOff>160811</xdr:colOff>
      <xdr:row>67</xdr:row>
      <xdr:rowOff>79474</xdr:rowOff>
    </xdr:to>
    <xdr:sp macro="" textlink="">
      <xdr:nvSpPr>
        <xdr:cNvPr id="188" name="Rectangle: Rounded Corners 187">
          <a:extLst>
            <a:ext uri="{FF2B5EF4-FFF2-40B4-BE49-F238E27FC236}">
              <a16:creationId xmlns:a16="http://schemas.microsoft.com/office/drawing/2014/main" id="{ED3269D5-ABF2-DFE2-FFD0-31E6EADCE9B7}"/>
            </a:ext>
          </a:extLst>
        </xdr:cNvPr>
        <xdr:cNvSpPr/>
      </xdr:nvSpPr>
      <xdr:spPr>
        <a:xfrm>
          <a:off x="18809028" y="17031239"/>
          <a:ext cx="2313710" cy="3802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33</a:t>
          </a:r>
          <a:r>
            <a:rPr lang="en-US" sz="1800" b="1" kern="1200">
              <a:solidFill>
                <a:srgbClr val="00B050"/>
              </a:solidFill>
              <a:latin typeface="Times New Roman" panose="02020603050405020304" pitchFamily="18" charset="0"/>
              <a:cs typeface="Times New Roman" panose="02020603050405020304" pitchFamily="18" charset="0"/>
            </a:rPr>
            <a:t> CBCNV (KTV)</a:t>
          </a:r>
        </a:p>
      </xdr:txBody>
    </xdr:sp>
    <xdr:clientData/>
  </xdr:twoCellAnchor>
  <xdr:twoCellAnchor>
    <xdr:from>
      <xdr:col>28</xdr:col>
      <xdr:colOff>401782</xdr:colOff>
      <xdr:row>131</xdr:row>
      <xdr:rowOff>124691</xdr:rowOff>
    </xdr:from>
    <xdr:to>
      <xdr:col>37</xdr:col>
      <xdr:colOff>235528</xdr:colOff>
      <xdr:row>142</xdr:row>
      <xdr:rowOff>16162</xdr:rowOff>
    </xdr:to>
    <xdr:sp macro="" textlink="">
      <xdr:nvSpPr>
        <xdr:cNvPr id="194" name="Rectangle: Rounded Corners 193">
          <a:extLst>
            <a:ext uri="{FF2B5EF4-FFF2-40B4-BE49-F238E27FC236}">
              <a16:creationId xmlns:a16="http://schemas.microsoft.com/office/drawing/2014/main" id="{D4A16C6F-4756-BD8F-9220-38D37AC14998}"/>
            </a:ext>
          </a:extLst>
        </xdr:cNvPr>
        <xdr:cNvSpPr/>
      </xdr:nvSpPr>
      <xdr:spPr>
        <a:xfrm>
          <a:off x="18246437" y="28983709"/>
          <a:ext cx="5444836" cy="18726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kern="1200">
              <a:solidFill>
                <a:srgbClr val="FF0000"/>
              </a:solidFill>
              <a:latin typeface="Times New Roman" panose="02020603050405020304" pitchFamily="18" charset="0"/>
              <a:cs typeface="Times New Roman" panose="02020603050405020304" pitchFamily="18" charset="0"/>
            </a:rPr>
            <a:t>- Đội TBCH: </a:t>
          </a:r>
          <a:r>
            <a:rPr lang="en-US" sz="1800" b="1" kern="1200">
              <a:solidFill>
                <a:srgbClr val="00B050"/>
              </a:solidFill>
              <a:latin typeface="Times New Roman" panose="02020603050405020304" pitchFamily="18" charset="0"/>
              <a:cs typeface="Times New Roman" panose="02020603050405020304" pitchFamily="18" charset="0"/>
            </a:rPr>
            <a:t>SP/NPK/GN/Quan trắc/Phân tích/TB đo khí cầm tay;</a:t>
          </a:r>
        </a:p>
        <a:p>
          <a:pPr algn="l"/>
          <a:endParaRPr lang="en-US" sz="1800" b="1" kern="1200">
            <a:solidFill>
              <a:srgbClr val="FF000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 Đo: </a:t>
          </a:r>
          <a:r>
            <a:rPr lang="en-US" sz="1800" b="1" kern="1200">
              <a:solidFill>
                <a:srgbClr val="00B050"/>
              </a:solidFill>
              <a:latin typeface="Times New Roman" panose="02020603050405020304" pitchFamily="18" charset="0"/>
              <a:cs typeface="Times New Roman" panose="02020603050405020304" pitchFamily="18" charset="0"/>
            </a:rPr>
            <a:t>PI,TI/ ACC/ PA/Camera/Bộ đàm;</a:t>
          </a:r>
        </a:p>
        <a:p>
          <a:pPr algn="l"/>
          <a:endParaRPr lang="en-US" sz="1800" b="1" kern="1200">
            <a:solidFill>
              <a:srgbClr val="00B05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TBHTĐK: </a:t>
          </a:r>
          <a:r>
            <a:rPr lang="en-US" sz="1800" b="1" kern="1200">
              <a:solidFill>
                <a:srgbClr val="00B050"/>
              </a:solidFill>
              <a:latin typeface="Times New Roman" panose="02020603050405020304" pitchFamily="18" charset="0"/>
              <a:cs typeface="Times New Roman" panose="02020603050405020304" pitchFamily="18" charset="0"/>
            </a:rPr>
            <a:t>Hệ thống phòng cháy</a:t>
          </a:r>
          <a:endParaRPr lang="en-US" sz="11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39</xdr:col>
      <xdr:colOff>290947</xdr:colOff>
      <xdr:row>130</xdr:row>
      <xdr:rowOff>102788</xdr:rowOff>
    </xdr:from>
    <xdr:to>
      <xdr:col>47</xdr:col>
      <xdr:colOff>190499</xdr:colOff>
      <xdr:row>136</xdr:row>
      <xdr:rowOff>2310</xdr:rowOff>
    </xdr:to>
    <xdr:sp macro="" textlink="">
      <xdr:nvSpPr>
        <xdr:cNvPr id="195" name="Rectangle: Rounded Corners 194">
          <a:extLst>
            <a:ext uri="{FF2B5EF4-FFF2-40B4-BE49-F238E27FC236}">
              <a16:creationId xmlns:a16="http://schemas.microsoft.com/office/drawing/2014/main" id="{3224CEC4-E1D0-E1DA-1FD2-1F19D11DFBEF}"/>
            </a:ext>
          </a:extLst>
        </xdr:cNvPr>
        <xdr:cNvSpPr/>
      </xdr:nvSpPr>
      <xdr:spPr>
        <a:xfrm>
          <a:off x="24311265" y="29630288"/>
          <a:ext cx="4991098" cy="104252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Không</a:t>
          </a:r>
          <a:r>
            <a:rPr lang="en-US" sz="2000" b="1" kern="1200" baseline="0">
              <a:solidFill>
                <a:srgbClr val="FF0000"/>
              </a:solidFill>
              <a:latin typeface="Times New Roman" panose="02020603050405020304" pitchFamily="18" charset="0"/>
              <a:cs typeface="Times New Roman" panose="02020603050405020304" pitchFamily="18" charset="0"/>
            </a:rPr>
            <a:t> có KH trong tháng</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35</xdr:col>
      <xdr:colOff>496203</xdr:colOff>
      <xdr:row>63</xdr:row>
      <xdr:rowOff>0</xdr:rowOff>
    </xdr:from>
    <xdr:to>
      <xdr:col>43</xdr:col>
      <xdr:colOff>659516</xdr:colOff>
      <xdr:row>67</xdr:row>
      <xdr:rowOff>145675</xdr:rowOff>
    </xdr:to>
    <xdr:sp macro="" textlink="">
      <xdr:nvSpPr>
        <xdr:cNvPr id="197" name="Rectangle: Rounded Corners 196">
          <a:extLst>
            <a:ext uri="{FF2B5EF4-FFF2-40B4-BE49-F238E27FC236}">
              <a16:creationId xmlns:a16="http://schemas.microsoft.com/office/drawing/2014/main" id="{A7B3E727-592B-B313-71F7-81A54DA10A48}"/>
            </a:ext>
          </a:extLst>
        </xdr:cNvPr>
        <xdr:cNvSpPr/>
      </xdr:nvSpPr>
      <xdr:spPr>
        <a:xfrm>
          <a:off x="22056321" y="16192500"/>
          <a:ext cx="5127519" cy="9076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kern="1200">
              <a:solidFill>
                <a:schemeClr val="tx1"/>
              </a:solidFill>
              <a:latin typeface="Times New Roman" panose="02020603050405020304" pitchFamily="18" charset="0"/>
              <a:cs typeface="Times New Roman" panose="02020603050405020304" pitchFamily="18" charset="0"/>
            </a:rPr>
            <a:t>TBĐL: Hoàn thành đánh giá KNL vị trí KTV BDSC thiết bị đo lường.</a:t>
          </a:r>
          <a:endParaRPr lang="en-US" sz="900" b="0" kern="1200">
            <a:solidFill>
              <a:srgbClr val="FF0000"/>
            </a:solidFill>
            <a:latin typeface="Times New Roman" panose="02020603050405020304" pitchFamily="18" charset="0"/>
            <a:cs typeface="Times New Roman" panose="02020603050405020304" pitchFamily="18" charset="0"/>
          </a:endParaRPr>
        </a:p>
        <a:p>
          <a:pPr algn="l"/>
          <a:r>
            <a:rPr lang="en-US" sz="1200" b="0" kern="1200">
              <a:solidFill>
                <a:schemeClr val="tx1"/>
              </a:solidFill>
              <a:latin typeface="Times New Roman" panose="02020603050405020304" pitchFamily="18" charset="0"/>
              <a:cs typeface="Times New Roman" panose="02020603050405020304" pitchFamily="18" charset="0"/>
            </a:rPr>
            <a:t>TBCH: Hoàn thành phối hợp xây dựng khung năng lực KTV.</a:t>
          </a:r>
          <a:endParaRPr lang="en-US" sz="900" b="0" kern="1200">
            <a:solidFill>
              <a:srgbClr val="FF0000"/>
            </a:solidFill>
            <a:latin typeface="Times New Roman" panose="02020603050405020304" pitchFamily="18" charset="0"/>
            <a:cs typeface="Times New Roman" panose="02020603050405020304" pitchFamily="18" charset="0"/>
          </a:endParaRPr>
        </a:p>
        <a:p>
          <a:pPr algn="l"/>
          <a:r>
            <a:rPr lang="en-US" sz="1200" b="0" kern="1200">
              <a:solidFill>
                <a:schemeClr val="tx1"/>
              </a:solidFill>
              <a:latin typeface="Times New Roman" panose="02020603050405020304" pitchFamily="18" charset="0"/>
              <a:cs typeface="Times New Roman" panose="02020603050405020304" pitchFamily="18" charset="0"/>
            </a:rPr>
            <a:t>TBHTĐK/TCĐK: triển khai theo đầu mối hoặc không có kế hoạch trong tháng.</a:t>
          </a:r>
          <a:endParaRPr lang="en-US" sz="9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31173</xdr:colOff>
      <xdr:row>143</xdr:row>
      <xdr:rowOff>67750</xdr:rowOff>
    </xdr:from>
    <xdr:to>
      <xdr:col>47</xdr:col>
      <xdr:colOff>308263</xdr:colOff>
      <xdr:row>151</xdr:row>
      <xdr:rowOff>115464</xdr:rowOff>
    </xdr:to>
    <xdr:grpSp>
      <xdr:nvGrpSpPr>
        <xdr:cNvPr id="332" name="Group 331">
          <a:extLst>
            <a:ext uri="{FF2B5EF4-FFF2-40B4-BE49-F238E27FC236}">
              <a16:creationId xmlns:a16="http://schemas.microsoft.com/office/drawing/2014/main" id="{F31520E1-B3C4-6D8C-44FE-399EFA3C16F2}"/>
            </a:ext>
          </a:extLst>
        </xdr:cNvPr>
        <xdr:cNvGrpSpPr/>
      </xdr:nvGrpSpPr>
      <xdr:grpSpPr>
        <a:xfrm>
          <a:off x="17080923" y="31405000"/>
          <a:ext cx="12897715" cy="1571714"/>
          <a:chOff x="17404773" y="26897449"/>
          <a:chExt cx="12642272" cy="1574798"/>
        </a:xfrm>
      </xdr:grpSpPr>
      <xdr:sp macro="" textlink="">
        <xdr:nvSpPr>
          <xdr:cNvPr id="204" name="Rectangle: Rounded Corners 203">
            <a:extLst>
              <a:ext uri="{FF2B5EF4-FFF2-40B4-BE49-F238E27FC236}">
                <a16:creationId xmlns:a16="http://schemas.microsoft.com/office/drawing/2014/main" id="{93A4DE86-F23B-44B0-BAD9-11420BCD4E6B}"/>
              </a:ext>
            </a:extLst>
          </xdr:cNvPr>
          <xdr:cNvSpPr/>
        </xdr:nvSpPr>
        <xdr:spPr>
          <a:xfrm>
            <a:off x="17404773" y="26897449"/>
            <a:ext cx="12642272" cy="1574798"/>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05" name="Rectangle: Rounded Corners 204">
            <a:extLst>
              <a:ext uri="{FF2B5EF4-FFF2-40B4-BE49-F238E27FC236}">
                <a16:creationId xmlns:a16="http://schemas.microsoft.com/office/drawing/2014/main" id="{E830662A-76F3-4140-9D56-A21780CB7049}"/>
              </a:ext>
            </a:extLst>
          </xdr:cNvPr>
          <xdr:cNvSpPr/>
        </xdr:nvSpPr>
        <xdr:spPr>
          <a:xfrm>
            <a:off x="20207785" y="26999048"/>
            <a:ext cx="7120305" cy="417902"/>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KR12 SÁNG KIẾN ĐƯỢC CÔNG NHẬN CẤP TIỂU BAN ĐIỀU KHIỂN</a:t>
            </a:r>
          </a:p>
        </xdr:txBody>
      </xdr:sp>
      <xdr:sp macro="" textlink="">
        <xdr:nvSpPr>
          <xdr:cNvPr id="206" name="Rectangle: Rounded Corners 205">
            <a:extLst>
              <a:ext uri="{FF2B5EF4-FFF2-40B4-BE49-F238E27FC236}">
                <a16:creationId xmlns:a16="http://schemas.microsoft.com/office/drawing/2014/main" id="{3D35B8A8-FDB0-EF3B-9DCA-BE46980BBF61}"/>
              </a:ext>
            </a:extLst>
          </xdr:cNvPr>
          <xdr:cNvSpPr/>
        </xdr:nvSpPr>
        <xdr:spPr>
          <a:xfrm>
            <a:off x="18802926" y="27600021"/>
            <a:ext cx="1389831" cy="36765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cxnSp macro="">
        <xdr:nvCxnSpPr>
          <xdr:cNvPr id="208" name="Straight Connector 207">
            <a:extLst>
              <a:ext uri="{FF2B5EF4-FFF2-40B4-BE49-F238E27FC236}">
                <a16:creationId xmlns:a16="http://schemas.microsoft.com/office/drawing/2014/main" id="{6B6DFB26-19BC-41D3-9265-5851CEDEE2EA}"/>
              </a:ext>
            </a:extLst>
          </xdr:cNvPr>
          <xdr:cNvCxnSpPr/>
        </xdr:nvCxnSpPr>
        <xdr:spPr>
          <a:xfrm>
            <a:off x="23706147" y="27562464"/>
            <a:ext cx="0" cy="762000"/>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11" name="Rectangle: Rounded Corners 210">
            <a:extLst>
              <a:ext uri="{FF2B5EF4-FFF2-40B4-BE49-F238E27FC236}">
                <a16:creationId xmlns:a16="http://schemas.microsoft.com/office/drawing/2014/main" id="{747E5CF9-9D22-425D-75E3-FF0750FDB32E}"/>
              </a:ext>
            </a:extLst>
          </xdr:cNvPr>
          <xdr:cNvSpPr/>
        </xdr:nvSpPr>
        <xdr:spPr>
          <a:xfrm>
            <a:off x="20086780" y="27600021"/>
            <a:ext cx="2244437"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2" name="Rectangle: Rounded Corners 211">
            <a:extLst>
              <a:ext uri="{FF2B5EF4-FFF2-40B4-BE49-F238E27FC236}">
                <a16:creationId xmlns:a16="http://schemas.microsoft.com/office/drawing/2014/main" id="{F208D183-3F8E-D225-50A6-45C107381776}"/>
              </a:ext>
            </a:extLst>
          </xdr:cNvPr>
          <xdr:cNvSpPr/>
        </xdr:nvSpPr>
        <xdr:spPr>
          <a:xfrm>
            <a:off x="25182515" y="27548067"/>
            <a:ext cx="1404726" cy="37148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3" name="Rectangle: Rounded Corners 212">
            <a:extLst>
              <a:ext uri="{FF2B5EF4-FFF2-40B4-BE49-F238E27FC236}">
                <a16:creationId xmlns:a16="http://schemas.microsoft.com/office/drawing/2014/main" id="{77880BF8-56D0-0512-4624-9D027315693E}"/>
              </a:ext>
            </a:extLst>
          </xdr:cNvPr>
          <xdr:cNvSpPr/>
        </xdr:nvSpPr>
        <xdr:spPr>
          <a:xfrm>
            <a:off x="26591489" y="27548067"/>
            <a:ext cx="2251076"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0</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pic>
        <xdr:nvPicPr>
          <xdr:cNvPr id="207" name="Picture 206" descr="Target - Free seo and web icons">
            <a:extLst>
              <a:ext uri="{FF2B5EF4-FFF2-40B4-BE49-F238E27FC236}">
                <a16:creationId xmlns:a16="http://schemas.microsoft.com/office/drawing/2014/main" id="{0D7C95D7-8E1F-75EB-3443-44953DEA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887371" y="27550918"/>
            <a:ext cx="880463" cy="7985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64689</xdr:colOff>
      <xdr:row>96</xdr:row>
      <xdr:rowOff>86585</xdr:rowOff>
    </xdr:from>
    <xdr:to>
      <xdr:col>12</xdr:col>
      <xdr:colOff>328842</xdr:colOff>
      <xdr:row>117</xdr:row>
      <xdr:rowOff>43538</xdr:rowOff>
    </xdr:to>
    <xdr:grpSp>
      <xdr:nvGrpSpPr>
        <xdr:cNvPr id="201" name="Group 200">
          <a:extLst>
            <a:ext uri="{FF2B5EF4-FFF2-40B4-BE49-F238E27FC236}">
              <a16:creationId xmlns:a16="http://schemas.microsoft.com/office/drawing/2014/main" id="{23A609BD-AF6D-0D1F-7EA2-351AFB32B92E}"/>
            </a:ext>
          </a:extLst>
        </xdr:cNvPr>
        <xdr:cNvGrpSpPr/>
      </xdr:nvGrpSpPr>
      <xdr:grpSpPr>
        <a:xfrm>
          <a:off x="64689" y="22470335"/>
          <a:ext cx="8027028" cy="3957453"/>
          <a:chOff x="64689" y="13525500"/>
          <a:chExt cx="8438335" cy="3957453"/>
        </a:xfrm>
      </xdr:grpSpPr>
      <xdr:sp macro="" textlink="">
        <xdr:nvSpPr>
          <xdr:cNvPr id="12" name="Rectangle: Rounded Corners 11">
            <a:extLst>
              <a:ext uri="{FF2B5EF4-FFF2-40B4-BE49-F238E27FC236}">
                <a16:creationId xmlns:a16="http://schemas.microsoft.com/office/drawing/2014/main" id="{730793B9-883C-BE21-7E85-695B49BF3F42}"/>
              </a:ext>
            </a:extLst>
          </xdr:cNvPr>
          <xdr:cNvSpPr/>
        </xdr:nvSpPr>
        <xdr:spPr>
          <a:xfrm>
            <a:off x="1655108" y="13525500"/>
            <a:ext cx="5833783" cy="463081"/>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CÔNG TÁC SỬA CHỮA ĐỘT XUÁT</a:t>
            </a:r>
          </a:p>
        </xdr:txBody>
      </xdr:sp>
      <xdr:graphicFrame macro="">
        <xdr:nvGraphicFramePr>
          <xdr:cNvPr id="20" name="Chart 19">
            <a:extLst>
              <a:ext uri="{FF2B5EF4-FFF2-40B4-BE49-F238E27FC236}">
                <a16:creationId xmlns:a16="http://schemas.microsoft.com/office/drawing/2014/main" id="{685E8E35-4820-486B-9900-5F265327F6C7}"/>
              </a:ext>
            </a:extLst>
          </xdr:cNvPr>
          <xdr:cNvGraphicFramePr>
            <a:graphicFrameLocks/>
          </xdr:cNvGraphicFramePr>
        </xdr:nvGraphicFramePr>
        <xdr:xfrm>
          <a:off x="428787" y="14303668"/>
          <a:ext cx="3521569" cy="3179285"/>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119" name="Rectangle: Rounded Corners 118">
            <a:extLst>
              <a:ext uri="{FF2B5EF4-FFF2-40B4-BE49-F238E27FC236}">
                <a16:creationId xmlns:a16="http://schemas.microsoft.com/office/drawing/2014/main" id="{A74B7E0D-711B-E49A-22B5-A9398B6354A5}"/>
              </a:ext>
            </a:extLst>
          </xdr:cNvPr>
          <xdr:cNvSpPr/>
        </xdr:nvSpPr>
        <xdr:spPr>
          <a:xfrm>
            <a:off x="3851566" y="14304825"/>
            <a:ext cx="4651458" cy="3096486"/>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Trong tháng 24/04-23/05 có 415 hạng mục cần xử lý; tồn đọng 09 hạng mục chưa đạt do khách quan:</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+ 06 hết tồn kho: 04TT-5143B/D; 07PDI-3642; 07PDI-3648; 21PI-1006A; 06TI-2102A.</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+ 02 chưa bàn giao TB: 06PT-1021B; B08106.</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+ 01 lắp giáo xử lý: 04HV3031 (support impulse line).</a:t>
            </a:r>
          </a:p>
        </xdr:txBody>
      </xdr:sp>
      <xdr:pic>
        <xdr:nvPicPr>
          <xdr:cNvPr id="14" name="Picture 13" descr="Maintenance and Care Archives | Autometrix">
            <a:extLst>
              <a:ext uri="{FF2B5EF4-FFF2-40B4-BE49-F238E27FC236}">
                <a16:creationId xmlns:a16="http://schemas.microsoft.com/office/drawing/2014/main" id="{3D9553CF-CBC5-C7FA-CEB5-407CD176FAB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4689" y="15127881"/>
            <a:ext cx="1137832" cy="1144283"/>
          </a:xfrm>
          <a:prstGeom prst="ellipse">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30</xdr:col>
      <xdr:colOff>34638</xdr:colOff>
      <xdr:row>195</xdr:row>
      <xdr:rowOff>27720</xdr:rowOff>
    </xdr:from>
    <xdr:to>
      <xdr:col>35</xdr:col>
      <xdr:colOff>311729</xdr:colOff>
      <xdr:row>200</xdr:row>
      <xdr:rowOff>173193</xdr:rowOff>
    </xdr:to>
    <xdr:grpSp>
      <xdr:nvGrpSpPr>
        <xdr:cNvPr id="193" name="Group 192">
          <a:extLst>
            <a:ext uri="{FF2B5EF4-FFF2-40B4-BE49-F238E27FC236}">
              <a16:creationId xmlns:a16="http://schemas.microsoft.com/office/drawing/2014/main" id="{A45F3791-A07B-0660-3664-5B14125FF155}"/>
            </a:ext>
          </a:extLst>
        </xdr:cNvPr>
        <xdr:cNvGrpSpPr/>
      </xdr:nvGrpSpPr>
      <xdr:grpSpPr>
        <a:xfrm>
          <a:off x="18941763" y="41270970"/>
          <a:ext cx="3372716" cy="1097973"/>
          <a:chOff x="17958954" y="32055954"/>
          <a:chExt cx="3618550" cy="1122509"/>
        </a:xfrm>
      </xdr:grpSpPr>
      <xdr:sp macro="" textlink="data!H87">
        <xdr:nvSpPr>
          <xdr:cNvPr id="176" name="Rectangle: Rounded Corners 175">
            <a:extLst>
              <a:ext uri="{FF2B5EF4-FFF2-40B4-BE49-F238E27FC236}">
                <a16:creationId xmlns:a16="http://schemas.microsoft.com/office/drawing/2014/main" id="{15BDF3AE-3AF5-498D-9683-4C697DC806DC}"/>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ysClr val="windowText" lastClr="000000"/>
                </a:solidFill>
                <a:latin typeface="Calibri"/>
                <a:cs typeface="Calibri"/>
              </a:rPr>
              <a:t>5</a:t>
            </a:r>
            <a:endParaRPr lang="en-US" sz="199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178" name="Rectangle: Rounded Corners 177">
            <a:extLst>
              <a:ext uri="{FF2B5EF4-FFF2-40B4-BE49-F238E27FC236}">
                <a16:creationId xmlns:a16="http://schemas.microsoft.com/office/drawing/2014/main" id="{FBBB7163-2A22-47F4-BD3C-F0AD24EDCDA0}"/>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179" name="Rectangle: Rounded Corners 178">
            <a:extLst>
              <a:ext uri="{FF2B5EF4-FFF2-40B4-BE49-F238E27FC236}">
                <a16:creationId xmlns:a16="http://schemas.microsoft.com/office/drawing/2014/main" id="{361F146A-3588-4610-893C-56570A6F1D03}"/>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87">
        <xdr:nvSpPr>
          <xdr:cNvPr id="181" name="Rectangle: Rounded Corners 180">
            <a:extLst>
              <a:ext uri="{FF2B5EF4-FFF2-40B4-BE49-F238E27FC236}">
                <a16:creationId xmlns:a16="http://schemas.microsoft.com/office/drawing/2014/main" id="{0289D305-FDD6-4961-9D2B-7ADBF8DC7D9A}"/>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2F1AEF-86B1-4A84-A002-DB18DCFA6904}" type="TxLink">
              <a:rPr lang="en-US" sz="3200" b="1" i="0" u="none" strike="noStrike">
                <a:solidFill>
                  <a:schemeClr val="bg1"/>
                </a:solidFill>
                <a:latin typeface="Calibri"/>
                <a:cs typeface="Calibri"/>
              </a:rPr>
              <a:pPr algn="ctr"/>
              <a:t>20</a:t>
            </a:fld>
            <a:endParaRPr lang="en-US" sz="6600" b="1" i="0" u="none" strike="noStrike">
              <a:solidFill>
                <a:schemeClr val="bg1"/>
              </a:solidFill>
              <a:latin typeface="Calibri"/>
              <a:cs typeface="Calibri"/>
            </a:endParaRPr>
          </a:p>
        </xdr:txBody>
      </xdr:sp>
    </xdr:grpSp>
    <xdr:clientData/>
  </xdr:twoCellAnchor>
  <xdr:twoCellAnchor>
    <xdr:from>
      <xdr:col>39</xdr:col>
      <xdr:colOff>398319</xdr:colOff>
      <xdr:row>195</xdr:row>
      <xdr:rowOff>10402</xdr:rowOff>
    </xdr:from>
    <xdr:to>
      <xdr:col>44</xdr:col>
      <xdr:colOff>432956</xdr:colOff>
      <xdr:row>200</xdr:row>
      <xdr:rowOff>155875</xdr:rowOff>
    </xdr:to>
    <xdr:grpSp>
      <xdr:nvGrpSpPr>
        <xdr:cNvPr id="199" name="Group 198">
          <a:extLst>
            <a:ext uri="{FF2B5EF4-FFF2-40B4-BE49-F238E27FC236}">
              <a16:creationId xmlns:a16="http://schemas.microsoft.com/office/drawing/2014/main" id="{DFE8D977-3B7D-D470-7418-8D7E9D367A41}"/>
            </a:ext>
          </a:extLst>
        </xdr:cNvPr>
        <xdr:cNvGrpSpPr/>
      </xdr:nvGrpSpPr>
      <xdr:grpSpPr>
        <a:xfrm>
          <a:off x="24877569" y="41253652"/>
          <a:ext cx="3368387" cy="1097973"/>
          <a:chOff x="17958954" y="32055954"/>
          <a:chExt cx="3618550" cy="1122509"/>
        </a:xfrm>
      </xdr:grpSpPr>
      <xdr:sp macro="" textlink="data!H91">
        <xdr:nvSpPr>
          <xdr:cNvPr id="202" name="Rectangle: Rounded Corners 201">
            <a:extLst>
              <a:ext uri="{FF2B5EF4-FFF2-40B4-BE49-F238E27FC236}">
                <a16:creationId xmlns:a16="http://schemas.microsoft.com/office/drawing/2014/main" id="{8BB153B6-45E7-2DBC-5299-34DF4B68CFBE}"/>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E5AF44-3959-46F7-8E3B-C82206AA1C39}" type="TxLink">
              <a:rPr lang="en-US" sz="3600" b="1" i="0" u="none" strike="noStrike">
                <a:solidFill>
                  <a:sysClr val="windowText" lastClr="000000"/>
                </a:solidFill>
                <a:latin typeface="Calibri"/>
                <a:cs typeface="Calibri"/>
              </a:rPr>
              <a:pPr algn="ctr"/>
              <a:t>1</a:t>
            </a:fld>
            <a:endParaRPr lang="en-US" sz="1028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203" name="Rectangle: Rounded Corners 202">
            <a:extLst>
              <a:ext uri="{FF2B5EF4-FFF2-40B4-BE49-F238E27FC236}">
                <a16:creationId xmlns:a16="http://schemas.microsoft.com/office/drawing/2014/main" id="{AF611FD2-0EE6-716F-DDFD-9F427C98850E}"/>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09" name="Rectangle: Rounded Corners 208">
            <a:extLst>
              <a:ext uri="{FF2B5EF4-FFF2-40B4-BE49-F238E27FC236}">
                <a16:creationId xmlns:a16="http://schemas.microsoft.com/office/drawing/2014/main" id="{9DA1C160-C9FE-75C8-66D2-6920F900AE46}"/>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91">
        <xdr:nvSpPr>
          <xdr:cNvPr id="210" name="Rectangle: Rounded Corners 209">
            <a:extLst>
              <a:ext uri="{FF2B5EF4-FFF2-40B4-BE49-F238E27FC236}">
                <a16:creationId xmlns:a16="http://schemas.microsoft.com/office/drawing/2014/main" id="{EDD6F332-EC92-8D34-0132-533BC33E8C40}"/>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F9DD92-88F0-4F18-92CF-61B9FF46180B}" type="TxLink">
              <a:rPr lang="en-US" sz="3600" b="1" i="0" u="none" strike="noStrike">
                <a:solidFill>
                  <a:schemeClr val="bg1"/>
                </a:solidFill>
                <a:latin typeface="Calibri"/>
                <a:cs typeface="Calibri"/>
              </a:rPr>
              <a:pPr algn="ctr"/>
              <a:t>4</a:t>
            </a:fld>
            <a:endParaRPr lang="en-US" sz="23900" b="1" i="0" u="none" strike="noStrike">
              <a:solidFill>
                <a:schemeClr val="bg1"/>
              </a:solidFill>
              <a:latin typeface="Calibri"/>
              <a:cs typeface="Calibri"/>
            </a:endParaRPr>
          </a:p>
        </xdr:txBody>
      </xdr:sp>
    </xdr:grpSp>
    <xdr:clientData/>
  </xdr:twoCellAnchor>
  <xdr:twoCellAnchor>
    <xdr:from>
      <xdr:col>28</xdr:col>
      <xdr:colOff>155866</xdr:colOff>
      <xdr:row>195</xdr:row>
      <xdr:rowOff>41578</xdr:rowOff>
    </xdr:from>
    <xdr:to>
      <xdr:col>30</xdr:col>
      <xdr:colOff>34638</xdr:colOff>
      <xdr:row>199</xdr:row>
      <xdr:rowOff>93531</xdr:rowOff>
    </xdr:to>
    <xdr:sp macro="" textlink="">
      <xdr:nvSpPr>
        <xdr:cNvPr id="214" name="Rectangle: Rounded Corners 213">
          <a:extLst>
            <a:ext uri="{FF2B5EF4-FFF2-40B4-BE49-F238E27FC236}">
              <a16:creationId xmlns:a16="http://schemas.microsoft.com/office/drawing/2014/main" id="{786DBEC8-444E-48DC-B73A-B2C6D92E1ECB}"/>
            </a:ext>
          </a:extLst>
        </xdr:cNvPr>
        <xdr:cNvSpPr/>
      </xdr:nvSpPr>
      <xdr:spPr>
        <a:xfrm>
          <a:off x="18028230" y="40427578"/>
          <a:ext cx="1125681"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37</xdr:col>
      <xdr:colOff>571502</xdr:colOff>
      <xdr:row>195</xdr:row>
      <xdr:rowOff>41578</xdr:rowOff>
    </xdr:from>
    <xdr:to>
      <xdr:col>39</xdr:col>
      <xdr:colOff>450273</xdr:colOff>
      <xdr:row>199</xdr:row>
      <xdr:rowOff>93531</xdr:rowOff>
    </xdr:to>
    <xdr:sp macro="" textlink="">
      <xdr:nvSpPr>
        <xdr:cNvPr id="215" name="Rectangle: Rounded Corners 214">
          <a:extLst>
            <a:ext uri="{FF2B5EF4-FFF2-40B4-BE49-F238E27FC236}">
              <a16:creationId xmlns:a16="http://schemas.microsoft.com/office/drawing/2014/main" id="{89291D27-2D3D-37F3-F7CE-6BFEA7D64EB6}"/>
            </a:ext>
          </a:extLst>
        </xdr:cNvPr>
        <xdr:cNvSpPr/>
      </xdr:nvSpPr>
      <xdr:spPr>
        <a:xfrm>
          <a:off x="24054957" y="40427578"/>
          <a:ext cx="1125680"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62432</xdr:colOff>
      <xdr:row>202</xdr:row>
      <xdr:rowOff>107846</xdr:rowOff>
    </xdr:from>
    <xdr:to>
      <xdr:col>44</xdr:col>
      <xdr:colOff>352401</xdr:colOff>
      <xdr:row>205</xdr:row>
      <xdr:rowOff>43609</xdr:rowOff>
    </xdr:to>
    <xdr:sp macro="" textlink="">
      <xdr:nvSpPr>
        <xdr:cNvPr id="218" name="Rectangle: Rounded Corners 217">
          <a:extLst>
            <a:ext uri="{FF2B5EF4-FFF2-40B4-BE49-F238E27FC236}">
              <a16:creationId xmlns:a16="http://schemas.microsoft.com/office/drawing/2014/main" id="{F078E053-C782-4938-9AD8-52638F76DED3}"/>
            </a:ext>
          </a:extLst>
        </xdr:cNvPr>
        <xdr:cNvSpPr/>
      </xdr:nvSpPr>
      <xdr:spPr>
        <a:xfrm>
          <a:off x="18596961" y="42779846"/>
          <a:ext cx="9008146" cy="507263"/>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3 CHIA</a:t>
          </a:r>
          <a:r>
            <a:rPr lang="en-US" sz="1600" b="1" kern="1200" baseline="0">
              <a:solidFill>
                <a:schemeClr val="lt1"/>
              </a:solidFill>
              <a:latin typeface="Times New Roman" panose="02020603050405020304" pitchFamily="18" charset="0"/>
              <a:ea typeface="+mn-ea"/>
              <a:cs typeface="Times New Roman" panose="02020603050405020304" pitchFamily="18" charset="0"/>
            </a:rPr>
            <a:t> SẼ VĂN HÓA/QUI TRÌNH</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34</xdr:col>
      <xdr:colOff>246148</xdr:colOff>
      <xdr:row>220</xdr:row>
      <xdr:rowOff>23512</xdr:rowOff>
    </xdr:from>
    <xdr:to>
      <xdr:col>42</xdr:col>
      <xdr:colOff>96755</xdr:colOff>
      <xdr:row>223</xdr:row>
      <xdr:rowOff>76971</xdr:rowOff>
    </xdr:to>
    <xdr:grpSp>
      <xdr:nvGrpSpPr>
        <xdr:cNvPr id="219" name="Group 218">
          <a:extLst>
            <a:ext uri="{FF2B5EF4-FFF2-40B4-BE49-F238E27FC236}">
              <a16:creationId xmlns:a16="http://schemas.microsoft.com/office/drawing/2014/main" id="{ABE62CBD-C14D-2997-A8EA-296607DAADB0}"/>
            </a:ext>
          </a:extLst>
        </xdr:cNvPr>
        <xdr:cNvGrpSpPr/>
      </xdr:nvGrpSpPr>
      <xdr:grpSpPr>
        <a:xfrm>
          <a:off x="21629773" y="46029262"/>
          <a:ext cx="4803607" cy="624959"/>
          <a:chOff x="16528696" y="32112730"/>
          <a:chExt cx="5038259" cy="640274"/>
        </a:xfrm>
      </xdr:grpSpPr>
      <xdr:sp macro="" textlink="">
        <xdr:nvSpPr>
          <xdr:cNvPr id="220" name="Rectangle: Rounded Corners 219">
            <a:extLst>
              <a:ext uri="{FF2B5EF4-FFF2-40B4-BE49-F238E27FC236}">
                <a16:creationId xmlns:a16="http://schemas.microsoft.com/office/drawing/2014/main" id="{99415CF1-3252-76A2-06E4-D98D200FAE41}"/>
              </a:ext>
            </a:extLst>
          </xdr:cNvPr>
          <xdr:cNvSpPr/>
        </xdr:nvSpPr>
        <xdr:spPr>
          <a:xfrm>
            <a:off x="17726959" y="32112730"/>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ysClr val="windowText" lastClr="000000"/>
                </a:solidFill>
              </a:rPr>
              <a:t>3</a:t>
            </a:r>
            <a:endParaRPr lang="en-US" b="1">
              <a:solidFill>
                <a:sysClr val="windowText" lastClr="000000"/>
              </a:solidFill>
            </a:endParaRPr>
          </a:p>
        </xdr:txBody>
      </xdr:sp>
      <xdr:sp macro="" textlink="">
        <xdr:nvSpPr>
          <xdr:cNvPr id="221" name="Rectangle: Rounded Corners 220">
            <a:extLst>
              <a:ext uri="{FF2B5EF4-FFF2-40B4-BE49-F238E27FC236}">
                <a16:creationId xmlns:a16="http://schemas.microsoft.com/office/drawing/2014/main" id="{54D2AA19-B723-C088-A59D-59CF80EC3263}"/>
              </a:ext>
            </a:extLst>
          </xdr:cNvPr>
          <xdr:cNvSpPr/>
        </xdr:nvSpPr>
        <xdr:spPr>
          <a:xfrm>
            <a:off x="16528696" y="3221629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22" name="Rectangle: Rounded Corners 221">
            <a:extLst>
              <a:ext uri="{FF2B5EF4-FFF2-40B4-BE49-F238E27FC236}">
                <a16:creationId xmlns:a16="http://schemas.microsoft.com/office/drawing/2014/main" id="{683D8498-0732-F3BB-E9E0-F9C17CE9179D}"/>
              </a:ext>
            </a:extLst>
          </xdr:cNvPr>
          <xdr:cNvSpPr/>
        </xdr:nvSpPr>
        <xdr:spPr>
          <a:xfrm>
            <a:off x="19065426" y="3222765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223" name="Rectangle: Rounded Corners 222">
            <a:extLst>
              <a:ext uri="{FF2B5EF4-FFF2-40B4-BE49-F238E27FC236}">
                <a16:creationId xmlns:a16="http://schemas.microsoft.com/office/drawing/2014/main" id="{69A2F50F-8692-E176-A50E-36D8D86256A0}"/>
              </a:ext>
            </a:extLst>
          </xdr:cNvPr>
          <xdr:cNvSpPr/>
        </xdr:nvSpPr>
        <xdr:spPr>
          <a:xfrm>
            <a:off x="20354909" y="32112750"/>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11</a:t>
            </a:r>
          </a:p>
        </xdr:txBody>
      </xdr:sp>
    </xdr:grpSp>
    <xdr:clientData/>
  </xdr:twoCellAnchor>
  <xdr:twoCellAnchor>
    <xdr:from>
      <xdr:col>30</xdr:col>
      <xdr:colOff>562595</xdr:colOff>
      <xdr:row>220</xdr:row>
      <xdr:rowOff>119016</xdr:rowOff>
    </xdr:from>
    <xdr:to>
      <xdr:col>34</xdr:col>
      <xdr:colOff>318652</xdr:colOff>
      <xdr:row>223</xdr:row>
      <xdr:rowOff>37619</xdr:rowOff>
    </xdr:to>
    <xdr:sp macro="" textlink="">
      <xdr:nvSpPr>
        <xdr:cNvPr id="224" name="Rectangle: Rounded Corners 223">
          <a:extLst>
            <a:ext uri="{FF2B5EF4-FFF2-40B4-BE49-F238E27FC236}">
              <a16:creationId xmlns:a16="http://schemas.microsoft.com/office/drawing/2014/main" id="{10771EB7-2D82-04B4-A605-E13A2607EA74}"/>
            </a:ext>
          </a:extLst>
        </xdr:cNvPr>
        <xdr:cNvSpPr/>
      </xdr:nvSpPr>
      <xdr:spPr>
        <a:xfrm>
          <a:off x="19654159" y="44370434"/>
          <a:ext cx="2249875" cy="4589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55918</xdr:colOff>
      <xdr:row>65</xdr:row>
      <xdr:rowOff>103905</xdr:rowOff>
    </xdr:from>
    <xdr:to>
      <xdr:col>12</xdr:col>
      <xdr:colOff>166255</xdr:colOff>
      <xdr:row>95</xdr:row>
      <xdr:rowOff>138546</xdr:rowOff>
    </xdr:to>
    <xdr:grpSp>
      <xdr:nvGrpSpPr>
        <xdr:cNvPr id="175" name="Group 174">
          <a:extLst>
            <a:ext uri="{FF2B5EF4-FFF2-40B4-BE49-F238E27FC236}">
              <a16:creationId xmlns:a16="http://schemas.microsoft.com/office/drawing/2014/main" id="{1FD22138-4517-C97F-A2DC-7C0FAA8F4886}"/>
            </a:ext>
          </a:extLst>
        </xdr:cNvPr>
        <xdr:cNvGrpSpPr/>
      </xdr:nvGrpSpPr>
      <xdr:grpSpPr>
        <a:xfrm>
          <a:off x="55918" y="16582155"/>
          <a:ext cx="7873212" cy="5749641"/>
          <a:chOff x="55918" y="7637320"/>
          <a:chExt cx="8284519" cy="5749641"/>
        </a:xfrm>
      </xdr:grpSpPr>
      <xdr:graphicFrame macro="">
        <xdr:nvGraphicFramePr>
          <xdr:cNvPr id="7" name="Chart 6">
            <a:extLst>
              <a:ext uri="{FF2B5EF4-FFF2-40B4-BE49-F238E27FC236}">
                <a16:creationId xmlns:a16="http://schemas.microsoft.com/office/drawing/2014/main" id="{16C67947-1661-4757-A42A-74925BC115DF}"/>
              </a:ext>
            </a:extLst>
          </xdr:cNvPr>
          <xdr:cNvGraphicFramePr>
            <a:graphicFrameLocks/>
          </xdr:cNvGraphicFramePr>
        </xdr:nvGraphicFramePr>
        <xdr:xfrm>
          <a:off x="941295" y="8178663"/>
          <a:ext cx="7399142" cy="3261728"/>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9" name="Rectangle: Rounded Corners 8">
            <a:extLst>
              <a:ext uri="{FF2B5EF4-FFF2-40B4-BE49-F238E27FC236}">
                <a16:creationId xmlns:a16="http://schemas.microsoft.com/office/drawing/2014/main" id="{C0666125-EC39-9B73-007A-4ED0B68C529F}"/>
              </a:ext>
            </a:extLst>
          </xdr:cNvPr>
          <xdr:cNvSpPr/>
        </xdr:nvSpPr>
        <xdr:spPr>
          <a:xfrm>
            <a:off x="1950029" y="7637320"/>
            <a:ext cx="5243941" cy="47105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baseline="0">
                <a:latin typeface="Times New Roman" panose="02020603050405020304" pitchFamily="18" charset="0"/>
                <a:cs typeface="Times New Roman" panose="02020603050405020304" pitchFamily="18" charset="0"/>
              </a:rPr>
              <a:t>KR02 BÁO CÁO CÔNG TÁC BDĐK</a:t>
            </a:r>
            <a:endParaRPr lang="en-US" sz="1600" b="1" kern="1200">
              <a:latin typeface="Times New Roman" panose="02020603050405020304" pitchFamily="18" charset="0"/>
              <a:cs typeface="Times New Roman" panose="02020603050405020304" pitchFamily="18" charset="0"/>
            </a:endParaRPr>
          </a:p>
        </xdr:txBody>
      </xdr:sp>
      <xdr:pic>
        <xdr:nvPicPr>
          <xdr:cNvPr id="11" name="Picture 10" descr="Schedule Generic color lineal-color icon">
            <a:extLst>
              <a:ext uri="{FF2B5EF4-FFF2-40B4-BE49-F238E27FC236}">
                <a16:creationId xmlns:a16="http://schemas.microsoft.com/office/drawing/2014/main" id="{AA5C59BC-4413-2F86-1D27-FF4D277342B2}"/>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55918" y="9199632"/>
            <a:ext cx="970986" cy="99048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00" name="Rectangle: Rounded Corners 99">
            <a:extLst>
              <a:ext uri="{FF2B5EF4-FFF2-40B4-BE49-F238E27FC236}">
                <a16:creationId xmlns:a16="http://schemas.microsoft.com/office/drawing/2014/main" id="{76ABC15E-1662-CAEB-4E77-1BAA720FD6B2}"/>
              </a:ext>
            </a:extLst>
          </xdr:cNvPr>
          <xdr:cNvSpPr/>
        </xdr:nvSpPr>
        <xdr:spPr>
          <a:xfrm>
            <a:off x="599186" y="11464643"/>
            <a:ext cx="7232071" cy="1922318"/>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 Đội TBCH</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Hoàn thành 500/608 hạng mục, đạt 83%. Kế hoạch hoàn thành đến 29/05/2026.</a:t>
            </a:r>
          </a:p>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 Đội TBĐL</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Hoàn thành 348/408 hạng mục, đạt 85,3%. Bổ sung 72 hạng mục; hạng mục còn lại thực hiện trong tuần 22.</a:t>
            </a:r>
          </a:p>
        </xdr:txBody>
      </xdr:sp>
    </xdr:grpSp>
    <xdr:clientData/>
  </xdr:twoCellAnchor>
  <xdr:twoCellAnchor editAs="oneCell">
    <xdr:from>
      <xdr:col>11</xdr:col>
      <xdr:colOff>231200</xdr:colOff>
      <xdr:row>87</xdr:row>
      <xdr:rowOff>50884</xdr:rowOff>
    </xdr:from>
    <xdr:to>
      <xdr:col>13</xdr:col>
      <xdr:colOff>451488</xdr:colOff>
      <xdr:row>98</xdr:row>
      <xdr:rowOff>125752</xdr:rowOff>
    </xdr:to>
    <xdr:pic>
      <xdr:nvPicPr>
        <xdr:cNvPr id="133" name="Picture 132" descr="Sản phẩm - Phân bón Cà Mau">
          <a:extLst>
            <a:ext uri="{FF2B5EF4-FFF2-40B4-BE49-F238E27FC236}">
              <a16:creationId xmlns:a16="http://schemas.microsoft.com/office/drawing/2014/main" id="{D967398D-BADF-091A-3496-F1B140B37F8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7799245" y="20936611"/>
          <a:ext cx="1432561" cy="2170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277090</xdr:colOff>
      <xdr:row>60</xdr:row>
      <xdr:rowOff>173177</xdr:rowOff>
    </xdr:from>
    <xdr:to>
      <xdr:col>26</xdr:col>
      <xdr:colOff>415636</xdr:colOff>
      <xdr:row>64</xdr:row>
      <xdr:rowOff>51950</xdr:rowOff>
    </xdr:to>
    <xdr:sp macro="" textlink="">
      <xdr:nvSpPr>
        <xdr:cNvPr id="231" name="Rectangle: Rounded Corners 230">
          <a:extLst>
            <a:ext uri="{FF2B5EF4-FFF2-40B4-BE49-F238E27FC236}">
              <a16:creationId xmlns:a16="http://schemas.microsoft.com/office/drawing/2014/main" id="{B806A2B1-D3C4-3731-21FE-97A53319D70F}"/>
            </a:ext>
          </a:extLst>
        </xdr:cNvPr>
        <xdr:cNvSpPr/>
      </xdr:nvSpPr>
      <xdr:spPr>
        <a:xfrm>
          <a:off x="277090" y="13109859"/>
          <a:ext cx="16798637" cy="64077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O2: Đảm bảo tính ổn định của thiết bị điều</a:t>
          </a:r>
          <a:r>
            <a:rPr lang="en-US" sz="2400" b="1" baseline="0">
              <a:solidFill>
                <a:schemeClr val="tx1"/>
              </a:solidFill>
              <a:latin typeface="Times New Roman" panose="02020603050405020304" pitchFamily="18" charset="0"/>
              <a:cs typeface="Times New Roman" panose="02020603050405020304" pitchFamily="18" charset="0"/>
            </a:rPr>
            <a:t> khiển</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a:t>
          </a:r>
          <a:r>
            <a:rPr lang="en-US" sz="2400" b="1">
              <a:solidFill>
                <a:schemeClr val="tx1"/>
              </a:solidFill>
              <a:latin typeface="Times New Roman" panose="02020603050405020304" pitchFamily="18" charset="0"/>
              <a:cs typeface="Times New Roman" panose="02020603050405020304" pitchFamily="18" charset="0"/>
            </a:rPr>
            <a:t>≤ 0,0 giờ - Kết</a:t>
          </a:r>
          <a:r>
            <a:rPr lang="en-US" sz="2400" b="1" baseline="0">
              <a:solidFill>
                <a:schemeClr val="tx1"/>
              </a:solidFill>
              <a:latin typeface="Times New Roman" panose="02020603050405020304" pitchFamily="18" charset="0"/>
              <a:cs typeface="Times New Roman" panose="02020603050405020304" pitchFamily="18" charset="0"/>
            </a:rPr>
            <a:t> quả: 0,0 giờ (Theo b/c ĐTSC) </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329045</xdr:colOff>
      <xdr:row>31</xdr:row>
      <xdr:rowOff>129886</xdr:rowOff>
    </xdr:from>
    <xdr:to>
      <xdr:col>26</xdr:col>
      <xdr:colOff>467591</xdr:colOff>
      <xdr:row>35</xdr:row>
      <xdr:rowOff>8659</xdr:rowOff>
    </xdr:to>
    <xdr:sp macro="" textlink="">
      <xdr:nvSpPr>
        <xdr:cNvPr id="232" name="Rectangle: Rounded Corners 231">
          <a:extLst>
            <a:ext uri="{FF2B5EF4-FFF2-40B4-BE49-F238E27FC236}">
              <a16:creationId xmlns:a16="http://schemas.microsoft.com/office/drawing/2014/main" id="{7E1D51F0-562F-E59A-EF29-8A9AB28DBD99}"/>
            </a:ext>
          </a:extLst>
        </xdr:cNvPr>
        <xdr:cNvSpPr/>
      </xdr:nvSpPr>
      <xdr:spPr>
        <a:xfrm>
          <a:off x="329045" y="10964141"/>
          <a:ext cx="16736291"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O1: K</a:t>
          </a:r>
          <a:r>
            <a:rPr lang="vi-VN" sz="2400" b="1">
              <a:solidFill>
                <a:schemeClr val="tx1"/>
              </a:solidFill>
              <a:latin typeface="Times New Roman" panose="02020603050405020304" pitchFamily="18" charset="0"/>
              <a:cs typeface="Times New Roman" panose="02020603050405020304" pitchFamily="18" charset="0"/>
            </a:rPr>
            <a:t>hông có Sự cố gây dừng máy hay mất sản lượng do lỗi chủ quan của con người</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0 vụ - Kết quả: 0 vụ</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266699</xdr:colOff>
      <xdr:row>143</xdr:row>
      <xdr:rowOff>162786</xdr:rowOff>
    </xdr:from>
    <xdr:to>
      <xdr:col>26</xdr:col>
      <xdr:colOff>405245</xdr:colOff>
      <xdr:row>147</xdr:row>
      <xdr:rowOff>51949</xdr:rowOff>
    </xdr:to>
    <xdr:sp macro="" textlink="">
      <xdr:nvSpPr>
        <xdr:cNvPr id="233" name="Rectangle: Rounded Corners 232">
          <a:extLst>
            <a:ext uri="{FF2B5EF4-FFF2-40B4-BE49-F238E27FC236}">
              <a16:creationId xmlns:a16="http://schemas.microsoft.com/office/drawing/2014/main" id="{8FE99E55-CB88-424C-8CEE-2992F83ABFD5}"/>
            </a:ext>
          </a:extLst>
        </xdr:cNvPr>
        <xdr:cNvSpPr/>
      </xdr:nvSpPr>
      <xdr:spPr>
        <a:xfrm>
          <a:off x="266699" y="31183113"/>
          <a:ext cx="16764001" cy="6096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O3: </a:t>
          </a:r>
          <a:r>
            <a:rPr lang="vi-VN" sz="2400" b="1">
              <a:solidFill>
                <a:schemeClr val="tx1"/>
              </a:solidFill>
              <a:latin typeface="Times New Roman" panose="02020603050405020304" pitchFamily="18" charset="0"/>
              <a:cs typeface="Times New Roman" panose="02020603050405020304" pitchFamily="18" charset="0"/>
            </a:rPr>
            <a:t>Không có tai nạn và sự cố liên quan đến an toàn sức khỏe môi trường bị xử lý bởi cơ quan chức năng</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42</xdr:row>
      <xdr:rowOff>138541</xdr:rowOff>
    </xdr:from>
    <xdr:to>
      <xdr:col>13</xdr:col>
      <xdr:colOff>17319</xdr:colOff>
      <xdr:row>46</xdr:row>
      <xdr:rowOff>72731</xdr:rowOff>
    </xdr:to>
    <xdr:sp macro="" textlink="">
      <xdr:nvSpPr>
        <xdr:cNvPr id="272" name="Rectangle: Rounded Corners 271">
          <a:extLst>
            <a:ext uri="{FF2B5EF4-FFF2-40B4-BE49-F238E27FC236}">
              <a16:creationId xmlns:a16="http://schemas.microsoft.com/office/drawing/2014/main" id="{41865857-62AE-470C-84FA-3C90DBDD87B2}"/>
            </a:ext>
          </a:extLst>
        </xdr:cNvPr>
        <xdr:cNvSpPr/>
      </xdr:nvSpPr>
      <xdr:spPr>
        <a:xfrm>
          <a:off x="277091" y="9646223"/>
          <a:ext cx="8520546" cy="69619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KR01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BD có kế hoạch có đầy đủ hướng dẫn</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47</xdr:row>
      <xdr:rowOff>121223</xdr:rowOff>
    </xdr:from>
    <xdr:to>
      <xdr:col>12</xdr:col>
      <xdr:colOff>588819</xdr:colOff>
      <xdr:row>53</xdr:row>
      <xdr:rowOff>51951</xdr:rowOff>
    </xdr:to>
    <xdr:sp macro="" textlink="">
      <xdr:nvSpPr>
        <xdr:cNvPr id="273" name="Rectangle: Rounded Corners 272">
          <a:extLst>
            <a:ext uri="{FF2B5EF4-FFF2-40B4-BE49-F238E27FC236}">
              <a16:creationId xmlns:a16="http://schemas.microsoft.com/office/drawing/2014/main" id="{2BAFBAC4-70D4-407D-4F88-6EADBE387DB9}"/>
            </a:ext>
          </a:extLst>
        </xdr:cNvPr>
        <xdr:cNvSpPr/>
      </xdr:nvSpPr>
      <xdr:spPr>
        <a:xfrm>
          <a:off x="277091" y="10581405"/>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KR02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sửa chữa đột xuất có nhận diện mối nguy và ĐGRR đối với hạng mục có mối nguy ảnh hưởng đến giảm tải, gián đoạn sản xuất</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54</xdr:row>
      <xdr:rowOff>51951</xdr:rowOff>
    </xdr:from>
    <xdr:to>
      <xdr:col>12</xdr:col>
      <xdr:colOff>588819</xdr:colOff>
      <xdr:row>59</xdr:row>
      <xdr:rowOff>173179</xdr:rowOff>
    </xdr:to>
    <xdr:sp macro="" textlink="">
      <xdr:nvSpPr>
        <xdr:cNvPr id="274" name="Rectangle: Rounded Corners 273">
          <a:extLst>
            <a:ext uri="{FF2B5EF4-FFF2-40B4-BE49-F238E27FC236}">
              <a16:creationId xmlns:a16="http://schemas.microsoft.com/office/drawing/2014/main" id="{8DADAF17-FD57-18AA-8010-481DCF10D57F}"/>
            </a:ext>
          </a:extLst>
        </xdr:cNvPr>
        <xdr:cNvSpPr/>
      </xdr:nvSpPr>
      <xdr:spPr>
        <a:xfrm>
          <a:off x="277091" y="11845633"/>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KR03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lắp đặt cải tiến cải tạo có nhận diện mối nguy và ĐGRR đối với hạng mục có mối nguy</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138546</xdr:colOff>
      <xdr:row>37</xdr:row>
      <xdr:rowOff>0</xdr:rowOff>
    </xdr:from>
    <xdr:to>
      <xdr:col>15</xdr:col>
      <xdr:colOff>290754</xdr:colOff>
      <xdr:row>41</xdr:row>
      <xdr:rowOff>161565</xdr:rowOff>
    </xdr:to>
    <xdr:pic>
      <xdr:nvPicPr>
        <xdr:cNvPr id="275" name="Picture 274" descr="S7-400/S7-400H/S7-400F/FH - SiePortal - Siemens Poland">
          <a:extLst>
            <a:ext uri="{FF2B5EF4-FFF2-40B4-BE49-F238E27FC236}">
              <a16:creationId xmlns:a16="http://schemas.microsoft.com/office/drawing/2014/main" id="{03D026C4-6154-48AA-85A3-BCDC5545393E}"/>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9525001" y="8555182"/>
          <a:ext cx="758344" cy="923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357652</xdr:colOff>
      <xdr:row>37</xdr:row>
      <xdr:rowOff>66146</xdr:rowOff>
    </xdr:from>
    <xdr:to>
      <xdr:col>17</xdr:col>
      <xdr:colOff>589995</xdr:colOff>
      <xdr:row>41</xdr:row>
      <xdr:rowOff>76177</xdr:rowOff>
    </xdr:to>
    <xdr:pic>
      <xdr:nvPicPr>
        <xdr:cNvPr id="276" name="Picture 275" descr="3051TG4A2B21BK8M5 | Rosemount 3051 Series Pressure Sensor, -1bar Min,  276bar Max, 4 → 20 mA, Hart Output, Absolute, Differential, | RS">
          <a:extLst>
            <a:ext uri="{FF2B5EF4-FFF2-40B4-BE49-F238E27FC236}">
              <a16:creationId xmlns:a16="http://schemas.microsoft.com/office/drawing/2014/main" id="{7748C21C-4ADA-4CFA-840F-CF65F3327078}"/>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0956379" y="8621328"/>
          <a:ext cx="838480" cy="7720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564343</xdr:colOff>
      <xdr:row>37</xdr:row>
      <xdr:rowOff>26824</xdr:rowOff>
    </xdr:from>
    <xdr:to>
      <xdr:col>20</xdr:col>
      <xdr:colOff>221839</xdr:colOff>
      <xdr:row>41</xdr:row>
      <xdr:rowOff>109614</xdr:rowOff>
    </xdr:to>
    <xdr:pic>
      <xdr:nvPicPr>
        <xdr:cNvPr id="277" name="Picture 276" descr="Fisher Easy-E ES Control Valve at best price in Pune by Emerson | ID:  15901586355">
          <a:extLst>
            <a:ext uri="{FF2B5EF4-FFF2-40B4-BE49-F238E27FC236}">
              <a16:creationId xmlns:a16="http://schemas.microsoft.com/office/drawing/2014/main" id="{755DA72A-B3A7-4FBB-9BFC-90CDAC507F1B}"/>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2375343" y="8582006"/>
          <a:ext cx="869769" cy="844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51955</xdr:colOff>
      <xdr:row>37</xdr:row>
      <xdr:rowOff>103908</xdr:rowOff>
    </xdr:from>
    <xdr:to>
      <xdr:col>23</xdr:col>
      <xdr:colOff>415637</xdr:colOff>
      <xdr:row>41</xdr:row>
      <xdr:rowOff>173181</xdr:rowOff>
    </xdr:to>
    <xdr:sp macro="" textlink="">
      <xdr:nvSpPr>
        <xdr:cNvPr id="279" name="Oval 278">
          <a:extLst>
            <a:ext uri="{FF2B5EF4-FFF2-40B4-BE49-F238E27FC236}">
              <a16:creationId xmlns:a16="http://schemas.microsoft.com/office/drawing/2014/main" id="{A056E21E-9BB8-D330-6276-217AA46C8742}"/>
            </a:ext>
          </a:extLst>
        </xdr:cNvPr>
        <xdr:cNvSpPr/>
      </xdr:nvSpPr>
      <xdr:spPr>
        <a:xfrm>
          <a:off x="13681364" y="8659090"/>
          <a:ext cx="1575955" cy="831273"/>
        </a:xfrm>
        <a:prstGeom prst="ellips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bg1"/>
              </a:solidFill>
              <a:latin typeface="Times New Roman" panose="02020603050405020304" pitchFamily="18" charset="0"/>
              <a:cs typeface="Times New Roman" panose="02020603050405020304" pitchFamily="18" charset="0"/>
            </a:rPr>
            <a:t>TCĐK</a:t>
          </a:r>
        </a:p>
      </xdr:txBody>
    </xdr:sp>
    <xdr:clientData/>
  </xdr:twoCellAnchor>
  <xdr:twoCellAnchor>
    <xdr:from>
      <xdr:col>14</xdr:col>
      <xdr:colOff>138545</xdr:colOff>
      <xdr:row>42</xdr:row>
      <xdr:rowOff>155864</xdr:rowOff>
    </xdr:from>
    <xdr:to>
      <xdr:col>15</xdr:col>
      <xdr:colOff>204395</xdr:colOff>
      <xdr:row>46</xdr:row>
      <xdr:rowOff>8660</xdr:rowOff>
    </xdr:to>
    <xdr:sp macro="" textlink="">
      <xdr:nvSpPr>
        <xdr:cNvPr id="280" name="Oval 279">
          <a:extLst>
            <a:ext uri="{FF2B5EF4-FFF2-40B4-BE49-F238E27FC236}">
              <a16:creationId xmlns:a16="http://schemas.microsoft.com/office/drawing/2014/main" id="{5A25E639-588F-7F09-DFCF-5AD3B216BED9}"/>
            </a:ext>
          </a:extLst>
        </xdr:cNvPr>
        <xdr:cNvSpPr/>
      </xdr:nvSpPr>
      <xdr:spPr>
        <a:xfrm>
          <a:off x="9525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329046</xdr:colOff>
      <xdr:row>36</xdr:row>
      <xdr:rowOff>43295</xdr:rowOff>
    </xdr:from>
    <xdr:to>
      <xdr:col>1</xdr:col>
      <xdr:colOff>190500</xdr:colOff>
      <xdr:row>38</xdr:row>
      <xdr:rowOff>103909</xdr:rowOff>
    </xdr:to>
    <xdr:sp macro="" textlink="">
      <xdr:nvSpPr>
        <xdr:cNvPr id="292" name="Oval 291">
          <a:extLst>
            <a:ext uri="{FF2B5EF4-FFF2-40B4-BE49-F238E27FC236}">
              <a16:creationId xmlns:a16="http://schemas.microsoft.com/office/drawing/2014/main" id="{D6ECA440-FD08-B420-829E-872B733EA5E4}"/>
            </a:ext>
          </a:extLst>
        </xdr:cNvPr>
        <xdr:cNvSpPr/>
      </xdr:nvSpPr>
      <xdr:spPr>
        <a:xfrm>
          <a:off x="329046" y="8407977"/>
          <a:ext cx="467590" cy="441614"/>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311727</xdr:colOff>
      <xdr:row>39</xdr:row>
      <xdr:rowOff>43295</xdr:rowOff>
    </xdr:from>
    <xdr:to>
      <xdr:col>1</xdr:col>
      <xdr:colOff>173181</xdr:colOff>
      <xdr:row>41</xdr:row>
      <xdr:rowOff>103909</xdr:rowOff>
    </xdr:to>
    <xdr:sp macro="" textlink="">
      <xdr:nvSpPr>
        <xdr:cNvPr id="293" name="Oval 292">
          <a:extLst>
            <a:ext uri="{FF2B5EF4-FFF2-40B4-BE49-F238E27FC236}">
              <a16:creationId xmlns:a16="http://schemas.microsoft.com/office/drawing/2014/main" id="{636EB28F-D779-1C3B-33A2-4FC9E69D1CC2}"/>
            </a:ext>
          </a:extLst>
        </xdr:cNvPr>
        <xdr:cNvSpPr/>
      </xdr:nvSpPr>
      <xdr:spPr>
        <a:xfrm>
          <a:off x="311727" y="8979477"/>
          <a:ext cx="467590" cy="441614"/>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242454</xdr:colOff>
      <xdr:row>36</xdr:row>
      <xdr:rowOff>51955</xdr:rowOff>
    </xdr:from>
    <xdr:to>
      <xdr:col>5</xdr:col>
      <xdr:colOff>363681</xdr:colOff>
      <xdr:row>38</xdr:row>
      <xdr:rowOff>138546</xdr:rowOff>
    </xdr:to>
    <xdr:sp macro="" textlink="">
      <xdr:nvSpPr>
        <xdr:cNvPr id="294" name="Rectangle: Rounded Corners 293">
          <a:extLst>
            <a:ext uri="{FF2B5EF4-FFF2-40B4-BE49-F238E27FC236}">
              <a16:creationId xmlns:a16="http://schemas.microsoft.com/office/drawing/2014/main" id="{A4049171-5D5E-1EFF-83B6-BC607D63F738}"/>
            </a:ext>
          </a:extLst>
        </xdr:cNvPr>
        <xdr:cNvSpPr/>
      </xdr:nvSpPr>
      <xdr:spPr>
        <a:xfrm>
          <a:off x="848590" y="8416637"/>
          <a:ext cx="2545773"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a:solidFill>
                <a:sysClr val="windowText" lastClr="000000"/>
              </a:solidFill>
              <a:latin typeface="Times New Roman" panose="02020603050405020304" pitchFamily="18" charset="0"/>
              <a:cs typeface="Times New Roman" panose="02020603050405020304" pitchFamily="18" charset="0"/>
            </a:rPr>
            <a:t>Hoàn</a:t>
          </a:r>
          <a:r>
            <a:rPr lang="en-US" sz="2000" baseline="0">
              <a:solidFill>
                <a:sysClr val="windowText" lastClr="000000"/>
              </a:solidFill>
              <a:latin typeface="Times New Roman" panose="02020603050405020304" pitchFamily="18" charset="0"/>
              <a:cs typeface="Times New Roman" panose="02020603050405020304" pitchFamily="18" charset="0"/>
            </a:rPr>
            <a:t>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242454</xdr:colOff>
      <xdr:row>39</xdr:row>
      <xdr:rowOff>34637</xdr:rowOff>
    </xdr:from>
    <xdr:to>
      <xdr:col>6</xdr:col>
      <xdr:colOff>450273</xdr:colOff>
      <xdr:row>41</xdr:row>
      <xdr:rowOff>121228</xdr:rowOff>
    </xdr:to>
    <xdr:sp macro="" textlink="">
      <xdr:nvSpPr>
        <xdr:cNvPr id="295" name="Rectangle: Rounded Corners 294">
          <a:extLst>
            <a:ext uri="{FF2B5EF4-FFF2-40B4-BE49-F238E27FC236}">
              <a16:creationId xmlns:a16="http://schemas.microsoft.com/office/drawing/2014/main" id="{49496BB7-8750-1B0E-16AA-D0EF4EAD914D}"/>
            </a:ext>
          </a:extLst>
        </xdr:cNvPr>
        <xdr:cNvSpPr/>
      </xdr:nvSpPr>
      <xdr:spPr>
        <a:xfrm>
          <a:off x="848590" y="8970819"/>
          <a:ext cx="3238501"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aseline="0">
              <a:solidFill>
                <a:sysClr val="windowText" lastClr="000000"/>
              </a:solidFill>
              <a:latin typeface="Times New Roman" panose="02020603050405020304" pitchFamily="18" charset="0"/>
              <a:cs typeface="Times New Roman" panose="02020603050405020304" pitchFamily="18" charset="0"/>
            </a:rPr>
            <a:t>Không hoàn thành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27</xdr:row>
      <xdr:rowOff>242456</xdr:rowOff>
    </xdr:from>
    <xdr:to>
      <xdr:col>26</xdr:col>
      <xdr:colOff>484910</xdr:colOff>
      <xdr:row>30</xdr:row>
      <xdr:rowOff>294410</xdr:rowOff>
    </xdr:to>
    <xdr:sp macro="" textlink="">
      <xdr:nvSpPr>
        <xdr:cNvPr id="297" name="Rectangle: Rounded Corners 296">
          <a:extLst>
            <a:ext uri="{FF2B5EF4-FFF2-40B4-BE49-F238E27FC236}">
              <a16:creationId xmlns:a16="http://schemas.microsoft.com/office/drawing/2014/main" id="{D57E7F6E-5081-4D53-7D38-A26FB02F3D01}"/>
            </a:ext>
          </a:extLst>
        </xdr:cNvPr>
        <xdr:cNvSpPr/>
      </xdr:nvSpPr>
      <xdr:spPr>
        <a:xfrm>
          <a:off x="277091" y="9802092"/>
          <a:ext cx="16805564" cy="1007918"/>
        </a:xfrm>
        <a:prstGeom prst="roundRect">
          <a:avLst>
            <a:gd name="adj" fmla="val 6667"/>
          </a:avLst>
        </a:prstGeom>
        <a:solidFill>
          <a:srgbClr val="FFFFFF"/>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Không ghi nhận vi phạm quy định của Nhà máy/Công ty trong tháng 5.</a:t>
          </a:r>
          <a:endParaRPr lang="en-US" sz="1100" i="1">
            <a:solidFill>
              <a:schemeClr val="lt1"/>
            </a:solidFill>
            <a:effectLst/>
            <a:latin typeface="+mn-lt"/>
            <a:ea typeface="+mn-ea"/>
            <a:cs typeface="+mn-cs"/>
          </a:endParaRPr>
        </a:p>
      </xdr:txBody>
    </xdr:sp>
    <xdr:clientData/>
  </xdr:twoCellAnchor>
  <xdr:twoCellAnchor>
    <xdr:from>
      <xdr:col>0</xdr:col>
      <xdr:colOff>329045</xdr:colOff>
      <xdr:row>25</xdr:row>
      <xdr:rowOff>86589</xdr:rowOff>
    </xdr:from>
    <xdr:to>
      <xdr:col>26</xdr:col>
      <xdr:colOff>467591</xdr:colOff>
      <xdr:row>27</xdr:row>
      <xdr:rowOff>103908</xdr:rowOff>
    </xdr:to>
    <xdr:sp macro="" textlink="">
      <xdr:nvSpPr>
        <xdr:cNvPr id="298" name="Rectangle: Rounded Corners 297">
          <a:extLst>
            <a:ext uri="{FF2B5EF4-FFF2-40B4-BE49-F238E27FC236}">
              <a16:creationId xmlns:a16="http://schemas.microsoft.com/office/drawing/2014/main" id="{550181F1-7B1E-1628-FDE1-7D1485AA47F4}"/>
            </a:ext>
          </a:extLst>
        </xdr:cNvPr>
        <xdr:cNvSpPr/>
      </xdr:nvSpPr>
      <xdr:spPr>
        <a:xfrm>
          <a:off x="329045" y="7498771"/>
          <a:ext cx="16798637" cy="64077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VI PHẠM</a:t>
          </a:r>
          <a:r>
            <a:rPr lang="en-US" sz="2400" b="1" baseline="0">
              <a:solidFill>
                <a:schemeClr val="tx1"/>
              </a:solidFill>
              <a:latin typeface="Times New Roman" panose="02020603050405020304" pitchFamily="18" charset="0"/>
              <a:cs typeface="Times New Roman" panose="02020603050405020304" pitchFamily="18" charset="0"/>
            </a:rPr>
            <a:t> QUY ĐỊNH CỦA NHÀ MÁY/ CÔNG TY</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588817</xdr:colOff>
      <xdr:row>167</xdr:row>
      <xdr:rowOff>58878</xdr:rowOff>
    </xdr:from>
    <xdr:to>
      <xdr:col>47</xdr:col>
      <xdr:colOff>155863</xdr:colOff>
      <xdr:row>170</xdr:row>
      <xdr:rowOff>117759</xdr:rowOff>
    </xdr:to>
    <xdr:sp macro="" textlink="">
      <xdr:nvSpPr>
        <xdr:cNvPr id="299" name="Rectangle: Rounded Corners 298">
          <a:extLst>
            <a:ext uri="{FF2B5EF4-FFF2-40B4-BE49-F238E27FC236}">
              <a16:creationId xmlns:a16="http://schemas.microsoft.com/office/drawing/2014/main" id="{0F986599-7381-E846-0EA3-D9602FB00F3B}"/>
            </a:ext>
          </a:extLst>
        </xdr:cNvPr>
        <xdr:cNvSpPr/>
      </xdr:nvSpPr>
      <xdr:spPr>
        <a:xfrm>
          <a:off x="16729362" y="36011423"/>
          <a:ext cx="12538365" cy="630381"/>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O6: </a:t>
          </a:r>
          <a:r>
            <a:rPr lang="vi-VN" sz="2400" b="1">
              <a:solidFill>
                <a:schemeClr val="tx1"/>
              </a:solidFill>
              <a:latin typeface="Times New Roman" panose="02020603050405020304" pitchFamily="18" charset="0"/>
              <a:cs typeface="Times New Roman" panose="02020603050405020304" pitchFamily="18" charset="0"/>
            </a:rPr>
            <a:t>Văn hóa doanh nghiệp</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121228</xdr:colOff>
      <xdr:row>31</xdr:row>
      <xdr:rowOff>129886</xdr:rowOff>
    </xdr:from>
    <xdr:to>
      <xdr:col>47</xdr:col>
      <xdr:colOff>363682</xdr:colOff>
      <xdr:row>35</xdr:row>
      <xdr:rowOff>8659</xdr:rowOff>
    </xdr:to>
    <xdr:sp macro="" textlink="">
      <xdr:nvSpPr>
        <xdr:cNvPr id="313" name="Rectangle: Rounded Corners 312">
          <a:extLst>
            <a:ext uri="{FF2B5EF4-FFF2-40B4-BE49-F238E27FC236}">
              <a16:creationId xmlns:a16="http://schemas.microsoft.com/office/drawing/2014/main" id="{758AC7FC-2037-C0F8-17DD-75C48D91200B}"/>
            </a:ext>
          </a:extLst>
        </xdr:cNvPr>
        <xdr:cNvSpPr/>
      </xdr:nvSpPr>
      <xdr:spPr>
        <a:xfrm>
          <a:off x="17342428" y="10964141"/>
          <a:ext cx="12960927"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O5: Triển khai các trụ cột TPM thuộc chuyên môn phụ trách </a:t>
          </a:r>
        </a:p>
      </xdr:txBody>
    </xdr:sp>
    <xdr:clientData/>
  </xdr:twoCellAnchor>
  <xdr:twoCellAnchor>
    <xdr:from>
      <xdr:col>16</xdr:col>
      <xdr:colOff>450273</xdr:colOff>
      <xdr:row>42</xdr:row>
      <xdr:rowOff>155864</xdr:rowOff>
    </xdr:from>
    <xdr:to>
      <xdr:col>17</xdr:col>
      <xdr:colOff>516122</xdr:colOff>
      <xdr:row>46</xdr:row>
      <xdr:rowOff>8660</xdr:rowOff>
    </xdr:to>
    <xdr:sp macro="" textlink="">
      <xdr:nvSpPr>
        <xdr:cNvPr id="314" name="Oval 313">
          <a:extLst>
            <a:ext uri="{FF2B5EF4-FFF2-40B4-BE49-F238E27FC236}">
              <a16:creationId xmlns:a16="http://schemas.microsoft.com/office/drawing/2014/main" id="{D1936B02-6372-5F09-5A44-44451323638C}"/>
            </a:ext>
          </a:extLst>
        </xdr:cNvPr>
        <xdr:cNvSpPr/>
      </xdr:nvSpPr>
      <xdr:spPr>
        <a:xfrm>
          <a:off x="11049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138545</xdr:colOff>
      <xdr:row>48</xdr:row>
      <xdr:rowOff>155864</xdr:rowOff>
    </xdr:from>
    <xdr:to>
      <xdr:col>15</xdr:col>
      <xdr:colOff>204395</xdr:colOff>
      <xdr:row>52</xdr:row>
      <xdr:rowOff>8660</xdr:rowOff>
    </xdr:to>
    <xdr:sp macro="" textlink="">
      <xdr:nvSpPr>
        <xdr:cNvPr id="316" name="Oval 315">
          <a:extLst>
            <a:ext uri="{FF2B5EF4-FFF2-40B4-BE49-F238E27FC236}">
              <a16:creationId xmlns:a16="http://schemas.microsoft.com/office/drawing/2014/main" id="{A9D20B09-0354-C00C-5D4B-F82747937272}"/>
            </a:ext>
          </a:extLst>
        </xdr:cNvPr>
        <xdr:cNvSpPr/>
      </xdr:nvSpPr>
      <xdr:spPr>
        <a:xfrm>
          <a:off x="9525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48</xdr:row>
      <xdr:rowOff>155864</xdr:rowOff>
    </xdr:from>
    <xdr:to>
      <xdr:col>17</xdr:col>
      <xdr:colOff>516122</xdr:colOff>
      <xdr:row>52</xdr:row>
      <xdr:rowOff>8660</xdr:rowOff>
    </xdr:to>
    <xdr:sp macro="" textlink="">
      <xdr:nvSpPr>
        <xdr:cNvPr id="317" name="Oval 316">
          <a:extLst>
            <a:ext uri="{FF2B5EF4-FFF2-40B4-BE49-F238E27FC236}">
              <a16:creationId xmlns:a16="http://schemas.microsoft.com/office/drawing/2014/main" id="{9A4DB4D0-F68C-45DC-178E-45E7FE8B89B8}"/>
            </a:ext>
          </a:extLst>
        </xdr:cNvPr>
        <xdr:cNvSpPr/>
      </xdr:nvSpPr>
      <xdr:spPr>
        <a:xfrm>
          <a:off x="11049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48</xdr:row>
      <xdr:rowOff>155864</xdr:rowOff>
    </xdr:from>
    <xdr:to>
      <xdr:col>20</xdr:col>
      <xdr:colOff>117804</xdr:colOff>
      <xdr:row>52</xdr:row>
      <xdr:rowOff>8660</xdr:rowOff>
    </xdr:to>
    <xdr:sp macro="" textlink="">
      <xdr:nvSpPr>
        <xdr:cNvPr id="318" name="Oval 317">
          <a:extLst>
            <a:ext uri="{FF2B5EF4-FFF2-40B4-BE49-F238E27FC236}">
              <a16:creationId xmlns:a16="http://schemas.microsoft.com/office/drawing/2014/main" id="{A674C0CD-32EE-CB9D-DF6B-EED95F4AE5C7}"/>
            </a:ext>
          </a:extLst>
        </xdr:cNvPr>
        <xdr:cNvSpPr/>
      </xdr:nvSpPr>
      <xdr:spPr>
        <a:xfrm>
          <a:off x="12469091"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138545</xdr:colOff>
      <xdr:row>55</xdr:row>
      <xdr:rowOff>69273</xdr:rowOff>
    </xdr:from>
    <xdr:to>
      <xdr:col>15</xdr:col>
      <xdr:colOff>204395</xdr:colOff>
      <xdr:row>58</xdr:row>
      <xdr:rowOff>112569</xdr:rowOff>
    </xdr:to>
    <xdr:sp macro="" textlink="">
      <xdr:nvSpPr>
        <xdr:cNvPr id="319" name="Oval 318">
          <a:extLst>
            <a:ext uri="{FF2B5EF4-FFF2-40B4-BE49-F238E27FC236}">
              <a16:creationId xmlns:a16="http://schemas.microsoft.com/office/drawing/2014/main" id="{674D598E-366E-92B4-D299-018F2A262399}"/>
            </a:ext>
          </a:extLst>
        </xdr:cNvPr>
        <xdr:cNvSpPr/>
      </xdr:nvSpPr>
      <xdr:spPr>
        <a:xfrm>
          <a:off x="9525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55</xdr:row>
      <xdr:rowOff>69273</xdr:rowOff>
    </xdr:from>
    <xdr:to>
      <xdr:col>17</xdr:col>
      <xdr:colOff>516122</xdr:colOff>
      <xdr:row>58</xdr:row>
      <xdr:rowOff>112569</xdr:rowOff>
    </xdr:to>
    <xdr:sp macro="" textlink="">
      <xdr:nvSpPr>
        <xdr:cNvPr id="320" name="Oval 319">
          <a:extLst>
            <a:ext uri="{FF2B5EF4-FFF2-40B4-BE49-F238E27FC236}">
              <a16:creationId xmlns:a16="http://schemas.microsoft.com/office/drawing/2014/main" id="{E738B75D-D7B5-06DC-5066-CB30A48D0FF7}"/>
            </a:ext>
          </a:extLst>
        </xdr:cNvPr>
        <xdr:cNvSpPr/>
      </xdr:nvSpPr>
      <xdr:spPr>
        <a:xfrm>
          <a:off x="11049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55</xdr:row>
      <xdr:rowOff>69273</xdr:rowOff>
    </xdr:from>
    <xdr:to>
      <xdr:col>20</xdr:col>
      <xdr:colOff>117804</xdr:colOff>
      <xdr:row>58</xdr:row>
      <xdr:rowOff>112569</xdr:rowOff>
    </xdr:to>
    <xdr:sp macro="" textlink="">
      <xdr:nvSpPr>
        <xdr:cNvPr id="321" name="Oval 320">
          <a:extLst>
            <a:ext uri="{FF2B5EF4-FFF2-40B4-BE49-F238E27FC236}">
              <a16:creationId xmlns:a16="http://schemas.microsoft.com/office/drawing/2014/main" id="{FBA69C8F-350E-0EE9-D6D9-4D806167FE21}"/>
            </a:ext>
          </a:extLst>
        </xdr:cNvPr>
        <xdr:cNvSpPr/>
      </xdr:nvSpPr>
      <xdr:spPr>
        <a:xfrm>
          <a:off x="12469091"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48</xdr:row>
      <xdr:rowOff>155864</xdr:rowOff>
    </xdr:from>
    <xdr:to>
      <xdr:col>22</xdr:col>
      <xdr:colOff>490144</xdr:colOff>
      <xdr:row>52</xdr:row>
      <xdr:rowOff>8660</xdr:rowOff>
    </xdr:to>
    <xdr:sp macro="" textlink="">
      <xdr:nvSpPr>
        <xdr:cNvPr id="322" name="Oval 321">
          <a:extLst>
            <a:ext uri="{FF2B5EF4-FFF2-40B4-BE49-F238E27FC236}">
              <a16:creationId xmlns:a16="http://schemas.microsoft.com/office/drawing/2014/main" id="{A5314E65-A064-DA07-29EA-827DD82C69DB}"/>
            </a:ext>
          </a:extLst>
        </xdr:cNvPr>
        <xdr:cNvSpPr/>
      </xdr:nvSpPr>
      <xdr:spPr>
        <a:xfrm>
          <a:off x="13534158" y="14062364"/>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55</xdr:row>
      <xdr:rowOff>103910</xdr:rowOff>
    </xdr:from>
    <xdr:to>
      <xdr:col>22</xdr:col>
      <xdr:colOff>490144</xdr:colOff>
      <xdr:row>58</xdr:row>
      <xdr:rowOff>147206</xdr:rowOff>
    </xdr:to>
    <xdr:sp macro="" textlink="">
      <xdr:nvSpPr>
        <xdr:cNvPr id="323" name="Oval 322">
          <a:extLst>
            <a:ext uri="{FF2B5EF4-FFF2-40B4-BE49-F238E27FC236}">
              <a16:creationId xmlns:a16="http://schemas.microsoft.com/office/drawing/2014/main" id="{603B8B12-CD76-5AC3-897C-B209DD58C705}"/>
            </a:ext>
          </a:extLst>
        </xdr:cNvPr>
        <xdr:cNvSpPr/>
      </xdr:nvSpPr>
      <xdr:spPr>
        <a:xfrm>
          <a:off x="13534158" y="15343910"/>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360711</xdr:colOff>
      <xdr:row>67</xdr:row>
      <xdr:rowOff>104756</xdr:rowOff>
    </xdr:from>
    <xdr:to>
      <xdr:col>39</xdr:col>
      <xdr:colOff>62343</xdr:colOff>
      <xdr:row>70</xdr:row>
      <xdr:rowOff>27716</xdr:rowOff>
    </xdr:to>
    <xdr:sp macro="" textlink="">
      <xdr:nvSpPr>
        <xdr:cNvPr id="328" name="Rectangle: Rounded Corners 327">
          <a:extLst>
            <a:ext uri="{FF2B5EF4-FFF2-40B4-BE49-F238E27FC236}">
              <a16:creationId xmlns:a16="http://schemas.microsoft.com/office/drawing/2014/main" id="{4CF4EB9E-CAF9-E358-D1E0-28870007F08B}"/>
            </a:ext>
          </a:extLst>
        </xdr:cNvPr>
        <xdr:cNvSpPr/>
      </xdr:nvSpPr>
      <xdr:spPr>
        <a:xfrm>
          <a:off x="17581911" y="17436792"/>
          <a:ext cx="7183087" cy="4632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3</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Triển khai đào tạo nội bộ theo kế hoạch được phê duyệt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277093</xdr:colOff>
      <xdr:row>71</xdr:row>
      <xdr:rowOff>96982</xdr:rowOff>
    </xdr:from>
    <xdr:to>
      <xdr:col>43</xdr:col>
      <xdr:colOff>235527</xdr:colOff>
      <xdr:row>92</xdr:row>
      <xdr:rowOff>121227</xdr:rowOff>
    </xdr:to>
    <xdr:graphicFrame macro="">
      <xdr:nvGraphicFramePr>
        <xdr:cNvPr id="85" name="Chart 84">
          <a:extLst>
            <a:ext uri="{FF2B5EF4-FFF2-40B4-BE49-F238E27FC236}">
              <a16:creationId xmlns:a16="http://schemas.microsoft.com/office/drawing/2014/main" id="{76E515FB-3537-46FD-8C9A-FF5A7148B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44</xdr:col>
      <xdr:colOff>7956</xdr:colOff>
      <xdr:row>70</xdr:row>
      <xdr:rowOff>34637</xdr:rowOff>
    </xdr:from>
    <xdr:to>
      <xdr:col>47</xdr:col>
      <xdr:colOff>436415</xdr:colOff>
      <xdr:row>79</xdr:row>
      <xdr:rowOff>51955</xdr:rowOff>
    </xdr:to>
    <xdr:sp macro="" textlink="">
      <xdr:nvSpPr>
        <xdr:cNvPr id="103" name="Rectangle: Rounded Corners 102">
          <a:extLst>
            <a:ext uri="{FF2B5EF4-FFF2-40B4-BE49-F238E27FC236}">
              <a16:creationId xmlns:a16="http://schemas.microsoft.com/office/drawing/2014/main" id="{A8B7D990-9987-4AC5-92B0-5A32BD844B65}"/>
            </a:ext>
          </a:extLst>
        </xdr:cNvPr>
        <xdr:cNvSpPr/>
      </xdr:nvSpPr>
      <xdr:spPr>
        <a:xfrm>
          <a:off x="27301411" y="17508682"/>
          <a:ext cx="2246868" cy="1731818"/>
        </a:xfrm>
        <a:prstGeom prst="roundRect">
          <a:avLst>
            <a:gd name="adj" fmla="val 2490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T</a:t>
          </a:r>
          <a:r>
            <a:rPr lang="vi-VN"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hanh toán lần </a:t>
          </a:r>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I: </a:t>
          </a:r>
          <a:r>
            <a:rPr lang="en-US" sz="2800" b="1"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130h</a:t>
          </a:r>
          <a:endParaRPr lang="en-US" sz="1800" b="1" kern="1200">
            <a:solidFill>
              <a:srgbClr val="00B050"/>
            </a:solidFill>
            <a:latin typeface="Times New Roman" panose="02020603050405020304" pitchFamily="18" charset="0"/>
            <a:ea typeface="ADLaM Display" panose="020F0502020204030204" pitchFamily="2" charset="0"/>
            <a:cs typeface="Times New Roman" panose="02020603050405020304" pitchFamily="18" charset="0"/>
          </a:endParaRPr>
        </a:p>
      </xdr:txBody>
    </xdr:sp>
    <xdr:clientData/>
  </xdr:twoCellAnchor>
  <xdr:twoCellAnchor>
    <xdr:from>
      <xdr:col>27</xdr:col>
      <xdr:colOff>166663</xdr:colOff>
      <xdr:row>35</xdr:row>
      <xdr:rowOff>181535</xdr:rowOff>
    </xdr:from>
    <xdr:to>
      <xdr:col>28</xdr:col>
      <xdr:colOff>513026</xdr:colOff>
      <xdr:row>39</xdr:row>
      <xdr:rowOff>164216</xdr:rowOff>
    </xdr:to>
    <xdr:sp macro="" textlink="">
      <xdr:nvSpPr>
        <xdr:cNvPr id="333" name="Rectangle: Rounded Corners 332">
          <a:extLst>
            <a:ext uri="{FF2B5EF4-FFF2-40B4-BE49-F238E27FC236}">
              <a16:creationId xmlns:a16="http://schemas.microsoft.com/office/drawing/2014/main" id="{170EFB3F-9A52-A4EE-7D5B-67F7C64CC29C}"/>
            </a:ext>
          </a:extLst>
        </xdr:cNvPr>
        <xdr:cNvSpPr/>
      </xdr:nvSpPr>
      <xdr:spPr>
        <a:xfrm>
          <a:off x="16885839" y="11040035"/>
          <a:ext cx="951481"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ET</a:t>
          </a:r>
        </a:p>
      </xdr:txBody>
    </xdr:sp>
    <xdr:clientData/>
  </xdr:twoCellAnchor>
  <xdr:twoCellAnchor>
    <xdr:from>
      <xdr:col>27</xdr:col>
      <xdr:colOff>1</xdr:colOff>
      <xdr:row>93</xdr:row>
      <xdr:rowOff>138541</xdr:rowOff>
    </xdr:from>
    <xdr:to>
      <xdr:col>47</xdr:col>
      <xdr:colOff>329046</xdr:colOff>
      <xdr:row>120</xdr:row>
      <xdr:rowOff>138541</xdr:rowOff>
    </xdr:to>
    <xdr:sp macro="" textlink="">
      <xdr:nvSpPr>
        <xdr:cNvPr id="339" name="Rectangle: Rounded Corners 338">
          <a:extLst>
            <a:ext uri="{FF2B5EF4-FFF2-40B4-BE49-F238E27FC236}">
              <a16:creationId xmlns:a16="http://schemas.microsoft.com/office/drawing/2014/main" id="{B0C5DD01-9FD1-AA51-6167-2D05D3EF4B63}"/>
            </a:ext>
          </a:extLst>
        </xdr:cNvPr>
        <xdr:cNvSpPr/>
      </xdr:nvSpPr>
      <xdr:spPr>
        <a:xfrm>
          <a:off x="16746683" y="21994086"/>
          <a:ext cx="12694227" cy="514350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27</xdr:col>
      <xdr:colOff>69273</xdr:colOff>
      <xdr:row>94</xdr:row>
      <xdr:rowOff>34632</xdr:rowOff>
    </xdr:from>
    <xdr:to>
      <xdr:col>28</xdr:col>
      <xdr:colOff>415636</xdr:colOff>
      <xdr:row>98</xdr:row>
      <xdr:rowOff>17313</xdr:rowOff>
    </xdr:to>
    <xdr:sp macro="" textlink="">
      <xdr:nvSpPr>
        <xdr:cNvPr id="340" name="Rectangle: Rounded Corners 339">
          <a:extLst>
            <a:ext uri="{FF2B5EF4-FFF2-40B4-BE49-F238E27FC236}">
              <a16:creationId xmlns:a16="http://schemas.microsoft.com/office/drawing/2014/main" id="{5BE17EE6-1837-4C35-B11A-43592307C239}"/>
            </a:ext>
          </a:extLst>
        </xdr:cNvPr>
        <xdr:cNvSpPr/>
      </xdr:nvSpPr>
      <xdr:spPr>
        <a:xfrm>
          <a:off x="16815955" y="22704132"/>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AM</a:t>
          </a:r>
        </a:p>
      </xdr:txBody>
    </xdr:sp>
    <xdr:clientData/>
  </xdr:twoCellAnchor>
  <xdr:twoCellAnchor>
    <xdr:from>
      <xdr:col>27</xdr:col>
      <xdr:colOff>443347</xdr:colOff>
      <xdr:row>101</xdr:row>
      <xdr:rowOff>51954</xdr:rowOff>
    </xdr:from>
    <xdr:to>
      <xdr:col>44</xdr:col>
      <xdr:colOff>519545</xdr:colOff>
      <xdr:row>108</xdr:row>
      <xdr:rowOff>34636</xdr:rowOff>
    </xdr:to>
    <xdr:sp macro="" textlink="">
      <xdr:nvSpPr>
        <xdr:cNvPr id="342" name="Rectangle: Rounded Corners 341">
          <a:extLst>
            <a:ext uri="{FF2B5EF4-FFF2-40B4-BE49-F238E27FC236}">
              <a16:creationId xmlns:a16="http://schemas.microsoft.com/office/drawing/2014/main" id="{3719196C-BEB7-9C13-573E-9DB5838FF420}"/>
            </a:ext>
          </a:extLst>
        </xdr:cNvPr>
        <xdr:cNvSpPr/>
      </xdr:nvSpPr>
      <xdr:spPr>
        <a:xfrm>
          <a:off x="17190029" y="23431499"/>
          <a:ext cx="10622971" cy="13161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8. Rà soát ống turbing van điều khiển và thiết bị đo</a:t>
          </a:r>
          <a:endParaRPr lang="en-US" sz="2000" b="1"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TBCH: Đang thực hiện theo kế hoạch của nhóm AM, xem thêm báo cáo TPM.</a:t>
          </a:r>
          <a:endParaRPr lang="en-US" sz="2000" b="0"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TBĐL: Đang thực hiện, xem thêm báo cáo TPM.</a:t>
          </a:r>
          <a:endParaRPr lang="en-US" sz="20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408711</xdr:colOff>
      <xdr:row>107</xdr:row>
      <xdr:rowOff>17318</xdr:rowOff>
    </xdr:from>
    <xdr:to>
      <xdr:col>37</xdr:col>
      <xdr:colOff>155863</xdr:colOff>
      <xdr:row>122</xdr:row>
      <xdr:rowOff>173182</xdr:rowOff>
    </xdr:to>
    <xdr:sp macro="" textlink="">
      <xdr:nvSpPr>
        <xdr:cNvPr id="343" name="Rectangle: Rounded Corners 342">
          <a:extLst>
            <a:ext uri="{FF2B5EF4-FFF2-40B4-BE49-F238E27FC236}">
              <a16:creationId xmlns:a16="http://schemas.microsoft.com/office/drawing/2014/main" id="{EE111DFC-D435-177E-F6D8-A83FCA19DE48}"/>
            </a:ext>
          </a:extLst>
        </xdr:cNvPr>
        <xdr:cNvSpPr/>
      </xdr:nvSpPr>
      <xdr:spPr>
        <a:xfrm>
          <a:off x="17155393" y="24539863"/>
          <a:ext cx="5808515" cy="30133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9. Tiêu chuẩn hóa lắp đặt thiết bị đo lường và van điều khiển</a:t>
          </a:r>
          <a:endParaRPr lang="en-US" sz="2000" b="1"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TBHTĐK: Thống nhất sơ đồ bố trí thiết bị báo cháy với quản lý các khu vực CCR; hoàn thành bản vẽ layout CCR.</a:t>
          </a:r>
          <a:endParaRPr lang="en-US" sz="2000" b="0"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TBCH: Đang thực hiện theo kế hoạch của nhóm AM, xem thêm báo cáo TPM.</a:t>
          </a:r>
          <a:endParaRPr lang="en-US" sz="2000" b="0"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TBĐL: Đang thực hiện, xem thêm báo cáo TPM.</a:t>
          </a:r>
          <a:endParaRPr lang="en-US" sz="20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37</xdr:col>
      <xdr:colOff>259774</xdr:colOff>
      <xdr:row>108</xdr:row>
      <xdr:rowOff>155863</xdr:rowOff>
    </xdr:from>
    <xdr:to>
      <xdr:col>47</xdr:col>
      <xdr:colOff>450275</xdr:colOff>
      <xdr:row>118</xdr:row>
      <xdr:rowOff>17319</xdr:rowOff>
    </xdr:to>
    <xdr:sp macro="" textlink="">
      <xdr:nvSpPr>
        <xdr:cNvPr id="344" name="Rectangle: Rounded Corners 343">
          <a:extLst>
            <a:ext uri="{FF2B5EF4-FFF2-40B4-BE49-F238E27FC236}">
              <a16:creationId xmlns:a16="http://schemas.microsoft.com/office/drawing/2014/main" id="{126EACAD-60DC-F684-C746-1DD878D281B6}"/>
            </a:ext>
          </a:extLst>
        </xdr:cNvPr>
        <xdr:cNvSpPr/>
      </xdr:nvSpPr>
      <xdr:spPr>
        <a:xfrm>
          <a:off x="23067819" y="24868908"/>
          <a:ext cx="6494320" cy="17664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10. Xử lý các thẻ TPM tag</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TBHTĐK: Trong tháng không có hạng mục được giao.</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TBCH: Không có hạng mục xử lý trong tháng.</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TBĐL: Đang thực hiện, xem thêm báo cáo TPM.</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TCĐK: Triển khai theo trụ cột AM.</a:t>
          </a:r>
        </a:p>
      </xdr:txBody>
    </xdr:sp>
    <xdr:clientData/>
  </xdr:twoCellAnchor>
  <xdr:twoCellAnchor>
    <xdr:from>
      <xdr:col>27</xdr:col>
      <xdr:colOff>51955</xdr:colOff>
      <xdr:row>121</xdr:row>
      <xdr:rowOff>121228</xdr:rowOff>
    </xdr:from>
    <xdr:to>
      <xdr:col>28</xdr:col>
      <xdr:colOff>398318</xdr:colOff>
      <xdr:row>125</xdr:row>
      <xdr:rowOff>103909</xdr:rowOff>
    </xdr:to>
    <xdr:sp macro="" textlink="">
      <xdr:nvSpPr>
        <xdr:cNvPr id="346" name="Rectangle: Rounded Corners 345">
          <a:extLst>
            <a:ext uri="{FF2B5EF4-FFF2-40B4-BE49-F238E27FC236}">
              <a16:creationId xmlns:a16="http://schemas.microsoft.com/office/drawing/2014/main" id="{D2F6030A-9BCA-811B-FC64-ED9AA7A9F00D}"/>
            </a:ext>
          </a:extLst>
        </xdr:cNvPr>
        <xdr:cNvSpPr/>
      </xdr:nvSpPr>
      <xdr:spPr>
        <a:xfrm>
          <a:off x="16798637" y="27934228"/>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PM</a:t>
          </a:r>
        </a:p>
      </xdr:txBody>
    </xdr:sp>
    <xdr:clientData/>
  </xdr:twoCellAnchor>
  <xdr:twoCellAnchor>
    <xdr:from>
      <xdr:col>27</xdr:col>
      <xdr:colOff>48492</xdr:colOff>
      <xdr:row>143</xdr:row>
      <xdr:rowOff>65809</xdr:rowOff>
    </xdr:from>
    <xdr:to>
      <xdr:col>28</xdr:col>
      <xdr:colOff>394855</xdr:colOff>
      <xdr:row>147</xdr:row>
      <xdr:rowOff>48489</xdr:rowOff>
    </xdr:to>
    <xdr:sp macro="" textlink="">
      <xdr:nvSpPr>
        <xdr:cNvPr id="347" name="Rectangle: Rounded Corners 346">
          <a:extLst>
            <a:ext uri="{FF2B5EF4-FFF2-40B4-BE49-F238E27FC236}">
              <a16:creationId xmlns:a16="http://schemas.microsoft.com/office/drawing/2014/main" id="{29C21DDA-9601-D96F-95A3-1A6FB83E5163}"/>
            </a:ext>
          </a:extLst>
        </xdr:cNvPr>
        <xdr:cNvSpPr/>
      </xdr:nvSpPr>
      <xdr:spPr>
        <a:xfrm>
          <a:off x="17297401" y="31086136"/>
          <a:ext cx="969818" cy="70311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FI</a:t>
          </a:r>
        </a:p>
      </xdr:txBody>
    </xdr:sp>
    <xdr:clientData/>
  </xdr:twoCellAnchor>
  <xdr:twoCellAnchor editAs="oneCell">
    <xdr:from>
      <xdr:col>0</xdr:col>
      <xdr:colOff>537882</xdr:colOff>
      <xdr:row>189</xdr:row>
      <xdr:rowOff>77416</xdr:rowOff>
    </xdr:from>
    <xdr:to>
      <xdr:col>2</xdr:col>
      <xdr:colOff>347889</xdr:colOff>
      <xdr:row>195</xdr:row>
      <xdr:rowOff>39316</xdr:rowOff>
    </xdr:to>
    <xdr:pic>
      <xdr:nvPicPr>
        <xdr:cNvPr id="16" name="Picture 15" descr="Packing and Palletizing Application – RAIS Tech">
          <a:extLst>
            <a:ext uri="{FF2B5EF4-FFF2-40B4-BE49-F238E27FC236}">
              <a16:creationId xmlns:a16="http://schemas.microsoft.com/office/drawing/2014/main" id="{9AE880ED-5EAD-53C7-AA03-3A20D5D934DB}"/>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537882" y="40272916"/>
          <a:ext cx="1020242"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64385</xdr:colOff>
      <xdr:row>204</xdr:row>
      <xdr:rowOff>178651</xdr:rowOff>
    </xdr:from>
    <xdr:to>
      <xdr:col>2</xdr:col>
      <xdr:colOff>262679</xdr:colOff>
      <xdr:row>210</xdr:row>
      <xdr:rowOff>84457</xdr:rowOff>
    </xdr:to>
    <xdr:pic>
      <xdr:nvPicPr>
        <xdr:cNvPr id="17" name="Picture 16" descr="Fixed Gas Detection - Precision Safety Solutions - Permanent Detectors">
          <a:extLst>
            <a:ext uri="{FF2B5EF4-FFF2-40B4-BE49-F238E27FC236}">
              <a16:creationId xmlns:a16="http://schemas.microsoft.com/office/drawing/2014/main" id="{6AE85593-8A03-1C1F-EE7C-B303F900B311}"/>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669503" y="43231651"/>
          <a:ext cx="803411" cy="1048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395262</xdr:colOff>
      <xdr:row>194</xdr:row>
      <xdr:rowOff>83534</xdr:rowOff>
    </xdr:from>
    <xdr:to>
      <xdr:col>25</xdr:col>
      <xdr:colOff>257735</xdr:colOff>
      <xdr:row>204</xdr:row>
      <xdr:rowOff>179295</xdr:rowOff>
    </xdr:to>
    <xdr:sp macro="" textlink="">
      <xdr:nvSpPr>
        <xdr:cNvPr id="22" name="Rectangle: Rounded Corners 21">
          <a:extLst>
            <a:ext uri="{FF2B5EF4-FFF2-40B4-BE49-F238E27FC236}">
              <a16:creationId xmlns:a16="http://schemas.microsoft.com/office/drawing/2014/main" id="{71E26619-7FCF-F744-2D0F-768B2FEB4E3A}"/>
            </a:ext>
          </a:extLst>
        </xdr:cNvPr>
        <xdr:cNvSpPr/>
      </xdr:nvSpPr>
      <xdr:spPr>
        <a:xfrm>
          <a:off x="1605497" y="41231534"/>
          <a:ext cx="14161179" cy="200076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FS: Báo cáo chủ trương đã được phê duyệt (Đã thống nhất PA triển khai từ TGĐ: Lắp đặt 2 Robot/line và triển khai cho 1 line)</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Front end design:</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Xây dựng đầu bài dịch vụ (90%) (D/L: 15/05 đề xuất dời đến 29/05 do cần thêm thời gian để nhận góp ý từ NCC) </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Kế hoạch tiếp theo:</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Họp để chốt đầu bài kỹ thuật (Tuần 22) và trình YCDV</a:t>
          </a:r>
          <a:endParaRPr lang="en-US" sz="200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411767</xdr:colOff>
      <xdr:row>209</xdr:row>
      <xdr:rowOff>139769</xdr:rowOff>
    </xdr:from>
    <xdr:to>
      <xdr:col>25</xdr:col>
      <xdr:colOff>235325</xdr:colOff>
      <xdr:row>224</xdr:row>
      <xdr:rowOff>0</xdr:rowOff>
    </xdr:to>
    <xdr:sp macro="" textlink="">
      <xdr:nvSpPr>
        <xdr:cNvPr id="25" name="Rectangle: Rounded Corners 24">
          <a:extLst>
            <a:ext uri="{FF2B5EF4-FFF2-40B4-BE49-F238E27FC236}">
              <a16:creationId xmlns:a16="http://schemas.microsoft.com/office/drawing/2014/main" id="{B28A94B8-5E45-4B11-E401-1D75A80B6B76}"/>
            </a:ext>
          </a:extLst>
        </xdr:cNvPr>
        <xdr:cNvSpPr/>
      </xdr:nvSpPr>
      <xdr:spPr>
        <a:xfrm>
          <a:off x="1622002" y="44145269"/>
          <a:ext cx="14122264" cy="2717731"/>
        </a:xfrm>
        <a:prstGeom prst="roundRect">
          <a:avLst>
            <a:gd name="adj" fmla="val 1113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FS: Báo cáo chủ trương đã được phê duyệt</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Front end and detail design:</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Tình hình các đơn hàng:</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ĐH 1: Cung cấp vật tư đầu dò phục vụ lắp bổ sung đầu dò gas detector: KHMS (Điều chỉnh lại spec và trình lại YCMS vào tuần 22)</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ĐH 2: Cung cấp vật tư thiết bị hệ thống phục vụ lắp bổ sung đầu dò gas detector: HSMCG </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ĐH 3: Cung cấp dịch vụ thi công hạ tầng, lắp đặt thiết bị gas detector: HSMCG</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Thiết kế kỹ thuật (100%)</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Xây dựng phương án triển khai scope PVCFC (83%) (D/L: 30/05)</a:t>
          </a:r>
          <a:endParaRPr lang="en-US" sz="200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414620</xdr:colOff>
      <xdr:row>229</xdr:row>
      <xdr:rowOff>40752</xdr:rowOff>
    </xdr:from>
    <xdr:to>
      <xdr:col>25</xdr:col>
      <xdr:colOff>268941</xdr:colOff>
      <xdr:row>250</xdr:row>
      <xdr:rowOff>1</xdr:rowOff>
    </xdr:to>
    <xdr:sp macro="" textlink="">
      <xdr:nvSpPr>
        <xdr:cNvPr id="69" name="Rectangle: Rounded Corners 68">
          <a:extLst>
            <a:ext uri="{FF2B5EF4-FFF2-40B4-BE49-F238E27FC236}">
              <a16:creationId xmlns:a16="http://schemas.microsoft.com/office/drawing/2014/main" id="{FA25C604-131F-6678-66DE-EFD358280EAB}"/>
            </a:ext>
          </a:extLst>
        </xdr:cNvPr>
        <xdr:cNvSpPr/>
      </xdr:nvSpPr>
      <xdr:spPr>
        <a:xfrm>
          <a:off x="1624855" y="47856252"/>
          <a:ext cx="14153027" cy="3959749"/>
        </a:xfrm>
        <a:prstGeom prst="roundRect">
          <a:avLst>
            <a:gd name="adj" fmla="val 868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(23/1/2026) Họp thống nhất đối tượng cần cải tạo, thống nhất nhiệm vụ: 100%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Khảo sát vị trí bảng đồng chính: 100% (Cập nhật tuần 19)</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Khảo sát vị trí bảng đồng nhánh: 20% (Cập nhật tuần 20)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Danh mục Van, JB cần cải tạo: 100% (Cập nhật tuần 12)</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Danh mục TBĐ cần cải tạo: 100% (Cập nhật tuần 13)</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Bốc tách khối lượng vật tư: 100% (Tuần 13)</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Bốc tách khối lượng thi công: 20% (Cập nhật tuần 20)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Xây dựng PA kỹ thuật: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Xây dựng PA thi công: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Xây dựng đầu bài kỹ thuật: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Tiến hành thi công: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KH tuần tiếp theo KS vị trí bảng đồng nhánh (tt)</a:t>
          </a:r>
        </a:p>
      </xdr:txBody>
    </xdr:sp>
    <xdr:clientData/>
  </xdr:twoCellAnchor>
  <xdr:twoCellAnchor>
    <xdr:from>
      <xdr:col>2</xdr:col>
      <xdr:colOff>426842</xdr:colOff>
      <xdr:row>255</xdr:row>
      <xdr:rowOff>1</xdr:rowOff>
    </xdr:from>
    <xdr:to>
      <xdr:col>25</xdr:col>
      <xdr:colOff>313766</xdr:colOff>
      <xdr:row>258</xdr:row>
      <xdr:rowOff>168089</xdr:rowOff>
    </xdr:to>
    <xdr:sp macro="" textlink="">
      <xdr:nvSpPr>
        <xdr:cNvPr id="71" name="Rectangle: Rounded Corners 70">
          <a:extLst>
            <a:ext uri="{FF2B5EF4-FFF2-40B4-BE49-F238E27FC236}">
              <a16:creationId xmlns:a16="http://schemas.microsoft.com/office/drawing/2014/main" id="{866CE5E7-BFF2-F62B-7FD7-69AABE4F72AA}"/>
            </a:ext>
          </a:extLst>
        </xdr:cNvPr>
        <xdr:cNvSpPr/>
      </xdr:nvSpPr>
      <xdr:spPr>
        <a:xfrm>
          <a:off x="1637077" y="52768501"/>
          <a:ext cx="14185630" cy="73958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Đang review</a:t>
          </a:r>
        </a:p>
      </xdr:txBody>
    </xdr:sp>
    <xdr:clientData/>
  </xdr:twoCellAnchor>
  <xdr:twoCellAnchor>
    <xdr:from>
      <xdr:col>27</xdr:col>
      <xdr:colOff>304800</xdr:colOff>
      <xdr:row>128</xdr:row>
      <xdr:rowOff>24246</xdr:rowOff>
    </xdr:from>
    <xdr:to>
      <xdr:col>28</xdr:col>
      <xdr:colOff>586413</xdr:colOff>
      <xdr:row>132</xdr:row>
      <xdr:rowOff>58667</xdr:rowOff>
    </xdr:to>
    <xdr:pic>
      <xdr:nvPicPr>
        <xdr:cNvPr id="78" name="Picture 77" descr="Target - Free seo and web icons">
          <a:extLst>
            <a:ext uri="{FF2B5EF4-FFF2-40B4-BE49-F238E27FC236}">
              <a16:creationId xmlns:a16="http://schemas.microsoft.com/office/drawing/2014/main" id="{1CF6014C-EFED-42FC-9D21-1C09FD0CA8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051482" y="29170746"/>
          <a:ext cx="887749" cy="7964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124689</xdr:colOff>
      <xdr:row>70</xdr:row>
      <xdr:rowOff>32025</xdr:rowOff>
    </xdr:from>
    <xdr:to>
      <xdr:col>41</xdr:col>
      <xdr:colOff>41560</xdr:colOff>
      <xdr:row>75</xdr:row>
      <xdr:rowOff>1968</xdr:rowOff>
    </xdr:to>
    <xdr:grpSp>
      <xdr:nvGrpSpPr>
        <xdr:cNvPr id="61" name="Group 60">
          <a:extLst>
            <a:ext uri="{FF2B5EF4-FFF2-40B4-BE49-F238E27FC236}">
              <a16:creationId xmlns:a16="http://schemas.microsoft.com/office/drawing/2014/main" id="{64410614-8B80-1957-1B77-F7247D44E7D4}"/>
            </a:ext>
          </a:extLst>
        </xdr:cNvPr>
        <xdr:cNvGrpSpPr/>
      </xdr:nvGrpSpPr>
      <xdr:grpSpPr>
        <a:xfrm>
          <a:off x="19650939" y="17462775"/>
          <a:ext cx="6108121" cy="922443"/>
          <a:chOff x="20975780" y="15377913"/>
          <a:chExt cx="6124697" cy="895228"/>
        </a:xfrm>
      </xdr:grpSpPr>
      <xdr:sp macro="" textlink="data!D107">
        <xdr:nvSpPr>
          <xdr:cNvPr id="331" name="Rectangle: Rounded Corners 330">
            <a:extLst>
              <a:ext uri="{FF2B5EF4-FFF2-40B4-BE49-F238E27FC236}">
                <a16:creationId xmlns:a16="http://schemas.microsoft.com/office/drawing/2014/main" id="{9610B3B2-5750-4135-85D8-59B06BEBFDA9}"/>
              </a:ext>
            </a:extLst>
          </xdr:cNvPr>
          <xdr:cNvSpPr/>
        </xdr:nvSpPr>
        <xdr:spPr>
          <a:xfrm>
            <a:off x="25736256" y="15507029"/>
            <a:ext cx="1364221" cy="64194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6B4B56C-0495-4D09-9647-3810D00341EE}" type="TxLink">
              <a:rPr lang="en-US" sz="2400" b="1" i="0" u="none" strike="noStrike">
                <a:solidFill>
                  <a:schemeClr val="bg1"/>
                </a:solidFill>
                <a:latin typeface="Calibri"/>
                <a:ea typeface="+mn-ea"/>
                <a:cs typeface="Calibri"/>
              </a:rPr>
              <a:pPr marL="0" indent="0" algn="ctr"/>
              <a:t>40.67%</a:t>
            </a:fld>
            <a:endParaRPr lang="en-US" sz="2400" b="1" i="0" u="none" strike="noStrike">
              <a:solidFill>
                <a:schemeClr val="bg1"/>
              </a:solidFill>
              <a:latin typeface="Calibri"/>
              <a:ea typeface="+mn-ea"/>
              <a:cs typeface="Calibri"/>
            </a:endParaRPr>
          </a:p>
        </xdr:txBody>
      </xdr:sp>
      <xdr:sp macro="" textlink="data!N104">
        <xdr:nvSpPr>
          <xdr:cNvPr id="28" name="Rectangle: Rounded Corners 27">
            <a:extLst>
              <a:ext uri="{FF2B5EF4-FFF2-40B4-BE49-F238E27FC236}">
                <a16:creationId xmlns:a16="http://schemas.microsoft.com/office/drawing/2014/main" id="{19297A4C-698F-4956-89A9-4A0C53F76446}"/>
              </a:ext>
            </a:extLst>
          </xdr:cNvPr>
          <xdr:cNvSpPr/>
        </xdr:nvSpPr>
        <xdr:spPr>
          <a:xfrm>
            <a:off x="21755572" y="15510150"/>
            <a:ext cx="1458131" cy="635703"/>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422178F-72C5-41D2-BCEE-5A18ECFC69E4}" type="TxLink">
              <a:rPr lang="en-US" sz="24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458</a:t>
            </a:fld>
            <a:endParaRPr lang="en-US" sz="24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sp macro="" textlink="data!N103">
        <xdr:nvSpPr>
          <xdr:cNvPr id="29" name="Rectangle: Rounded Corners 28">
            <a:extLst>
              <a:ext uri="{FF2B5EF4-FFF2-40B4-BE49-F238E27FC236}">
                <a16:creationId xmlns:a16="http://schemas.microsoft.com/office/drawing/2014/main" id="{1DF22936-DE20-4CFB-AE09-21CB9826F51D}"/>
              </a:ext>
            </a:extLst>
          </xdr:cNvPr>
          <xdr:cNvSpPr/>
        </xdr:nvSpPr>
        <xdr:spPr>
          <a:xfrm>
            <a:off x="24151067" y="15486331"/>
            <a:ext cx="1304433" cy="683340"/>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E5C083B-E68F-4E0D-9217-CBDFE82EC093}"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1126</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
        <xdr:nvSpPr>
          <xdr:cNvPr id="30" name="Rectangle: Rounded Corners 29">
            <a:extLst>
              <a:ext uri="{FF2B5EF4-FFF2-40B4-BE49-F238E27FC236}">
                <a16:creationId xmlns:a16="http://schemas.microsoft.com/office/drawing/2014/main" id="{A88BE595-0259-448C-BD46-49A103B7460C}"/>
              </a:ext>
            </a:extLst>
          </xdr:cNvPr>
          <xdr:cNvSpPr/>
        </xdr:nvSpPr>
        <xdr:spPr>
          <a:xfrm>
            <a:off x="20975780" y="15377913"/>
            <a:ext cx="845441" cy="8952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33" name="Rectangle: Rounded Corners 32">
            <a:extLst>
              <a:ext uri="{FF2B5EF4-FFF2-40B4-BE49-F238E27FC236}">
                <a16:creationId xmlns:a16="http://schemas.microsoft.com/office/drawing/2014/main" id="{094EB67D-8886-4B7F-BE19-2331422230A3}"/>
              </a:ext>
            </a:extLst>
          </xdr:cNvPr>
          <xdr:cNvSpPr/>
        </xdr:nvSpPr>
        <xdr:spPr>
          <a:xfrm>
            <a:off x="23245852" y="15377913"/>
            <a:ext cx="920206" cy="8952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clientData/>
  </xdr:twoCellAnchor>
  <xdr:twoCellAnchor editAs="oneCell">
    <xdr:from>
      <xdr:col>44</xdr:col>
      <xdr:colOff>318655</xdr:colOff>
      <xdr:row>66</xdr:row>
      <xdr:rowOff>66171</xdr:rowOff>
    </xdr:from>
    <xdr:to>
      <xdr:col>46</xdr:col>
      <xdr:colOff>83127</xdr:colOff>
      <xdr:row>71</xdr:row>
      <xdr:rowOff>163483</xdr:rowOff>
    </xdr:to>
    <xdr:pic>
      <xdr:nvPicPr>
        <xdr:cNvPr id="43" name="Picture 42" descr="Money bag - Free business icons">
          <a:extLst>
            <a:ext uri="{FF2B5EF4-FFF2-40B4-BE49-F238E27FC236}">
              <a16:creationId xmlns:a16="http://schemas.microsoft.com/office/drawing/2014/main" id="{F88DF203-6526-C930-550F-7F6D60B55D6C}"/>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8284055" y="17309142"/>
          <a:ext cx="1005443" cy="1022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599217</xdr:colOff>
      <xdr:row>165</xdr:row>
      <xdr:rowOff>84836</xdr:rowOff>
    </xdr:from>
    <xdr:to>
      <xdr:col>16</xdr:col>
      <xdr:colOff>200718</xdr:colOff>
      <xdr:row>170</xdr:row>
      <xdr:rowOff>54778</xdr:rowOff>
    </xdr:to>
    <xdr:sp macro="" textlink="">
      <xdr:nvSpPr>
        <xdr:cNvPr id="45" name="Rectangle: Rounded Corners 44">
          <a:extLst>
            <a:ext uri="{FF2B5EF4-FFF2-40B4-BE49-F238E27FC236}">
              <a16:creationId xmlns:a16="http://schemas.microsoft.com/office/drawing/2014/main" id="{05794965-358B-4AF5-8410-86F2C352BBCD}"/>
            </a:ext>
          </a:extLst>
        </xdr:cNvPr>
        <xdr:cNvSpPr/>
      </xdr:nvSpPr>
      <xdr:spPr>
        <a:xfrm>
          <a:off x="9715508" y="35067563"/>
          <a:ext cx="848410"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231979</xdr:colOff>
      <xdr:row>165</xdr:row>
      <xdr:rowOff>145471</xdr:rowOff>
    </xdr:from>
    <xdr:to>
      <xdr:col>19</xdr:col>
      <xdr:colOff>534667</xdr:colOff>
      <xdr:row>170</xdr:row>
      <xdr:rowOff>115413</xdr:rowOff>
    </xdr:to>
    <xdr:sp macro="" textlink="">
      <xdr:nvSpPr>
        <xdr:cNvPr id="46" name="Rectangle: Rounded Corners 45">
          <a:extLst>
            <a:ext uri="{FF2B5EF4-FFF2-40B4-BE49-F238E27FC236}">
              <a16:creationId xmlns:a16="http://schemas.microsoft.com/office/drawing/2014/main" id="{838013A4-4710-40EA-B452-F36F9017098D}"/>
            </a:ext>
          </a:extLst>
        </xdr:cNvPr>
        <xdr:cNvSpPr/>
      </xdr:nvSpPr>
      <xdr:spPr>
        <a:xfrm>
          <a:off x="11842088" y="35128198"/>
          <a:ext cx="926143"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398727</xdr:colOff>
      <xdr:row>183</xdr:row>
      <xdr:rowOff>8764</xdr:rowOff>
    </xdr:from>
    <xdr:to>
      <xdr:col>25</xdr:col>
      <xdr:colOff>224118</xdr:colOff>
      <xdr:row>190</xdr:row>
      <xdr:rowOff>29544</xdr:rowOff>
    </xdr:to>
    <xdr:sp macro="" textlink="">
      <xdr:nvSpPr>
        <xdr:cNvPr id="48" name="Rectangle: Rounded Corners 47">
          <a:extLst>
            <a:ext uri="{FF2B5EF4-FFF2-40B4-BE49-F238E27FC236}">
              <a16:creationId xmlns:a16="http://schemas.microsoft.com/office/drawing/2014/main" id="{EA2DA392-1E30-2F78-0454-0DFD3D9052D2}"/>
            </a:ext>
          </a:extLst>
        </xdr:cNvPr>
        <xdr:cNvSpPr/>
      </xdr:nvSpPr>
      <xdr:spPr>
        <a:xfrm>
          <a:off x="1608962" y="39061264"/>
          <a:ext cx="14124097" cy="13542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Hoàn thành lập trình tọa độ và cấu hình lớp bao cho loại bao 25kg</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Hoàn thành chạy thử và bàn giao vận hành Line C</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Line B chưa test được do không đóng bao 25kg</a:t>
          </a:r>
          <a:endParaRPr lang="en-US" sz="200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37</xdr:col>
      <xdr:colOff>429492</xdr:colOff>
      <xdr:row>65</xdr:row>
      <xdr:rowOff>15358</xdr:rowOff>
    </xdr:from>
    <xdr:to>
      <xdr:col>45</xdr:col>
      <xdr:colOff>459441</xdr:colOff>
      <xdr:row>68</xdr:row>
      <xdr:rowOff>56029</xdr:rowOff>
    </xdr:to>
    <xdr:sp macro="" textlink="">
      <xdr:nvSpPr>
        <xdr:cNvPr id="49" name="Rectangle: Rounded Corners 48">
          <a:extLst>
            <a:ext uri="{FF2B5EF4-FFF2-40B4-BE49-F238E27FC236}">
              <a16:creationId xmlns:a16="http://schemas.microsoft.com/office/drawing/2014/main" id="{BFF87508-D9EF-892B-7447-5CA93B298654}"/>
            </a:ext>
          </a:extLst>
        </xdr:cNvPr>
        <xdr:cNvSpPr/>
      </xdr:nvSpPr>
      <xdr:spPr>
        <a:xfrm>
          <a:off x="23199845" y="16588858"/>
          <a:ext cx="5117420" cy="6121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0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68866</xdr:colOff>
      <xdr:row>225</xdr:row>
      <xdr:rowOff>35811</xdr:rowOff>
    </xdr:from>
    <xdr:to>
      <xdr:col>2</xdr:col>
      <xdr:colOff>250308</xdr:colOff>
      <xdr:row>229</xdr:row>
      <xdr:rowOff>115474</xdr:rowOff>
    </xdr:to>
    <xdr:pic>
      <xdr:nvPicPr>
        <xdr:cNvPr id="27" name="Picture 26" descr="2,476 Ground Wire Symbol Royalty-Free Images, Stock Photos &amp; Pictures |  Shutterstock">
          <a:extLst>
            <a:ext uri="{FF2B5EF4-FFF2-40B4-BE49-F238E27FC236}">
              <a16:creationId xmlns:a16="http://schemas.microsoft.com/office/drawing/2014/main" id="{AD8507F4-A0D5-A078-BF46-74F1FBD0E789}"/>
            </a:ext>
          </a:extLst>
        </xdr:cNvPr>
        <xdr:cNvPicPr>
          <a:picLocks noChangeAspect="1" noChangeArrowheads="1"/>
        </xdr:cNvPicPr>
      </xdr:nvPicPr>
      <xdr:blipFill rotWithShape="1">
        <a:blip xmlns:r="http://schemas.openxmlformats.org/officeDocument/2006/relationships" r:embed="rId26" cstate="print">
          <a:extLst>
            <a:ext uri="{28A0092B-C50C-407E-A947-70E740481C1C}">
              <a14:useLocalDpi xmlns:a14="http://schemas.microsoft.com/office/drawing/2010/main" val="0"/>
            </a:ext>
          </a:extLst>
        </a:blip>
        <a:srcRect l="6165" t="6326" r="4736" b="11439"/>
        <a:stretch>
          <a:fillRect/>
        </a:stretch>
      </xdr:blipFill>
      <xdr:spPr bwMode="auto">
        <a:xfrm>
          <a:off x="673984" y="47089311"/>
          <a:ext cx="786559" cy="841663"/>
        </a:xfrm>
        <a:prstGeom prst="ellipse">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197764</xdr:colOff>
      <xdr:row>249</xdr:row>
      <xdr:rowOff>85472</xdr:rowOff>
    </xdr:from>
    <xdr:to>
      <xdr:col>2</xdr:col>
      <xdr:colOff>277114</xdr:colOff>
      <xdr:row>255</xdr:row>
      <xdr:rowOff>189512</xdr:rowOff>
    </xdr:to>
    <xdr:pic>
      <xdr:nvPicPr>
        <xdr:cNvPr id="51" name="Picture 50" descr="Innovative Cable Management Tray Design Icon Stock Vector - Illustration of  laptop, innovation: 351630238">
          <a:extLst>
            <a:ext uri="{FF2B5EF4-FFF2-40B4-BE49-F238E27FC236}">
              <a16:creationId xmlns:a16="http://schemas.microsoft.com/office/drawing/2014/main" id="{85884CFD-C9B1-04FB-6364-2099BF44AAE1}"/>
            </a:ext>
          </a:extLst>
        </xdr:cNvPr>
        <xdr:cNvPicPr>
          <a:picLocks noChangeAspect="1" noChangeArrowheads="1"/>
        </xdr:cNvPicPr>
      </xdr:nvPicPr>
      <xdr:blipFill rotWithShape="1">
        <a:blip xmlns:r="http://schemas.openxmlformats.org/officeDocument/2006/relationships" r:embed="rId27" cstate="print">
          <a:extLst>
            <a:ext uri="{28A0092B-C50C-407E-A947-70E740481C1C}">
              <a14:useLocalDpi xmlns:a14="http://schemas.microsoft.com/office/drawing/2010/main" val="0"/>
            </a:ext>
          </a:extLst>
        </a:blip>
        <a:srcRect l="13841" t="28424" r="14041" b="27833"/>
        <a:stretch>
          <a:fillRect/>
        </a:stretch>
      </xdr:blipFill>
      <xdr:spPr bwMode="auto">
        <a:xfrm rot="5400000">
          <a:off x="521596" y="51992258"/>
          <a:ext cx="1247040" cy="6844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487384</xdr:colOff>
      <xdr:row>94</xdr:row>
      <xdr:rowOff>75057</xdr:rowOff>
    </xdr:from>
    <xdr:to>
      <xdr:col>47</xdr:col>
      <xdr:colOff>497774</xdr:colOff>
      <xdr:row>101</xdr:row>
      <xdr:rowOff>155864</xdr:rowOff>
    </xdr:to>
    <xdr:sp macro="" textlink="">
      <xdr:nvSpPr>
        <xdr:cNvPr id="341" name="Rectangle: Rounded Corners 340">
          <a:extLst>
            <a:ext uri="{FF2B5EF4-FFF2-40B4-BE49-F238E27FC236}">
              <a16:creationId xmlns:a16="http://schemas.microsoft.com/office/drawing/2014/main" id="{3144C71C-7FAF-991E-404B-D8F10A570512}"/>
            </a:ext>
          </a:extLst>
        </xdr:cNvPr>
        <xdr:cNvSpPr/>
      </xdr:nvSpPr>
      <xdr:spPr>
        <a:xfrm>
          <a:off x="17840202" y="22121102"/>
          <a:ext cx="11769436" cy="1414307"/>
        </a:xfrm>
        <a:prstGeom prst="roundRect">
          <a:avLst>
            <a:gd name="adj" fmla="val 430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7. Thiết kế tagname dán lên thiết bị, Junction box thể hiện chức năng, thông số thiết bị range đo, môi chất đo...</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TBĐL: Thực hiện rà soát, xử lý các tồn đọng online.</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TBCH: Không có kế hoạch trong tháng.</a:t>
          </a:r>
        </a:p>
      </xdr:txBody>
    </xdr:sp>
    <xdr:clientData/>
  </xdr:twoCellAnchor>
  <xdr:twoCellAnchor>
    <xdr:from>
      <xdr:col>37</xdr:col>
      <xdr:colOff>39582</xdr:colOff>
      <xdr:row>35</xdr:row>
      <xdr:rowOff>87296</xdr:rowOff>
    </xdr:from>
    <xdr:to>
      <xdr:col>45</xdr:col>
      <xdr:colOff>595744</xdr:colOff>
      <xdr:row>63</xdr:row>
      <xdr:rowOff>79379</xdr:rowOff>
    </xdr:to>
    <xdr:graphicFrame macro="">
      <xdr:nvGraphicFramePr>
        <xdr:cNvPr id="5" name="Chart 4">
          <a:extLst>
            <a:ext uri="{FF2B5EF4-FFF2-40B4-BE49-F238E27FC236}">
              <a16:creationId xmlns:a16="http://schemas.microsoft.com/office/drawing/2014/main" id="{CFB9E547-8F58-4941-82FB-55B826957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35</xdr:col>
      <xdr:colOff>118261</xdr:colOff>
      <xdr:row>56</xdr:row>
      <xdr:rowOff>118755</xdr:rowOff>
    </xdr:from>
    <xdr:to>
      <xdr:col>41</xdr:col>
      <xdr:colOff>105889</xdr:colOff>
      <xdr:row>63</xdr:row>
      <xdr:rowOff>36616</xdr:rowOff>
    </xdr:to>
    <xdr:sp macro="" textlink="">
      <xdr:nvSpPr>
        <xdr:cNvPr id="35" name="Rectangle: Rounded Corners 34">
          <a:extLst>
            <a:ext uri="{FF2B5EF4-FFF2-40B4-BE49-F238E27FC236}">
              <a16:creationId xmlns:a16="http://schemas.microsoft.com/office/drawing/2014/main" id="{D4CBC098-26F4-0EDB-A03F-97772C4A71D4}"/>
            </a:ext>
          </a:extLst>
        </xdr:cNvPr>
        <xdr:cNvSpPr/>
      </xdr:nvSpPr>
      <xdr:spPr>
        <a:xfrm>
          <a:off x="22327097" y="15469591"/>
          <a:ext cx="3728356" cy="1178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kern="1200" baseline="0">
              <a:solidFill>
                <a:srgbClr val="FF0000"/>
              </a:solidFill>
              <a:latin typeface="Times New Roman" panose="02020603050405020304" pitchFamily="18" charset="0"/>
              <a:cs typeface="Times New Roman" panose="02020603050405020304" pitchFamily="18" charset="0"/>
            </a:rPr>
            <a:t>25%</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Xây dựng</a:t>
          </a:r>
          <a:endParaRPr lang="en-US" sz="1600" b="0" kern="1200" baseline="0">
            <a:solidFill>
              <a:sysClr val="windowText" lastClr="000000"/>
            </a:solidFill>
            <a:latin typeface="Times New Roman" panose="02020603050405020304" pitchFamily="18" charset="0"/>
            <a:cs typeface="Times New Roman" panose="02020603050405020304" pitchFamily="18" charset="0"/>
          </a:endParaRPr>
        </a:p>
        <a:p>
          <a:pPr algn="l"/>
          <a:r>
            <a:rPr lang="en-US" sz="1600" b="1" kern="1200" baseline="0">
              <a:solidFill>
                <a:srgbClr val="FF0000"/>
              </a:solidFill>
              <a:latin typeface="Times New Roman" panose="02020603050405020304" pitchFamily="18" charset="0"/>
              <a:cs typeface="Times New Roman" panose="02020603050405020304" pitchFamily="18" charset="0"/>
            </a:rPr>
            <a:t>50%</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Review góp ý</a:t>
          </a:r>
        </a:p>
        <a:p>
          <a:pPr algn="l"/>
          <a:r>
            <a:rPr lang="en-US" sz="1600" b="1" kern="1200" baseline="0">
              <a:solidFill>
                <a:srgbClr val="FF0000"/>
              </a:solidFill>
              <a:latin typeface="Times New Roman" panose="02020603050405020304" pitchFamily="18" charset="0"/>
              <a:cs typeface="Times New Roman" panose="02020603050405020304" pitchFamily="18" charset="0"/>
            </a:rPr>
            <a:t>75%</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Phản biện</a:t>
          </a:r>
          <a:endParaRPr lang="en-US" sz="1600" b="0" kern="1200" baseline="0">
            <a:solidFill>
              <a:sysClr val="windowText" lastClr="000000"/>
            </a:solidFill>
            <a:latin typeface="Times New Roman" panose="02020603050405020304" pitchFamily="18" charset="0"/>
            <a:cs typeface="Times New Roman" panose="02020603050405020304" pitchFamily="18" charset="0"/>
          </a:endParaRPr>
        </a:p>
        <a:p>
          <a:pPr algn="l"/>
          <a:r>
            <a:rPr lang="en-US" sz="1600" b="1" kern="1200" baseline="0">
              <a:solidFill>
                <a:srgbClr val="FF0000"/>
              </a:solidFill>
              <a:latin typeface="Times New Roman" panose="02020603050405020304" pitchFamily="18" charset="0"/>
              <a:cs typeface="Times New Roman" panose="02020603050405020304" pitchFamily="18" charset="0"/>
            </a:rPr>
            <a:t>100%</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Chuẩn hóa KNL và bậc</a:t>
          </a:r>
          <a:endParaRPr lang="en-US" sz="16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34</xdr:col>
      <xdr:colOff>404227</xdr:colOff>
      <xdr:row>205</xdr:row>
      <xdr:rowOff>111040</xdr:rowOff>
    </xdr:from>
    <xdr:to>
      <xdr:col>40</xdr:col>
      <xdr:colOff>321099</xdr:colOff>
      <xdr:row>215</xdr:row>
      <xdr:rowOff>82408</xdr:rowOff>
    </xdr:to>
    <xdr:pic>
      <xdr:nvPicPr>
        <xdr:cNvPr id="47" name="Picture 46">
          <a:extLst>
            <a:ext uri="{FF2B5EF4-FFF2-40B4-BE49-F238E27FC236}">
              <a16:creationId xmlns:a16="http://schemas.microsoft.com/office/drawing/2014/main" id="{9DA936C4-800F-83E6-1731-DEFBEA8D3E6A}"/>
            </a:ext>
          </a:extLst>
        </xdr:cNvPr>
        <xdr:cNvPicPr>
          <a:picLocks noChangeAspect="1"/>
        </xdr:cNvPicPr>
      </xdr:nvPicPr>
      <xdr:blipFill rotWithShape="1">
        <a:blip xmlns:r="http://schemas.openxmlformats.org/officeDocument/2006/relationships" r:embed="rId29"/>
        <a:srcRect l="-2412" t="29532" r="15131" b="13743"/>
        <a:stretch>
          <a:fillRect/>
        </a:stretch>
      </xdr:blipFill>
      <xdr:spPr>
        <a:xfrm>
          <a:off x="21359227" y="43354540"/>
          <a:ext cx="3547578" cy="1876368"/>
        </a:xfrm>
        <a:prstGeom prst="rect">
          <a:avLst/>
        </a:prstGeom>
      </xdr:spPr>
    </xdr:pic>
    <xdr:clientData/>
  </xdr:twoCellAnchor>
  <xdr:twoCellAnchor editAs="oneCell">
    <xdr:from>
      <xdr:col>30</xdr:col>
      <xdr:colOff>77626</xdr:colOff>
      <xdr:row>205</xdr:row>
      <xdr:rowOff>90869</xdr:rowOff>
    </xdr:from>
    <xdr:to>
      <xdr:col>34</xdr:col>
      <xdr:colOff>369794</xdr:colOff>
      <xdr:row>215</xdr:row>
      <xdr:rowOff>65908</xdr:rowOff>
    </xdr:to>
    <xdr:pic>
      <xdr:nvPicPr>
        <xdr:cNvPr id="50" name="Picture 49">
          <a:extLst>
            <a:ext uri="{FF2B5EF4-FFF2-40B4-BE49-F238E27FC236}">
              <a16:creationId xmlns:a16="http://schemas.microsoft.com/office/drawing/2014/main" id="{3E9EE85C-1FAC-8510-FE42-4A767221E499}"/>
            </a:ext>
          </a:extLst>
        </xdr:cNvPr>
        <xdr:cNvPicPr>
          <a:picLocks noChangeAspect="1"/>
        </xdr:cNvPicPr>
      </xdr:nvPicPr>
      <xdr:blipFill rotWithShape="1">
        <a:blip xmlns:r="http://schemas.openxmlformats.org/officeDocument/2006/relationships" r:embed="rId30"/>
        <a:srcRect l="4433" t="26363" r="8977"/>
        <a:stretch>
          <a:fillRect/>
        </a:stretch>
      </xdr:blipFill>
      <xdr:spPr>
        <a:xfrm>
          <a:off x="18612155" y="43334369"/>
          <a:ext cx="2712639" cy="1880039"/>
        </a:xfrm>
        <a:prstGeom prst="rect">
          <a:avLst/>
        </a:prstGeom>
      </xdr:spPr>
    </xdr:pic>
    <xdr:clientData/>
  </xdr:twoCellAnchor>
  <xdr:oneCellAnchor>
    <xdr:from>
      <xdr:col>31</xdr:col>
      <xdr:colOff>221876</xdr:colOff>
      <xdr:row>215</xdr:row>
      <xdr:rowOff>115320</xdr:rowOff>
    </xdr:from>
    <xdr:ext cx="790601" cy="387222"/>
    <xdr:sp macro="" textlink="">
      <xdr:nvSpPr>
        <xdr:cNvPr id="77" name="TextBox 76">
          <a:extLst>
            <a:ext uri="{FF2B5EF4-FFF2-40B4-BE49-F238E27FC236}">
              <a16:creationId xmlns:a16="http://schemas.microsoft.com/office/drawing/2014/main" id="{F4A66FE3-CF20-0471-A8FD-7B7777715AEC}"/>
            </a:ext>
          </a:extLst>
        </xdr:cNvPr>
        <xdr:cNvSpPr txBox="1"/>
      </xdr:nvSpPr>
      <xdr:spPr>
        <a:xfrm>
          <a:off x="19361523" y="45263820"/>
          <a:ext cx="790601" cy="3872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ysClr val="windowText" lastClr="000000"/>
              </a:solidFill>
              <a:latin typeface="Times New Roman" panose="02020603050405020304" pitchFamily="18" charset="0"/>
              <a:cs typeface="Times New Roman" panose="02020603050405020304" pitchFamily="18" charset="0"/>
            </a:rPr>
            <a:t>Lần</a:t>
          </a:r>
          <a:r>
            <a:rPr lang="en-US" sz="2000" b="1" baseline="0">
              <a:solidFill>
                <a:sysClr val="windowText" lastClr="000000"/>
              </a:solidFill>
              <a:latin typeface="Times New Roman" panose="02020603050405020304" pitchFamily="18" charset="0"/>
              <a:cs typeface="Times New Roman" panose="02020603050405020304" pitchFamily="18" charset="0"/>
            </a:rPr>
            <a:t> I</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oneCellAnchor>
    <xdr:from>
      <xdr:col>37</xdr:col>
      <xdr:colOff>49918</xdr:colOff>
      <xdr:row>215</xdr:row>
      <xdr:rowOff>155050</xdr:rowOff>
    </xdr:from>
    <xdr:ext cx="890437" cy="387222"/>
    <xdr:sp macro="" textlink="">
      <xdr:nvSpPr>
        <xdr:cNvPr id="81" name="TextBox 80">
          <a:extLst>
            <a:ext uri="{FF2B5EF4-FFF2-40B4-BE49-F238E27FC236}">
              <a16:creationId xmlns:a16="http://schemas.microsoft.com/office/drawing/2014/main" id="{5150CD58-D1CE-5015-C7F9-43D0F8DB7D4E}"/>
            </a:ext>
          </a:extLst>
        </xdr:cNvPr>
        <xdr:cNvSpPr txBox="1"/>
      </xdr:nvSpPr>
      <xdr:spPr>
        <a:xfrm>
          <a:off x="22820271" y="45303550"/>
          <a:ext cx="890437" cy="3872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ysClr val="windowText" lastClr="000000"/>
              </a:solidFill>
              <a:latin typeface="Times New Roman" panose="02020603050405020304" pitchFamily="18" charset="0"/>
              <a:cs typeface="Times New Roman" panose="02020603050405020304" pitchFamily="18" charset="0"/>
            </a:rPr>
            <a:t>Lần</a:t>
          </a:r>
          <a:r>
            <a:rPr lang="en-US" sz="2000" b="1" baseline="0">
              <a:solidFill>
                <a:sysClr val="windowText" lastClr="000000"/>
              </a:solidFill>
              <a:latin typeface="Times New Roman" panose="02020603050405020304" pitchFamily="18" charset="0"/>
              <a:cs typeface="Times New Roman" panose="02020603050405020304" pitchFamily="18" charset="0"/>
            </a:rPr>
            <a:t> II</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40</xdr:col>
      <xdr:colOff>263237</xdr:colOff>
      <xdr:row>181</xdr:row>
      <xdr:rowOff>110836</xdr:rowOff>
    </xdr:from>
    <xdr:to>
      <xdr:col>44</xdr:col>
      <xdr:colOff>544033</xdr:colOff>
      <xdr:row>188</xdr:row>
      <xdr:rowOff>66615</xdr:rowOff>
    </xdr:to>
    <xdr:sp macro="" textlink="">
      <xdr:nvSpPr>
        <xdr:cNvPr id="83" name="Cloud 82">
          <a:extLst>
            <a:ext uri="{FF2B5EF4-FFF2-40B4-BE49-F238E27FC236}">
              <a16:creationId xmlns:a16="http://schemas.microsoft.com/office/drawing/2014/main" id="{A62F57DE-A7DD-4F33-8255-0E07A5D33908}"/>
            </a:ext>
          </a:extLst>
        </xdr:cNvPr>
        <xdr:cNvSpPr/>
      </xdr:nvSpPr>
      <xdr:spPr>
        <a:xfrm>
          <a:off x="25589346" y="37338000"/>
          <a:ext cx="3023996" cy="1216542"/>
        </a:xfrm>
        <a:prstGeom prst="cloud">
          <a:avLst/>
        </a:prstGeom>
        <a:solidFill>
          <a:schemeClr val="bg1">
            <a:lumMod val="95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2000" b="1">
              <a:solidFill>
                <a:srgbClr val="FF0000"/>
              </a:solidFill>
              <a:latin typeface="Times New Roman" panose="02020603050405020304" pitchFamily="18" charset="0"/>
              <a:cs typeface="Times New Roman" panose="02020603050405020304" pitchFamily="18" charset="0"/>
            </a:rPr>
            <a:t>Không</a:t>
          </a:r>
          <a:r>
            <a:rPr lang="en-US" sz="2000" b="1" baseline="0">
              <a:solidFill>
                <a:srgbClr val="FF0000"/>
              </a:solidFill>
              <a:latin typeface="Times New Roman" panose="02020603050405020304" pitchFamily="18" charset="0"/>
              <a:cs typeface="Times New Roman" panose="02020603050405020304" pitchFamily="18" charset="0"/>
            </a:rPr>
            <a:t> có KH trong  tháng</a:t>
          </a:r>
          <a:endParaRPr lang="en-US" sz="20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34637</xdr:colOff>
      <xdr:row>42</xdr:row>
      <xdr:rowOff>150090</xdr:rowOff>
    </xdr:from>
    <xdr:to>
      <xdr:col>20</xdr:col>
      <xdr:colOff>100486</xdr:colOff>
      <xdr:row>46</xdr:row>
      <xdr:rowOff>2886</xdr:rowOff>
    </xdr:to>
    <xdr:sp macro="" textlink="">
      <xdr:nvSpPr>
        <xdr:cNvPr id="3" name="Oval 2">
          <a:extLst>
            <a:ext uri="{FF2B5EF4-FFF2-40B4-BE49-F238E27FC236}">
              <a16:creationId xmlns:a16="http://schemas.microsoft.com/office/drawing/2014/main" id="{C49DDD2F-8F1A-4D6B-922C-6701469C4A4F}"/>
            </a:ext>
          </a:extLst>
        </xdr:cNvPr>
        <xdr:cNvSpPr/>
      </xdr:nvSpPr>
      <xdr:spPr>
        <a:xfrm>
          <a:off x="11932228" y="12290135"/>
          <a:ext cx="671985"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40</xdr:col>
      <xdr:colOff>448235</xdr:colOff>
      <xdr:row>205</xdr:row>
      <xdr:rowOff>100853</xdr:rowOff>
    </xdr:from>
    <xdr:to>
      <xdr:col>44</xdr:col>
      <xdr:colOff>322145</xdr:colOff>
      <xdr:row>215</xdr:row>
      <xdr:rowOff>100730</xdr:rowOff>
    </xdr:to>
    <xdr:pic>
      <xdr:nvPicPr>
        <xdr:cNvPr id="88" name="Picture 87">
          <a:extLst>
            <a:ext uri="{FF2B5EF4-FFF2-40B4-BE49-F238E27FC236}">
              <a16:creationId xmlns:a16="http://schemas.microsoft.com/office/drawing/2014/main" id="{4692914D-10B2-BE18-F65A-D0CBE37B3C7B}"/>
            </a:ext>
          </a:extLst>
        </xdr:cNvPr>
        <xdr:cNvPicPr>
          <a:picLocks noChangeAspect="1"/>
        </xdr:cNvPicPr>
      </xdr:nvPicPr>
      <xdr:blipFill>
        <a:blip xmlns:r="http://schemas.openxmlformats.org/officeDocument/2006/relationships" r:embed="rId31"/>
        <a:stretch>
          <a:fillRect/>
        </a:stretch>
      </xdr:blipFill>
      <xdr:spPr>
        <a:xfrm>
          <a:off x="25033941" y="43344353"/>
          <a:ext cx="2540910" cy="1904877"/>
        </a:xfrm>
        <a:prstGeom prst="rect">
          <a:avLst/>
        </a:prstGeom>
      </xdr:spPr>
    </xdr:pic>
    <xdr:clientData/>
  </xdr:twoCellAnchor>
  <xdr:oneCellAnchor>
    <xdr:from>
      <xdr:col>42</xdr:col>
      <xdr:colOff>174258</xdr:colOff>
      <xdr:row>215</xdr:row>
      <xdr:rowOff>154621</xdr:rowOff>
    </xdr:from>
    <xdr:ext cx="990271" cy="387222"/>
    <xdr:sp macro="" textlink="">
      <xdr:nvSpPr>
        <xdr:cNvPr id="90" name="TextBox 89">
          <a:extLst>
            <a:ext uri="{FF2B5EF4-FFF2-40B4-BE49-F238E27FC236}">
              <a16:creationId xmlns:a16="http://schemas.microsoft.com/office/drawing/2014/main" id="{D58AAB09-2B03-42CD-933F-7FA4030C26CB}"/>
            </a:ext>
          </a:extLst>
        </xdr:cNvPr>
        <xdr:cNvSpPr txBox="1"/>
      </xdr:nvSpPr>
      <xdr:spPr>
        <a:xfrm>
          <a:off x="25970199" y="45303121"/>
          <a:ext cx="990271" cy="3872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ysClr val="windowText" lastClr="000000"/>
              </a:solidFill>
              <a:latin typeface="Times New Roman" panose="02020603050405020304" pitchFamily="18" charset="0"/>
              <a:cs typeface="Times New Roman" panose="02020603050405020304" pitchFamily="18" charset="0"/>
            </a:rPr>
            <a:t>Lần</a:t>
          </a:r>
          <a:r>
            <a:rPr lang="en-US" sz="2000" b="1" baseline="0">
              <a:solidFill>
                <a:sysClr val="windowText" lastClr="000000"/>
              </a:solidFill>
              <a:latin typeface="Times New Roman" panose="02020603050405020304" pitchFamily="18" charset="0"/>
              <a:cs typeface="Times New Roman" panose="02020603050405020304" pitchFamily="18" charset="0"/>
            </a:rPr>
            <a:t> III</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0</xdr:col>
      <xdr:colOff>293370</xdr:colOff>
      <xdr:row>64</xdr:row>
      <xdr:rowOff>177848</xdr:rowOff>
    </xdr:from>
    <xdr:to>
      <xdr:col>1</xdr:col>
      <xdr:colOff>479564</xdr:colOff>
      <xdr:row>67</xdr:row>
      <xdr:rowOff>3645</xdr:rowOff>
    </xdr:to>
    <xdr:sp macro="" textlink="">
      <xdr:nvSpPr>
        <xdr:cNvPr id="24" name="Rectangle: Rounded Corners 23">
          <a:extLst>
            <a:ext uri="{FF2B5EF4-FFF2-40B4-BE49-F238E27FC236}">
              <a16:creationId xmlns:a16="http://schemas.microsoft.com/office/drawing/2014/main" id="{43933A97-9E6D-4F0F-9B90-474DD6924E17}"/>
            </a:ext>
          </a:extLst>
        </xdr:cNvPr>
        <xdr:cNvSpPr/>
      </xdr:nvSpPr>
      <xdr:spPr>
        <a:xfrm>
          <a:off x="293370" y="16560848"/>
          <a:ext cx="791312" cy="39729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680196</xdr:colOff>
      <xdr:row>123</xdr:row>
      <xdr:rowOff>78440</xdr:rowOff>
    </xdr:from>
    <xdr:to>
      <xdr:col>7</xdr:col>
      <xdr:colOff>829235</xdr:colOff>
      <xdr:row>126</xdr:row>
      <xdr:rowOff>33617</xdr:rowOff>
    </xdr:to>
    <xdr:sp macro="" textlink="">
      <xdr:nvSpPr>
        <xdr:cNvPr id="40" name="TextBox 39">
          <a:extLst>
            <a:ext uri="{FF2B5EF4-FFF2-40B4-BE49-F238E27FC236}">
              <a16:creationId xmlns:a16="http://schemas.microsoft.com/office/drawing/2014/main" id="{B6549FF9-2919-4329-8A94-A343EC0FB31F}"/>
            </a:ext>
          </a:extLst>
        </xdr:cNvPr>
        <xdr:cNvSpPr txBox="1"/>
      </xdr:nvSpPr>
      <xdr:spPr>
        <a:xfrm>
          <a:off x="4310902" y="27700940"/>
          <a:ext cx="888627" cy="5266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TBD</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3AA6B-7741-4DD0-8B0E-74F5F15AAB6D}">
  <sheetPr codeName="Sheet2"/>
  <dimension ref="A1:P142"/>
  <sheetViews>
    <sheetView topLeftCell="A61" workbookViewId="0">
      <selection activeCell="C89" sqref="C89"/>
    </sheetView>
  </sheetViews>
  <sheetFormatPr defaultRowHeight="15"/>
  <cols>
    <col min="1" max="1" width="29.85546875" bestFit="1" customWidth="1"/>
    <col min="2" max="2" width="10.28515625" customWidth="1"/>
    <col min="3" max="3" width="12.140625" customWidth="1"/>
    <col min="4" max="4" width="17.140625" customWidth="1"/>
    <col min="10" max="10" width="11" bestFit="1" customWidth="1"/>
    <col min="13" max="13" width="11" bestFit="1" customWidth="1"/>
    <col min="16" max="16" width="11" bestFit="1" customWidth="1"/>
  </cols>
  <sheetData>
    <row r="1" spans="1:16">
      <c r="B1" s="193" t="s">
        <v>2</v>
      </c>
      <c r="C1" s="193"/>
      <c r="D1" s="193"/>
      <c r="E1" s="193"/>
      <c r="F1" s="193"/>
      <c r="G1" s="193"/>
      <c r="H1" s="193"/>
      <c r="I1" s="193"/>
      <c r="J1" s="193"/>
      <c r="K1" s="193"/>
      <c r="L1" s="193"/>
      <c r="M1" s="193"/>
    </row>
    <row r="2" spans="1:16">
      <c r="B2" t="s">
        <v>2</v>
      </c>
      <c r="E2" s="193"/>
      <c r="F2" s="193"/>
      <c r="G2" s="193"/>
      <c r="H2" s="193"/>
      <c r="I2" s="193"/>
      <c r="J2" s="193"/>
      <c r="K2" s="193"/>
      <c r="L2" s="193"/>
      <c r="M2" s="193"/>
      <c r="N2" s="193"/>
      <c r="O2" s="193"/>
      <c r="P2" s="193"/>
    </row>
    <row r="3" spans="1:16">
      <c r="A3" t="s">
        <v>48</v>
      </c>
      <c r="B3">
        <v>1302</v>
      </c>
      <c r="C3">
        <v>1495</v>
      </c>
      <c r="D3" s="43">
        <f t="shared" ref="D3:D5" si="0">B3/C3</f>
        <v>0.87090301003344484</v>
      </c>
      <c r="E3" s="8">
        <v>0.98</v>
      </c>
      <c r="F3" s="6"/>
      <c r="G3" s="6"/>
      <c r="H3" s="6"/>
      <c r="I3" s="6"/>
      <c r="J3" s="6"/>
      <c r="K3" s="6"/>
      <c r="L3" s="6"/>
      <c r="M3" s="6"/>
      <c r="N3" s="6"/>
      <c r="O3" s="6"/>
      <c r="P3" s="6"/>
    </row>
    <row r="4" spans="1:16">
      <c r="A4" t="s">
        <v>37</v>
      </c>
      <c r="B4">
        <v>1026</v>
      </c>
      <c r="C4">
        <v>1077</v>
      </c>
      <c r="D4" s="43">
        <f t="shared" si="0"/>
        <v>0.9526462395543176</v>
      </c>
      <c r="E4" s="8">
        <v>0.98</v>
      </c>
      <c r="F4" s="6"/>
      <c r="G4" s="6"/>
      <c r="H4" s="6"/>
      <c r="I4" s="6"/>
      <c r="J4" s="6"/>
      <c r="K4" s="6"/>
      <c r="L4" s="6"/>
      <c r="M4" s="6"/>
      <c r="N4" s="6"/>
      <c r="O4" s="6"/>
      <c r="P4" s="6"/>
    </row>
    <row r="5" spans="1:16">
      <c r="A5" t="s">
        <v>38</v>
      </c>
      <c r="B5">
        <v>1276</v>
      </c>
      <c r="C5">
        <v>1394</v>
      </c>
      <c r="D5" s="43">
        <f t="shared" si="0"/>
        <v>0.91535150645624108</v>
      </c>
      <c r="E5" s="8">
        <v>0.98</v>
      </c>
      <c r="F5" s="6"/>
      <c r="G5" s="6"/>
      <c r="H5" s="6"/>
      <c r="I5" s="6"/>
      <c r="J5" s="6"/>
      <c r="K5" s="6"/>
      <c r="L5" s="6"/>
      <c r="M5" s="6"/>
      <c r="N5" s="6"/>
      <c r="O5" s="6"/>
      <c r="P5" s="6"/>
    </row>
    <row r="6" spans="1:16">
      <c r="A6" t="s">
        <v>39</v>
      </c>
      <c r="B6">
        <v>1390</v>
      </c>
      <c r="C6">
        <v>1424</v>
      </c>
      <c r="D6" s="43">
        <f>B6/C6</f>
        <v>0.976123595505618</v>
      </c>
      <c r="E6" s="8">
        <v>0.98</v>
      </c>
      <c r="G6" s="2"/>
    </row>
    <row r="7" spans="1:16">
      <c r="A7" t="s">
        <v>40</v>
      </c>
      <c r="B7">
        <f>SUM(B16:B18)</f>
        <v>1084</v>
      </c>
      <c r="C7">
        <f>SUM(C16:C18)</f>
        <v>1252</v>
      </c>
      <c r="D7" s="43">
        <f>B7/C7</f>
        <v>0.86581469648562304</v>
      </c>
      <c r="E7" s="8">
        <v>0.98</v>
      </c>
      <c r="G7" s="2"/>
      <c r="J7">
        <v>11214</v>
      </c>
      <c r="K7">
        <f>J7/0.981</f>
        <v>11431.19266055046</v>
      </c>
    </row>
    <row r="8" spans="1:16">
      <c r="A8" t="s">
        <v>41</v>
      </c>
      <c r="D8" s="43">
        <v>0</v>
      </c>
      <c r="E8" s="8">
        <v>0.98</v>
      </c>
      <c r="G8" s="2"/>
    </row>
    <row r="9" spans="1:16">
      <c r="A9" t="s">
        <v>42</v>
      </c>
      <c r="D9" s="43">
        <v>0</v>
      </c>
      <c r="E9" s="8">
        <v>0.98</v>
      </c>
      <c r="G9" s="2"/>
    </row>
    <row r="10" spans="1:16">
      <c r="A10" t="s">
        <v>43</v>
      </c>
      <c r="D10" s="43">
        <v>0</v>
      </c>
      <c r="E10" s="8">
        <v>0.98</v>
      </c>
      <c r="G10" s="2"/>
    </row>
    <row r="11" spans="1:16">
      <c r="A11" t="s">
        <v>44</v>
      </c>
      <c r="D11" s="43">
        <v>0</v>
      </c>
      <c r="E11" s="8">
        <v>0.98</v>
      </c>
      <c r="G11" s="2"/>
    </row>
    <row r="12" spans="1:16">
      <c r="A12" t="s">
        <v>45</v>
      </c>
      <c r="D12" s="43">
        <v>0</v>
      </c>
      <c r="E12" s="8">
        <v>0.98</v>
      </c>
    </row>
    <row r="13" spans="1:16">
      <c r="A13" t="s">
        <v>46</v>
      </c>
      <c r="D13" s="43">
        <v>0</v>
      </c>
      <c r="E13" s="8">
        <v>0.98</v>
      </c>
      <c r="G13" s="2"/>
    </row>
    <row r="14" spans="1:16">
      <c r="A14" t="s">
        <v>47</v>
      </c>
      <c r="D14" s="43">
        <v>0</v>
      </c>
      <c r="E14" s="8">
        <v>0.98</v>
      </c>
      <c r="G14" s="2"/>
    </row>
    <row r="15" spans="1:16">
      <c r="A15" s="32" t="s">
        <v>73</v>
      </c>
      <c r="B15" s="32">
        <f>SUM(B3:B14)</f>
        <v>6078</v>
      </c>
      <c r="C15" s="32">
        <f>SUM(C3:C14)</f>
        <v>6642</v>
      </c>
      <c r="D15" s="44">
        <f>B15/C15</f>
        <v>0.91508581752484186</v>
      </c>
      <c r="E15" s="35">
        <v>0.98</v>
      </c>
    </row>
    <row r="16" spans="1:16">
      <c r="A16" t="s">
        <v>11</v>
      </c>
      <c r="B16">
        <v>236</v>
      </c>
      <c r="C16">
        <v>236</v>
      </c>
      <c r="D16" s="3">
        <f>B16/C16</f>
        <v>1</v>
      </c>
      <c r="E16" s="2">
        <v>0.98</v>
      </c>
    </row>
    <row r="17" spans="1:11">
      <c r="A17" t="s">
        <v>14</v>
      </c>
      <c r="B17">
        <v>500</v>
      </c>
      <c r="C17">
        <v>608</v>
      </c>
      <c r="D17" s="3">
        <f>B17/C17</f>
        <v>0.82236842105263153</v>
      </c>
      <c r="E17" s="2">
        <v>0.98</v>
      </c>
    </row>
    <row r="18" spans="1:11">
      <c r="A18" t="s">
        <v>13</v>
      </c>
      <c r="B18">
        <v>348</v>
      </c>
      <c r="C18">
        <v>408</v>
      </c>
      <c r="D18" s="3">
        <f>B18/C18</f>
        <v>0.8529411764705882</v>
      </c>
      <c r="E18" s="2">
        <v>0.98</v>
      </c>
    </row>
    <row r="19" spans="1:11">
      <c r="D19" s="25"/>
    </row>
    <row r="20" spans="1:11">
      <c r="D20" s="25"/>
    </row>
    <row r="21" spans="1:11">
      <c r="A21" t="s">
        <v>15</v>
      </c>
      <c r="B21">
        <v>406</v>
      </c>
      <c r="C21">
        <v>415</v>
      </c>
      <c r="D21" s="3">
        <f>B21/C21</f>
        <v>0.97831325301204819</v>
      </c>
      <c r="E21" s="2">
        <v>0.99</v>
      </c>
    </row>
    <row r="22" spans="1:11">
      <c r="D22" s="25"/>
    </row>
    <row r="23" spans="1:11">
      <c r="A23" t="s">
        <v>48</v>
      </c>
      <c r="B23">
        <v>224</v>
      </c>
      <c r="C23">
        <v>230</v>
      </c>
      <c r="D23" s="43">
        <f>B23/C23</f>
        <v>0.97391304347826091</v>
      </c>
      <c r="E23" s="8">
        <v>0.99</v>
      </c>
      <c r="J23">
        <v>2990</v>
      </c>
      <c r="K23">
        <f>J23/0.982</f>
        <v>3044.8065173116088</v>
      </c>
    </row>
    <row r="24" spans="1:11">
      <c r="A24" t="s">
        <v>37</v>
      </c>
      <c r="B24">
        <v>185</v>
      </c>
      <c r="C24">
        <v>187</v>
      </c>
      <c r="D24" s="43">
        <f>B24/C24</f>
        <v>0.98930481283422456</v>
      </c>
      <c r="E24" s="8">
        <v>0.99</v>
      </c>
    </row>
    <row r="25" spans="1:11">
      <c r="A25" t="s">
        <v>38</v>
      </c>
      <c r="B25">
        <v>350</v>
      </c>
      <c r="C25">
        <v>354</v>
      </c>
      <c r="D25" s="43">
        <f>B25/C25</f>
        <v>0.98870056497175141</v>
      </c>
      <c r="E25" s="8">
        <v>0.99</v>
      </c>
      <c r="J25">
        <f>3044-2990</f>
        <v>54</v>
      </c>
    </row>
    <row r="26" spans="1:11">
      <c r="A26" t="s">
        <v>39</v>
      </c>
      <c r="B26">
        <v>306</v>
      </c>
      <c r="C26">
        <v>313</v>
      </c>
      <c r="D26" s="43">
        <f>B26/C26</f>
        <v>0.97763578274760388</v>
      </c>
      <c r="E26" s="8">
        <v>0.99</v>
      </c>
    </row>
    <row r="27" spans="1:11">
      <c r="A27" t="s">
        <v>40</v>
      </c>
      <c r="B27">
        <v>406</v>
      </c>
      <c r="C27">
        <v>415</v>
      </c>
      <c r="D27" s="7">
        <f>B27/C27</f>
        <v>0.97831325301204819</v>
      </c>
      <c r="E27" s="8">
        <v>0.99</v>
      </c>
    </row>
    <row r="28" spans="1:11">
      <c r="A28" t="s">
        <v>41</v>
      </c>
      <c r="D28" s="7">
        <v>0</v>
      </c>
      <c r="E28" s="8">
        <v>0.99</v>
      </c>
    </row>
    <row r="29" spans="1:11">
      <c r="A29" t="s">
        <v>42</v>
      </c>
      <c r="D29" s="7">
        <v>0</v>
      </c>
      <c r="E29" s="8">
        <v>0.99</v>
      </c>
    </row>
    <row r="30" spans="1:11">
      <c r="A30" t="s">
        <v>43</v>
      </c>
      <c r="D30" s="7">
        <v>0</v>
      </c>
      <c r="E30" s="8">
        <v>0.99</v>
      </c>
    </row>
    <row r="31" spans="1:11">
      <c r="A31" t="s">
        <v>44</v>
      </c>
      <c r="D31" s="7">
        <v>0</v>
      </c>
      <c r="E31" s="8">
        <v>0.99</v>
      </c>
    </row>
    <row r="32" spans="1:11">
      <c r="A32" t="s">
        <v>45</v>
      </c>
      <c r="D32" s="7">
        <v>0</v>
      </c>
      <c r="E32" s="8">
        <v>0.99</v>
      </c>
    </row>
    <row r="33" spans="1:5">
      <c r="A33" t="s">
        <v>46</v>
      </c>
      <c r="D33" s="7">
        <v>0</v>
      </c>
      <c r="E33" s="8">
        <v>0.99</v>
      </c>
    </row>
    <row r="34" spans="1:5">
      <c r="A34" t="s">
        <v>47</v>
      </c>
      <c r="D34" s="7">
        <v>0</v>
      </c>
      <c r="E34" s="8">
        <v>0.99</v>
      </c>
    </row>
    <row r="35" spans="1:5">
      <c r="A35" s="32" t="s">
        <v>73</v>
      </c>
      <c r="B35" s="32">
        <f>SUM(B23:B34)</f>
        <v>1471</v>
      </c>
      <c r="C35" s="32">
        <f>SUM(C23:C34)</f>
        <v>1499</v>
      </c>
      <c r="D35" s="34">
        <f>B35/C35</f>
        <v>0.98132088058705802</v>
      </c>
      <c r="E35" s="32"/>
    </row>
    <row r="37" spans="1:5">
      <c r="D37" s="3"/>
      <c r="E37" s="2"/>
    </row>
    <row r="38" spans="1:5">
      <c r="D38" s="3"/>
      <c r="E38" s="2"/>
    </row>
    <row r="39" spans="1:5">
      <c r="D39" s="3"/>
      <c r="E39" s="2"/>
    </row>
    <row r="40" spans="1:5">
      <c r="D40" s="3"/>
      <c r="E40" s="2"/>
    </row>
    <row r="41" spans="1:5">
      <c r="D41" s="3"/>
      <c r="E41" s="2"/>
    </row>
    <row r="43" spans="1:5" s="5" customFormat="1">
      <c r="A43" s="5" t="s">
        <v>16</v>
      </c>
    </row>
    <row r="45" spans="1:5">
      <c r="A45" t="s">
        <v>11</v>
      </c>
      <c r="B45">
        <v>0</v>
      </c>
      <c r="C45">
        <v>0</v>
      </c>
      <c r="D45" s="25"/>
      <c r="E45" s="8">
        <v>0.98</v>
      </c>
    </row>
    <row r="46" spans="1:5">
      <c r="A46" t="s">
        <v>17</v>
      </c>
      <c r="B46">
        <v>0</v>
      </c>
      <c r="C46">
        <v>0</v>
      </c>
      <c r="D46" s="25"/>
      <c r="E46" s="2">
        <v>0.98</v>
      </c>
    </row>
    <row r="47" spans="1:5">
      <c r="A47" t="s">
        <v>12</v>
      </c>
      <c r="B47">
        <v>30</v>
      </c>
      <c r="C47">
        <v>30</v>
      </c>
      <c r="D47" s="25">
        <f t="shared" ref="D47" si="1">B47/C47</f>
        <v>1</v>
      </c>
      <c r="E47" s="2">
        <v>0.98</v>
      </c>
    </row>
    <row r="51" spans="1:5">
      <c r="A51" t="s">
        <v>48</v>
      </c>
      <c r="B51">
        <v>102</v>
      </c>
      <c r="C51">
        <v>102</v>
      </c>
      <c r="D51" s="3">
        <f t="shared" ref="D51:D62" si="2">B51/C51</f>
        <v>1</v>
      </c>
      <c r="E51" s="3">
        <v>0.98</v>
      </c>
    </row>
    <row r="52" spans="1:5">
      <c r="A52" t="s">
        <v>37</v>
      </c>
      <c r="B52">
        <v>23</v>
      </c>
      <c r="C52">
        <v>23</v>
      </c>
      <c r="D52" s="3">
        <f t="shared" si="2"/>
        <v>1</v>
      </c>
      <c r="E52" s="3">
        <v>0.98</v>
      </c>
    </row>
    <row r="53" spans="1:5">
      <c r="A53" t="s">
        <v>38</v>
      </c>
      <c r="B53">
        <v>76</v>
      </c>
      <c r="C53">
        <v>76</v>
      </c>
      <c r="D53" s="3">
        <f t="shared" si="2"/>
        <v>1</v>
      </c>
      <c r="E53" s="3">
        <v>0.98</v>
      </c>
    </row>
    <row r="54" spans="1:5">
      <c r="A54" t="s">
        <v>39</v>
      </c>
      <c r="B54">
        <v>221</v>
      </c>
      <c r="C54">
        <v>221</v>
      </c>
      <c r="D54" s="3">
        <f t="shared" si="2"/>
        <v>1</v>
      </c>
      <c r="E54" s="3">
        <v>0.98</v>
      </c>
    </row>
    <row r="55" spans="1:5">
      <c r="A55" t="s">
        <v>40</v>
      </c>
      <c r="B55">
        <v>28</v>
      </c>
      <c r="C55">
        <v>28</v>
      </c>
      <c r="D55" s="3">
        <f t="shared" si="2"/>
        <v>1</v>
      </c>
      <c r="E55" s="3">
        <v>0.98</v>
      </c>
    </row>
    <row r="56" spans="1:5">
      <c r="A56" t="s">
        <v>41</v>
      </c>
      <c r="B56">
        <v>74</v>
      </c>
      <c r="C56">
        <v>74</v>
      </c>
      <c r="D56" s="3">
        <f t="shared" si="2"/>
        <v>1</v>
      </c>
      <c r="E56" s="3">
        <v>0.98</v>
      </c>
    </row>
    <row r="57" spans="1:5">
      <c r="A57" t="s">
        <v>42</v>
      </c>
      <c r="B57">
        <v>120</v>
      </c>
      <c r="C57">
        <v>120</v>
      </c>
      <c r="D57" s="3">
        <f t="shared" si="2"/>
        <v>1</v>
      </c>
      <c r="E57" s="3">
        <v>0.98</v>
      </c>
    </row>
    <row r="58" spans="1:5">
      <c r="A58" t="s">
        <v>43</v>
      </c>
      <c r="B58">
        <v>87</v>
      </c>
      <c r="C58">
        <v>87</v>
      </c>
      <c r="D58" s="3">
        <f t="shared" si="2"/>
        <v>1</v>
      </c>
      <c r="E58" s="3">
        <v>0.98</v>
      </c>
    </row>
    <row r="59" spans="1:5">
      <c r="A59" t="s">
        <v>44</v>
      </c>
      <c r="D59" s="3"/>
      <c r="E59" s="3">
        <v>0.98</v>
      </c>
    </row>
    <row r="60" spans="1:5">
      <c r="A60" t="s">
        <v>45</v>
      </c>
      <c r="B60">
        <v>186</v>
      </c>
      <c r="C60">
        <v>186</v>
      </c>
      <c r="D60" s="3">
        <f t="shared" si="2"/>
        <v>1</v>
      </c>
      <c r="E60" s="3">
        <v>0.98</v>
      </c>
    </row>
    <row r="61" spans="1:5">
      <c r="A61" t="s">
        <v>46</v>
      </c>
      <c r="B61">
        <v>30</v>
      </c>
      <c r="C61">
        <v>30</v>
      </c>
      <c r="D61" s="3">
        <f t="shared" si="2"/>
        <v>1</v>
      </c>
      <c r="E61" s="3">
        <v>0.98</v>
      </c>
    </row>
    <row r="62" spans="1:5">
      <c r="A62" t="s">
        <v>47</v>
      </c>
      <c r="B62">
        <v>30</v>
      </c>
      <c r="C62">
        <v>30</v>
      </c>
      <c r="D62" s="3">
        <f t="shared" si="2"/>
        <v>1</v>
      </c>
      <c r="E62" s="3">
        <v>0.98</v>
      </c>
    </row>
    <row r="63" spans="1:5">
      <c r="B63">
        <f>SUM(B51:B62)</f>
        <v>977</v>
      </c>
    </row>
    <row r="65" spans="1:5" s="5" customFormat="1">
      <c r="A65" s="5" t="s">
        <v>18</v>
      </c>
    </row>
    <row r="67" spans="1:5">
      <c r="A67" t="s">
        <v>11</v>
      </c>
      <c r="B67">
        <v>7</v>
      </c>
      <c r="C67">
        <v>5</v>
      </c>
      <c r="D67" s="3">
        <f>B67/C67</f>
        <v>1.4</v>
      </c>
      <c r="E67" s="2">
        <v>0.5</v>
      </c>
    </row>
    <row r="68" spans="1:5">
      <c r="A68" t="s">
        <v>14</v>
      </c>
      <c r="B68">
        <v>16</v>
      </c>
      <c r="C68">
        <v>7</v>
      </c>
      <c r="D68" s="3">
        <f>B68/C68</f>
        <v>2.2857142857142856</v>
      </c>
      <c r="E68" s="2">
        <v>0.5</v>
      </c>
    </row>
    <row r="69" spans="1:5">
      <c r="A69" t="s">
        <v>13</v>
      </c>
      <c r="B69">
        <v>9</v>
      </c>
      <c r="C69">
        <v>6</v>
      </c>
      <c r="D69" s="3">
        <f>B69/C69</f>
        <v>1.5</v>
      </c>
      <c r="E69" s="2">
        <v>0.5</v>
      </c>
    </row>
    <row r="70" spans="1:5">
      <c r="A70" t="s">
        <v>15</v>
      </c>
      <c r="B70">
        <v>8</v>
      </c>
      <c r="C70">
        <v>8</v>
      </c>
      <c r="D70" s="3">
        <f>B70/C70</f>
        <v>1</v>
      </c>
      <c r="E70" s="2">
        <v>0.5</v>
      </c>
    </row>
    <row r="72" spans="1:5">
      <c r="A72" t="s">
        <v>48</v>
      </c>
      <c r="B72">
        <v>51</v>
      </c>
    </row>
    <row r="73" spans="1:5">
      <c r="A73" t="s">
        <v>37</v>
      </c>
      <c r="B73">
        <v>59</v>
      </c>
    </row>
    <row r="74" spans="1:5">
      <c r="A74" t="s">
        <v>38</v>
      </c>
      <c r="B74">
        <v>53</v>
      </c>
    </row>
    <row r="75" spans="1:5">
      <c r="A75" t="s">
        <v>39</v>
      </c>
      <c r="B75">
        <v>46</v>
      </c>
    </row>
    <row r="76" spans="1:5">
      <c r="A76" t="s">
        <v>40</v>
      </c>
      <c r="B76">
        <f>SUM(B67:B70)</f>
        <v>40</v>
      </c>
    </row>
    <row r="77" spans="1:5">
      <c r="A77" t="s">
        <v>41</v>
      </c>
    </row>
    <row r="78" spans="1:5">
      <c r="A78" t="s">
        <v>42</v>
      </c>
    </row>
    <row r="79" spans="1:5">
      <c r="A79" t="s">
        <v>43</v>
      </c>
    </row>
    <row r="80" spans="1:5">
      <c r="A80" t="s">
        <v>44</v>
      </c>
    </row>
    <row r="81" spans="1:9">
      <c r="A81" t="s">
        <v>45</v>
      </c>
    </row>
    <row r="82" spans="1:9">
      <c r="A82" t="s">
        <v>46</v>
      </c>
    </row>
    <row r="83" spans="1:9">
      <c r="A83" t="s">
        <v>47</v>
      </c>
    </row>
    <row r="84" spans="1:9">
      <c r="B84">
        <f>SUM(B72:B83)</f>
        <v>249</v>
      </c>
      <c r="C84">
        <v>200</v>
      </c>
      <c r="D84" s="25">
        <f>B84/C84</f>
        <v>1.2450000000000001</v>
      </c>
    </row>
    <row r="85" spans="1:9" s="5" customFormat="1">
      <c r="A85" s="5" t="s">
        <v>0</v>
      </c>
    </row>
    <row r="86" spans="1:9">
      <c r="A86" t="s">
        <v>11</v>
      </c>
      <c r="B86">
        <v>13</v>
      </c>
      <c r="C86">
        <v>18</v>
      </c>
      <c r="D86" s="3">
        <f>B86/C86</f>
        <v>0.72222222222222221</v>
      </c>
      <c r="E86" s="2">
        <v>0.5</v>
      </c>
    </row>
    <row r="87" spans="1:9">
      <c r="A87" t="s">
        <v>14</v>
      </c>
      <c r="B87">
        <v>21</v>
      </c>
      <c r="C87">
        <v>25</v>
      </c>
      <c r="D87" s="3">
        <f>B87/C87</f>
        <v>0.84</v>
      </c>
      <c r="E87" s="2">
        <v>0.5</v>
      </c>
      <c r="H87">
        <v>2</v>
      </c>
      <c r="I87">
        <v>20</v>
      </c>
    </row>
    <row r="88" spans="1:9">
      <c r="A88" t="s">
        <v>13</v>
      </c>
      <c r="B88">
        <v>13</v>
      </c>
      <c r="C88">
        <v>22</v>
      </c>
      <c r="D88" s="3">
        <f>B88/C88</f>
        <v>0.59090909090909094</v>
      </c>
      <c r="E88" s="2">
        <v>0.5</v>
      </c>
    </row>
    <row r="89" spans="1:9">
      <c r="A89" t="s">
        <v>15</v>
      </c>
      <c r="B89">
        <v>4</v>
      </c>
      <c r="C89">
        <v>7</v>
      </c>
      <c r="D89" s="3">
        <f>B89/C89</f>
        <v>0.5714285714285714</v>
      </c>
      <c r="E89" s="2">
        <v>0.5</v>
      </c>
    </row>
    <row r="90" spans="1:9" ht="36" customHeight="1">
      <c r="A90" s="32" t="s">
        <v>101</v>
      </c>
      <c r="D90" s="3"/>
      <c r="E90" s="2"/>
    </row>
    <row r="91" spans="1:9">
      <c r="A91" t="s">
        <v>11</v>
      </c>
      <c r="B91">
        <v>0</v>
      </c>
      <c r="C91">
        <v>9</v>
      </c>
      <c r="D91" s="3">
        <f>B91/C91</f>
        <v>0</v>
      </c>
      <c r="E91" s="2">
        <v>0.5</v>
      </c>
      <c r="H91">
        <v>1</v>
      </c>
      <c r="I91">
        <v>4</v>
      </c>
    </row>
    <row r="92" spans="1:9">
      <c r="A92" t="s">
        <v>14</v>
      </c>
      <c r="B92">
        <v>0</v>
      </c>
      <c r="C92">
        <v>13</v>
      </c>
      <c r="D92" s="3">
        <f>B92/C92</f>
        <v>0</v>
      </c>
      <c r="E92" s="2">
        <v>0.5</v>
      </c>
    </row>
    <row r="93" spans="1:9">
      <c r="A93" t="s">
        <v>13</v>
      </c>
      <c r="B93">
        <v>0</v>
      </c>
      <c r="C93">
        <v>12</v>
      </c>
      <c r="D93" s="3">
        <f>B93/C93</f>
        <v>0</v>
      </c>
      <c r="E93" s="2">
        <v>0.5</v>
      </c>
    </row>
    <row r="94" spans="1:9">
      <c r="A94" t="s">
        <v>15</v>
      </c>
      <c r="B94">
        <v>0</v>
      </c>
      <c r="C94">
        <v>7</v>
      </c>
      <c r="D94" s="3">
        <f>B94/C94</f>
        <v>0</v>
      </c>
      <c r="E94" s="2">
        <v>0.5</v>
      </c>
    </row>
    <row r="95" spans="1:9">
      <c r="D95" s="3"/>
      <c r="E95" s="2"/>
    </row>
    <row r="98" spans="1:14" s="5" customFormat="1">
      <c r="A98" s="5" t="s">
        <v>36</v>
      </c>
      <c r="B98" s="5" t="s">
        <v>48</v>
      </c>
      <c r="C98" s="19" t="s">
        <v>37</v>
      </c>
      <c r="D98" s="19" t="s">
        <v>38</v>
      </c>
      <c r="E98" s="19" t="s">
        <v>39</v>
      </c>
      <c r="F98" s="19" t="s">
        <v>40</v>
      </c>
      <c r="G98" s="19" t="s">
        <v>41</v>
      </c>
      <c r="H98" s="19" t="s">
        <v>42</v>
      </c>
      <c r="I98" s="19" t="s">
        <v>43</v>
      </c>
      <c r="J98" s="19" t="s">
        <v>44</v>
      </c>
      <c r="K98" s="19" t="s">
        <v>45</v>
      </c>
      <c r="L98" s="19" t="s">
        <v>46</v>
      </c>
      <c r="M98"/>
    </row>
    <row r="99" spans="1:14">
      <c r="A99" t="s">
        <v>11</v>
      </c>
      <c r="B99" s="42">
        <v>0</v>
      </c>
      <c r="C99" s="42">
        <v>32</v>
      </c>
      <c r="D99" s="42">
        <v>32</v>
      </c>
      <c r="E99" s="42">
        <v>32</v>
      </c>
      <c r="F99" s="42">
        <v>24</v>
      </c>
      <c r="G99" s="42">
        <v>24</v>
      </c>
      <c r="H99" s="42">
        <v>40</v>
      </c>
      <c r="I99" s="42"/>
      <c r="J99" s="42">
        <v>0</v>
      </c>
      <c r="K99" s="42">
        <v>48</v>
      </c>
      <c r="L99" s="42">
        <v>48</v>
      </c>
    </row>
    <row r="100" spans="1:14">
      <c r="A100" t="s">
        <v>14</v>
      </c>
      <c r="B100" s="42">
        <v>0</v>
      </c>
      <c r="C100" s="42">
        <v>15</v>
      </c>
      <c r="D100" s="42">
        <v>30</v>
      </c>
      <c r="E100" s="42">
        <v>30</v>
      </c>
      <c r="F100" s="42">
        <v>30</v>
      </c>
      <c r="G100" s="42">
        <v>27</v>
      </c>
      <c r="H100" s="42">
        <v>30</v>
      </c>
      <c r="I100" s="42"/>
      <c r="J100" s="42">
        <v>42</v>
      </c>
      <c r="K100" s="42">
        <v>33</v>
      </c>
      <c r="L100" s="42">
        <v>45</v>
      </c>
    </row>
    <row r="101" spans="1:14">
      <c r="A101" t="s">
        <v>13</v>
      </c>
      <c r="B101" s="33">
        <v>24</v>
      </c>
      <c r="C101" s="42">
        <v>0</v>
      </c>
      <c r="D101" s="42">
        <v>44</v>
      </c>
      <c r="E101" s="42"/>
      <c r="F101" s="42">
        <v>80</v>
      </c>
      <c r="G101" s="42">
        <v>0</v>
      </c>
      <c r="H101" s="42">
        <v>40</v>
      </c>
      <c r="I101" s="42"/>
      <c r="J101" s="42">
        <v>0</v>
      </c>
      <c r="K101" s="42">
        <v>80</v>
      </c>
      <c r="L101" s="42">
        <v>0</v>
      </c>
    </row>
    <row r="102" spans="1:14">
      <c r="A102" t="s">
        <v>15</v>
      </c>
      <c r="B102" s="42">
        <v>0</v>
      </c>
      <c r="C102" s="42">
        <v>0</v>
      </c>
      <c r="D102" s="42">
        <v>0</v>
      </c>
      <c r="E102" s="42">
        <v>104</v>
      </c>
      <c r="F102" s="42">
        <v>0</v>
      </c>
      <c r="G102" s="42">
        <v>0</v>
      </c>
      <c r="H102" s="42">
        <v>96</v>
      </c>
      <c r="I102" s="42"/>
      <c r="J102" s="42">
        <v>0</v>
      </c>
      <c r="K102" s="42">
        <v>96</v>
      </c>
      <c r="L102" s="42">
        <v>0</v>
      </c>
    </row>
    <row r="103" spans="1:14">
      <c r="A103" s="40" t="s">
        <v>58</v>
      </c>
      <c r="B103" s="41">
        <f>SUM(B99:B102)</f>
        <v>24</v>
      </c>
      <c r="C103" s="41">
        <f t="shared" ref="C103:L103" si="3">SUM(C99:C102)</f>
        <v>47</v>
      </c>
      <c r="D103" s="41">
        <f t="shared" si="3"/>
        <v>106</v>
      </c>
      <c r="E103" s="41">
        <f t="shared" si="3"/>
        <v>166</v>
      </c>
      <c r="F103" s="41">
        <f t="shared" si="3"/>
        <v>134</v>
      </c>
      <c r="G103" s="41">
        <f t="shared" si="3"/>
        <v>51</v>
      </c>
      <c r="H103" s="41">
        <f t="shared" si="3"/>
        <v>206</v>
      </c>
      <c r="I103" s="41">
        <f t="shared" si="3"/>
        <v>0</v>
      </c>
      <c r="J103" s="41">
        <f t="shared" si="3"/>
        <v>42</v>
      </c>
      <c r="K103" s="41">
        <f t="shared" si="3"/>
        <v>257</v>
      </c>
      <c r="L103" s="41">
        <f t="shared" si="3"/>
        <v>93</v>
      </c>
      <c r="N103">
        <f>SUM(B103:M103)</f>
        <v>1126</v>
      </c>
    </row>
    <row r="104" spans="1:14">
      <c r="A104" s="40" t="s">
        <v>59</v>
      </c>
      <c r="B104" s="41">
        <v>24</v>
      </c>
      <c r="C104" s="41">
        <v>47</v>
      </c>
      <c r="D104" s="41">
        <v>106</v>
      </c>
      <c r="E104" s="41">
        <v>166</v>
      </c>
      <c r="F104" s="41">
        <v>115</v>
      </c>
      <c r="G104" s="41">
        <v>0</v>
      </c>
      <c r="H104" s="41">
        <v>0</v>
      </c>
      <c r="I104" s="41">
        <v>0</v>
      </c>
      <c r="J104" s="41">
        <v>0</v>
      </c>
      <c r="K104" s="41">
        <v>0</v>
      </c>
      <c r="L104" s="41">
        <v>0</v>
      </c>
      <c r="N104">
        <f>SUM(B104:M104)</f>
        <v>458</v>
      </c>
    </row>
    <row r="106" spans="1:14">
      <c r="D106" t="s">
        <v>28</v>
      </c>
    </row>
    <row r="107" spans="1:14">
      <c r="D107" s="20">
        <f>SUM(B104:M104)/SUM(B103:M103)</f>
        <v>0.40674955595026641</v>
      </c>
    </row>
    <row r="110" spans="1:14" s="5" customFormat="1">
      <c r="A110" s="5" t="s">
        <v>57</v>
      </c>
    </row>
    <row r="111" spans="1:14">
      <c r="A111" t="s">
        <v>11</v>
      </c>
      <c r="B111">
        <v>9</v>
      </c>
      <c r="D111" s="3"/>
      <c r="E111" s="2"/>
    </row>
    <row r="112" spans="1:14">
      <c r="A112" t="s">
        <v>14</v>
      </c>
      <c r="B112">
        <v>9</v>
      </c>
      <c r="D112" s="3"/>
      <c r="E112" s="2"/>
    </row>
    <row r="113" spans="1:5">
      <c r="A113" t="s">
        <v>13</v>
      </c>
      <c r="B113">
        <v>10</v>
      </c>
      <c r="D113" s="3"/>
      <c r="E113" s="2"/>
    </row>
    <row r="114" spans="1:5">
      <c r="A114" t="s">
        <v>15</v>
      </c>
      <c r="B114">
        <v>15</v>
      </c>
      <c r="D114" s="3"/>
      <c r="E114" s="2"/>
    </row>
    <row r="117" spans="1:5">
      <c r="A117" s="1"/>
      <c r="B117" s="1"/>
      <c r="C117" s="1" t="s">
        <v>51</v>
      </c>
      <c r="D117" s="1" t="s">
        <v>64</v>
      </c>
    </row>
    <row r="118" spans="1:5">
      <c r="A118" s="1" t="s">
        <v>63</v>
      </c>
      <c r="B118" s="1">
        <v>19</v>
      </c>
      <c r="C118" s="1">
        <v>8</v>
      </c>
      <c r="D118" s="1">
        <f>B118-C118</f>
        <v>11</v>
      </c>
    </row>
    <row r="119" spans="1:5">
      <c r="A119" s="1" t="s">
        <v>65</v>
      </c>
      <c r="B119" s="1">
        <v>25</v>
      </c>
      <c r="C119" s="1">
        <v>17</v>
      </c>
      <c r="D119" s="1">
        <f t="shared" ref="D119:D126" si="4">B119-C119</f>
        <v>8</v>
      </c>
    </row>
    <row r="120" spans="1:5">
      <c r="A120" s="1" t="s">
        <v>66</v>
      </c>
      <c r="B120" s="1">
        <v>25</v>
      </c>
      <c r="C120" s="1">
        <v>17</v>
      </c>
      <c r="D120" s="1">
        <f t="shared" si="4"/>
        <v>8</v>
      </c>
    </row>
    <row r="121" spans="1:5">
      <c r="A121" s="1" t="s">
        <v>67</v>
      </c>
      <c r="B121" s="1">
        <v>32</v>
      </c>
      <c r="C121" s="1">
        <v>19</v>
      </c>
      <c r="D121" s="1">
        <f t="shared" si="4"/>
        <v>13</v>
      </c>
    </row>
    <row r="122" spans="1:5">
      <c r="A122" s="1" t="s">
        <v>68</v>
      </c>
      <c r="B122" s="1">
        <v>41</v>
      </c>
      <c r="C122" s="1">
        <v>28</v>
      </c>
      <c r="D122" s="1">
        <f t="shared" si="4"/>
        <v>13</v>
      </c>
    </row>
    <row r="123" spans="1:5">
      <c r="A123" s="1" t="s">
        <v>69</v>
      </c>
      <c r="B123" s="1">
        <v>41</v>
      </c>
      <c r="C123" s="1">
        <v>29</v>
      </c>
      <c r="D123" s="1">
        <f t="shared" si="4"/>
        <v>12</v>
      </c>
    </row>
    <row r="124" spans="1:5">
      <c r="A124" s="1" t="s">
        <v>70</v>
      </c>
      <c r="B124" s="1">
        <v>41</v>
      </c>
      <c r="C124" s="1">
        <v>29</v>
      </c>
      <c r="D124" s="1">
        <f t="shared" si="4"/>
        <v>12</v>
      </c>
    </row>
    <row r="125" spans="1:5">
      <c r="A125" s="1" t="s">
        <v>71</v>
      </c>
      <c r="B125" s="1">
        <v>42</v>
      </c>
      <c r="C125" s="1">
        <v>29</v>
      </c>
      <c r="D125" s="1">
        <f t="shared" si="4"/>
        <v>13</v>
      </c>
    </row>
    <row r="126" spans="1:5">
      <c r="A126" s="1" t="s">
        <v>72</v>
      </c>
      <c r="B126" s="1">
        <v>42</v>
      </c>
      <c r="C126" s="1">
        <v>34</v>
      </c>
      <c r="D126" s="1">
        <f t="shared" si="4"/>
        <v>8</v>
      </c>
    </row>
    <row r="127" spans="1:5">
      <c r="A127" s="1"/>
      <c r="B127" s="1">
        <f>SUM(B118:B126)</f>
        <v>308</v>
      </c>
      <c r="C127" s="1">
        <f t="shared" ref="C127:D127" si="5">SUM(C118:C126)</f>
        <v>210</v>
      </c>
      <c r="D127" s="1">
        <f t="shared" si="5"/>
        <v>98</v>
      </c>
    </row>
    <row r="128" spans="1:5">
      <c r="A128" s="1"/>
      <c r="B128" s="1"/>
      <c r="C128" s="1"/>
      <c r="D128" s="1"/>
    </row>
    <row r="129" spans="1:4">
      <c r="A129" s="1"/>
      <c r="B129" s="1"/>
      <c r="C129" s="1"/>
      <c r="D129" s="1"/>
    </row>
    <row r="130" spans="1:4" s="5" customFormat="1">
      <c r="A130" s="5" t="s">
        <v>104</v>
      </c>
    </row>
    <row r="135" spans="1:4">
      <c r="A135" s="48" t="s">
        <v>105</v>
      </c>
      <c r="B135" s="49">
        <v>1</v>
      </c>
      <c r="C135" s="48"/>
    </row>
    <row r="136" spans="1:4">
      <c r="A136" s="48" t="s">
        <v>106</v>
      </c>
      <c r="B136" s="49">
        <v>1</v>
      </c>
      <c r="C136" s="48"/>
    </row>
    <row r="137" spans="1:4">
      <c r="A137" s="48" t="s">
        <v>107</v>
      </c>
      <c r="B137" s="49">
        <v>1</v>
      </c>
      <c r="C137" s="48"/>
    </row>
    <row r="138" spans="1:4">
      <c r="A138" s="48" t="s">
        <v>108</v>
      </c>
      <c r="B138" s="49">
        <v>0.5</v>
      </c>
      <c r="C138" s="48"/>
    </row>
    <row r="139" spans="1:4">
      <c r="A139" s="48" t="s">
        <v>109</v>
      </c>
      <c r="B139" s="49">
        <v>0.5</v>
      </c>
    </row>
    <row r="140" spans="1:4">
      <c r="A140" s="48" t="s">
        <v>110</v>
      </c>
      <c r="B140" s="49">
        <v>0</v>
      </c>
    </row>
    <row r="141" spans="1:4">
      <c r="A141" s="48" t="s">
        <v>111</v>
      </c>
      <c r="B141" s="49">
        <v>0</v>
      </c>
    </row>
    <row r="142" spans="1:4">
      <c r="A142" s="48" t="s">
        <v>112</v>
      </c>
      <c r="B142" s="49">
        <v>0</v>
      </c>
    </row>
  </sheetData>
  <mergeCells count="5">
    <mergeCell ref="N2:P2"/>
    <mergeCell ref="B1:M1"/>
    <mergeCell ref="E2:G2"/>
    <mergeCell ref="H2:J2"/>
    <mergeCell ref="K2:M2"/>
  </mergeCells>
  <phoneticPr fontId="10"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72137-7524-45F0-897B-BDE33580C414}">
  <sheetPr codeName="Sheet4">
    <pageSetUpPr fitToPage="1"/>
  </sheetPr>
  <dimension ref="A1:AX248"/>
  <sheetViews>
    <sheetView tabSelected="1" zoomScale="40" zoomScaleNormal="40" workbookViewId="0">
      <selection activeCell="AR21" sqref="AR21"/>
    </sheetView>
  </sheetViews>
  <sheetFormatPr defaultColWidth="9.140625" defaultRowHeight="15"/>
  <cols>
    <col min="1" max="5" width="9.140625" style="4"/>
    <col min="6" max="6" width="9.140625" style="4" customWidth="1"/>
    <col min="7" max="7" width="11.140625" style="4" customWidth="1"/>
    <col min="8" max="8" width="13" style="4" customWidth="1"/>
    <col min="9" max="9" width="8.85546875" style="4" customWidth="1"/>
    <col min="10" max="42" width="9.140625" style="4"/>
    <col min="43" max="44" width="11" style="4" customWidth="1"/>
    <col min="45" max="51" width="9.140625" style="4"/>
    <col min="52" max="52" width="13.140625" style="4" customWidth="1"/>
    <col min="53" max="16384" width="9.140625" style="4"/>
  </cols>
  <sheetData>
    <row r="1" spans="1:48" ht="49.5" customHeight="1">
      <c r="A1" s="171" t="s">
        <v>114</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171"/>
      <c r="AH1" s="171"/>
      <c r="AI1" s="171"/>
      <c r="AJ1" s="171"/>
      <c r="AK1" s="171"/>
      <c r="AL1" s="171"/>
      <c r="AM1" s="171"/>
      <c r="AN1" s="171"/>
      <c r="AO1" s="171"/>
      <c r="AP1" s="171"/>
      <c r="AQ1" s="171"/>
      <c r="AR1" s="171"/>
      <c r="AS1" s="171"/>
      <c r="AT1" s="171"/>
      <c r="AU1" s="171"/>
      <c r="AV1" s="171"/>
    </row>
    <row r="2" spans="1:48" ht="20.25" customHeight="1">
      <c r="A2" s="170" t="s">
        <v>32</v>
      </c>
      <c r="B2" s="170"/>
      <c r="C2" s="170"/>
      <c r="D2" s="170"/>
      <c r="E2" s="170"/>
      <c r="F2" s="170"/>
      <c r="G2" s="170"/>
      <c r="H2" s="170"/>
      <c r="I2" s="170"/>
      <c r="J2" s="170"/>
      <c r="K2" s="170"/>
      <c r="L2" s="170"/>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c r="AN2" s="170"/>
      <c r="AO2" s="170"/>
      <c r="AP2" s="170"/>
      <c r="AQ2" s="170"/>
      <c r="AR2" s="170"/>
      <c r="AS2" s="170"/>
      <c r="AT2" s="170"/>
      <c r="AU2" s="170"/>
      <c r="AV2" s="170"/>
    </row>
    <row r="3" spans="1:48" ht="42.75" customHeight="1">
      <c r="A3" s="10"/>
      <c r="B3" s="10"/>
      <c r="C3" s="10"/>
      <c r="D3" s="10"/>
      <c r="E3" s="10"/>
      <c r="F3" s="10"/>
      <c r="G3" s="10"/>
      <c r="H3" s="9"/>
      <c r="I3" s="9"/>
      <c r="J3" s="10"/>
      <c r="K3" s="10"/>
      <c r="L3" s="10"/>
      <c r="M3" s="10"/>
      <c r="N3" s="10"/>
      <c r="O3" s="10"/>
      <c r="P3" s="10"/>
      <c r="Q3" s="175" t="s">
        <v>98</v>
      </c>
      <c r="R3" s="175"/>
      <c r="S3" s="175"/>
      <c r="T3" s="175"/>
      <c r="U3" s="175"/>
      <c r="V3" s="175"/>
      <c r="W3" s="175"/>
      <c r="X3" s="175"/>
      <c r="Y3" s="175"/>
      <c r="Z3" s="175"/>
      <c r="AA3" s="175"/>
      <c r="AB3" s="175"/>
      <c r="AC3" s="175"/>
      <c r="AD3" s="175"/>
      <c r="AE3" s="175"/>
      <c r="AF3" s="10"/>
      <c r="AG3" s="10"/>
      <c r="AH3" s="10"/>
      <c r="AI3" s="10"/>
      <c r="AJ3" s="10"/>
      <c r="AK3" s="10"/>
      <c r="AL3" s="10"/>
      <c r="AM3" s="10"/>
      <c r="AN3" s="10"/>
      <c r="AO3" s="10"/>
      <c r="AP3" s="10"/>
      <c r="AQ3" s="11"/>
      <c r="AR3" s="10"/>
      <c r="AS3" s="10"/>
      <c r="AT3" s="10"/>
      <c r="AU3" s="10"/>
      <c r="AV3" s="10"/>
    </row>
    <row r="4" spans="1:48" ht="24.75" customHeight="1">
      <c r="A4" s="10"/>
      <c r="B4" s="172" t="s">
        <v>35</v>
      </c>
      <c r="C4" s="172"/>
      <c r="D4" s="173" t="s">
        <v>33</v>
      </c>
      <c r="E4" s="173"/>
      <c r="F4" s="174" t="s">
        <v>34</v>
      </c>
      <c r="G4" s="174"/>
      <c r="H4" s="9"/>
      <c r="I4" s="9"/>
      <c r="J4" s="10"/>
      <c r="K4" s="10"/>
      <c r="L4" s="10"/>
      <c r="M4" s="10"/>
      <c r="N4" s="10"/>
      <c r="O4" s="10"/>
      <c r="P4" s="10"/>
      <c r="Q4" s="38"/>
      <c r="R4" s="38"/>
      <c r="S4" s="38"/>
      <c r="T4" s="38"/>
      <c r="U4" s="38"/>
      <c r="V4" s="38"/>
      <c r="W4" s="38"/>
      <c r="X4" s="38"/>
      <c r="Y4" s="38"/>
      <c r="Z4" s="38"/>
      <c r="AA4" s="38"/>
      <c r="AB4" s="38"/>
      <c r="AC4" s="38"/>
      <c r="AD4" s="38"/>
      <c r="AE4" s="10"/>
      <c r="AF4" s="10"/>
      <c r="AG4" s="10"/>
      <c r="AH4" s="10"/>
      <c r="AI4" s="10"/>
      <c r="AJ4" s="10"/>
      <c r="AK4" s="10"/>
      <c r="AL4" s="10"/>
      <c r="AM4" s="10"/>
      <c r="AN4" s="10"/>
      <c r="AO4" s="10"/>
      <c r="AP4" s="10"/>
      <c r="AQ4" s="11"/>
      <c r="AR4" s="10"/>
      <c r="AS4" s="10"/>
      <c r="AT4" s="10"/>
      <c r="AU4" s="10"/>
      <c r="AV4" s="10"/>
    </row>
    <row r="5" spans="1:48" ht="20.25" customHeight="1">
      <c r="A5" s="12" t="s">
        <v>27</v>
      </c>
      <c r="B5" s="166">
        <v>6</v>
      </c>
      <c r="C5" s="166"/>
      <c r="D5" s="166">
        <f>J13</f>
        <v>0</v>
      </c>
      <c r="E5" s="166"/>
      <c r="F5" s="167">
        <f>B5-D5</f>
        <v>6</v>
      </c>
      <c r="G5" s="167"/>
      <c r="H5" s="9"/>
      <c r="I5" s="9"/>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row>
    <row r="6" spans="1:48" ht="20.25" customHeight="1">
      <c r="A6" s="12" t="s">
        <v>26</v>
      </c>
      <c r="B6" s="166">
        <v>2</v>
      </c>
      <c r="C6" s="166"/>
      <c r="D6" s="166">
        <f>K13</f>
        <v>0</v>
      </c>
      <c r="E6" s="166"/>
      <c r="F6" s="167">
        <f>B6-D6</f>
        <v>2</v>
      </c>
      <c r="G6" s="167"/>
      <c r="H6" s="186"/>
      <c r="I6" s="186"/>
      <c r="J6" s="168" t="s">
        <v>49</v>
      </c>
      <c r="K6" s="168"/>
      <c r="L6" s="169" t="s">
        <v>75</v>
      </c>
      <c r="M6" s="169"/>
      <c r="N6" s="169"/>
      <c r="O6" s="169" t="s">
        <v>79</v>
      </c>
      <c r="P6" s="169"/>
      <c r="Q6" s="169"/>
      <c r="R6" s="169"/>
      <c r="S6" s="169"/>
      <c r="T6" s="169"/>
      <c r="U6" s="181" t="s">
        <v>80</v>
      </c>
      <c r="V6" s="182"/>
      <c r="W6" s="183"/>
      <c r="X6" s="169" t="s">
        <v>81</v>
      </c>
      <c r="Y6" s="169"/>
      <c r="Z6" s="169"/>
      <c r="AA6" s="169"/>
      <c r="AB6" s="169"/>
      <c r="AC6" s="169"/>
      <c r="AD6" s="169" t="s">
        <v>85</v>
      </c>
      <c r="AE6" s="169"/>
      <c r="AF6" s="169"/>
      <c r="AG6" s="169"/>
      <c r="AH6" s="169"/>
      <c r="AI6" s="169"/>
      <c r="AJ6" s="169"/>
      <c r="AK6" s="169"/>
      <c r="AL6" s="169"/>
      <c r="AM6" s="169"/>
      <c r="AN6" s="169"/>
      <c r="AO6" s="169"/>
      <c r="AP6" s="169"/>
      <c r="AQ6" s="169"/>
      <c r="AR6" s="169"/>
      <c r="AS6" s="169" t="s">
        <v>95</v>
      </c>
      <c r="AT6" s="169"/>
      <c r="AU6" s="169"/>
      <c r="AV6" s="169"/>
    </row>
    <row r="7" spans="1:48" ht="24.75" customHeight="1">
      <c r="A7" s="47"/>
      <c r="B7" s="47"/>
      <c r="C7" s="47"/>
      <c r="D7" s="47"/>
      <c r="E7" s="47"/>
      <c r="F7" s="47"/>
      <c r="G7" s="47"/>
      <c r="H7" s="186" t="s">
        <v>31</v>
      </c>
      <c r="I7" s="186"/>
      <c r="J7" s="12" t="s">
        <v>27</v>
      </c>
      <c r="K7" s="12" t="s">
        <v>26</v>
      </c>
      <c r="L7" s="39" t="s">
        <v>76</v>
      </c>
      <c r="M7" s="39" t="s">
        <v>77</v>
      </c>
      <c r="N7" s="39" t="s">
        <v>78</v>
      </c>
      <c r="O7" s="39" t="s">
        <v>76</v>
      </c>
      <c r="P7" s="39" t="s">
        <v>77</v>
      </c>
      <c r="Q7" s="39" t="s">
        <v>78</v>
      </c>
      <c r="R7" s="39" t="s">
        <v>82</v>
      </c>
      <c r="S7" s="39" t="s">
        <v>83</v>
      </c>
      <c r="T7" s="39" t="s">
        <v>84</v>
      </c>
      <c r="U7" s="39" t="s">
        <v>76</v>
      </c>
      <c r="V7" s="39" t="s">
        <v>77</v>
      </c>
      <c r="W7" s="39" t="s">
        <v>78</v>
      </c>
      <c r="X7" s="39" t="s">
        <v>76</v>
      </c>
      <c r="Y7" s="39" t="s">
        <v>77</v>
      </c>
      <c r="Z7" s="39" t="s">
        <v>78</v>
      </c>
      <c r="AA7" s="39" t="s">
        <v>82</v>
      </c>
      <c r="AB7" s="39" t="s">
        <v>83</v>
      </c>
      <c r="AC7" s="39" t="s">
        <v>84</v>
      </c>
      <c r="AD7" s="39" t="s">
        <v>76</v>
      </c>
      <c r="AE7" s="14" t="s">
        <v>77</v>
      </c>
      <c r="AF7" s="39" t="s">
        <v>78</v>
      </c>
      <c r="AG7" s="14" t="s">
        <v>82</v>
      </c>
      <c r="AH7" s="39" t="s">
        <v>83</v>
      </c>
      <c r="AI7" s="14" t="s">
        <v>84</v>
      </c>
      <c r="AJ7" s="39" t="s">
        <v>86</v>
      </c>
      <c r="AK7" s="14" t="s">
        <v>87</v>
      </c>
      <c r="AL7" s="39" t="s">
        <v>88</v>
      </c>
      <c r="AM7" s="14" t="s">
        <v>89</v>
      </c>
      <c r="AN7" s="39" t="s">
        <v>90</v>
      </c>
      <c r="AO7" s="14" t="s">
        <v>91</v>
      </c>
      <c r="AP7" s="39" t="s">
        <v>92</v>
      </c>
      <c r="AQ7" s="14" t="s">
        <v>93</v>
      </c>
      <c r="AR7" s="39" t="s">
        <v>94</v>
      </c>
      <c r="AS7" s="39" t="s">
        <v>76</v>
      </c>
      <c r="AT7" s="15" t="s">
        <v>77</v>
      </c>
      <c r="AU7" s="39" t="s">
        <v>78</v>
      </c>
      <c r="AV7" s="15" t="s">
        <v>82</v>
      </c>
    </row>
    <row r="8" spans="1:48" ht="24.75" customHeight="1">
      <c r="A8" s="162" t="s">
        <v>21</v>
      </c>
      <c r="B8" s="162"/>
      <c r="C8" s="162"/>
      <c r="D8" s="162"/>
      <c r="E8" s="162"/>
      <c r="F8" s="164">
        <v>14</v>
      </c>
      <c r="G8" s="164"/>
      <c r="H8" s="192" t="s">
        <v>50</v>
      </c>
      <c r="I8" s="192"/>
      <c r="J8" s="13"/>
      <c r="K8" s="13"/>
      <c r="L8" s="16" t="e">
        <v>#N/A</v>
      </c>
      <c r="M8" s="16" t="s">
        <v>29</v>
      </c>
      <c r="N8" s="16" t="s">
        <v>29</v>
      </c>
      <c r="O8" s="16" t="s">
        <v>29</v>
      </c>
      <c r="P8" s="16" t="e">
        <v>#N/A</v>
      </c>
      <c r="Q8" s="16" t="s">
        <v>29</v>
      </c>
      <c r="R8" s="16" t="s">
        <v>29</v>
      </c>
      <c r="S8" s="16" t="e">
        <v>#N/A</v>
      </c>
      <c r="T8" s="16" t="s">
        <v>29</v>
      </c>
      <c r="U8" s="16" t="s">
        <v>29</v>
      </c>
      <c r="V8" s="17" t="s">
        <v>29</v>
      </c>
      <c r="W8" s="17" t="s">
        <v>29</v>
      </c>
      <c r="X8" s="17" t="e">
        <v>#N/A</v>
      </c>
      <c r="Y8" s="17" t="s">
        <v>29</v>
      </c>
      <c r="Z8" s="17" t="s">
        <v>29</v>
      </c>
      <c r="AA8" s="17" t="s">
        <v>29</v>
      </c>
      <c r="AB8" s="17" t="s">
        <v>29</v>
      </c>
      <c r="AC8" s="17" t="s">
        <v>29</v>
      </c>
      <c r="AD8" s="16" t="s">
        <v>29</v>
      </c>
      <c r="AE8" s="16" t="s">
        <v>29</v>
      </c>
      <c r="AF8" s="16" t="s">
        <v>29</v>
      </c>
      <c r="AG8" s="16" t="s">
        <v>29</v>
      </c>
      <c r="AH8" s="16" t="s">
        <v>29</v>
      </c>
      <c r="AI8" s="16" t="s">
        <v>29</v>
      </c>
      <c r="AJ8" s="16" t="s">
        <v>29</v>
      </c>
      <c r="AK8" s="16" t="e">
        <v>#N/A</v>
      </c>
      <c r="AL8" s="16" t="e">
        <v>#N/A</v>
      </c>
      <c r="AM8" s="16" t="s">
        <v>29</v>
      </c>
      <c r="AN8" s="16" t="e">
        <v>#N/A</v>
      </c>
      <c r="AO8" s="16" t="s">
        <v>29</v>
      </c>
      <c r="AP8" s="16" t="s">
        <v>30</v>
      </c>
      <c r="AQ8" s="16" t="s">
        <v>29</v>
      </c>
      <c r="AR8" s="16" t="s">
        <v>29</v>
      </c>
      <c r="AS8" s="16" t="s">
        <v>30</v>
      </c>
      <c r="AT8" s="16" t="s">
        <v>29</v>
      </c>
      <c r="AU8" s="16" t="s">
        <v>29</v>
      </c>
      <c r="AV8" s="16" t="e">
        <v>#N/A</v>
      </c>
    </row>
    <row r="9" spans="1:48" ht="24.75" customHeight="1">
      <c r="A9" s="162" t="s">
        <v>22</v>
      </c>
      <c r="B9" s="162"/>
      <c r="C9" s="162"/>
      <c r="D9" s="162"/>
      <c r="E9" s="162"/>
      <c r="F9" s="164">
        <v>10</v>
      </c>
      <c r="G9" s="164"/>
      <c r="H9" s="192" t="s">
        <v>51</v>
      </c>
      <c r="I9" s="192"/>
      <c r="J9" s="13"/>
      <c r="K9" s="13"/>
      <c r="L9" s="16" t="s">
        <v>29</v>
      </c>
      <c r="M9" s="16" t="s">
        <v>29</v>
      </c>
      <c r="N9" s="16" t="s">
        <v>29</v>
      </c>
      <c r="O9" s="16" t="s">
        <v>29</v>
      </c>
      <c r="P9" s="16" t="s">
        <v>29</v>
      </c>
      <c r="Q9" s="16" t="e">
        <v>#N/A</v>
      </c>
      <c r="R9" s="16" t="s">
        <v>29</v>
      </c>
      <c r="S9" s="16" t="s">
        <v>29</v>
      </c>
      <c r="T9" s="16" t="s">
        <v>29</v>
      </c>
      <c r="U9" s="16" t="s">
        <v>29</v>
      </c>
      <c r="V9" s="16" t="s">
        <v>30</v>
      </c>
      <c r="W9" s="16" t="s">
        <v>29</v>
      </c>
      <c r="X9" s="16" t="s">
        <v>29</v>
      </c>
      <c r="Y9" s="16" t="e">
        <v>#N/A</v>
      </c>
      <c r="Z9" s="16" t="e">
        <v>#N/A</v>
      </c>
      <c r="AA9" s="16" t="s">
        <v>29</v>
      </c>
      <c r="AB9" s="16" t="s">
        <v>29</v>
      </c>
      <c r="AC9" s="16" t="e">
        <v>#N/A</v>
      </c>
      <c r="AD9" s="16" t="s">
        <v>29</v>
      </c>
      <c r="AE9" s="16" t="s">
        <v>29</v>
      </c>
      <c r="AF9" s="16" t="s">
        <v>29</v>
      </c>
      <c r="AG9" s="16" t="s">
        <v>29</v>
      </c>
      <c r="AH9" s="16" t="s">
        <v>29</v>
      </c>
      <c r="AI9" s="16" t="s">
        <v>29</v>
      </c>
      <c r="AJ9" s="16" t="e">
        <v>#N/A</v>
      </c>
      <c r="AK9" s="16" t="e">
        <v>#N/A</v>
      </c>
      <c r="AL9" s="16" t="s">
        <v>29</v>
      </c>
      <c r="AM9" s="16" t="s">
        <v>29</v>
      </c>
      <c r="AN9" s="16" t="s">
        <v>29</v>
      </c>
      <c r="AO9" s="16" t="s">
        <v>29</v>
      </c>
      <c r="AP9" s="16" t="s">
        <v>29</v>
      </c>
      <c r="AQ9" s="16" t="s">
        <v>29</v>
      </c>
      <c r="AR9" s="16" t="s">
        <v>29</v>
      </c>
      <c r="AS9" s="16" t="s">
        <v>30</v>
      </c>
      <c r="AT9" s="16" t="s">
        <v>29</v>
      </c>
      <c r="AU9" s="16" t="s">
        <v>29</v>
      </c>
      <c r="AV9" s="16" t="e">
        <v>#N/A</v>
      </c>
    </row>
    <row r="10" spans="1:48" ht="24.75" customHeight="1">
      <c r="A10" s="162" t="s">
        <v>23</v>
      </c>
      <c r="B10" s="162"/>
      <c r="C10" s="162"/>
      <c r="D10" s="162"/>
      <c r="E10" s="162"/>
      <c r="F10" s="164">
        <v>12</v>
      </c>
      <c r="G10" s="164"/>
      <c r="H10" s="163" t="s">
        <v>50</v>
      </c>
      <c r="I10" s="163"/>
      <c r="J10" s="13"/>
      <c r="K10" s="13"/>
      <c r="L10" s="16" t="s">
        <v>29</v>
      </c>
      <c r="M10" s="16" t="s">
        <v>29</v>
      </c>
      <c r="N10" s="16" t="s">
        <v>29</v>
      </c>
      <c r="O10" s="16" t="s">
        <v>29</v>
      </c>
      <c r="P10" s="16" t="s">
        <v>29</v>
      </c>
      <c r="Q10" s="16" t="e">
        <v>#N/A</v>
      </c>
      <c r="R10" s="16" t="s">
        <v>29</v>
      </c>
      <c r="S10" s="16" t="e">
        <v>#N/A</v>
      </c>
      <c r="T10" s="16" t="s">
        <v>29</v>
      </c>
      <c r="U10" s="16" t="s">
        <v>29</v>
      </c>
      <c r="V10" s="16" t="s">
        <v>30</v>
      </c>
      <c r="W10" s="16" t="e">
        <v>#N/A</v>
      </c>
      <c r="X10" s="16" t="s">
        <v>29</v>
      </c>
      <c r="Y10" s="16" t="e">
        <v>#N/A</v>
      </c>
      <c r="Z10" s="16" t="e">
        <v>#N/A</v>
      </c>
      <c r="AA10" s="16" t="e">
        <v>#N/A</v>
      </c>
      <c r="AB10" s="16" t="s">
        <v>29</v>
      </c>
      <c r="AC10" s="16" t="e">
        <v>#N/A</v>
      </c>
      <c r="AD10" s="16" t="s">
        <v>29</v>
      </c>
      <c r="AE10" s="16" t="s">
        <v>29</v>
      </c>
      <c r="AF10" s="16" t="s">
        <v>29</v>
      </c>
      <c r="AG10" s="16" t="s">
        <v>29</v>
      </c>
      <c r="AH10" s="16" t="e">
        <v>#N/A</v>
      </c>
      <c r="AI10" s="16" t="s">
        <v>29</v>
      </c>
      <c r="AJ10" s="16" t="s">
        <v>29</v>
      </c>
      <c r="AK10" s="16" t="s">
        <v>29</v>
      </c>
      <c r="AL10" s="16" t="s">
        <v>29</v>
      </c>
      <c r="AM10" s="16" t="s">
        <v>29</v>
      </c>
      <c r="AN10" s="16" t="s">
        <v>29</v>
      </c>
      <c r="AO10" s="16" t="s">
        <v>29</v>
      </c>
      <c r="AP10" s="16" t="s">
        <v>30</v>
      </c>
      <c r="AQ10" s="16" t="s">
        <v>29</v>
      </c>
      <c r="AR10" s="16" t="s">
        <v>29</v>
      </c>
      <c r="AS10" s="16" t="s">
        <v>30</v>
      </c>
      <c r="AT10" s="16" t="s">
        <v>29</v>
      </c>
      <c r="AU10" s="16" t="s">
        <v>29</v>
      </c>
      <c r="AV10" s="16" t="s">
        <v>29</v>
      </c>
    </row>
    <row r="11" spans="1:48" ht="24.75" customHeight="1">
      <c r="A11" s="162" t="s">
        <v>12</v>
      </c>
      <c r="B11" s="162"/>
      <c r="C11" s="162"/>
      <c r="D11" s="162"/>
      <c r="E11" s="162"/>
      <c r="F11" s="164">
        <v>14</v>
      </c>
      <c r="G11" s="164"/>
      <c r="H11" s="163" t="s">
        <v>50</v>
      </c>
      <c r="I11" s="163"/>
      <c r="J11" s="13"/>
      <c r="K11" s="13"/>
      <c r="L11" s="16" t="s">
        <v>29</v>
      </c>
      <c r="M11" s="16" t="s">
        <v>29</v>
      </c>
      <c r="N11" s="16" t="s">
        <v>29</v>
      </c>
      <c r="O11" s="16" t="s">
        <v>29</v>
      </c>
      <c r="P11" s="16" t="s">
        <v>29</v>
      </c>
      <c r="Q11" s="16" t="e">
        <v>#N/A</v>
      </c>
      <c r="R11" s="16" t="s">
        <v>29</v>
      </c>
      <c r="S11" s="16" t="s">
        <v>29</v>
      </c>
      <c r="T11" s="16" t="s">
        <v>29</v>
      </c>
      <c r="U11" s="16" t="s">
        <v>29</v>
      </c>
      <c r="V11" s="16" t="s">
        <v>30</v>
      </c>
      <c r="W11" s="16" t="e">
        <v>#N/A</v>
      </c>
      <c r="X11" s="16" t="s">
        <v>29</v>
      </c>
      <c r="Y11" s="16" t="s">
        <v>29</v>
      </c>
      <c r="Z11" s="16" t="s">
        <v>29</v>
      </c>
      <c r="AA11" s="16" t="s">
        <v>29</v>
      </c>
      <c r="AB11" s="16" t="s">
        <v>29</v>
      </c>
      <c r="AC11" s="16" t="s">
        <v>29</v>
      </c>
      <c r="AD11" s="16" t="s">
        <v>29</v>
      </c>
      <c r="AE11" s="16" t="s">
        <v>29</v>
      </c>
      <c r="AF11" s="16" t="s">
        <v>29</v>
      </c>
      <c r="AG11" s="16" t="s">
        <v>29</v>
      </c>
      <c r="AH11" s="16" t="e">
        <v>#N/A</v>
      </c>
      <c r="AI11" s="16" t="s">
        <v>29</v>
      </c>
      <c r="AJ11" s="16" t="s">
        <v>29</v>
      </c>
      <c r="AK11" s="16" t="s">
        <v>29</v>
      </c>
      <c r="AL11" s="16" t="s">
        <v>29</v>
      </c>
      <c r="AM11" s="16" t="s">
        <v>29</v>
      </c>
      <c r="AN11" s="16" t="s">
        <v>29</v>
      </c>
      <c r="AO11" s="16" t="s">
        <v>29</v>
      </c>
      <c r="AP11" s="16" t="s">
        <v>30</v>
      </c>
      <c r="AQ11" s="16" t="s">
        <v>29</v>
      </c>
      <c r="AR11" s="16" t="s">
        <v>29</v>
      </c>
      <c r="AS11" s="16" t="s">
        <v>30</v>
      </c>
      <c r="AT11" s="16" t="s">
        <v>29</v>
      </c>
      <c r="AU11" s="16" t="s">
        <v>29</v>
      </c>
      <c r="AV11" s="16" t="s">
        <v>29</v>
      </c>
    </row>
    <row r="12" spans="1:48" ht="24.75" customHeight="1">
      <c r="A12" s="165" t="s">
        <v>113</v>
      </c>
      <c r="B12" s="165"/>
      <c r="C12" s="165"/>
      <c r="D12" s="165"/>
      <c r="E12" s="165"/>
      <c r="F12" s="185">
        <v>5</v>
      </c>
      <c r="G12" s="185"/>
      <c r="H12" s="45"/>
      <c r="I12" s="45"/>
      <c r="J12" s="13"/>
      <c r="K12" s="13"/>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row>
    <row r="13" spans="1:48" ht="24.75" customHeight="1">
      <c r="A13" s="189" t="s">
        <v>25</v>
      </c>
      <c r="B13" s="190"/>
      <c r="C13" s="190"/>
      <c r="D13" s="190"/>
      <c r="E13" s="191"/>
      <c r="F13" s="187">
        <f>SUM(F7:G12)</f>
        <v>55</v>
      </c>
      <c r="G13" s="188"/>
      <c r="H13" s="10"/>
      <c r="I13" s="10"/>
      <c r="J13" s="21">
        <f>SUM(J8:J12)</f>
        <v>0</v>
      </c>
      <c r="K13" s="21">
        <f>SUM(K8:K12)</f>
        <v>0</v>
      </c>
      <c r="L13" s="10"/>
      <c r="M13" s="37"/>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22"/>
      <c r="AS13" s="10"/>
      <c r="AT13" s="10"/>
      <c r="AU13" s="10"/>
      <c r="AV13" s="10"/>
    </row>
    <row r="14" spans="1:48" ht="24.75" customHeight="1">
      <c r="A14" s="50"/>
      <c r="B14" s="27"/>
      <c r="C14" s="27"/>
      <c r="D14" s="27"/>
      <c r="E14" s="28"/>
      <c r="F14" s="29"/>
      <c r="G14" s="29"/>
      <c r="H14" s="30"/>
      <c r="I14" s="30"/>
      <c r="J14" s="31"/>
      <c r="K14" s="31"/>
      <c r="L14" s="3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22"/>
      <c r="AS14" s="10"/>
      <c r="AT14" s="10"/>
      <c r="AU14" s="10"/>
      <c r="AV14" s="10"/>
    </row>
    <row r="15" spans="1:48" ht="24.75" customHeight="1">
      <c r="A15" s="22"/>
      <c r="B15" s="22"/>
      <c r="C15" s="22"/>
      <c r="D15" s="22"/>
      <c r="E15" s="22"/>
      <c r="F15" s="22"/>
      <c r="G15" s="22"/>
      <c r="H15" s="22"/>
      <c r="I15" s="22"/>
      <c r="J15" s="22"/>
      <c r="K15" s="22"/>
      <c r="L15" s="22"/>
      <c r="M15" s="178" t="s">
        <v>55</v>
      </c>
      <c r="N15" s="178"/>
      <c r="O15" s="178"/>
      <c r="P15" s="178"/>
      <c r="Q15" s="22"/>
      <c r="R15" s="180" t="s">
        <v>52</v>
      </c>
      <c r="S15" s="22"/>
      <c r="T15" s="22"/>
      <c r="U15" s="22"/>
      <c r="V15" s="22"/>
      <c r="W15" s="178" t="s">
        <v>55</v>
      </c>
      <c r="X15" s="178"/>
      <c r="Y15" s="178"/>
      <c r="Z15" s="178"/>
      <c r="AA15" s="22"/>
      <c r="AB15" s="177" t="s">
        <v>52</v>
      </c>
      <c r="AC15" s="24"/>
      <c r="AD15" s="176" t="s">
        <v>51</v>
      </c>
      <c r="AE15" s="176"/>
      <c r="AF15" s="176"/>
      <c r="AG15" s="178" t="s">
        <v>56</v>
      </c>
      <c r="AH15" s="178"/>
      <c r="AI15" s="178"/>
      <c r="AJ15" s="178"/>
      <c r="AK15" s="22"/>
      <c r="AL15" s="177" t="s">
        <v>53</v>
      </c>
      <c r="AM15" s="24"/>
      <c r="AN15" s="176" t="s">
        <v>54</v>
      </c>
      <c r="AO15" s="176"/>
      <c r="AP15" s="176"/>
      <c r="AQ15" s="176"/>
      <c r="AR15" s="22"/>
      <c r="AS15" s="22"/>
      <c r="AT15" s="22"/>
      <c r="AU15" s="22"/>
      <c r="AV15" s="22"/>
    </row>
    <row r="16" spans="1:48" ht="24.75" customHeight="1">
      <c r="A16" s="22"/>
      <c r="B16" s="22"/>
      <c r="C16" s="22"/>
      <c r="D16" s="22"/>
      <c r="E16" s="22"/>
      <c r="F16" s="22"/>
      <c r="G16" s="22"/>
      <c r="H16" s="22"/>
      <c r="I16" s="22"/>
      <c r="J16" s="22"/>
      <c r="K16" s="22"/>
      <c r="L16" s="22"/>
      <c r="M16" s="179" t="s">
        <v>96</v>
      </c>
      <c r="N16" s="179"/>
      <c r="O16" s="179"/>
      <c r="P16" s="179"/>
      <c r="Q16" s="22"/>
      <c r="R16" s="180"/>
      <c r="S16" s="22"/>
      <c r="T16" s="176" t="s">
        <v>50</v>
      </c>
      <c r="U16" s="176"/>
      <c r="V16" s="176"/>
      <c r="W16" s="179" t="s">
        <v>96</v>
      </c>
      <c r="X16" s="179"/>
      <c r="Y16" s="179"/>
      <c r="Z16" s="179"/>
      <c r="AA16" s="22"/>
      <c r="AB16" s="177"/>
      <c r="AC16" s="22"/>
      <c r="AD16" s="176"/>
      <c r="AE16" s="176"/>
      <c r="AF16" s="176"/>
      <c r="AG16" s="179" t="s">
        <v>97</v>
      </c>
      <c r="AH16" s="179"/>
      <c r="AI16" s="179"/>
      <c r="AJ16" s="179"/>
      <c r="AK16" s="22"/>
      <c r="AL16" s="177"/>
      <c r="AM16" s="22"/>
      <c r="AN16" s="176"/>
      <c r="AO16" s="176"/>
      <c r="AP16" s="176"/>
      <c r="AQ16" s="176"/>
      <c r="AR16" s="22"/>
      <c r="AS16" s="22"/>
      <c r="AT16" s="22"/>
      <c r="AU16" s="22"/>
      <c r="AV16" s="22"/>
    </row>
    <row r="17" spans="1:48" ht="24.75" customHeight="1">
      <c r="A17" s="22"/>
      <c r="B17" s="22"/>
      <c r="C17" s="22"/>
      <c r="D17" s="22"/>
      <c r="E17" s="22"/>
      <c r="F17" s="22"/>
      <c r="G17" s="22"/>
      <c r="H17" s="179" t="s">
        <v>99</v>
      </c>
      <c r="I17" s="179"/>
      <c r="J17" s="179"/>
      <c r="K17" s="179"/>
      <c r="L17" s="179"/>
      <c r="M17" s="179"/>
      <c r="N17" s="179"/>
      <c r="O17" s="179"/>
      <c r="P17" s="179"/>
      <c r="Q17" s="22"/>
      <c r="R17" s="180"/>
      <c r="S17" s="22"/>
      <c r="T17" s="176"/>
      <c r="U17" s="176"/>
      <c r="V17" s="176"/>
      <c r="W17" s="22"/>
      <c r="X17" s="22"/>
      <c r="Y17" s="22"/>
      <c r="Z17" s="22"/>
      <c r="AA17" s="22"/>
      <c r="AB17" s="22"/>
      <c r="AC17" s="22"/>
      <c r="AD17" s="22"/>
      <c r="AE17" s="22"/>
      <c r="AF17" s="10"/>
      <c r="AG17" s="10"/>
      <c r="AH17" s="10"/>
      <c r="AI17" s="10"/>
      <c r="AJ17" s="10"/>
      <c r="AK17" s="10"/>
      <c r="AL17" s="10"/>
      <c r="AM17" s="10"/>
      <c r="AN17" s="10"/>
      <c r="AO17" s="10"/>
      <c r="AP17" s="10"/>
      <c r="AQ17" s="10"/>
      <c r="AR17" s="22"/>
      <c r="AS17" s="22"/>
      <c r="AT17" s="22"/>
      <c r="AU17" s="22"/>
      <c r="AV17" s="22"/>
    </row>
    <row r="18" spans="1:48" ht="24.75" customHeight="1">
      <c r="A18" s="22"/>
      <c r="B18" s="22"/>
      <c r="C18" s="22"/>
      <c r="D18" s="22"/>
      <c r="E18" s="22"/>
      <c r="F18" s="22"/>
      <c r="G18" s="22"/>
      <c r="H18" s="22"/>
      <c r="I18" s="22"/>
      <c r="J18" s="22"/>
      <c r="K18" s="23"/>
      <c r="L18" s="179" t="s">
        <v>100</v>
      </c>
      <c r="M18" s="179"/>
      <c r="N18" s="179"/>
      <c r="O18" s="179"/>
      <c r="P18" s="179"/>
      <c r="Q18" s="22"/>
      <c r="R18" s="180"/>
      <c r="S18" s="22"/>
      <c r="T18" s="22"/>
      <c r="U18" s="22"/>
      <c r="V18" s="22"/>
      <c r="W18" s="22"/>
      <c r="X18" s="22"/>
      <c r="Y18" s="22"/>
      <c r="Z18" s="22"/>
      <c r="AA18" s="22"/>
      <c r="AB18" s="22"/>
      <c r="AC18" s="22"/>
      <c r="AD18" s="22"/>
      <c r="AE18" s="22"/>
      <c r="AF18" s="10"/>
      <c r="AG18" s="10"/>
      <c r="AH18" s="10"/>
      <c r="AI18" s="10"/>
      <c r="AJ18" s="10"/>
      <c r="AK18" s="10"/>
      <c r="AL18" s="10"/>
      <c r="AM18" s="10"/>
      <c r="AN18" s="10"/>
      <c r="AO18" s="10"/>
      <c r="AP18" s="10"/>
      <c r="AQ18" s="10"/>
      <c r="AR18" s="22"/>
      <c r="AS18" s="22"/>
      <c r="AT18" s="22"/>
      <c r="AU18" s="22"/>
      <c r="AV18" s="22"/>
    </row>
    <row r="19" spans="1:48" ht="24.75" customHeight="1">
      <c r="A19" s="22"/>
      <c r="B19" s="22"/>
      <c r="C19" s="22"/>
      <c r="D19" s="22"/>
      <c r="E19" s="22"/>
      <c r="F19" s="22"/>
      <c r="G19" s="22"/>
      <c r="H19" s="22"/>
      <c r="I19" s="22"/>
      <c r="J19" s="22"/>
      <c r="K19" s="23"/>
      <c r="L19" s="23"/>
      <c r="M19" s="23"/>
      <c r="N19" s="23"/>
      <c r="O19" s="23"/>
      <c r="P19" s="23"/>
      <c r="Q19" s="22"/>
      <c r="R19" s="26"/>
      <c r="S19" s="22"/>
      <c r="T19" s="22"/>
      <c r="U19" s="22"/>
      <c r="V19" s="22"/>
      <c r="W19" s="22"/>
      <c r="X19" s="22"/>
      <c r="Y19" s="22"/>
      <c r="Z19" s="22"/>
      <c r="AA19" s="22"/>
      <c r="AB19" s="22"/>
      <c r="AC19" s="22"/>
      <c r="AD19" s="22"/>
      <c r="AE19" s="22"/>
      <c r="AF19" s="10"/>
      <c r="AG19" s="10"/>
      <c r="AH19" s="10"/>
      <c r="AI19" s="10"/>
      <c r="AJ19" s="10"/>
      <c r="AK19" s="10"/>
      <c r="AL19" s="10"/>
      <c r="AM19" s="10"/>
      <c r="AN19" s="10"/>
      <c r="AO19" s="10"/>
      <c r="AP19" s="10"/>
      <c r="AQ19" s="10"/>
      <c r="AR19" s="22"/>
      <c r="AS19" s="22"/>
      <c r="AT19" s="22"/>
      <c r="AU19" s="22"/>
      <c r="AV19" s="22"/>
    </row>
    <row r="20" spans="1:48" ht="24.75" customHeight="1">
      <c r="A20" s="184" t="s">
        <v>102</v>
      </c>
      <c r="B20" s="184"/>
      <c r="C20" s="184"/>
      <c r="D20" s="184"/>
      <c r="E20" s="184"/>
      <c r="F20" s="184"/>
      <c r="G20" s="184"/>
      <c r="H20" s="184"/>
      <c r="I20" s="184"/>
      <c r="J20" s="184"/>
      <c r="K20" s="184"/>
      <c r="L20" s="184"/>
      <c r="M20" s="184"/>
      <c r="N20" s="184"/>
      <c r="O20" s="184"/>
      <c r="P20" s="184"/>
      <c r="Q20" s="184"/>
      <c r="R20" s="184"/>
      <c r="S20" s="184"/>
      <c r="T20" s="184"/>
      <c r="U20" s="184"/>
      <c r="V20" s="184"/>
      <c r="W20" s="184"/>
      <c r="X20" s="184"/>
      <c r="Y20" s="184"/>
      <c r="Z20" s="184"/>
      <c r="AA20" s="184"/>
      <c r="AB20" s="184"/>
      <c r="AC20" s="184"/>
      <c r="AD20" s="22"/>
      <c r="AE20" s="22"/>
      <c r="AF20" s="10"/>
      <c r="AG20" s="10"/>
      <c r="AH20" s="10"/>
      <c r="AI20" s="10"/>
      <c r="AJ20" s="10"/>
      <c r="AK20" s="10"/>
      <c r="AL20" s="10"/>
      <c r="AM20" s="10"/>
      <c r="AN20" s="10"/>
      <c r="AO20" s="10"/>
      <c r="AP20" s="10"/>
      <c r="AQ20" s="10"/>
      <c r="AR20" s="22"/>
      <c r="AS20" s="22"/>
      <c r="AT20" s="22"/>
      <c r="AU20" s="22"/>
      <c r="AV20" s="22"/>
    </row>
    <row r="21" spans="1:48" ht="24.75" customHeight="1">
      <c r="A21" s="161" t="s">
        <v>62</v>
      </c>
      <c r="B21" s="161"/>
      <c r="C21" s="161"/>
      <c r="D21" s="161"/>
      <c r="E21" s="161"/>
      <c r="F21" s="161" t="s">
        <v>74</v>
      </c>
      <c r="G21" s="161"/>
      <c r="H21" s="161" t="s">
        <v>19</v>
      </c>
      <c r="I21" s="161"/>
      <c r="J21" s="161" t="s">
        <v>20</v>
      </c>
      <c r="K21" s="161"/>
      <c r="L21" s="161" t="s">
        <v>1</v>
      </c>
      <c r="M21" s="161"/>
      <c r="N21" s="161" t="s">
        <v>3</v>
      </c>
      <c r="O21" s="161"/>
      <c r="P21" s="161" t="s">
        <v>4</v>
      </c>
      <c r="Q21" s="161"/>
      <c r="R21" s="161" t="s">
        <v>5</v>
      </c>
      <c r="S21" s="161"/>
      <c r="T21" s="161" t="s">
        <v>6</v>
      </c>
      <c r="U21" s="161"/>
      <c r="V21" s="161" t="s">
        <v>7</v>
      </c>
      <c r="W21" s="161"/>
      <c r="X21" s="161" t="s">
        <v>8</v>
      </c>
      <c r="Y21" s="161"/>
      <c r="Z21" s="161" t="s">
        <v>9</v>
      </c>
      <c r="AA21" s="161"/>
      <c r="AB21" s="161" t="s">
        <v>10</v>
      </c>
      <c r="AC21" s="161"/>
      <c r="AD21" s="36"/>
      <c r="AE21" s="36"/>
      <c r="AF21" s="36"/>
      <c r="AG21" s="36"/>
      <c r="AH21" s="10"/>
      <c r="AI21" s="10"/>
      <c r="AJ21" s="10"/>
      <c r="AK21" s="10"/>
      <c r="AL21" s="10"/>
      <c r="AM21" s="10"/>
      <c r="AN21" s="10"/>
      <c r="AO21" s="10"/>
      <c r="AP21" s="10"/>
      <c r="AQ21" s="10"/>
      <c r="AR21" s="22"/>
      <c r="AS21" s="22"/>
      <c r="AT21" s="22"/>
      <c r="AU21" s="22"/>
      <c r="AV21" s="22"/>
    </row>
    <row r="22" spans="1:48" ht="24.75" customHeight="1">
      <c r="A22" s="162" t="s">
        <v>21</v>
      </c>
      <c r="B22" s="162"/>
      <c r="C22" s="162"/>
      <c r="D22" s="162"/>
      <c r="E22" s="162"/>
      <c r="F22" s="157" t="s">
        <v>60</v>
      </c>
      <c r="G22" s="158"/>
      <c r="H22" s="157" t="s">
        <v>60</v>
      </c>
      <c r="I22" s="158"/>
      <c r="J22" s="157" t="s">
        <v>60</v>
      </c>
      <c r="K22" s="158"/>
      <c r="L22" s="157" t="s">
        <v>60</v>
      </c>
      <c r="M22" s="158"/>
      <c r="N22" s="157" t="s">
        <v>60</v>
      </c>
      <c r="O22" s="158"/>
      <c r="P22" s="157"/>
      <c r="Q22" s="158"/>
      <c r="R22" s="157"/>
      <c r="S22" s="158"/>
      <c r="T22" s="157"/>
      <c r="U22" s="158"/>
      <c r="V22" s="157"/>
      <c r="W22" s="158"/>
      <c r="X22" s="157"/>
      <c r="Y22" s="158"/>
      <c r="Z22" s="157"/>
      <c r="AA22" s="158"/>
      <c r="AB22" s="157"/>
      <c r="AC22" s="158"/>
      <c r="AD22" s="22"/>
      <c r="AE22" s="22"/>
      <c r="AF22" s="10"/>
      <c r="AG22" s="10"/>
      <c r="AH22" s="10"/>
      <c r="AI22" s="10"/>
      <c r="AJ22" s="10"/>
      <c r="AK22" s="10"/>
      <c r="AL22" s="10"/>
      <c r="AM22" s="10"/>
      <c r="AN22" s="10"/>
      <c r="AO22" s="10"/>
      <c r="AP22" s="10"/>
      <c r="AQ22" s="10"/>
      <c r="AR22" s="22"/>
      <c r="AS22" s="22"/>
      <c r="AT22" s="22"/>
      <c r="AU22" s="22"/>
      <c r="AV22" s="22"/>
    </row>
    <row r="23" spans="1:48" ht="24.75" customHeight="1">
      <c r="A23" s="162" t="s">
        <v>22</v>
      </c>
      <c r="B23" s="162"/>
      <c r="C23" s="162"/>
      <c r="D23" s="162"/>
      <c r="E23" s="162"/>
      <c r="F23" s="157" t="s">
        <v>61</v>
      </c>
      <c r="G23" s="158"/>
      <c r="H23" s="157" t="s">
        <v>61</v>
      </c>
      <c r="I23" s="158"/>
      <c r="J23" s="157" t="s">
        <v>60</v>
      </c>
      <c r="K23" s="158"/>
      <c r="L23" s="157" t="s">
        <v>60</v>
      </c>
      <c r="M23" s="158"/>
      <c r="N23" s="157" t="s">
        <v>61</v>
      </c>
      <c r="O23" s="158"/>
      <c r="P23" s="157"/>
      <c r="Q23" s="158"/>
      <c r="R23" s="157"/>
      <c r="S23" s="158"/>
      <c r="T23" s="157"/>
      <c r="U23" s="158"/>
      <c r="V23" s="157"/>
      <c r="W23" s="158"/>
      <c r="X23" s="157"/>
      <c r="Y23" s="158"/>
      <c r="Z23" s="157"/>
      <c r="AA23" s="158"/>
      <c r="AB23" s="157"/>
      <c r="AC23" s="158"/>
      <c r="AD23" s="36"/>
      <c r="AE23" s="36"/>
      <c r="AF23" s="36"/>
      <c r="AG23" s="36"/>
      <c r="AH23" s="36"/>
      <c r="AI23" s="36"/>
      <c r="AJ23" s="36"/>
      <c r="AK23" s="36"/>
      <c r="AL23" s="10"/>
      <c r="AM23" s="10"/>
      <c r="AN23" s="10"/>
      <c r="AO23" s="10"/>
      <c r="AP23" s="10"/>
      <c r="AQ23" s="10"/>
      <c r="AR23" s="22"/>
      <c r="AS23" s="22"/>
      <c r="AT23" s="22"/>
      <c r="AU23" s="22"/>
      <c r="AV23" s="22"/>
    </row>
    <row r="24" spans="1:48" ht="24.75" customHeight="1">
      <c r="A24" s="162" t="s">
        <v>23</v>
      </c>
      <c r="B24" s="162"/>
      <c r="C24" s="162"/>
      <c r="D24" s="162"/>
      <c r="E24" s="162"/>
      <c r="F24" s="157" t="s">
        <v>60</v>
      </c>
      <c r="G24" s="158"/>
      <c r="H24" s="157" t="s">
        <v>61</v>
      </c>
      <c r="I24" s="158"/>
      <c r="J24" s="157" t="s">
        <v>60</v>
      </c>
      <c r="K24" s="158"/>
      <c r="L24" s="159" t="s">
        <v>103</v>
      </c>
      <c r="M24" s="160"/>
      <c r="N24" s="157" t="s">
        <v>60</v>
      </c>
      <c r="O24" s="158"/>
      <c r="P24" s="157"/>
      <c r="Q24" s="158"/>
      <c r="R24" s="157"/>
      <c r="S24" s="158"/>
      <c r="T24" s="157"/>
      <c r="U24" s="158"/>
      <c r="V24" s="157"/>
      <c r="W24" s="158"/>
      <c r="X24" s="157"/>
      <c r="Y24" s="158"/>
      <c r="Z24" s="157"/>
      <c r="AA24" s="158"/>
      <c r="AB24" s="157"/>
      <c r="AC24" s="158"/>
      <c r="AD24" s="36"/>
      <c r="AE24" s="22"/>
      <c r="AF24" s="10"/>
      <c r="AG24" s="10"/>
      <c r="AH24" s="10"/>
      <c r="AI24" s="10"/>
      <c r="AJ24" s="10"/>
      <c r="AK24" s="10"/>
      <c r="AL24" s="10"/>
      <c r="AM24" s="10"/>
      <c r="AN24" s="10"/>
      <c r="AO24" s="10"/>
      <c r="AP24" s="10"/>
      <c r="AQ24" s="10"/>
      <c r="AR24" s="22"/>
      <c r="AS24" s="22"/>
      <c r="AT24" s="22"/>
      <c r="AU24" s="22"/>
      <c r="AV24" s="22"/>
    </row>
    <row r="25" spans="1:48" ht="24.75" customHeight="1">
      <c r="A25" s="162" t="s">
        <v>24</v>
      </c>
      <c r="B25" s="162"/>
      <c r="C25" s="162"/>
      <c r="D25" s="162"/>
      <c r="E25" s="162"/>
      <c r="F25" s="157" t="s">
        <v>61</v>
      </c>
      <c r="G25" s="158"/>
      <c r="H25" s="157" t="s">
        <v>60</v>
      </c>
      <c r="I25" s="158"/>
      <c r="J25" s="159" t="s">
        <v>103</v>
      </c>
      <c r="K25" s="160"/>
      <c r="L25" s="159" t="s">
        <v>103</v>
      </c>
      <c r="M25" s="160"/>
      <c r="N25" s="157" t="s">
        <v>60</v>
      </c>
      <c r="O25" s="158"/>
      <c r="P25" s="157"/>
      <c r="Q25" s="158"/>
      <c r="R25" s="157"/>
      <c r="S25" s="158"/>
      <c r="T25" s="157"/>
      <c r="U25" s="158"/>
      <c r="V25" s="157"/>
      <c r="W25" s="158"/>
      <c r="X25" s="157"/>
      <c r="Y25" s="158"/>
      <c r="Z25" s="157"/>
      <c r="AA25" s="158"/>
      <c r="AB25" s="157"/>
      <c r="AC25" s="158"/>
      <c r="AD25" s="36"/>
      <c r="AE25" s="36"/>
      <c r="AF25" s="36"/>
      <c r="AG25" s="36"/>
      <c r="AH25" s="36"/>
      <c r="AI25" s="10"/>
      <c r="AJ25" s="10"/>
      <c r="AK25" s="10"/>
      <c r="AL25" s="10"/>
      <c r="AM25" s="10"/>
      <c r="AN25" s="10"/>
      <c r="AO25" s="10"/>
      <c r="AP25" s="10"/>
      <c r="AQ25" s="10"/>
      <c r="AR25" s="22"/>
      <c r="AS25" s="22"/>
      <c r="AT25" s="22"/>
      <c r="AU25" s="22"/>
      <c r="AV25" s="22"/>
    </row>
    <row r="26" spans="1:48" ht="24.75" customHeight="1">
      <c r="A26" s="45"/>
      <c r="B26" s="45"/>
      <c r="C26" s="45"/>
      <c r="D26" s="45"/>
      <c r="E26" s="45"/>
      <c r="F26" s="22"/>
      <c r="G26" s="22"/>
      <c r="H26" s="22"/>
      <c r="I26" s="22"/>
      <c r="J26" s="22"/>
      <c r="K26" s="22"/>
      <c r="L26" s="22"/>
      <c r="M26" s="22"/>
      <c r="N26" s="22"/>
      <c r="O26" s="22"/>
      <c r="P26" s="22"/>
      <c r="Q26" s="22"/>
      <c r="R26" s="22"/>
      <c r="S26" s="22"/>
      <c r="T26" s="22"/>
      <c r="U26" s="22"/>
      <c r="V26" s="22"/>
      <c r="W26" s="22"/>
      <c r="X26" s="22"/>
      <c r="Y26" s="22"/>
      <c r="Z26" s="22"/>
      <c r="AA26" s="22"/>
      <c r="AB26" s="22"/>
      <c r="AC26" s="22"/>
      <c r="AD26" s="36"/>
      <c r="AE26" s="36"/>
      <c r="AF26" s="36"/>
      <c r="AG26" s="36"/>
      <c r="AH26" s="36"/>
      <c r="AI26" s="10"/>
      <c r="AJ26" s="10"/>
      <c r="AK26" s="10"/>
      <c r="AL26" s="10"/>
      <c r="AM26" s="10"/>
      <c r="AN26" s="10"/>
      <c r="AO26" s="10"/>
      <c r="AP26" s="10"/>
      <c r="AQ26" s="10"/>
      <c r="AR26" s="22"/>
      <c r="AS26" s="22"/>
      <c r="AT26" s="22"/>
      <c r="AU26" s="22"/>
      <c r="AV26" s="22"/>
    </row>
    <row r="27" spans="1:48" ht="24.75" customHeight="1">
      <c r="A27" s="45"/>
      <c r="B27" s="45"/>
      <c r="C27" s="45"/>
      <c r="D27" s="45"/>
      <c r="E27" s="45"/>
      <c r="F27" s="22"/>
      <c r="G27" s="22"/>
      <c r="H27" s="22"/>
      <c r="I27" s="22"/>
      <c r="J27" s="22"/>
      <c r="K27" s="22"/>
      <c r="L27" s="22"/>
      <c r="M27" s="22"/>
      <c r="N27" s="22"/>
      <c r="O27" s="22"/>
      <c r="P27" s="22"/>
      <c r="Q27" s="22"/>
      <c r="R27" s="22"/>
      <c r="S27" s="22"/>
      <c r="T27" s="22"/>
      <c r="U27" s="22"/>
      <c r="V27" s="22"/>
      <c r="W27" s="22"/>
      <c r="X27" s="22"/>
      <c r="Y27" s="22"/>
      <c r="Z27" s="22"/>
      <c r="AA27" s="22"/>
      <c r="AB27" s="22"/>
      <c r="AC27" s="22"/>
      <c r="AD27" s="36"/>
      <c r="AE27" s="36"/>
      <c r="AF27" s="36"/>
      <c r="AG27" s="36"/>
      <c r="AH27" s="36"/>
      <c r="AI27" s="10"/>
      <c r="AJ27" s="10"/>
      <c r="AK27" s="10"/>
      <c r="AL27" s="10"/>
      <c r="AM27" s="10"/>
      <c r="AN27" s="10"/>
      <c r="AO27" s="10"/>
      <c r="AP27" s="10"/>
      <c r="AQ27" s="10"/>
      <c r="AR27" s="22"/>
      <c r="AS27" s="22"/>
      <c r="AT27" s="22"/>
      <c r="AU27" s="22"/>
      <c r="AV27" s="22"/>
    </row>
    <row r="28" spans="1:48" ht="24.75" customHeight="1">
      <c r="A28" s="45"/>
      <c r="B28" s="45"/>
      <c r="C28" s="45"/>
      <c r="D28" s="45"/>
      <c r="E28" s="45"/>
      <c r="F28" s="22"/>
      <c r="G28" s="22"/>
      <c r="H28" s="22"/>
      <c r="I28" s="22"/>
      <c r="J28" s="22"/>
      <c r="K28" s="22"/>
      <c r="L28" s="22"/>
      <c r="M28" s="22"/>
      <c r="N28" s="22"/>
      <c r="O28" s="22"/>
      <c r="P28" s="22"/>
      <c r="Q28" s="22"/>
      <c r="R28" s="22"/>
      <c r="S28" s="22"/>
      <c r="T28" s="22"/>
      <c r="U28" s="22"/>
      <c r="V28" s="22"/>
      <c r="W28" s="22"/>
      <c r="X28" s="22"/>
      <c r="Y28" s="22"/>
      <c r="Z28" s="22"/>
      <c r="AA28" s="22"/>
      <c r="AB28" s="22"/>
      <c r="AC28" s="22"/>
      <c r="AD28" s="36"/>
      <c r="AE28" s="36"/>
      <c r="AF28" s="36"/>
      <c r="AG28" s="36"/>
      <c r="AH28" s="36"/>
      <c r="AI28" s="10"/>
      <c r="AJ28" s="10"/>
      <c r="AK28" s="10"/>
      <c r="AL28" s="10"/>
      <c r="AM28" s="10"/>
      <c r="AN28" s="47"/>
      <c r="AO28" s="10"/>
      <c r="AP28" s="10"/>
      <c r="AQ28" s="10"/>
      <c r="AR28" s="22"/>
      <c r="AS28" s="22"/>
      <c r="AT28" s="22"/>
      <c r="AU28" s="22"/>
      <c r="AV28" s="22"/>
    </row>
    <row r="29" spans="1:48" ht="24.75" customHeight="1">
      <c r="A29" s="45"/>
      <c r="B29" s="45"/>
      <c r="C29" s="45"/>
      <c r="D29" s="45"/>
      <c r="E29" s="45"/>
      <c r="F29" s="22"/>
      <c r="G29" s="22"/>
      <c r="H29" s="22"/>
      <c r="I29" s="22"/>
      <c r="J29" s="22"/>
      <c r="K29" s="22"/>
      <c r="L29" s="22"/>
      <c r="M29" s="22"/>
      <c r="N29" s="22"/>
      <c r="O29" s="22"/>
      <c r="P29" s="22"/>
      <c r="Q29" s="22"/>
      <c r="R29" s="22"/>
      <c r="S29" s="22"/>
      <c r="T29" s="22"/>
      <c r="U29" s="22"/>
      <c r="V29" s="22"/>
      <c r="W29" s="22"/>
      <c r="X29" s="22"/>
      <c r="Y29" s="22"/>
      <c r="Z29" s="22"/>
      <c r="AA29" s="22"/>
      <c r="AB29" s="22"/>
      <c r="AC29" s="22"/>
      <c r="AD29" s="36"/>
      <c r="AE29" s="36"/>
      <c r="AF29" s="36"/>
      <c r="AG29" s="36"/>
      <c r="AH29" s="36"/>
      <c r="AI29" s="10"/>
      <c r="AJ29" s="10"/>
      <c r="AK29" s="10"/>
      <c r="AL29" s="10"/>
      <c r="AM29" s="10"/>
      <c r="AN29" s="10"/>
      <c r="AO29" s="10"/>
      <c r="AP29" s="10"/>
      <c r="AQ29" s="10"/>
      <c r="AR29" s="22"/>
      <c r="AS29" s="22"/>
      <c r="AT29" s="22"/>
      <c r="AU29" s="22"/>
      <c r="AV29" s="22"/>
    </row>
    <row r="30" spans="1:48" ht="24.75" customHeight="1">
      <c r="A30" s="45"/>
      <c r="B30" s="45"/>
      <c r="C30" s="45"/>
      <c r="D30" s="45"/>
      <c r="E30" s="45"/>
      <c r="F30" s="22"/>
      <c r="G30" s="22"/>
      <c r="H30" s="22"/>
      <c r="I30" s="22"/>
      <c r="J30" s="22"/>
      <c r="K30" s="22"/>
      <c r="L30" s="22"/>
      <c r="M30" s="22"/>
      <c r="N30" s="22"/>
      <c r="O30" s="22"/>
      <c r="P30" s="22"/>
      <c r="Q30" s="22"/>
      <c r="R30" s="22"/>
      <c r="S30" s="22"/>
      <c r="T30" s="22"/>
      <c r="U30" s="22"/>
      <c r="V30" s="22"/>
      <c r="W30" s="22"/>
      <c r="X30" s="22"/>
      <c r="Y30" s="22"/>
      <c r="Z30" s="22"/>
      <c r="AA30" s="22"/>
      <c r="AB30" s="22"/>
      <c r="AC30" s="22"/>
      <c r="AD30" s="36"/>
      <c r="AE30" s="36"/>
      <c r="AF30" s="36"/>
      <c r="AG30" s="36"/>
      <c r="AH30" s="36"/>
      <c r="AI30" s="10"/>
      <c r="AJ30" s="10"/>
      <c r="AK30" s="10"/>
      <c r="AL30" s="10"/>
      <c r="AM30" s="10"/>
      <c r="AN30" s="10"/>
      <c r="AO30" s="10"/>
      <c r="AP30" s="10"/>
      <c r="AQ30" s="10"/>
      <c r="AR30" s="22"/>
      <c r="AS30" s="22"/>
      <c r="AT30" s="22"/>
      <c r="AU30" s="22"/>
      <c r="AV30" s="22"/>
    </row>
    <row r="31" spans="1:48" ht="24.75" customHeight="1">
      <c r="A31" s="45"/>
      <c r="B31" s="45"/>
      <c r="C31" s="45"/>
      <c r="D31" s="45"/>
      <c r="E31" s="45"/>
      <c r="F31" s="22"/>
      <c r="G31" s="22"/>
      <c r="H31" s="22"/>
      <c r="I31" s="22"/>
      <c r="J31" s="22"/>
      <c r="K31" s="22"/>
      <c r="L31" s="22"/>
      <c r="M31" s="22"/>
      <c r="N31" s="22"/>
      <c r="O31" s="22"/>
      <c r="P31" s="22"/>
      <c r="Q31" s="22"/>
      <c r="R31" s="22"/>
      <c r="S31" s="22"/>
      <c r="T31" s="22"/>
      <c r="U31" s="22"/>
      <c r="V31" s="22"/>
      <c r="W31" s="22"/>
      <c r="X31" s="22"/>
      <c r="Y31" s="22"/>
      <c r="Z31" s="22"/>
      <c r="AA31" s="22"/>
      <c r="AB31" s="22"/>
      <c r="AC31" s="22"/>
      <c r="AD31" s="36"/>
      <c r="AE31" s="36"/>
      <c r="AF31" s="36"/>
      <c r="AG31" s="36"/>
      <c r="AH31" s="36"/>
      <c r="AI31" s="10"/>
      <c r="AJ31" s="10"/>
      <c r="AK31" s="10"/>
      <c r="AL31" s="10"/>
      <c r="AM31" s="10"/>
      <c r="AN31" s="10"/>
      <c r="AO31" s="10"/>
      <c r="AP31" s="10"/>
      <c r="AQ31" s="10"/>
      <c r="AR31" s="22"/>
      <c r="AS31" s="22"/>
      <c r="AT31" s="22"/>
      <c r="AU31" s="22"/>
      <c r="AV31" s="22"/>
    </row>
    <row r="32" spans="1:48" ht="1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22"/>
      <c r="AB32" s="18"/>
      <c r="AC32" s="18"/>
      <c r="AD32" s="18"/>
      <c r="AE32" s="18"/>
      <c r="AF32" s="18"/>
      <c r="AG32" s="18"/>
      <c r="AH32" s="18"/>
      <c r="AI32" s="18"/>
      <c r="AJ32" s="18"/>
      <c r="AK32" s="18"/>
      <c r="AL32" s="18"/>
      <c r="AM32" s="18"/>
      <c r="AN32" s="18"/>
      <c r="AO32" s="18"/>
      <c r="AP32" s="18"/>
      <c r="AQ32" s="18"/>
      <c r="AR32" s="18"/>
      <c r="AS32" s="18"/>
      <c r="AT32" s="18"/>
      <c r="AU32" s="18"/>
      <c r="AV32" s="18"/>
    </row>
    <row r="33" spans="1:48">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row>
    <row r="34" spans="1:48">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row>
    <row r="35" spans="1:48">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row>
    <row r="36" spans="1:48">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row>
    <row r="37" spans="1:48">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row>
    <row r="38" spans="1:4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row>
    <row r="39" spans="1:48">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row>
    <row r="40" spans="1:48">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row>
    <row r="41" spans="1:48">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row>
    <row r="42" spans="1:48">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row>
    <row r="43" spans="1:48">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row>
    <row r="44" spans="1:48">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row>
    <row r="45" spans="1:48">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row>
    <row r="46" spans="1:48">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row>
    <row r="47" spans="1:48">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row>
    <row r="48" spans="1: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row>
    <row r="49" spans="1:48">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row>
    <row r="50" spans="1:48">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row>
    <row r="51" spans="1:48">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row>
    <row r="52" spans="1:48">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row>
    <row r="53" spans="1:48">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row>
    <row r="54" spans="1:48">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row>
    <row r="55" spans="1:48">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row>
    <row r="56" spans="1:48">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row>
    <row r="57" spans="1:48">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row>
    <row r="58" spans="1:4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row>
    <row r="59" spans="1:48">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row>
    <row r="60" spans="1:48">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row>
    <row r="61" spans="1:48">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row>
    <row r="62" spans="1:48">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row>
    <row r="63" spans="1:48">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row>
    <row r="64" spans="1:48">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row>
    <row r="65" spans="1:48">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row>
    <row r="66" spans="1:48">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row>
    <row r="67" spans="1:48">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row>
    <row r="68" spans="1:4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row>
    <row r="69" spans="1:48">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row>
    <row r="70" spans="1:48">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row>
    <row r="71" spans="1:48">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row>
    <row r="72" spans="1:48">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row>
    <row r="73" spans="1:48">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row>
    <row r="74" spans="1:48">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row>
    <row r="75" spans="1:48">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row>
    <row r="76" spans="1:48">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row>
    <row r="77" spans="1:48">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row>
    <row r="78" spans="1:4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row>
    <row r="79" spans="1:48">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row>
    <row r="80" spans="1:48">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row>
    <row r="81" spans="1:48">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row>
    <row r="82" spans="1:48">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row>
    <row r="83" spans="1:48">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row>
    <row r="84" spans="1:48">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row>
    <row r="85" spans="1:48">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row>
    <row r="86" spans="1:48">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row>
    <row r="87" spans="1:48">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row>
    <row r="88" spans="1:4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row>
    <row r="89" spans="1:48">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row>
    <row r="90" spans="1:48">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row>
    <row r="91" spans="1:48">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row>
    <row r="92" spans="1:48">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row>
    <row r="93" spans="1:48">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row>
    <row r="94" spans="1:48">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row>
    <row r="95" spans="1:48">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row>
    <row r="96" spans="1:48">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row>
    <row r="97" spans="1:48">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row>
    <row r="98" spans="1:4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row>
    <row r="99" spans="1:48">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row>
    <row r="100" spans="1:48">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row>
    <row r="101" spans="1:48">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row>
    <row r="102" spans="1:48">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row>
    <row r="103" spans="1:48">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row>
    <row r="104" spans="1:48">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row>
    <row r="105" spans="1:48">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row>
    <row r="106" spans="1:48">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row>
    <row r="107" spans="1:48">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row>
    <row r="108" spans="1:4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row>
    <row r="109" spans="1:48">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row>
    <row r="110" spans="1:48">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row>
    <row r="111" spans="1:48">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row>
    <row r="112" spans="1:48">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row>
    <row r="113" spans="1:50">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row>
    <row r="114" spans="1:50">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row>
    <row r="115" spans="1:50">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row>
    <row r="116" spans="1:50">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row>
    <row r="117" spans="1:50">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row>
    <row r="118" spans="1:50">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row>
    <row r="119" spans="1:50">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X119" s="4">
        <v>12</v>
      </c>
    </row>
    <row r="120" spans="1:5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row>
    <row r="121" spans="1:50">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row>
    <row r="122" spans="1:50">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row>
    <row r="123" spans="1:50">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row>
    <row r="124" spans="1:50">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row>
    <row r="125" spans="1:50">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row>
    <row r="126" spans="1:50">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row>
    <row r="127" spans="1:50">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row>
    <row r="128" spans="1:50">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row>
    <row r="129" spans="1:48">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row>
    <row r="130" spans="1:48">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row>
    <row r="131" spans="1:48">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row>
    <row r="132" spans="1:48">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row>
    <row r="133" spans="1:48">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row>
    <row r="134" spans="1:48">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row>
    <row r="135" spans="1:48">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row>
    <row r="136" spans="1:48">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row>
    <row r="137" spans="1:48">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row>
    <row r="138" spans="1:4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row>
    <row r="139" spans="1:48">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row>
    <row r="140" spans="1:48">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row>
    <row r="141" spans="1:48">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row>
    <row r="142" spans="1:48">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row>
    <row r="143" spans="1:48">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row>
    <row r="144" spans="1:48">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row>
    <row r="145" spans="1:48">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row>
    <row r="146" spans="1:48">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row>
    <row r="147" spans="1:48">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row>
    <row r="148" spans="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row>
    <row r="149" spans="1:48">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row>
    <row r="150" spans="1:48">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row>
    <row r="151" spans="1:48">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row>
    <row r="152" spans="1:48">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row>
    <row r="153" spans="1:48">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row>
    <row r="154" spans="1:48">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row>
    <row r="155" spans="1:48">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row>
    <row r="156" spans="1:48">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row>
    <row r="157" spans="1:48">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row>
    <row r="158" spans="1:4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row>
    <row r="159" spans="1:48">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row>
    <row r="160" spans="1:48">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row>
    <row r="161" spans="1:48">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row>
    <row r="162" spans="1:48">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row>
    <row r="163" spans="1:48">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row>
    <row r="164" spans="1:48">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row>
    <row r="165" spans="1:48">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row>
    <row r="166" spans="1:48">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row>
    <row r="167" spans="1:48">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row>
    <row r="168" spans="1:4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row>
    <row r="169" spans="1:48">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row>
    <row r="170" spans="1:48">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row>
    <row r="171" spans="1:48">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row>
    <row r="172" spans="1:48">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row>
    <row r="173" spans="1:48">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row>
    <row r="174" spans="1:48">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row>
    <row r="175" spans="1:48">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row>
    <row r="176" spans="1:48">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row>
    <row r="177" spans="1:48">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row>
    <row r="178" spans="1:4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row>
    <row r="179" spans="1:48">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row>
    <row r="180" spans="1:48">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row>
    <row r="181" spans="1:48">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row>
    <row r="182" spans="1:48">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row>
    <row r="183" spans="1:48">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row>
    <row r="184" spans="1:48">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row>
    <row r="185" spans="1:48">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row>
    <row r="186" spans="1:48">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row>
    <row r="187" spans="1:48">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row>
    <row r="188" spans="1:4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row>
    <row r="189" spans="1:48">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row>
    <row r="190" spans="1:48">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row>
    <row r="191" spans="1:48">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row>
    <row r="192" spans="1:48">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row>
    <row r="193" spans="1:48">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row>
    <row r="194" spans="1:48">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row>
    <row r="195" spans="1:48">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row>
    <row r="196" spans="1:48">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row>
    <row r="197" spans="1:48">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row>
    <row r="198" spans="1:4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row>
    <row r="199" spans="1:48">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row>
    <row r="200" spans="1:48">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row>
    <row r="201" spans="1:48">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row>
    <row r="202" spans="1:48">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row>
    <row r="203" spans="1:48">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row>
    <row r="204" spans="1:48">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row>
    <row r="205" spans="1:48">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row>
    <row r="206" spans="1:48">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row>
    <row r="207" spans="1:48">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row>
    <row r="208" spans="1:4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row>
    <row r="209" spans="1:48">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row>
    <row r="210" spans="1:48">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row>
    <row r="211" spans="1:48">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row>
    <row r="212" spans="1:48">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row>
    <row r="213" spans="1:48">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row>
    <row r="214" spans="1:48">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row>
    <row r="215" spans="1:48">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row>
    <row r="216" spans="1:48">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row>
    <row r="217" spans="1:48">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row>
    <row r="218" spans="1:4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row>
    <row r="219" spans="1:48">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row>
    <row r="220" spans="1:48">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row>
    <row r="221" spans="1:48">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row>
    <row r="222" spans="1:48">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row>
    <row r="223" spans="1:48">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row>
    <row r="224" spans="1:48">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row>
    <row r="225" spans="1:48">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row>
    <row r="226" spans="1:48">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row>
    <row r="227" spans="1:48">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row>
    <row r="228" spans="1:4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row>
    <row r="229" spans="1:48">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row>
    <row r="230" spans="1:48">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row>
    <row r="231" spans="1:48">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row>
    <row r="232" spans="1:48">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row>
    <row r="233" spans="1:48">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row>
    <row r="234" spans="1:48">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row>
    <row r="235" spans="1:48">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row>
    <row r="236" spans="1:48">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row>
    <row r="237" spans="1:48">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row>
    <row r="238" spans="1:4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row>
    <row r="239" spans="1:48">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row>
    <row r="240" spans="1:48">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row>
    <row r="241" spans="1:48">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row>
    <row r="242" spans="1:48">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row>
    <row r="243" spans="1:48">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row>
    <row r="244" spans="1:48">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row>
    <row r="245" spans="1:48">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row>
    <row r="246" spans="1:48">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row>
    <row r="247" spans="1:48">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row>
    <row r="248" spans="1: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row>
  </sheetData>
  <mergeCells count="117">
    <mergeCell ref="AB21:AC21"/>
    <mergeCell ref="AB22:AC22"/>
    <mergeCell ref="AB23:AC23"/>
    <mergeCell ref="AB24:AC24"/>
    <mergeCell ref="AB25:AC25"/>
    <mergeCell ref="L6:N6"/>
    <mergeCell ref="O6:T6"/>
    <mergeCell ref="U6:W6"/>
    <mergeCell ref="X6:AC6"/>
    <mergeCell ref="A20:AC20"/>
    <mergeCell ref="L23:M23"/>
    <mergeCell ref="F12:G12"/>
    <mergeCell ref="R21:S21"/>
    <mergeCell ref="T21:U21"/>
    <mergeCell ref="F6:G6"/>
    <mergeCell ref="H6:I6"/>
    <mergeCell ref="H7:I7"/>
    <mergeCell ref="F13:G13"/>
    <mergeCell ref="A13:E13"/>
    <mergeCell ref="A8:E8"/>
    <mergeCell ref="A9:E9"/>
    <mergeCell ref="A21:E21"/>
    <mergeCell ref="H8:I8"/>
    <mergeCell ref="H9:I9"/>
    <mergeCell ref="AN15:AQ16"/>
    <mergeCell ref="AB15:AB16"/>
    <mergeCell ref="W15:Z15"/>
    <mergeCell ref="AD15:AF16"/>
    <mergeCell ref="W16:Z16"/>
    <mergeCell ref="T16:V17"/>
    <mergeCell ref="H17:P17"/>
    <mergeCell ref="AG15:AJ15"/>
    <mergeCell ref="AL15:AL16"/>
    <mergeCell ref="AG16:AJ16"/>
    <mergeCell ref="R15:R18"/>
    <mergeCell ref="M15:P15"/>
    <mergeCell ref="M16:P16"/>
    <mergeCell ref="L18:P18"/>
    <mergeCell ref="B5:C5"/>
    <mergeCell ref="B6:C6"/>
    <mergeCell ref="D5:E5"/>
    <mergeCell ref="D6:E6"/>
    <mergeCell ref="F5:G5"/>
    <mergeCell ref="J6:K6"/>
    <mergeCell ref="AD6:AR6"/>
    <mergeCell ref="A2:AV2"/>
    <mergeCell ref="A1:AV1"/>
    <mergeCell ref="AS6:AV6"/>
    <mergeCell ref="B4:C4"/>
    <mergeCell ref="D4:E4"/>
    <mergeCell ref="F4:G4"/>
    <mergeCell ref="Q3:AE3"/>
    <mergeCell ref="H10:I10"/>
    <mergeCell ref="H11:I11"/>
    <mergeCell ref="A22:E22"/>
    <mergeCell ref="A23:E23"/>
    <mergeCell ref="A24:E24"/>
    <mergeCell ref="H23:I23"/>
    <mergeCell ref="A10:E10"/>
    <mergeCell ref="A11:E11"/>
    <mergeCell ref="F8:G8"/>
    <mergeCell ref="F9:G9"/>
    <mergeCell ref="F10:G10"/>
    <mergeCell ref="F11:G11"/>
    <mergeCell ref="A12:E12"/>
    <mergeCell ref="F21:G21"/>
    <mergeCell ref="R23:S23"/>
    <mergeCell ref="R24:S24"/>
    <mergeCell ref="A25:E25"/>
    <mergeCell ref="V23:W23"/>
    <mergeCell ref="L24:M24"/>
    <mergeCell ref="T24:U24"/>
    <mergeCell ref="V24:W24"/>
    <mergeCell ref="F22:G22"/>
    <mergeCell ref="F23:G23"/>
    <mergeCell ref="F24:G24"/>
    <mergeCell ref="F25:G25"/>
    <mergeCell ref="X23:Y23"/>
    <mergeCell ref="Z23:AA23"/>
    <mergeCell ref="V21:W21"/>
    <mergeCell ref="X21:Y21"/>
    <mergeCell ref="Z21:AA21"/>
    <mergeCell ref="H21:I21"/>
    <mergeCell ref="J21:K21"/>
    <mergeCell ref="L21:M21"/>
    <mergeCell ref="N21:O21"/>
    <mergeCell ref="P21:Q21"/>
    <mergeCell ref="Z22:AA22"/>
    <mergeCell ref="H22:I22"/>
    <mergeCell ref="J22:K22"/>
    <mergeCell ref="L22:M22"/>
    <mergeCell ref="N22:O22"/>
    <mergeCell ref="P22:Q22"/>
    <mergeCell ref="T22:U22"/>
    <mergeCell ref="V22:W22"/>
    <mergeCell ref="X22:Y22"/>
    <mergeCell ref="T23:U23"/>
    <mergeCell ref="J23:K23"/>
    <mergeCell ref="N23:O23"/>
    <mergeCell ref="P23:Q23"/>
    <mergeCell ref="R22:S22"/>
    <mergeCell ref="X24:Y24"/>
    <mergeCell ref="Z24:AA24"/>
    <mergeCell ref="H24:I24"/>
    <mergeCell ref="R25:S25"/>
    <mergeCell ref="T25:U25"/>
    <mergeCell ref="V25:W25"/>
    <mergeCell ref="X25:Y25"/>
    <mergeCell ref="Z25:AA25"/>
    <mergeCell ref="H25:I25"/>
    <mergeCell ref="J25:K25"/>
    <mergeCell ref="L25:M25"/>
    <mergeCell ref="N25:O25"/>
    <mergeCell ref="P25:Q25"/>
    <mergeCell ref="J24:K24"/>
    <mergeCell ref="N24:O24"/>
    <mergeCell ref="P24:Q24"/>
  </mergeCells>
  <phoneticPr fontId="10" type="noConversion"/>
  <conditionalFormatting sqref="F22:AC31">
    <cfRule type="containsText" dxfId="4" priority="33" operator="containsText" text="HT tốt">
      <formula>NOT(ISERROR(SEARCH("HT tốt",F22)))</formula>
    </cfRule>
  </conditionalFormatting>
  <conditionalFormatting sqref="H8:I12">
    <cfRule type="containsText" dxfId="3" priority="34" operator="containsText" text="Hoàn thành tốt">
      <formula>NOT(ISERROR(SEARCH("Hoàn thành tốt",H8)))</formula>
    </cfRule>
  </conditionalFormatting>
  <conditionalFormatting sqref="L8:AV12">
    <cfRule type="containsText" dxfId="2" priority="1" operator="containsText" text="NG">
      <formula>NOT(ISERROR(SEARCH("NG",L8)))</formula>
    </cfRule>
    <cfRule type="containsText" dxfId="1" priority="2" operator="containsText" text="Good">
      <formula>NOT(ISERROR(SEARCH("Good",L8)))</formula>
    </cfRule>
    <cfRule type="containsText" dxfId="0" priority="3" operator="containsText" text="OK">
      <formula>NOT(ISERROR(SEARCH("OK",L8)))</formula>
    </cfRule>
  </conditionalFormatting>
  <conditionalFormatting sqref="AD24">
    <cfRule type="iconSet" priority="21">
      <iconSet iconSet="3Flags" showValue="0">
        <cfvo type="percent" val="0"/>
        <cfvo type="percent" val="33"/>
        <cfvo type="percent" val="67"/>
      </iconSet>
    </cfRule>
    <cfRule type="iconSet" priority="22">
      <iconSet showValue="0">
        <cfvo type="percent" val="0"/>
        <cfvo type="percent" val="33"/>
        <cfvo type="percent" val="67"/>
      </iconSet>
    </cfRule>
    <cfRule type="iconSet" priority="23">
      <iconSet iconSet="3Flags">
        <cfvo type="percent" val="0"/>
        <cfvo type="percent" val="33"/>
        <cfvo type="percent" val="67"/>
      </iconSet>
    </cfRule>
  </conditionalFormatting>
  <conditionalFormatting sqref="AD21:AG21">
    <cfRule type="iconSet" priority="4">
      <iconSet iconSet="3Flags" showValue="0">
        <cfvo type="percent" val="0"/>
        <cfvo type="percent" val="33"/>
        <cfvo type="percent" val="67"/>
      </iconSet>
    </cfRule>
    <cfRule type="iconSet" priority="5">
      <iconSet showValue="0">
        <cfvo type="percent" val="0"/>
        <cfvo type="percent" val="33"/>
        <cfvo type="percent" val="67"/>
      </iconSet>
    </cfRule>
    <cfRule type="iconSet" priority="6">
      <iconSet iconSet="3Flags">
        <cfvo type="percent" val="0"/>
        <cfvo type="percent" val="33"/>
        <cfvo type="percent" val="67"/>
      </iconSet>
    </cfRule>
  </conditionalFormatting>
  <conditionalFormatting sqref="AD25:AH31">
    <cfRule type="iconSet" priority="17">
      <iconSet iconSet="3Flags" showValue="0">
        <cfvo type="percent" val="0"/>
        <cfvo type="percent" val="33"/>
        <cfvo type="percent" val="67"/>
      </iconSet>
    </cfRule>
    <cfRule type="iconSet" priority="18">
      <iconSet showValue="0">
        <cfvo type="percent" val="0"/>
        <cfvo type="percent" val="33"/>
        <cfvo type="percent" val="67"/>
      </iconSet>
    </cfRule>
    <cfRule type="iconSet" priority="19">
      <iconSet iconSet="3Flags">
        <cfvo type="percent" val="0"/>
        <cfvo type="percent" val="33"/>
        <cfvo type="percent" val="67"/>
      </iconSet>
    </cfRule>
  </conditionalFormatting>
  <conditionalFormatting sqref="AD23:AK23">
    <cfRule type="iconSet" priority="25">
      <iconSet iconSet="3Flags" showValue="0">
        <cfvo type="percent" val="0"/>
        <cfvo type="percent" val="33"/>
        <cfvo type="percent" val="67"/>
      </iconSet>
    </cfRule>
    <cfRule type="iconSet" priority="26">
      <iconSet showValue="0">
        <cfvo type="percent" val="0"/>
        <cfvo type="percent" val="33"/>
        <cfvo type="percent" val="67"/>
      </iconSet>
    </cfRule>
    <cfRule type="iconSet" priority="27">
      <iconSet iconSet="3Flags">
        <cfvo type="percent" val="0"/>
        <cfvo type="percent" val="33"/>
        <cfvo type="percent" val="67"/>
      </iconSet>
    </cfRule>
  </conditionalFormatting>
  <dataValidations count="2">
    <dataValidation type="list" allowBlank="1" showInputMessage="1" showErrorMessage="1" sqref="L9:L10 AP11 AF8:AG11 AA12:AC12 AD8:AE10 AH8:AQ10 Z8:AC11 X8:X11 Y8:Y10 M8:O10 AR8:AV12 P8:Q11 U11:W11 R8:R10 T8:W10 S8:S9" xr:uid="{86B21C20-0AEC-4B80-AA7E-490C41B8B33C}">
      <formula1>"#N/A,OK, GOOD"</formula1>
    </dataValidation>
    <dataValidation type="list" allowBlank="1" showInputMessage="1" showErrorMessage="1" sqref="L8 Z12 AF12:AG12 AD11:AE12 P12:Q12 Y11:Y12 L11:O12 AP12 AH11:AO12 AQ11:AQ12 R11:T12 U12:X12 S10" xr:uid="{9EC0F441-7E1E-418A-94C3-70437E4C1476}">
      <formula1>"#N/A,OK, GOOD, NG"</formula1>
    </dataValidation>
  </dataValidations>
  <pageMargins left="0.7" right="0.7" top="0.75" bottom="0.75" header="0.3" footer="0.3"/>
  <pageSetup paperSize="9" scale="1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4" id="{8EE59F09-AC95-4AFC-B889-BEFD9813113C}">
            <x14:iconSet iconSet="3Stars">
              <x14:cfvo type="percent">
                <xm:f>0</xm:f>
              </x14:cfvo>
              <x14:cfvo type="percent">
                <xm:f>33</xm:f>
              </x14:cfvo>
              <x14:cfvo type="percent">
                <xm:f>67</xm:f>
              </x14:cfvo>
            </x14:iconSet>
          </x14:cfRule>
          <xm:sqref>AD24</xm:sqref>
        </x14:conditionalFormatting>
        <x14:conditionalFormatting xmlns:xm="http://schemas.microsoft.com/office/excel/2006/main">
          <x14:cfRule type="iconSet" priority="7" id="{625776CD-B2F6-49A6-92B8-90CDC77DC37C}">
            <x14:iconSet iconSet="3Stars">
              <x14:cfvo type="percent">
                <xm:f>0</xm:f>
              </x14:cfvo>
              <x14:cfvo type="percent">
                <xm:f>33</xm:f>
              </x14:cfvo>
              <x14:cfvo type="percent">
                <xm:f>67</xm:f>
              </x14:cfvo>
            </x14:iconSet>
          </x14:cfRule>
          <xm:sqref>AD21:AG21</xm:sqref>
        </x14:conditionalFormatting>
        <x14:conditionalFormatting xmlns:xm="http://schemas.microsoft.com/office/excel/2006/main">
          <x14:cfRule type="iconSet" priority="20" id="{F7E57BCC-72C4-4F15-9279-272F4F4AD682}">
            <x14:iconSet iconSet="3Stars">
              <x14:cfvo type="percent">
                <xm:f>0</xm:f>
              </x14:cfvo>
              <x14:cfvo type="percent">
                <xm:f>33</xm:f>
              </x14:cfvo>
              <x14:cfvo type="percent">
                <xm:f>67</xm:f>
              </x14:cfvo>
            </x14:iconSet>
          </x14:cfRule>
          <xm:sqref>AD25:AH31</xm:sqref>
        </x14:conditionalFormatting>
        <x14:conditionalFormatting xmlns:xm="http://schemas.microsoft.com/office/excel/2006/main">
          <x14:cfRule type="iconSet" priority="28" id="{D2B7DDB2-597E-48CA-8C33-37B67E8E3D0E}">
            <x14:iconSet iconSet="3Stars">
              <x14:cfvo type="percent">
                <xm:f>0</xm:f>
              </x14:cfvo>
              <x14:cfvo type="percent">
                <xm:f>33</xm:f>
              </x14:cfvo>
              <x14:cfvo type="percent">
                <xm:f>67</xm:f>
              </x14:cfvo>
            </x14:iconSet>
          </x14:cfRule>
          <xm:sqref>AD23:AK23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C3499-35F0-4EE8-8C92-AEAD94396CF3}">
  <sheetPr>
    <tabColor rgb="FF92D050"/>
  </sheetPr>
  <dimension ref="A1:P41"/>
  <sheetViews>
    <sheetView view="pageBreakPreview" zoomScale="70" zoomScaleNormal="70" zoomScaleSheetLayoutView="70" workbookViewId="0">
      <pane xSplit="1" ySplit="2" topLeftCell="B32" activePane="bottomRight" state="frozen"/>
      <selection activeCell="B1" sqref="B1"/>
      <selection pane="topRight" activeCell="C1" sqref="C1"/>
      <selection pane="bottomLeft" activeCell="B3" sqref="B3"/>
      <selection pane="bottomRight" activeCell="O13" sqref="O13"/>
    </sheetView>
  </sheetViews>
  <sheetFormatPr defaultColWidth="9" defaultRowHeight="18.75"/>
  <cols>
    <col min="1" max="1" width="7.85546875" style="51" customWidth="1"/>
    <col min="2" max="2" width="34.42578125" style="51" customWidth="1"/>
    <col min="3" max="3" width="53.7109375" style="54" customWidth="1"/>
    <col min="4" max="4" width="29.28515625" style="53" customWidth="1"/>
    <col min="5" max="5" width="13" style="53" customWidth="1"/>
    <col min="6" max="6" width="15.5703125" style="53" customWidth="1"/>
    <col min="7" max="7" width="9.7109375" style="52" bestFit="1" customWidth="1"/>
    <col min="8" max="8" width="79.28515625" style="52" customWidth="1"/>
    <col min="9" max="10" width="15.42578125" style="51" customWidth="1"/>
    <col min="11" max="11" width="20.28515625" style="51" hidden="1" customWidth="1"/>
    <col min="12" max="12" width="17.28515625" style="51" customWidth="1"/>
    <col min="13" max="13" width="14.28515625" style="51" customWidth="1"/>
    <col min="14" max="14" width="40.28515625" style="51" customWidth="1"/>
    <col min="15" max="15" width="21.28515625" style="51" customWidth="1"/>
    <col min="16" max="16" width="13.7109375" style="51" customWidth="1"/>
    <col min="17" max="17" width="9" style="51" customWidth="1"/>
    <col min="18" max="18" width="9.42578125" style="51" customWidth="1"/>
    <col min="19" max="21" width="9" style="51" customWidth="1"/>
    <col min="22" max="16384" width="9" style="51"/>
  </cols>
  <sheetData>
    <row r="1" spans="1:16" ht="47.25" customHeight="1">
      <c r="A1" s="197" t="s">
        <v>293</v>
      </c>
      <c r="B1" s="198"/>
      <c r="C1" s="198"/>
      <c r="D1" s="198"/>
      <c r="E1" s="198"/>
      <c r="F1" s="198"/>
      <c r="G1" s="198"/>
      <c r="H1" s="198"/>
      <c r="I1" s="198"/>
      <c r="J1" s="198"/>
      <c r="K1" s="198"/>
      <c r="L1" s="198"/>
      <c r="M1" s="198"/>
      <c r="N1" s="198"/>
      <c r="O1" s="198"/>
      <c r="P1" s="198"/>
    </row>
    <row r="2" spans="1:16" ht="98.25" customHeight="1">
      <c r="A2" s="130" t="s">
        <v>292</v>
      </c>
      <c r="B2" s="130" t="s">
        <v>291</v>
      </c>
      <c r="C2" s="130" t="s">
        <v>290</v>
      </c>
      <c r="D2" s="130" t="s">
        <v>289</v>
      </c>
      <c r="E2" s="130" t="s">
        <v>288</v>
      </c>
      <c r="F2" s="130" t="s">
        <v>287</v>
      </c>
      <c r="G2" s="131" t="s">
        <v>286</v>
      </c>
      <c r="H2" s="131" t="s">
        <v>285</v>
      </c>
      <c r="I2" s="130" t="s">
        <v>284</v>
      </c>
      <c r="J2" s="130" t="s">
        <v>283</v>
      </c>
      <c r="K2" s="130" t="s">
        <v>282</v>
      </c>
      <c r="L2" s="130" t="s">
        <v>281</v>
      </c>
      <c r="M2" s="130" t="s">
        <v>280</v>
      </c>
      <c r="N2" s="200" t="s">
        <v>279</v>
      </c>
      <c r="O2" s="195"/>
      <c r="P2" s="196"/>
    </row>
    <row r="3" spans="1:16" s="73" customFormat="1" ht="73.5" customHeight="1">
      <c r="A3" s="77">
        <v>1</v>
      </c>
      <c r="B3" s="77" t="s">
        <v>278</v>
      </c>
      <c r="C3" s="82" t="s">
        <v>277</v>
      </c>
      <c r="D3" s="108" t="s">
        <v>276</v>
      </c>
      <c r="E3" s="108">
        <v>0</v>
      </c>
      <c r="F3" s="108" t="s">
        <v>129</v>
      </c>
      <c r="G3" s="107">
        <v>0.15</v>
      </c>
      <c r="H3" s="129"/>
      <c r="I3" s="112"/>
      <c r="J3" s="112"/>
      <c r="K3" s="77"/>
      <c r="L3" s="77"/>
      <c r="M3" s="77"/>
      <c r="N3" s="128"/>
      <c r="O3" s="128"/>
      <c r="P3" s="127"/>
    </row>
    <row r="4" spans="1:16" ht="190.5" customHeight="1">
      <c r="A4" s="85">
        <v>2</v>
      </c>
      <c r="B4" s="70" t="s">
        <v>275</v>
      </c>
      <c r="C4" s="69" t="s">
        <v>274</v>
      </c>
      <c r="D4" s="68" t="s">
        <v>270</v>
      </c>
      <c r="E4" s="67">
        <v>1</v>
      </c>
      <c r="F4" s="68" t="s">
        <v>123</v>
      </c>
      <c r="G4" s="67">
        <v>0.1</v>
      </c>
      <c r="H4" s="66" t="s">
        <v>273</v>
      </c>
      <c r="I4" s="65">
        <v>46023</v>
      </c>
      <c r="J4" s="64" t="s">
        <v>121</v>
      </c>
      <c r="K4" s="63"/>
      <c r="L4" s="63" t="s">
        <v>268</v>
      </c>
      <c r="M4" s="63" t="s">
        <v>119</v>
      </c>
      <c r="N4" s="126" t="s">
        <v>272</v>
      </c>
      <c r="O4" s="72" t="s">
        <v>117</v>
      </c>
      <c r="P4" s="72"/>
    </row>
    <row r="5" spans="1:16" ht="148.5" customHeight="1">
      <c r="A5" s="85">
        <v>3</v>
      </c>
      <c r="B5" s="70" t="s">
        <v>271</v>
      </c>
      <c r="C5" s="117" t="s">
        <v>267</v>
      </c>
      <c r="D5" s="68" t="s">
        <v>270</v>
      </c>
      <c r="E5" s="67">
        <v>1</v>
      </c>
      <c r="F5" s="68" t="s">
        <v>123</v>
      </c>
      <c r="G5" s="67">
        <v>0.05</v>
      </c>
      <c r="H5" s="66" t="s">
        <v>269</v>
      </c>
      <c r="I5" s="65">
        <v>46023</v>
      </c>
      <c r="J5" s="64" t="s">
        <v>121</v>
      </c>
      <c r="K5" s="63"/>
      <c r="L5" s="63" t="s">
        <v>268</v>
      </c>
      <c r="M5" s="63" t="s">
        <v>119</v>
      </c>
      <c r="N5" s="126" t="s">
        <v>267</v>
      </c>
      <c r="O5" s="72" t="s">
        <v>117</v>
      </c>
      <c r="P5" s="72"/>
    </row>
    <row r="6" spans="1:16" s="73" customFormat="1" ht="90" customHeight="1">
      <c r="A6" s="77">
        <v>4</v>
      </c>
      <c r="B6" s="77" t="s">
        <v>266</v>
      </c>
      <c r="C6" s="125" t="s">
        <v>265</v>
      </c>
      <c r="D6" s="108" t="s">
        <v>264</v>
      </c>
      <c r="E6" s="108" t="s">
        <v>263</v>
      </c>
      <c r="F6" s="108" t="s">
        <v>142</v>
      </c>
      <c r="G6" s="107">
        <v>0.2</v>
      </c>
      <c r="H6" s="107"/>
      <c r="I6" s="112"/>
      <c r="J6" s="112"/>
      <c r="K6" s="77"/>
      <c r="L6" s="77"/>
      <c r="M6" s="77"/>
      <c r="N6" s="76"/>
      <c r="O6" s="76"/>
      <c r="P6" s="76"/>
    </row>
    <row r="7" spans="1:16" s="73" customFormat="1" ht="138" customHeight="1">
      <c r="A7" s="85">
        <v>5</v>
      </c>
      <c r="B7" s="118" t="s">
        <v>262</v>
      </c>
      <c r="C7" s="69" t="s">
        <v>261</v>
      </c>
      <c r="D7" s="68" t="s">
        <v>124</v>
      </c>
      <c r="E7" s="68">
        <v>1</v>
      </c>
      <c r="F7" s="68" t="s">
        <v>129</v>
      </c>
      <c r="G7" s="119">
        <v>0.01</v>
      </c>
      <c r="H7" s="66" t="s">
        <v>260</v>
      </c>
      <c r="I7" s="65">
        <v>46023</v>
      </c>
      <c r="J7" s="64">
        <v>46387</v>
      </c>
      <c r="K7" s="61"/>
      <c r="L7" s="63" t="s">
        <v>152</v>
      </c>
      <c r="M7" s="63" t="s">
        <v>158</v>
      </c>
      <c r="N7" s="60" t="s">
        <v>118</v>
      </c>
      <c r="O7" s="72" t="s">
        <v>117</v>
      </c>
      <c r="P7" s="76"/>
    </row>
    <row r="8" spans="1:16" s="59" customFormat="1" ht="261.75" customHeight="1">
      <c r="A8" s="85">
        <v>6</v>
      </c>
      <c r="B8" s="118" t="s">
        <v>259</v>
      </c>
      <c r="C8" s="69" t="s">
        <v>258</v>
      </c>
      <c r="D8" s="68" t="s">
        <v>257</v>
      </c>
      <c r="E8" s="67" t="s">
        <v>256</v>
      </c>
      <c r="F8" s="68" t="s">
        <v>123</v>
      </c>
      <c r="G8" s="113">
        <v>0.12</v>
      </c>
      <c r="H8" s="100" t="s">
        <v>255</v>
      </c>
      <c r="I8" s="99">
        <v>46023</v>
      </c>
      <c r="J8" s="64" t="s">
        <v>121</v>
      </c>
      <c r="K8" s="98"/>
      <c r="L8" s="98" t="s">
        <v>254</v>
      </c>
      <c r="M8" s="63" t="s">
        <v>119</v>
      </c>
      <c r="N8" s="60" t="s">
        <v>253</v>
      </c>
      <c r="O8" s="72" t="s">
        <v>117</v>
      </c>
      <c r="P8" s="60"/>
    </row>
    <row r="9" spans="1:16" ht="272.25" customHeight="1">
      <c r="A9" s="85">
        <v>7</v>
      </c>
      <c r="B9" s="118" t="s">
        <v>252</v>
      </c>
      <c r="C9" s="124" t="s">
        <v>251</v>
      </c>
      <c r="D9" s="68" t="s">
        <v>250</v>
      </c>
      <c r="E9" s="67" t="s">
        <v>249</v>
      </c>
      <c r="F9" s="123" t="s">
        <v>142</v>
      </c>
      <c r="G9" s="122">
        <v>0.04</v>
      </c>
      <c r="H9" s="121" t="s">
        <v>248</v>
      </c>
      <c r="I9" s="99">
        <v>46023</v>
      </c>
      <c r="J9" s="64" t="s">
        <v>121</v>
      </c>
      <c r="K9" s="120"/>
      <c r="L9" s="120" t="s">
        <v>247</v>
      </c>
      <c r="M9" s="63" t="s">
        <v>119</v>
      </c>
      <c r="N9" s="72" t="s">
        <v>246</v>
      </c>
      <c r="O9" s="72" t="s">
        <v>117</v>
      </c>
      <c r="P9" s="72"/>
    </row>
    <row r="10" spans="1:16" s="59" customFormat="1" ht="105.75" customHeight="1">
      <c r="A10" s="85">
        <v>8</v>
      </c>
      <c r="B10" s="118" t="s">
        <v>245</v>
      </c>
      <c r="C10" s="69" t="s">
        <v>240</v>
      </c>
      <c r="D10" s="68" t="s">
        <v>244</v>
      </c>
      <c r="E10" s="67" t="s">
        <v>243</v>
      </c>
      <c r="F10" s="68" t="s">
        <v>142</v>
      </c>
      <c r="G10" s="119">
        <v>0.03</v>
      </c>
      <c r="H10" s="66" t="s">
        <v>242</v>
      </c>
      <c r="I10" s="65">
        <v>46023</v>
      </c>
      <c r="J10" s="64" t="s">
        <v>121</v>
      </c>
      <c r="K10" s="63"/>
      <c r="L10" s="98" t="s">
        <v>241</v>
      </c>
      <c r="M10" s="63" t="s">
        <v>119</v>
      </c>
      <c r="N10" s="72" t="s">
        <v>240</v>
      </c>
      <c r="O10" s="72" t="s">
        <v>117</v>
      </c>
      <c r="P10" s="60"/>
    </row>
    <row r="11" spans="1:16" s="73" customFormat="1" ht="70.5" customHeight="1">
      <c r="A11" s="77">
        <v>9</v>
      </c>
      <c r="B11" s="77" t="s">
        <v>239</v>
      </c>
      <c r="C11" s="109" t="s">
        <v>238</v>
      </c>
      <c r="D11" s="108" t="s">
        <v>237</v>
      </c>
      <c r="E11" s="108">
        <v>0</v>
      </c>
      <c r="F11" s="108"/>
      <c r="G11" s="107">
        <v>0.15</v>
      </c>
      <c r="H11" s="107"/>
      <c r="I11" s="78"/>
      <c r="J11" s="78"/>
      <c r="K11" s="77"/>
      <c r="L11" s="77"/>
      <c r="M11" s="77"/>
      <c r="N11" s="76"/>
      <c r="O11" s="76"/>
      <c r="P11" s="76"/>
    </row>
    <row r="12" spans="1:16" s="59" customFormat="1" ht="252" customHeight="1">
      <c r="A12" s="85">
        <v>10</v>
      </c>
      <c r="B12" s="70" t="s">
        <v>236</v>
      </c>
      <c r="C12" s="69" t="s">
        <v>234</v>
      </c>
      <c r="D12" s="68" t="s">
        <v>124</v>
      </c>
      <c r="E12" s="68">
        <v>1</v>
      </c>
      <c r="F12" s="68" t="s">
        <v>123</v>
      </c>
      <c r="G12" s="113">
        <v>0.05</v>
      </c>
      <c r="H12" s="100" t="s">
        <v>235</v>
      </c>
      <c r="I12" s="99">
        <v>46023</v>
      </c>
      <c r="J12" s="64" t="s">
        <v>121</v>
      </c>
      <c r="K12" s="98"/>
      <c r="L12" s="98" t="s">
        <v>184</v>
      </c>
      <c r="M12" s="63" t="s">
        <v>119</v>
      </c>
      <c r="N12" s="60" t="s">
        <v>234</v>
      </c>
      <c r="O12" s="72" t="s">
        <v>117</v>
      </c>
      <c r="P12" s="60"/>
    </row>
    <row r="13" spans="1:16" s="59" customFormat="1" ht="99" customHeight="1">
      <c r="A13" s="71">
        <v>11</v>
      </c>
      <c r="B13" s="118" t="s">
        <v>233</v>
      </c>
      <c r="C13" s="117" t="s">
        <v>232</v>
      </c>
      <c r="D13" s="116" t="s">
        <v>231</v>
      </c>
      <c r="E13" s="116">
        <v>8</v>
      </c>
      <c r="F13" s="116" t="s">
        <v>123</v>
      </c>
      <c r="G13" s="113">
        <v>0.08</v>
      </c>
      <c r="H13" s="100" t="s">
        <v>230</v>
      </c>
      <c r="I13" s="99">
        <v>46023</v>
      </c>
      <c r="J13" s="115" t="s">
        <v>121</v>
      </c>
      <c r="K13" s="114"/>
      <c r="L13" s="98" t="s">
        <v>184</v>
      </c>
      <c r="M13" s="63" t="s">
        <v>119</v>
      </c>
      <c r="N13" s="60" t="s">
        <v>229</v>
      </c>
      <c r="O13" s="75" t="s">
        <v>117</v>
      </c>
      <c r="P13" s="60"/>
    </row>
    <row r="14" spans="1:16" s="59" customFormat="1" ht="99" customHeight="1">
      <c r="A14" s="85">
        <v>12</v>
      </c>
      <c r="B14" s="70" t="s">
        <v>228</v>
      </c>
      <c r="C14" s="69" t="s">
        <v>227</v>
      </c>
      <c r="D14" s="68" t="s">
        <v>226</v>
      </c>
      <c r="E14" s="67">
        <v>1</v>
      </c>
      <c r="F14" s="68" t="s">
        <v>142</v>
      </c>
      <c r="G14" s="113">
        <v>0.02</v>
      </c>
      <c r="H14" s="100" t="s">
        <v>225</v>
      </c>
      <c r="I14" s="99">
        <v>46023</v>
      </c>
      <c r="J14" s="64" t="s">
        <v>121</v>
      </c>
      <c r="K14" s="98"/>
      <c r="L14" s="98" t="s">
        <v>184</v>
      </c>
      <c r="M14" s="63" t="s">
        <v>119</v>
      </c>
      <c r="N14" s="60" t="s">
        <v>224</v>
      </c>
      <c r="O14" s="72" t="s">
        <v>117</v>
      </c>
      <c r="P14" s="60"/>
    </row>
    <row r="15" spans="1:16" s="73" customFormat="1" ht="55.5" customHeight="1">
      <c r="A15" s="77">
        <v>13</v>
      </c>
      <c r="B15" s="77" t="s">
        <v>223</v>
      </c>
      <c r="C15" s="109" t="s">
        <v>222</v>
      </c>
      <c r="D15" s="108"/>
      <c r="E15" s="108"/>
      <c r="F15" s="108"/>
      <c r="G15" s="107">
        <v>0.2</v>
      </c>
      <c r="H15" s="107"/>
      <c r="I15" s="112"/>
      <c r="J15" s="112"/>
      <c r="K15" s="77"/>
      <c r="L15" s="77"/>
      <c r="M15" s="77"/>
      <c r="N15" s="76"/>
      <c r="O15" s="76"/>
      <c r="P15" s="76"/>
    </row>
    <row r="16" spans="1:16" s="73" customFormat="1" ht="138.75" customHeight="1">
      <c r="A16" s="71">
        <v>14</v>
      </c>
      <c r="B16" s="70" t="s">
        <v>221</v>
      </c>
      <c r="C16" s="69" t="s">
        <v>220</v>
      </c>
      <c r="D16" s="68" t="s">
        <v>28</v>
      </c>
      <c r="E16" s="67">
        <v>1</v>
      </c>
      <c r="F16" s="68" t="s">
        <v>142</v>
      </c>
      <c r="G16" s="67">
        <v>0.04</v>
      </c>
      <c r="H16" s="66" t="s">
        <v>219</v>
      </c>
      <c r="I16" s="65">
        <v>46023</v>
      </c>
      <c r="J16" s="64">
        <v>46387</v>
      </c>
      <c r="K16" s="63"/>
      <c r="L16" s="98" t="s">
        <v>218</v>
      </c>
      <c r="M16" s="63" t="s">
        <v>205</v>
      </c>
      <c r="N16" s="60" t="s">
        <v>204</v>
      </c>
      <c r="O16" s="72" t="s">
        <v>117</v>
      </c>
      <c r="P16" s="76"/>
    </row>
    <row r="17" spans="1:16" s="73" customFormat="1" ht="174" customHeight="1">
      <c r="A17" s="71">
        <v>15</v>
      </c>
      <c r="B17" s="70" t="s">
        <v>217</v>
      </c>
      <c r="C17" s="69" t="s">
        <v>216</v>
      </c>
      <c r="D17" s="68" t="s">
        <v>28</v>
      </c>
      <c r="E17" s="67">
        <v>1</v>
      </c>
      <c r="F17" s="68" t="s">
        <v>142</v>
      </c>
      <c r="G17" s="67">
        <v>0.04</v>
      </c>
      <c r="H17" s="66" t="s">
        <v>206</v>
      </c>
      <c r="I17" s="65">
        <v>46023</v>
      </c>
      <c r="J17" s="64">
        <v>46387</v>
      </c>
      <c r="K17" s="63"/>
      <c r="L17" s="63" t="s">
        <v>140</v>
      </c>
      <c r="M17" s="63" t="s">
        <v>205</v>
      </c>
      <c r="N17" s="84" t="s">
        <v>204</v>
      </c>
      <c r="O17" s="72" t="s">
        <v>117</v>
      </c>
      <c r="P17" s="76"/>
    </row>
    <row r="18" spans="1:16" s="73" customFormat="1" ht="192.75" customHeight="1">
      <c r="A18" s="71">
        <v>16</v>
      </c>
      <c r="B18" s="70" t="s">
        <v>215</v>
      </c>
      <c r="C18" s="69" t="s">
        <v>214</v>
      </c>
      <c r="D18" s="68" t="s">
        <v>28</v>
      </c>
      <c r="E18" s="67">
        <v>1</v>
      </c>
      <c r="F18" s="68" t="s">
        <v>142</v>
      </c>
      <c r="G18" s="67">
        <v>0.04</v>
      </c>
      <c r="H18" s="66" t="s">
        <v>213</v>
      </c>
      <c r="I18" s="65">
        <v>46023</v>
      </c>
      <c r="J18" s="64">
        <v>46387</v>
      </c>
      <c r="K18" s="63"/>
      <c r="L18" s="63" t="s">
        <v>152</v>
      </c>
      <c r="M18" s="63" t="s">
        <v>205</v>
      </c>
      <c r="N18" s="84" t="s">
        <v>204</v>
      </c>
      <c r="O18" s="72" t="s">
        <v>117</v>
      </c>
      <c r="P18" s="76"/>
    </row>
    <row r="19" spans="1:16" s="73" customFormat="1" ht="133.5" customHeight="1">
      <c r="A19" s="71">
        <v>17</v>
      </c>
      <c r="B19" s="70" t="s">
        <v>212</v>
      </c>
      <c r="C19" s="69" t="s">
        <v>211</v>
      </c>
      <c r="D19" s="68" t="s">
        <v>28</v>
      </c>
      <c r="E19" s="67">
        <v>1</v>
      </c>
      <c r="F19" s="68" t="s">
        <v>142</v>
      </c>
      <c r="G19" s="67">
        <v>0.04</v>
      </c>
      <c r="H19" s="66" t="s">
        <v>210</v>
      </c>
      <c r="I19" s="65">
        <v>46023</v>
      </c>
      <c r="J19" s="64">
        <v>46387</v>
      </c>
      <c r="K19" s="63"/>
      <c r="L19" s="63" t="s">
        <v>209</v>
      </c>
      <c r="M19" s="63" t="s">
        <v>205</v>
      </c>
      <c r="N19" s="84" t="s">
        <v>204</v>
      </c>
      <c r="O19" s="72" t="s">
        <v>117</v>
      </c>
      <c r="P19" s="76"/>
    </row>
    <row r="20" spans="1:16" s="73" customFormat="1" ht="171.75" customHeight="1">
      <c r="A20" s="71">
        <v>18</v>
      </c>
      <c r="B20" s="76" t="s">
        <v>208</v>
      </c>
      <c r="C20" s="69" t="s">
        <v>207</v>
      </c>
      <c r="D20" s="68" t="s">
        <v>167</v>
      </c>
      <c r="E20" s="67">
        <v>1</v>
      </c>
      <c r="F20" s="68" t="s">
        <v>142</v>
      </c>
      <c r="G20" s="67">
        <v>0.04</v>
      </c>
      <c r="H20" s="111" t="s">
        <v>206</v>
      </c>
      <c r="I20" s="65">
        <v>46023</v>
      </c>
      <c r="J20" s="64">
        <v>46387</v>
      </c>
      <c r="K20" s="63"/>
      <c r="L20" s="63" t="s">
        <v>140</v>
      </c>
      <c r="M20" s="63" t="s">
        <v>205</v>
      </c>
      <c r="N20" s="84" t="s">
        <v>204</v>
      </c>
      <c r="O20" s="72" t="s">
        <v>117</v>
      </c>
      <c r="P20" s="76"/>
    </row>
    <row r="21" spans="1:16" s="102" customFormat="1" ht="85.5" customHeight="1">
      <c r="A21" s="110">
        <v>19</v>
      </c>
      <c r="B21" s="77" t="s">
        <v>203</v>
      </c>
      <c r="C21" s="109" t="s">
        <v>202</v>
      </c>
      <c r="D21" s="108"/>
      <c r="E21" s="108"/>
      <c r="F21" s="108"/>
      <c r="G21" s="107">
        <v>0.25</v>
      </c>
      <c r="H21" s="106"/>
      <c r="I21" s="105"/>
      <c r="J21" s="105"/>
      <c r="K21" s="105"/>
      <c r="L21" s="105"/>
      <c r="M21" s="104"/>
      <c r="N21" s="103"/>
      <c r="O21" s="103"/>
      <c r="P21" s="103"/>
    </row>
    <row r="22" spans="1:16" s="73" customFormat="1" ht="60" customHeight="1">
      <c r="A22" s="71">
        <v>20</v>
      </c>
      <c r="B22" s="70" t="s">
        <v>201</v>
      </c>
      <c r="C22" s="69" t="s">
        <v>200</v>
      </c>
      <c r="D22" s="68" t="s">
        <v>199</v>
      </c>
      <c r="E22" s="68">
        <v>2</v>
      </c>
      <c r="F22" s="68" t="s">
        <v>142</v>
      </c>
      <c r="G22" s="83">
        <v>0.04</v>
      </c>
      <c r="H22" s="100" t="s">
        <v>198</v>
      </c>
      <c r="I22" s="99">
        <v>46023</v>
      </c>
      <c r="J22" s="64" t="s">
        <v>121</v>
      </c>
      <c r="K22" s="98"/>
      <c r="L22" s="63" t="s">
        <v>152</v>
      </c>
      <c r="M22" s="63" t="s">
        <v>119</v>
      </c>
      <c r="N22" s="60" t="s">
        <v>193</v>
      </c>
      <c r="O22" s="61" t="s">
        <v>117</v>
      </c>
      <c r="P22" s="76"/>
    </row>
    <row r="23" spans="1:16" s="73" customFormat="1" ht="60" customHeight="1">
      <c r="A23" s="85">
        <v>21</v>
      </c>
      <c r="B23" s="70" t="s">
        <v>197</v>
      </c>
      <c r="C23" s="69" t="s">
        <v>196</v>
      </c>
      <c r="D23" s="68" t="s">
        <v>195</v>
      </c>
      <c r="E23" s="68">
        <v>10</v>
      </c>
      <c r="F23" s="68" t="s">
        <v>142</v>
      </c>
      <c r="G23" s="83">
        <v>0.04</v>
      </c>
      <c r="H23" s="100" t="s">
        <v>194</v>
      </c>
      <c r="I23" s="99">
        <v>46023</v>
      </c>
      <c r="J23" s="64" t="s">
        <v>121</v>
      </c>
      <c r="K23" s="98"/>
      <c r="L23" s="63" t="s">
        <v>152</v>
      </c>
      <c r="M23" s="63" t="s">
        <v>119</v>
      </c>
      <c r="N23" s="60" t="s">
        <v>193</v>
      </c>
      <c r="O23" s="61" t="s">
        <v>117</v>
      </c>
      <c r="P23" s="76"/>
    </row>
    <row r="24" spans="1:16" s="73" customFormat="1" ht="111.75" customHeight="1">
      <c r="A24" s="71">
        <v>22</v>
      </c>
      <c r="B24" s="70" t="s">
        <v>192</v>
      </c>
      <c r="C24" s="69" t="s">
        <v>191</v>
      </c>
      <c r="D24" s="68" t="s">
        <v>190</v>
      </c>
      <c r="E24" s="67">
        <v>1</v>
      </c>
      <c r="F24" s="68" t="s">
        <v>142</v>
      </c>
      <c r="G24" s="83">
        <v>0.01</v>
      </c>
      <c r="H24" s="100" t="s">
        <v>189</v>
      </c>
      <c r="I24" s="99">
        <v>46023</v>
      </c>
      <c r="J24" s="64" t="s">
        <v>121</v>
      </c>
      <c r="K24" s="98"/>
      <c r="L24" s="63" t="s">
        <v>171</v>
      </c>
      <c r="M24" s="63" t="s">
        <v>119</v>
      </c>
      <c r="N24" s="60" t="s">
        <v>188</v>
      </c>
      <c r="O24" s="61" t="s">
        <v>117</v>
      </c>
      <c r="P24" s="76"/>
    </row>
    <row r="25" spans="1:16" s="73" customFormat="1" ht="123.75" customHeight="1">
      <c r="A25" s="71">
        <v>23</v>
      </c>
      <c r="B25" s="70" t="s">
        <v>187</v>
      </c>
      <c r="C25" s="69" t="s">
        <v>186</v>
      </c>
      <c r="D25" s="68" t="s">
        <v>124</v>
      </c>
      <c r="E25" s="68">
        <v>12</v>
      </c>
      <c r="F25" s="68" t="s">
        <v>142</v>
      </c>
      <c r="G25" s="83">
        <v>0.03</v>
      </c>
      <c r="H25" s="100" t="s">
        <v>185</v>
      </c>
      <c r="I25" s="99">
        <v>46023</v>
      </c>
      <c r="J25" s="64" t="s">
        <v>121</v>
      </c>
      <c r="K25" s="98"/>
      <c r="L25" s="63" t="s">
        <v>184</v>
      </c>
      <c r="M25" s="63" t="s">
        <v>158</v>
      </c>
      <c r="N25" s="60" t="s">
        <v>183</v>
      </c>
      <c r="O25" s="61" t="s">
        <v>117</v>
      </c>
      <c r="P25" s="76"/>
    </row>
    <row r="26" spans="1:16" s="73" customFormat="1" ht="97.5" customHeight="1">
      <c r="A26" s="85">
        <v>24</v>
      </c>
      <c r="B26" s="70" t="s">
        <v>182</v>
      </c>
      <c r="C26" s="101" t="s">
        <v>181</v>
      </c>
      <c r="D26" s="68" t="s">
        <v>167</v>
      </c>
      <c r="E26" s="67">
        <v>1</v>
      </c>
      <c r="F26" s="68" t="s">
        <v>142</v>
      </c>
      <c r="G26" s="83">
        <v>0.02</v>
      </c>
      <c r="H26" s="100" t="s">
        <v>180</v>
      </c>
      <c r="I26" s="99">
        <v>46023</v>
      </c>
      <c r="J26" s="64" t="s">
        <v>121</v>
      </c>
      <c r="K26" s="98"/>
      <c r="L26" s="63" t="s">
        <v>171</v>
      </c>
      <c r="M26" s="63"/>
      <c r="N26" s="60" t="s">
        <v>179</v>
      </c>
      <c r="O26" s="61" t="s">
        <v>117</v>
      </c>
      <c r="P26" s="76"/>
    </row>
    <row r="27" spans="1:16" s="73" customFormat="1" ht="77.25" customHeight="1">
      <c r="A27" s="71">
        <v>25</v>
      </c>
      <c r="B27" s="70" t="s">
        <v>178</v>
      </c>
      <c r="C27" s="69" t="s">
        <v>177</v>
      </c>
      <c r="D27" s="68" t="s">
        <v>167</v>
      </c>
      <c r="E27" s="67">
        <v>1</v>
      </c>
      <c r="F27" s="68" t="s">
        <v>142</v>
      </c>
      <c r="G27" s="83">
        <v>0.02</v>
      </c>
      <c r="H27" s="100" t="s">
        <v>176</v>
      </c>
      <c r="I27" s="99">
        <v>46023</v>
      </c>
      <c r="J27" s="64" t="s">
        <v>121</v>
      </c>
      <c r="K27" s="98"/>
      <c r="L27" s="63" t="s">
        <v>171</v>
      </c>
      <c r="M27" s="63" t="s">
        <v>119</v>
      </c>
      <c r="N27" s="60" t="s">
        <v>175</v>
      </c>
      <c r="O27" s="61" t="s">
        <v>117</v>
      </c>
      <c r="P27" s="76"/>
    </row>
    <row r="28" spans="1:16" s="73" customFormat="1" ht="144.75" customHeight="1">
      <c r="A28" s="97">
        <v>26</v>
      </c>
      <c r="B28" s="96" t="s">
        <v>174</v>
      </c>
      <c r="C28" s="95" t="s">
        <v>173</v>
      </c>
      <c r="D28" s="93" t="s">
        <v>167</v>
      </c>
      <c r="E28" s="94">
        <v>1</v>
      </c>
      <c r="F28" s="93" t="s">
        <v>142</v>
      </c>
      <c r="G28" s="92">
        <v>0.02</v>
      </c>
      <c r="H28" s="91" t="s">
        <v>172</v>
      </c>
      <c r="I28" s="90">
        <v>46023</v>
      </c>
      <c r="J28" s="89" t="s">
        <v>121</v>
      </c>
      <c r="K28" s="88"/>
      <c r="L28" s="88" t="s">
        <v>171</v>
      </c>
      <c r="M28" s="88" t="s">
        <v>119</v>
      </c>
      <c r="N28" s="87" t="s">
        <v>170</v>
      </c>
      <c r="O28" s="86" t="s">
        <v>117</v>
      </c>
      <c r="P28" s="76"/>
    </row>
    <row r="29" spans="1:16" s="73" customFormat="1" ht="114" customHeight="1">
      <c r="A29" s="85">
        <v>27</v>
      </c>
      <c r="B29" s="70" t="s">
        <v>169</v>
      </c>
      <c r="C29" s="69" t="s">
        <v>168</v>
      </c>
      <c r="D29" s="68" t="s">
        <v>167</v>
      </c>
      <c r="E29" s="67">
        <v>1</v>
      </c>
      <c r="F29" s="68" t="s">
        <v>142</v>
      </c>
      <c r="G29" s="83">
        <v>0.01</v>
      </c>
      <c r="H29" s="66" t="s">
        <v>166</v>
      </c>
      <c r="I29" s="65">
        <v>46023</v>
      </c>
      <c r="J29" s="64" t="s">
        <v>121</v>
      </c>
      <c r="K29" s="63"/>
      <c r="L29" s="63" t="s">
        <v>165</v>
      </c>
      <c r="M29" s="63" t="s">
        <v>119</v>
      </c>
      <c r="N29" s="60" t="s">
        <v>164</v>
      </c>
      <c r="O29" s="61" t="s">
        <v>117</v>
      </c>
      <c r="P29" s="76"/>
    </row>
    <row r="30" spans="1:16" s="73" customFormat="1" ht="92.25" customHeight="1">
      <c r="A30" s="71">
        <v>28</v>
      </c>
      <c r="B30" s="70" t="s">
        <v>163</v>
      </c>
      <c r="C30" s="69" t="s">
        <v>162</v>
      </c>
      <c r="D30" s="68" t="s">
        <v>161</v>
      </c>
      <c r="E30" s="67" t="s">
        <v>160</v>
      </c>
      <c r="F30" s="68" t="s">
        <v>142</v>
      </c>
      <c r="G30" s="83">
        <v>0.01</v>
      </c>
      <c r="H30" s="66" t="s">
        <v>159</v>
      </c>
      <c r="I30" s="65">
        <v>46023</v>
      </c>
      <c r="J30" s="64" t="s">
        <v>121</v>
      </c>
      <c r="K30" s="63"/>
      <c r="L30" s="63" t="s">
        <v>152</v>
      </c>
      <c r="M30" s="63" t="s">
        <v>158</v>
      </c>
      <c r="N30" s="60" t="s">
        <v>157</v>
      </c>
      <c r="O30" s="61" t="s">
        <v>117</v>
      </c>
      <c r="P30" s="76"/>
    </row>
    <row r="31" spans="1:16" s="73" customFormat="1" ht="114.75" customHeight="1">
      <c r="A31" s="71">
        <v>29</v>
      </c>
      <c r="B31" s="70" t="s">
        <v>156</v>
      </c>
      <c r="C31" s="69" t="s">
        <v>155</v>
      </c>
      <c r="D31" s="68" t="s">
        <v>154</v>
      </c>
      <c r="E31" s="68">
        <v>1</v>
      </c>
      <c r="F31" s="68" t="s">
        <v>142</v>
      </c>
      <c r="G31" s="83">
        <v>0.01</v>
      </c>
      <c r="H31" s="66" t="s">
        <v>153</v>
      </c>
      <c r="I31" s="65">
        <v>46023</v>
      </c>
      <c r="J31" s="64" t="s">
        <v>121</v>
      </c>
      <c r="K31" s="63"/>
      <c r="L31" s="63" t="s">
        <v>152</v>
      </c>
      <c r="M31" s="63" t="s">
        <v>119</v>
      </c>
      <c r="N31" s="60" t="s">
        <v>151</v>
      </c>
      <c r="O31" s="75" t="s">
        <v>133</v>
      </c>
      <c r="P31" s="76"/>
    </row>
    <row r="32" spans="1:16" s="73" customFormat="1" ht="111.75" customHeight="1">
      <c r="A32" s="85">
        <v>30</v>
      </c>
      <c r="B32" s="70" t="s">
        <v>150</v>
      </c>
      <c r="C32" s="69" t="s">
        <v>149</v>
      </c>
      <c r="D32" s="68" t="s">
        <v>143</v>
      </c>
      <c r="E32" s="67">
        <v>1</v>
      </c>
      <c r="F32" s="68" t="s">
        <v>123</v>
      </c>
      <c r="G32" s="83">
        <v>0.01</v>
      </c>
      <c r="H32" s="66" t="s">
        <v>148</v>
      </c>
      <c r="I32" s="65">
        <v>46023</v>
      </c>
      <c r="J32" s="64" t="s">
        <v>121</v>
      </c>
      <c r="K32" s="63"/>
      <c r="L32" s="63" t="s">
        <v>147</v>
      </c>
      <c r="M32" s="63" t="s">
        <v>119</v>
      </c>
      <c r="N32" s="84" t="s">
        <v>146</v>
      </c>
      <c r="O32" s="61" t="s">
        <v>117</v>
      </c>
      <c r="P32" s="76"/>
    </row>
    <row r="33" spans="1:16" s="73" customFormat="1" ht="78.75" customHeight="1">
      <c r="A33" s="71">
        <v>31</v>
      </c>
      <c r="B33" s="70" t="s">
        <v>145</v>
      </c>
      <c r="C33" s="69" t="s">
        <v>144</v>
      </c>
      <c r="D33" s="68" t="s">
        <v>143</v>
      </c>
      <c r="E33" s="67">
        <v>1</v>
      </c>
      <c r="F33" s="68" t="s">
        <v>142</v>
      </c>
      <c r="G33" s="83">
        <v>0.01</v>
      </c>
      <c r="H33" s="66" t="s">
        <v>141</v>
      </c>
      <c r="I33" s="65">
        <v>46023</v>
      </c>
      <c r="J33" s="64" t="s">
        <v>121</v>
      </c>
      <c r="K33" s="63"/>
      <c r="L33" s="63" t="s">
        <v>140</v>
      </c>
      <c r="M33" s="63" t="s">
        <v>119</v>
      </c>
      <c r="N33" s="60" t="s">
        <v>139</v>
      </c>
      <c r="O33" s="61" t="s">
        <v>117</v>
      </c>
      <c r="P33" s="76"/>
    </row>
    <row r="34" spans="1:16" s="73" customFormat="1" ht="38.1" customHeight="1">
      <c r="A34" s="77">
        <v>32</v>
      </c>
      <c r="B34" s="77" t="s">
        <v>138</v>
      </c>
      <c r="C34" s="82" t="s">
        <v>0</v>
      </c>
      <c r="D34" s="81"/>
      <c r="E34" s="81"/>
      <c r="F34" s="81"/>
      <c r="G34" s="80">
        <v>0.05</v>
      </c>
      <c r="H34" s="79"/>
      <c r="I34" s="78"/>
      <c r="J34" s="78"/>
      <c r="K34" s="77"/>
      <c r="L34" s="77"/>
      <c r="M34" s="77"/>
      <c r="N34" s="76"/>
      <c r="O34" s="76"/>
      <c r="P34" s="76"/>
    </row>
    <row r="35" spans="1:16" s="73" customFormat="1" ht="123.75" customHeight="1">
      <c r="A35" s="71">
        <v>33</v>
      </c>
      <c r="B35" s="70" t="s">
        <v>137</v>
      </c>
      <c r="C35" s="69" t="s">
        <v>136</v>
      </c>
      <c r="D35" s="68" t="s">
        <v>124</v>
      </c>
      <c r="E35" s="68">
        <v>2</v>
      </c>
      <c r="F35" s="68" t="s">
        <v>123</v>
      </c>
      <c r="G35" s="67">
        <v>0.03</v>
      </c>
      <c r="H35" s="66" t="s">
        <v>135</v>
      </c>
      <c r="I35" s="65">
        <v>46023</v>
      </c>
      <c r="J35" s="64" t="s">
        <v>121</v>
      </c>
      <c r="K35" s="63"/>
      <c r="L35" s="63" t="s">
        <v>120</v>
      </c>
      <c r="M35" s="63" t="s">
        <v>119</v>
      </c>
      <c r="N35" s="62" t="s">
        <v>134</v>
      </c>
      <c r="O35" s="75" t="s">
        <v>133</v>
      </c>
      <c r="P35" s="74" t="s">
        <v>132</v>
      </c>
    </row>
    <row r="36" spans="1:16" s="59" customFormat="1" ht="123.75" customHeight="1">
      <c r="A36" s="71">
        <v>34</v>
      </c>
      <c r="B36" s="70" t="s">
        <v>131</v>
      </c>
      <c r="C36" s="69" t="s">
        <v>130</v>
      </c>
      <c r="D36" s="68" t="s">
        <v>124</v>
      </c>
      <c r="E36" s="61">
        <v>1</v>
      </c>
      <c r="F36" s="61" t="s">
        <v>129</v>
      </c>
      <c r="G36" s="67">
        <v>0.01</v>
      </c>
      <c r="H36" s="66" t="s">
        <v>128</v>
      </c>
      <c r="I36" s="65">
        <v>46023</v>
      </c>
      <c r="J36" s="64" t="s">
        <v>121</v>
      </c>
      <c r="K36" s="63"/>
      <c r="L36" s="63" t="s">
        <v>120</v>
      </c>
      <c r="M36" s="63" t="s">
        <v>119</v>
      </c>
      <c r="N36" s="62" t="s">
        <v>127</v>
      </c>
      <c r="O36" s="61" t="s">
        <v>117</v>
      </c>
      <c r="P36" s="72"/>
    </row>
    <row r="37" spans="1:16" s="59" customFormat="1" ht="146.25" customHeight="1">
      <c r="A37" s="71">
        <v>35</v>
      </c>
      <c r="B37" s="70" t="s">
        <v>126</v>
      </c>
      <c r="C37" s="69" t="s">
        <v>125</v>
      </c>
      <c r="D37" s="68" t="s">
        <v>124</v>
      </c>
      <c r="E37" s="61">
        <v>3</v>
      </c>
      <c r="F37" s="61" t="s">
        <v>123</v>
      </c>
      <c r="G37" s="67">
        <v>0.01</v>
      </c>
      <c r="H37" s="66" t="s">
        <v>122</v>
      </c>
      <c r="I37" s="65">
        <v>46023</v>
      </c>
      <c r="J37" s="64" t="s">
        <v>121</v>
      </c>
      <c r="K37" s="63"/>
      <c r="L37" s="63" t="s">
        <v>120</v>
      </c>
      <c r="M37" s="63" t="s">
        <v>119</v>
      </c>
      <c r="N37" s="62" t="s">
        <v>118</v>
      </c>
      <c r="O37" s="61" t="s">
        <v>117</v>
      </c>
      <c r="P37" s="60"/>
    </row>
    <row r="38" spans="1:16" ht="49.5" customHeight="1">
      <c r="A38" s="58"/>
      <c r="B38" s="194" t="s">
        <v>116</v>
      </c>
      <c r="C38" s="195"/>
      <c r="D38" s="195"/>
      <c r="E38" s="195"/>
      <c r="F38" s="195"/>
      <c r="G38" s="195"/>
      <c r="H38" s="195"/>
      <c r="I38" s="195"/>
      <c r="J38" s="195"/>
      <c r="K38" s="195"/>
      <c r="L38" s="195"/>
      <c r="M38" s="196"/>
      <c r="N38" s="199" t="s">
        <v>115</v>
      </c>
      <c r="O38" s="195"/>
      <c r="P38" s="196"/>
    </row>
    <row r="39" spans="1:16">
      <c r="B39" s="57"/>
      <c r="C39" s="56"/>
    </row>
    <row r="41" spans="1:16" s="53" customFormat="1">
      <c r="A41" s="51"/>
      <c r="B41" s="51"/>
      <c r="C41" s="55"/>
      <c r="G41" s="52"/>
      <c r="H41" s="52"/>
      <c r="I41" s="51"/>
      <c r="J41" s="51"/>
      <c r="K41" s="51"/>
      <c r="L41" s="51"/>
      <c r="M41" s="51"/>
    </row>
  </sheetData>
  <mergeCells count="4">
    <mergeCell ref="B38:M38"/>
    <mergeCell ref="A1:P1"/>
    <mergeCell ref="N38:P38"/>
    <mergeCell ref="N2:P2"/>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CB61F-78FC-4031-AA82-3D5F9AD49FCB}">
  <sheetPr>
    <tabColor rgb="FF92D050"/>
  </sheetPr>
  <dimension ref="A1:Y42"/>
  <sheetViews>
    <sheetView view="pageBreakPreview" zoomScale="70" zoomScaleNormal="70" zoomScaleSheetLayoutView="70" workbookViewId="0">
      <pane xSplit="1" ySplit="2" topLeftCell="B3" activePane="bottomRight" state="frozen"/>
      <selection activeCell="B1" sqref="B1"/>
      <selection pane="topRight" activeCell="C1" sqref="C1"/>
      <selection pane="bottomLeft" activeCell="B3" sqref="B3"/>
      <selection pane="bottomRight" activeCell="N11" sqref="N11"/>
    </sheetView>
  </sheetViews>
  <sheetFormatPr defaultColWidth="9" defaultRowHeight="18.75"/>
  <cols>
    <col min="1" max="1" width="7.85546875" style="51" customWidth="1"/>
    <col min="2" max="2" width="36.7109375" style="51" customWidth="1"/>
    <col min="3" max="3" width="53.7109375" style="54" customWidth="1"/>
    <col min="4" max="4" width="29.28515625" style="53" customWidth="1"/>
    <col min="5" max="5" width="13" style="53" customWidth="1"/>
    <col min="6" max="6" width="15.5703125" style="53" customWidth="1"/>
    <col min="7" max="7" width="9.7109375" style="52" bestFit="1" customWidth="1"/>
    <col min="8" max="8" width="79.28515625" style="52" customWidth="1"/>
    <col min="9" max="9" width="16.28515625" style="51" customWidth="1"/>
    <col min="10" max="10" width="16.42578125" style="51" customWidth="1"/>
    <col min="11" max="11" width="20.28515625" style="51" hidden="1" customWidth="1"/>
    <col min="12" max="12" width="17.140625" style="51" customWidth="1"/>
    <col min="13" max="13" width="17.28515625" style="51" customWidth="1"/>
    <col min="14" max="14" width="40.28515625" style="51" customWidth="1"/>
    <col min="15" max="15" width="15.28515625" style="51" customWidth="1"/>
    <col min="16" max="16" width="13.7109375" style="51" customWidth="1"/>
    <col min="17" max="17" width="9" style="51" customWidth="1"/>
    <col min="18" max="18" width="9.42578125" style="51" customWidth="1"/>
    <col min="19" max="20" width="9" style="51" customWidth="1"/>
    <col min="21" max="16384" width="9" style="51"/>
  </cols>
  <sheetData>
    <row r="1" spans="1:25" ht="47.25" customHeight="1">
      <c r="A1" s="197" t="s">
        <v>294</v>
      </c>
      <c r="B1" s="198"/>
      <c r="C1" s="198"/>
      <c r="D1" s="198"/>
      <c r="E1" s="198"/>
      <c r="F1" s="198"/>
      <c r="G1" s="198"/>
      <c r="H1" s="198"/>
      <c r="I1" s="198"/>
      <c r="J1" s="198"/>
      <c r="K1" s="198"/>
      <c r="L1" s="198"/>
      <c r="M1" s="198"/>
      <c r="N1" s="198"/>
      <c r="O1" s="198"/>
      <c r="P1" s="198"/>
    </row>
    <row r="2" spans="1:25" ht="98.25" customHeight="1">
      <c r="A2" s="130" t="s">
        <v>292</v>
      </c>
      <c r="B2" s="130" t="s">
        <v>291</v>
      </c>
      <c r="C2" s="130" t="s">
        <v>290</v>
      </c>
      <c r="D2" s="130" t="s">
        <v>289</v>
      </c>
      <c r="E2" s="130" t="s">
        <v>288</v>
      </c>
      <c r="F2" s="130" t="s">
        <v>287</v>
      </c>
      <c r="G2" s="131" t="s">
        <v>286</v>
      </c>
      <c r="H2" s="131" t="s">
        <v>285</v>
      </c>
      <c r="I2" s="130" t="s">
        <v>284</v>
      </c>
      <c r="J2" s="130" t="s">
        <v>283</v>
      </c>
      <c r="K2" s="130" t="s">
        <v>282</v>
      </c>
      <c r="L2" s="130" t="s">
        <v>281</v>
      </c>
      <c r="M2" s="130" t="s">
        <v>280</v>
      </c>
      <c r="N2" s="200" t="s">
        <v>279</v>
      </c>
      <c r="O2" s="195"/>
      <c r="P2" s="196"/>
    </row>
    <row r="3" spans="1:25" s="73" customFormat="1" ht="73.5" customHeight="1">
      <c r="A3" s="77">
        <v>1</v>
      </c>
      <c r="B3" s="77" t="s">
        <v>295</v>
      </c>
      <c r="C3" s="82" t="s">
        <v>277</v>
      </c>
      <c r="D3" s="108" t="s">
        <v>276</v>
      </c>
      <c r="E3" s="108">
        <v>0</v>
      </c>
      <c r="F3" s="108" t="s">
        <v>129</v>
      </c>
      <c r="G3" s="107">
        <v>0.15</v>
      </c>
      <c r="H3" s="129"/>
      <c r="I3" s="112"/>
      <c r="J3" s="112"/>
      <c r="K3" s="77"/>
      <c r="L3" s="77"/>
      <c r="M3" s="77"/>
      <c r="N3" s="128" t="s">
        <v>296</v>
      </c>
      <c r="O3" s="128" t="s">
        <v>31</v>
      </c>
      <c r="P3" s="127" t="s">
        <v>297</v>
      </c>
    </row>
    <row r="4" spans="1:25" ht="228" customHeight="1">
      <c r="A4" s="85">
        <v>2</v>
      </c>
      <c r="B4" s="70" t="s">
        <v>298</v>
      </c>
      <c r="C4" s="69" t="s">
        <v>299</v>
      </c>
      <c r="D4" s="68" t="s">
        <v>300</v>
      </c>
      <c r="E4" s="67">
        <v>1</v>
      </c>
      <c r="F4" s="68" t="s">
        <v>123</v>
      </c>
      <c r="G4" s="67">
        <v>0.1</v>
      </c>
      <c r="H4" s="66" t="s">
        <v>301</v>
      </c>
      <c r="I4" s="65">
        <v>46023</v>
      </c>
      <c r="J4" s="64" t="s">
        <v>121</v>
      </c>
      <c r="K4" s="63"/>
      <c r="L4" s="61" t="s">
        <v>302</v>
      </c>
      <c r="M4" s="63" t="s">
        <v>119</v>
      </c>
      <c r="N4" s="66" t="s">
        <v>303</v>
      </c>
      <c r="O4" s="67" t="s">
        <v>51</v>
      </c>
      <c r="P4" s="72"/>
    </row>
    <row r="5" spans="1:25" ht="201" customHeight="1">
      <c r="A5" s="85">
        <v>3</v>
      </c>
      <c r="B5" s="70" t="s">
        <v>304</v>
      </c>
      <c r="C5" s="117" t="s">
        <v>274</v>
      </c>
      <c r="D5" s="68" t="s">
        <v>270</v>
      </c>
      <c r="E5" s="67">
        <v>1</v>
      </c>
      <c r="F5" s="68" t="s">
        <v>123</v>
      </c>
      <c r="G5" s="67">
        <v>0.03</v>
      </c>
      <c r="H5" s="66" t="s">
        <v>305</v>
      </c>
      <c r="I5" s="65">
        <v>46023</v>
      </c>
      <c r="J5" s="64" t="s">
        <v>121</v>
      </c>
      <c r="K5" s="63"/>
      <c r="L5" s="61" t="s">
        <v>302</v>
      </c>
      <c r="M5" s="63" t="s">
        <v>119</v>
      </c>
      <c r="N5" s="66" t="s">
        <v>306</v>
      </c>
      <c r="O5" s="67" t="s">
        <v>51</v>
      </c>
      <c r="P5" s="72"/>
    </row>
    <row r="6" spans="1:25" ht="165.75" customHeight="1">
      <c r="A6" s="85">
        <v>4</v>
      </c>
      <c r="B6" s="70" t="s">
        <v>307</v>
      </c>
      <c r="C6" s="69" t="s">
        <v>267</v>
      </c>
      <c r="D6" s="68" t="s">
        <v>270</v>
      </c>
      <c r="E6" s="67">
        <v>1</v>
      </c>
      <c r="F6" s="68" t="s">
        <v>123</v>
      </c>
      <c r="G6" s="67">
        <v>0.02</v>
      </c>
      <c r="H6" s="66" t="s">
        <v>308</v>
      </c>
      <c r="I6" s="65">
        <v>46023</v>
      </c>
      <c r="J6" s="64" t="s">
        <v>121</v>
      </c>
      <c r="K6" s="63"/>
      <c r="L6" s="132" t="s">
        <v>302</v>
      </c>
      <c r="M6" s="63" t="s">
        <v>119</v>
      </c>
      <c r="N6" s="66" t="s">
        <v>306</v>
      </c>
      <c r="O6" s="67" t="s">
        <v>51</v>
      </c>
      <c r="P6" s="72"/>
    </row>
    <row r="7" spans="1:25" s="73" customFormat="1" ht="90" customHeight="1">
      <c r="A7" s="77">
        <v>5</v>
      </c>
      <c r="B7" s="77" t="s">
        <v>309</v>
      </c>
      <c r="C7" s="125" t="s">
        <v>265</v>
      </c>
      <c r="D7" s="108" t="s">
        <v>264</v>
      </c>
      <c r="E7" s="108" t="s">
        <v>263</v>
      </c>
      <c r="F7" s="108" t="s">
        <v>142</v>
      </c>
      <c r="G7" s="107">
        <v>0.2</v>
      </c>
      <c r="H7" s="107"/>
      <c r="I7" s="112"/>
      <c r="J7" s="112"/>
      <c r="K7" s="77"/>
      <c r="L7" s="77"/>
      <c r="M7" s="77"/>
      <c r="N7" s="76"/>
      <c r="O7" s="76"/>
      <c r="P7" s="76"/>
    </row>
    <row r="8" spans="1:25" s="73" customFormat="1" ht="138" customHeight="1">
      <c r="A8" s="85">
        <v>6</v>
      </c>
      <c r="B8" s="118" t="s">
        <v>310</v>
      </c>
      <c r="C8" s="69" t="s">
        <v>261</v>
      </c>
      <c r="D8" s="68" t="s">
        <v>311</v>
      </c>
      <c r="E8" s="67">
        <v>1</v>
      </c>
      <c r="F8" s="68" t="s">
        <v>129</v>
      </c>
      <c r="G8" s="119">
        <v>0.03</v>
      </c>
      <c r="H8" s="66" t="s">
        <v>312</v>
      </c>
      <c r="I8" s="65">
        <v>46023</v>
      </c>
      <c r="J8" s="64">
        <v>46387</v>
      </c>
      <c r="K8" s="61"/>
      <c r="L8" s="132" t="s">
        <v>152</v>
      </c>
      <c r="M8" s="63" t="s">
        <v>119</v>
      </c>
      <c r="N8" s="66" t="s">
        <v>313</v>
      </c>
      <c r="O8" s="61" t="s">
        <v>51</v>
      </c>
      <c r="P8" s="76"/>
    </row>
    <row r="9" spans="1:25" s="59" customFormat="1" ht="243" customHeight="1">
      <c r="A9" s="85">
        <v>7</v>
      </c>
      <c r="B9" s="118" t="s">
        <v>314</v>
      </c>
      <c r="C9" s="117" t="s">
        <v>315</v>
      </c>
      <c r="D9" s="98" t="s">
        <v>316</v>
      </c>
      <c r="E9" s="133" t="s">
        <v>317</v>
      </c>
      <c r="F9" s="134" t="s">
        <v>123</v>
      </c>
      <c r="G9" s="135">
        <v>0.1</v>
      </c>
      <c r="H9" s="84" t="s">
        <v>318</v>
      </c>
      <c r="I9" s="99">
        <v>46023</v>
      </c>
      <c r="J9" s="64" t="s">
        <v>121</v>
      </c>
      <c r="K9" s="98"/>
      <c r="L9" s="132" t="s">
        <v>302</v>
      </c>
      <c r="M9" s="63" t="s">
        <v>119</v>
      </c>
      <c r="N9" s="66" t="s">
        <v>319</v>
      </c>
      <c r="O9" s="61" t="s">
        <v>51</v>
      </c>
      <c r="P9" s="60"/>
    </row>
    <row r="10" spans="1:25" ht="240" customHeight="1">
      <c r="A10" s="85">
        <v>8</v>
      </c>
      <c r="B10" s="118" t="s">
        <v>320</v>
      </c>
      <c r="C10" s="117" t="s">
        <v>251</v>
      </c>
      <c r="D10" s="136" t="s">
        <v>321</v>
      </c>
      <c r="E10" s="137" t="s">
        <v>322</v>
      </c>
      <c r="F10" s="132" t="s">
        <v>323</v>
      </c>
      <c r="G10" s="138">
        <v>0.05</v>
      </c>
      <c r="H10" s="139" t="s">
        <v>324</v>
      </c>
      <c r="I10" s="99">
        <v>46023</v>
      </c>
      <c r="J10" s="64" t="s">
        <v>121</v>
      </c>
      <c r="K10" s="120"/>
      <c r="L10" s="61" t="s">
        <v>247</v>
      </c>
      <c r="M10" s="63" t="s">
        <v>119</v>
      </c>
      <c r="N10" s="66" t="s">
        <v>325</v>
      </c>
      <c r="O10" s="61" t="s">
        <v>51</v>
      </c>
      <c r="P10" s="72"/>
    </row>
    <row r="11" spans="1:25" ht="182.25" customHeight="1">
      <c r="A11" s="85">
        <v>9</v>
      </c>
      <c r="B11" s="118" t="s">
        <v>326</v>
      </c>
      <c r="C11" s="69" t="s">
        <v>327</v>
      </c>
      <c r="D11" s="68" t="s">
        <v>167</v>
      </c>
      <c r="E11" s="67">
        <v>1</v>
      </c>
      <c r="F11" s="132" t="s">
        <v>323</v>
      </c>
      <c r="G11" s="135">
        <v>0.01</v>
      </c>
      <c r="H11" s="139" t="s">
        <v>328</v>
      </c>
      <c r="I11" s="65">
        <v>46023</v>
      </c>
      <c r="J11" s="64">
        <v>46387</v>
      </c>
      <c r="K11" s="61"/>
      <c r="L11" s="61" t="s">
        <v>247</v>
      </c>
      <c r="M11" s="63" t="s">
        <v>119</v>
      </c>
      <c r="N11" s="66" t="s">
        <v>329</v>
      </c>
      <c r="O11" s="61" t="s">
        <v>51</v>
      </c>
      <c r="P11" s="140"/>
      <c r="S11" s="141"/>
      <c r="V11" s="141"/>
      <c r="Y11" s="141"/>
    </row>
    <row r="12" spans="1:25" s="59" customFormat="1" ht="105.75" customHeight="1">
      <c r="A12" s="85">
        <v>10</v>
      </c>
      <c r="B12" s="118" t="s">
        <v>330</v>
      </c>
      <c r="C12" s="69" t="s">
        <v>331</v>
      </c>
      <c r="D12" s="68" t="s">
        <v>332</v>
      </c>
      <c r="E12" s="67" t="s">
        <v>243</v>
      </c>
      <c r="F12" s="68" t="s">
        <v>123</v>
      </c>
      <c r="G12" s="135">
        <v>0.01</v>
      </c>
      <c r="H12" s="84" t="s">
        <v>333</v>
      </c>
      <c r="I12" s="65">
        <v>46023</v>
      </c>
      <c r="J12" s="64" t="s">
        <v>121</v>
      </c>
      <c r="K12" s="63"/>
      <c r="L12" s="98" t="s">
        <v>302</v>
      </c>
      <c r="M12" s="63" t="s">
        <v>119</v>
      </c>
      <c r="N12" s="66" t="s">
        <v>306</v>
      </c>
      <c r="O12" s="61" t="s">
        <v>51</v>
      </c>
      <c r="P12" s="60"/>
    </row>
    <row r="13" spans="1:25" s="73" customFormat="1" ht="70.5" customHeight="1">
      <c r="A13" s="77">
        <v>11</v>
      </c>
      <c r="B13" s="77" t="s">
        <v>334</v>
      </c>
      <c r="C13" s="109" t="s">
        <v>238</v>
      </c>
      <c r="D13" s="108" t="s">
        <v>237</v>
      </c>
      <c r="E13" s="108">
        <v>0</v>
      </c>
      <c r="F13" s="108"/>
      <c r="G13" s="107">
        <v>0.15</v>
      </c>
      <c r="H13" s="107"/>
      <c r="I13" s="78"/>
      <c r="J13" s="78"/>
      <c r="K13" s="77"/>
      <c r="L13" s="77"/>
      <c r="M13" s="77"/>
      <c r="N13" s="76"/>
      <c r="O13" s="76"/>
      <c r="P13" s="76"/>
    </row>
    <row r="14" spans="1:25" s="59" customFormat="1" ht="103.5" customHeight="1">
      <c r="A14" s="85">
        <v>12</v>
      </c>
      <c r="B14" s="70" t="s">
        <v>335</v>
      </c>
      <c r="C14" s="69" t="s">
        <v>234</v>
      </c>
      <c r="D14" s="116" t="s">
        <v>124</v>
      </c>
      <c r="E14" s="68">
        <v>1</v>
      </c>
      <c r="F14" s="68" t="s">
        <v>123</v>
      </c>
      <c r="G14" s="113">
        <v>0.05</v>
      </c>
      <c r="H14" s="84" t="s">
        <v>336</v>
      </c>
      <c r="I14" s="99">
        <v>46023</v>
      </c>
      <c r="J14" s="64" t="s">
        <v>121</v>
      </c>
      <c r="K14" s="98"/>
      <c r="L14" s="98" t="s">
        <v>140</v>
      </c>
      <c r="M14" s="63" t="s">
        <v>119</v>
      </c>
      <c r="N14" s="66" t="s">
        <v>337</v>
      </c>
      <c r="O14" s="72" t="s">
        <v>51</v>
      </c>
      <c r="P14" s="60"/>
    </row>
    <row r="15" spans="1:25" s="59" customFormat="1" ht="81.75" customHeight="1">
      <c r="A15" s="71">
        <v>13</v>
      </c>
      <c r="B15" s="118" t="s">
        <v>338</v>
      </c>
      <c r="C15" s="117" t="s">
        <v>232</v>
      </c>
      <c r="D15" s="116" t="s">
        <v>231</v>
      </c>
      <c r="E15" s="116">
        <v>5</v>
      </c>
      <c r="F15" s="116" t="s">
        <v>123</v>
      </c>
      <c r="G15" s="113">
        <v>0.08</v>
      </c>
      <c r="H15" s="139" t="s">
        <v>339</v>
      </c>
      <c r="I15" s="99">
        <v>46023</v>
      </c>
      <c r="J15" s="115" t="s">
        <v>121</v>
      </c>
      <c r="K15" s="114"/>
      <c r="L15" s="98" t="s">
        <v>140</v>
      </c>
      <c r="M15" s="63" t="s">
        <v>119</v>
      </c>
      <c r="N15" s="66" t="s">
        <v>340</v>
      </c>
      <c r="O15" s="142" t="s">
        <v>50</v>
      </c>
      <c r="P15" s="60"/>
    </row>
    <row r="16" spans="1:25" s="59" customFormat="1" ht="76.5" customHeight="1">
      <c r="A16" s="85">
        <v>14</v>
      </c>
      <c r="B16" s="70" t="s">
        <v>341</v>
      </c>
      <c r="C16" s="69" t="s">
        <v>227</v>
      </c>
      <c r="D16" s="116" t="s">
        <v>226</v>
      </c>
      <c r="E16" s="67">
        <v>1</v>
      </c>
      <c r="F16" s="68" t="s">
        <v>142</v>
      </c>
      <c r="G16" s="113">
        <v>0.02</v>
      </c>
      <c r="H16" s="84" t="s">
        <v>342</v>
      </c>
      <c r="I16" s="99">
        <v>46023</v>
      </c>
      <c r="J16" s="64" t="s">
        <v>121</v>
      </c>
      <c r="K16" s="98"/>
      <c r="L16" s="98" t="s">
        <v>140</v>
      </c>
      <c r="M16" s="63" t="s">
        <v>119</v>
      </c>
      <c r="N16" s="66" t="s">
        <v>343</v>
      </c>
      <c r="O16" s="72" t="s">
        <v>51</v>
      </c>
      <c r="P16" s="60"/>
    </row>
    <row r="17" spans="1:16" s="73" customFormat="1" ht="55.5" customHeight="1">
      <c r="A17" s="77">
        <v>15</v>
      </c>
      <c r="B17" s="77" t="s">
        <v>344</v>
      </c>
      <c r="C17" s="109" t="s">
        <v>222</v>
      </c>
      <c r="D17" s="108"/>
      <c r="E17" s="108"/>
      <c r="F17" s="108"/>
      <c r="G17" s="107">
        <v>0.2</v>
      </c>
      <c r="H17" s="107"/>
      <c r="I17" s="112"/>
      <c r="J17" s="112"/>
      <c r="K17" s="77"/>
      <c r="L17" s="77"/>
      <c r="M17" s="77"/>
      <c r="N17" s="76"/>
      <c r="O17" s="76"/>
      <c r="P17" s="76"/>
    </row>
    <row r="18" spans="1:16" s="73" customFormat="1" ht="126.75" customHeight="1">
      <c r="A18" s="71">
        <v>16</v>
      </c>
      <c r="B18" s="70" t="s">
        <v>345</v>
      </c>
      <c r="C18" s="69" t="s">
        <v>346</v>
      </c>
      <c r="D18" s="68" t="s">
        <v>347</v>
      </c>
      <c r="E18" s="67">
        <v>1</v>
      </c>
      <c r="F18" s="68" t="s">
        <v>123</v>
      </c>
      <c r="G18" s="138">
        <v>0.05</v>
      </c>
      <c r="H18" s="66" t="s">
        <v>348</v>
      </c>
      <c r="I18" s="65">
        <v>46023</v>
      </c>
      <c r="J18" s="64" t="s">
        <v>121</v>
      </c>
      <c r="K18" s="63"/>
      <c r="L18" s="98" t="s">
        <v>302</v>
      </c>
      <c r="M18" s="63" t="s">
        <v>119</v>
      </c>
      <c r="N18" s="66" t="s">
        <v>306</v>
      </c>
      <c r="O18" s="61" t="s">
        <v>51</v>
      </c>
      <c r="P18" s="76"/>
    </row>
    <row r="19" spans="1:16" s="73" customFormat="1" ht="133.5" customHeight="1">
      <c r="A19" s="71">
        <v>17</v>
      </c>
      <c r="B19" s="70" t="s">
        <v>349</v>
      </c>
      <c r="C19" s="69" t="s">
        <v>214</v>
      </c>
      <c r="D19" s="68" t="s">
        <v>347</v>
      </c>
      <c r="E19" s="67">
        <v>1</v>
      </c>
      <c r="F19" s="68" t="s">
        <v>123</v>
      </c>
      <c r="G19" s="138">
        <v>0.05</v>
      </c>
      <c r="H19" s="66" t="s">
        <v>350</v>
      </c>
      <c r="I19" s="65">
        <v>46023</v>
      </c>
      <c r="J19" s="64" t="s">
        <v>121</v>
      </c>
      <c r="K19" s="63"/>
      <c r="L19" s="98" t="s">
        <v>302</v>
      </c>
      <c r="M19" s="63" t="s">
        <v>119</v>
      </c>
      <c r="N19" s="66" t="s">
        <v>351</v>
      </c>
      <c r="O19" s="61" t="s">
        <v>51</v>
      </c>
      <c r="P19" s="76"/>
    </row>
    <row r="20" spans="1:16" s="73" customFormat="1" ht="150.75" customHeight="1">
      <c r="A20" s="71">
        <v>18</v>
      </c>
      <c r="B20" s="70" t="s">
        <v>352</v>
      </c>
      <c r="C20" s="69" t="s">
        <v>353</v>
      </c>
      <c r="D20" s="68" t="s">
        <v>28</v>
      </c>
      <c r="E20" s="67">
        <v>1</v>
      </c>
      <c r="F20" s="132" t="s">
        <v>323</v>
      </c>
      <c r="G20" s="135">
        <v>0.1</v>
      </c>
      <c r="H20" s="84" t="s">
        <v>354</v>
      </c>
      <c r="I20" s="132" t="s">
        <v>323</v>
      </c>
      <c r="J20" s="132" t="s">
        <v>323</v>
      </c>
      <c r="K20" s="63"/>
      <c r="L20" s="98" t="s">
        <v>302</v>
      </c>
      <c r="M20" s="63" t="s">
        <v>119</v>
      </c>
      <c r="N20" s="66" t="s">
        <v>355</v>
      </c>
      <c r="O20" s="61" t="s">
        <v>51</v>
      </c>
      <c r="P20" s="76"/>
    </row>
    <row r="21" spans="1:16" s="102" customFormat="1" ht="85.5" customHeight="1">
      <c r="A21" s="110">
        <v>19</v>
      </c>
      <c r="B21" s="77" t="s">
        <v>356</v>
      </c>
      <c r="C21" s="109" t="s">
        <v>202</v>
      </c>
      <c r="D21" s="108"/>
      <c r="E21" s="108"/>
      <c r="F21" s="108"/>
      <c r="G21" s="107">
        <v>0.25</v>
      </c>
      <c r="H21" s="106"/>
      <c r="I21" s="105"/>
      <c r="J21" s="105"/>
      <c r="K21" s="105"/>
      <c r="L21" s="105"/>
      <c r="M21" s="104"/>
      <c r="N21" s="143"/>
      <c r="O21" s="143"/>
      <c r="P21" s="143"/>
    </row>
    <row r="22" spans="1:16" s="73" customFormat="1" ht="69.75" customHeight="1">
      <c r="A22" s="71">
        <v>20</v>
      </c>
      <c r="B22" s="70" t="s">
        <v>357</v>
      </c>
      <c r="C22" s="69" t="s">
        <v>200</v>
      </c>
      <c r="D22" s="84" t="s">
        <v>358</v>
      </c>
      <c r="E22" s="138">
        <v>1</v>
      </c>
      <c r="F22" s="132" t="s">
        <v>123</v>
      </c>
      <c r="G22" s="138">
        <v>0.01</v>
      </c>
      <c r="H22" s="84" t="s">
        <v>359</v>
      </c>
      <c r="I22" s="99">
        <v>46023</v>
      </c>
      <c r="J22" s="64" t="s">
        <v>121</v>
      </c>
      <c r="K22" s="98"/>
      <c r="L22" s="63" t="s">
        <v>152</v>
      </c>
      <c r="M22" s="63" t="s">
        <v>119</v>
      </c>
      <c r="N22" s="66" t="s">
        <v>355</v>
      </c>
      <c r="O22" s="67" t="s">
        <v>51</v>
      </c>
      <c r="P22" s="76"/>
    </row>
    <row r="23" spans="1:16" s="73" customFormat="1" ht="60" customHeight="1">
      <c r="A23" s="85">
        <v>21</v>
      </c>
      <c r="B23" s="70" t="s">
        <v>360</v>
      </c>
      <c r="C23" s="69" t="s">
        <v>196</v>
      </c>
      <c r="D23" s="84" t="s">
        <v>358</v>
      </c>
      <c r="E23" s="138">
        <v>1</v>
      </c>
      <c r="F23" s="132" t="s">
        <v>123</v>
      </c>
      <c r="G23" s="138">
        <v>0.01</v>
      </c>
      <c r="H23" s="84" t="s">
        <v>361</v>
      </c>
      <c r="I23" s="99">
        <v>46023</v>
      </c>
      <c r="J23" s="64" t="s">
        <v>121</v>
      </c>
      <c r="K23" s="98"/>
      <c r="L23" s="63" t="s">
        <v>152</v>
      </c>
      <c r="M23" s="63" t="s">
        <v>119</v>
      </c>
      <c r="N23" s="66" t="s">
        <v>355</v>
      </c>
      <c r="O23" s="67" t="s">
        <v>51</v>
      </c>
      <c r="P23" s="76"/>
    </row>
    <row r="24" spans="1:16" s="73" customFormat="1" ht="111.75" customHeight="1">
      <c r="A24" s="71">
        <v>22</v>
      </c>
      <c r="B24" s="70" t="s">
        <v>362</v>
      </c>
      <c r="C24" s="69" t="s">
        <v>191</v>
      </c>
      <c r="D24" s="144" t="s">
        <v>363</v>
      </c>
      <c r="E24" s="138">
        <v>1</v>
      </c>
      <c r="F24" s="132" t="s">
        <v>364</v>
      </c>
      <c r="G24" s="138">
        <v>0.08</v>
      </c>
      <c r="H24" s="139" t="s">
        <v>365</v>
      </c>
      <c r="I24" s="99">
        <v>46023</v>
      </c>
      <c r="J24" s="64" t="s">
        <v>121</v>
      </c>
      <c r="K24" s="98"/>
      <c r="L24" s="63" t="s">
        <v>302</v>
      </c>
      <c r="M24" s="63" t="s">
        <v>119</v>
      </c>
      <c r="N24" s="66" t="s">
        <v>366</v>
      </c>
      <c r="O24" s="67" t="s">
        <v>51</v>
      </c>
      <c r="P24" s="76"/>
    </row>
    <row r="25" spans="1:16" s="73" customFormat="1" ht="84" customHeight="1">
      <c r="A25" s="71">
        <v>23</v>
      </c>
      <c r="B25" s="70" t="s">
        <v>367</v>
      </c>
      <c r="C25" s="69" t="s">
        <v>368</v>
      </c>
      <c r="D25" s="144" t="s">
        <v>369</v>
      </c>
      <c r="E25" s="67">
        <v>1</v>
      </c>
      <c r="F25" s="132" t="s">
        <v>123</v>
      </c>
      <c r="G25" s="138">
        <v>0.03</v>
      </c>
      <c r="H25" s="139" t="s">
        <v>370</v>
      </c>
      <c r="I25" s="99">
        <v>46023</v>
      </c>
      <c r="J25" s="64" t="s">
        <v>121</v>
      </c>
      <c r="K25" s="98"/>
      <c r="L25" s="63" t="s">
        <v>302</v>
      </c>
      <c r="M25" s="63" t="s">
        <v>119</v>
      </c>
      <c r="N25" s="66" t="s">
        <v>371</v>
      </c>
      <c r="O25" s="67" t="s">
        <v>51</v>
      </c>
      <c r="P25" s="76"/>
    </row>
    <row r="26" spans="1:16" s="73" customFormat="1" ht="84" customHeight="1">
      <c r="A26" s="85">
        <v>24</v>
      </c>
      <c r="B26" s="118" t="s">
        <v>372</v>
      </c>
      <c r="C26" s="117" t="s">
        <v>181</v>
      </c>
      <c r="D26" s="144" t="s">
        <v>373</v>
      </c>
      <c r="E26" s="138">
        <v>1</v>
      </c>
      <c r="F26" s="132" t="s">
        <v>364</v>
      </c>
      <c r="G26" s="138">
        <v>0.01</v>
      </c>
      <c r="H26" s="84" t="s">
        <v>374</v>
      </c>
      <c r="I26" s="99">
        <v>46023</v>
      </c>
      <c r="J26" s="115" t="s">
        <v>121</v>
      </c>
      <c r="K26" s="98"/>
      <c r="L26" s="98" t="s">
        <v>302</v>
      </c>
      <c r="M26" s="63" t="s">
        <v>119</v>
      </c>
      <c r="N26" s="66" t="s">
        <v>375</v>
      </c>
      <c r="O26" s="67" t="s">
        <v>51</v>
      </c>
      <c r="P26" s="76"/>
    </row>
    <row r="27" spans="1:16" s="73" customFormat="1" ht="82.5" customHeight="1">
      <c r="A27" s="71">
        <v>25</v>
      </c>
      <c r="B27" s="118" t="s">
        <v>376</v>
      </c>
      <c r="C27" s="117" t="s">
        <v>177</v>
      </c>
      <c r="D27" s="144" t="s">
        <v>377</v>
      </c>
      <c r="E27" s="138">
        <v>1</v>
      </c>
      <c r="F27" s="132" t="s">
        <v>364</v>
      </c>
      <c r="G27" s="138">
        <v>0.01</v>
      </c>
      <c r="H27" s="139" t="s">
        <v>378</v>
      </c>
      <c r="I27" s="99">
        <v>46023</v>
      </c>
      <c r="J27" s="64" t="s">
        <v>121</v>
      </c>
      <c r="K27" s="98"/>
      <c r="L27" s="98" t="s">
        <v>302</v>
      </c>
      <c r="M27" s="63" t="s">
        <v>119</v>
      </c>
      <c r="N27" s="66" t="s">
        <v>379</v>
      </c>
      <c r="O27" s="67" t="s">
        <v>51</v>
      </c>
      <c r="P27" s="60"/>
    </row>
    <row r="28" spans="1:16" s="73" customFormat="1" ht="109.5" customHeight="1">
      <c r="A28" s="71">
        <v>26</v>
      </c>
      <c r="B28" s="70" t="s">
        <v>380</v>
      </c>
      <c r="C28" s="101" t="s">
        <v>381</v>
      </c>
      <c r="D28" s="69" t="s">
        <v>382</v>
      </c>
      <c r="E28" s="67">
        <v>1</v>
      </c>
      <c r="F28" s="132" t="s">
        <v>123</v>
      </c>
      <c r="G28" s="138">
        <v>0.02</v>
      </c>
      <c r="H28" s="139" t="s">
        <v>383</v>
      </c>
      <c r="I28" s="65">
        <v>46023</v>
      </c>
      <c r="J28" s="64" t="s">
        <v>121</v>
      </c>
      <c r="K28" s="63"/>
      <c r="L28" s="98" t="s">
        <v>302</v>
      </c>
      <c r="M28" s="63" t="s">
        <v>119</v>
      </c>
      <c r="N28" s="66" t="s">
        <v>384</v>
      </c>
      <c r="O28" s="67" t="s">
        <v>51</v>
      </c>
      <c r="P28" s="76"/>
    </row>
    <row r="29" spans="1:16" s="73" customFormat="1" ht="109.5" customHeight="1">
      <c r="A29" s="85">
        <v>27</v>
      </c>
      <c r="B29" s="70" t="s">
        <v>385</v>
      </c>
      <c r="C29" s="69" t="s">
        <v>168</v>
      </c>
      <c r="D29" s="117" t="s">
        <v>386</v>
      </c>
      <c r="E29" s="113">
        <v>1</v>
      </c>
      <c r="F29" s="132" t="s">
        <v>123</v>
      </c>
      <c r="G29" s="138">
        <v>0.01</v>
      </c>
      <c r="H29" s="139" t="s">
        <v>387</v>
      </c>
      <c r="I29" s="65">
        <v>46023</v>
      </c>
      <c r="J29" s="64" t="s">
        <v>121</v>
      </c>
      <c r="K29" s="63"/>
      <c r="L29" s="63" t="s">
        <v>302</v>
      </c>
      <c r="M29" s="63" t="s">
        <v>119</v>
      </c>
      <c r="N29" s="66" t="s">
        <v>351</v>
      </c>
      <c r="O29" s="67" t="s">
        <v>51</v>
      </c>
      <c r="P29" s="76"/>
    </row>
    <row r="30" spans="1:16" s="73" customFormat="1" ht="203.25" customHeight="1">
      <c r="A30" s="71">
        <v>28</v>
      </c>
      <c r="B30" s="70" t="s">
        <v>388</v>
      </c>
      <c r="C30" s="144" t="s">
        <v>389</v>
      </c>
      <c r="D30" s="101" t="s">
        <v>390</v>
      </c>
      <c r="E30" s="145">
        <v>1</v>
      </c>
      <c r="F30" s="132" t="s">
        <v>8</v>
      </c>
      <c r="G30" s="138">
        <v>0.02</v>
      </c>
      <c r="H30" s="139" t="s">
        <v>391</v>
      </c>
      <c r="I30" s="65">
        <v>46023</v>
      </c>
      <c r="J30" s="64" t="s">
        <v>392</v>
      </c>
      <c r="K30" s="63"/>
      <c r="L30" s="63" t="s">
        <v>302</v>
      </c>
      <c r="M30" s="63" t="s">
        <v>119</v>
      </c>
      <c r="N30" s="66" t="s">
        <v>355</v>
      </c>
      <c r="O30" s="67" t="s">
        <v>51</v>
      </c>
      <c r="P30" s="76"/>
    </row>
    <row r="31" spans="1:16" s="73" customFormat="1" ht="114.75" customHeight="1">
      <c r="A31" s="71">
        <v>29</v>
      </c>
      <c r="B31" s="70" t="s">
        <v>393</v>
      </c>
      <c r="C31" s="69" t="s">
        <v>162</v>
      </c>
      <c r="D31" s="146" t="s">
        <v>394</v>
      </c>
      <c r="E31" s="132">
        <v>2</v>
      </c>
      <c r="F31" s="132" t="s">
        <v>142</v>
      </c>
      <c r="G31" s="138">
        <v>0.01</v>
      </c>
      <c r="H31" s="139" t="s">
        <v>395</v>
      </c>
      <c r="I31" s="65">
        <v>46023</v>
      </c>
      <c r="J31" s="64" t="s">
        <v>121</v>
      </c>
      <c r="K31" s="63"/>
      <c r="L31" s="63" t="s">
        <v>302</v>
      </c>
      <c r="M31" s="63" t="s">
        <v>119</v>
      </c>
      <c r="N31" s="66" t="s">
        <v>396</v>
      </c>
      <c r="O31" s="67" t="s">
        <v>51</v>
      </c>
      <c r="P31" s="76"/>
    </row>
    <row r="32" spans="1:16" s="73" customFormat="1" ht="108.75" customHeight="1">
      <c r="A32" s="85">
        <v>30</v>
      </c>
      <c r="B32" s="70" t="s">
        <v>397</v>
      </c>
      <c r="C32" s="69" t="s">
        <v>155</v>
      </c>
      <c r="D32" s="146" t="s">
        <v>398</v>
      </c>
      <c r="E32" s="132" t="s">
        <v>399</v>
      </c>
      <c r="F32" s="132" t="s">
        <v>364</v>
      </c>
      <c r="G32" s="138">
        <v>0.02</v>
      </c>
      <c r="H32" s="139" t="s">
        <v>400</v>
      </c>
      <c r="I32" s="65">
        <v>46023</v>
      </c>
      <c r="J32" s="64" t="s">
        <v>121</v>
      </c>
      <c r="K32" s="63"/>
      <c r="L32" s="63" t="s">
        <v>302</v>
      </c>
      <c r="M32" s="63" t="s">
        <v>119</v>
      </c>
      <c r="N32" s="66" t="s">
        <v>401</v>
      </c>
      <c r="O32" s="147" t="s">
        <v>51</v>
      </c>
      <c r="P32" s="76"/>
    </row>
    <row r="33" spans="1:16" s="73" customFormat="1" ht="71.25" customHeight="1">
      <c r="A33" s="71">
        <v>31</v>
      </c>
      <c r="B33" s="70" t="s">
        <v>402</v>
      </c>
      <c r="C33" s="69" t="s">
        <v>149</v>
      </c>
      <c r="D33" s="148" t="s">
        <v>386</v>
      </c>
      <c r="E33" s="149">
        <v>1</v>
      </c>
      <c r="F33" s="132" t="s">
        <v>364</v>
      </c>
      <c r="G33" s="138">
        <v>0.01</v>
      </c>
      <c r="H33" s="139" t="s">
        <v>403</v>
      </c>
      <c r="I33" s="65">
        <v>46023</v>
      </c>
      <c r="J33" s="64" t="s">
        <v>121</v>
      </c>
      <c r="K33" s="63"/>
      <c r="L33" s="63" t="s">
        <v>302</v>
      </c>
      <c r="M33" s="63" t="s">
        <v>119</v>
      </c>
      <c r="N33" s="66" t="s">
        <v>351</v>
      </c>
      <c r="O33" s="67" t="s">
        <v>51</v>
      </c>
      <c r="P33" s="76"/>
    </row>
    <row r="34" spans="1:16" s="73" customFormat="1" ht="56.25" customHeight="1">
      <c r="A34" s="71">
        <v>32</v>
      </c>
      <c r="B34" s="70" t="s">
        <v>404</v>
      </c>
      <c r="C34" s="69" t="s">
        <v>144</v>
      </c>
      <c r="D34" s="69" t="s">
        <v>405</v>
      </c>
      <c r="E34" s="67">
        <v>1</v>
      </c>
      <c r="F34" s="68" t="s">
        <v>142</v>
      </c>
      <c r="G34" s="67">
        <v>0.01</v>
      </c>
      <c r="H34" s="100" t="s">
        <v>406</v>
      </c>
      <c r="I34" s="65">
        <v>46023</v>
      </c>
      <c r="J34" s="64" t="s">
        <v>121</v>
      </c>
      <c r="K34" s="63"/>
      <c r="L34" s="63" t="s">
        <v>302</v>
      </c>
      <c r="M34" s="63" t="s">
        <v>119</v>
      </c>
      <c r="N34" s="66" t="s">
        <v>351</v>
      </c>
      <c r="O34" s="67" t="s">
        <v>51</v>
      </c>
      <c r="P34" s="76"/>
    </row>
    <row r="35" spans="1:16" s="73" customFormat="1" ht="38.1" customHeight="1">
      <c r="A35" s="77">
        <v>33</v>
      </c>
      <c r="B35" s="77" t="s">
        <v>407</v>
      </c>
      <c r="C35" s="82" t="s">
        <v>0</v>
      </c>
      <c r="D35" s="81"/>
      <c r="E35" s="81"/>
      <c r="F35" s="81"/>
      <c r="G35" s="80">
        <v>0.05</v>
      </c>
      <c r="H35" s="79"/>
      <c r="I35" s="78"/>
      <c r="J35" s="78"/>
      <c r="K35" s="77"/>
      <c r="L35" s="77"/>
      <c r="M35" s="77"/>
      <c r="N35" s="76"/>
      <c r="O35" s="76"/>
      <c r="P35" s="76"/>
    </row>
    <row r="36" spans="1:16" s="73" customFormat="1" ht="123.75" customHeight="1">
      <c r="A36" s="71">
        <v>34</v>
      </c>
      <c r="B36" s="70" t="s">
        <v>408</v>
      </c>
      <c r="C36" s="150" t="s">
        <v>409</v>
      </c>
      <c r="D36" s="68" t="s">
        <v>410</v>
      </c>
      <c r="E36" s="68" t="s">
        <v>411</v>
      </c>
      <c r="F36" s="68" t="s">
        <v>412</v>
      </c>
      <c r="G36" s="138">
        <v>0.02</v>
      </c>
      <c r="H36" s="84" t="s">
        <v>413</v>
      </c>
      <c r="I36" s="65">
        <v>46023</v>
      </c>
      <c r="J36" s="64" t="s">
        <v>121</v>
      </c>
      <c r="K36" s="63"/>
      <c r="L36" s="63" t="s">
        <v>414</v>
      </c>
      <c r="M36" s="63" t="s">
        <v>119</v>
      </c>
      <c r="N36" s="66" t="s">
        <v>415</v>
      </c>
      <c r="O36" s="151" t="s">
        <v>50</v>
      </c>
      <c r="P36" s="152" t="s">
        <v>416</v>
      </c>
    </row>
    <row r="37" spans="1:16" s="59" customFormat="1" ht="123.75" customHeight="1">
      <c r="A37" s="71">
        <v>35</v>
      </c>
      <c r="B37" s="70" t="s">
        <v>417</v>
      </c>
      <c r="C37" s="150" t="s">
        <v>418</v>
      </c>
      <c r="D37" s="68" t="s">
        <v>410</v>
      </c>
      <c r="E37" s="61" t="s">
        <v>411</v>
      </c>
      <c r="F37" s="61" t="s">
        <v>129</v>
      </c>
      <c r="G37" s="138">
        <v>0.01</v>
      </c>
      <c r="H37" s="84" t="s">
        <v>413</v>
      </c>
      <c r="I37" s="65">
        <v>46023</v>
      </c>
      <c r="J37" s="64" t="s">
        <v>121</v>
      </c>
      <c r="K37" s="63"/>
      <c r="L37" s="63" t="s">
        <v>414</v>
      </c>
      <c r="M37" s="63" t="s">
        <v>119</v>
      </c>
      <c r="N37" s="66" t="s">
        <v>419</v>
      </c>
      <c r="O37" s="61" t="s">
        <v>51</v>
      </c>
      <c r="P37" s="152" t="s">
        <v>416</v>
      </c>
    </row>
    <row r="38" spans="1:16" s="59" customFormat="1" ht="154.5" customHeight="1">
      <c r="A38" s="71">
        <v>36</v>
      </c>
      <c r="B38" s="70" t="s">
        <v>420</v>
      </c>
      <c r="C38" s="117" t="s">
        <v>421</v>
      </c>
      <c r="D38" s="116" t="s">
        <v>167</v>
      </c>
      <c r="E38" s="134">
        <v>100</v>
      </c>
      <c r="F38" s="134" t="s">
        <v>123</v>
      </c>
      <c r="G38" s="113">
        <v>0.02</v>
      </c>
      <c r="H38" s="100" t="s">
        <v>422</v>
      </c>
      <c r="I38" s="65">
        <v>46023</v>
      </c>
      <c r="J38" s="64" t="s">
        <v>121</v>
      </c>
      <c r="K38" s="63"/>
      <c r="L38" s="98" t="s">
        <v>414</v>
      </c>
      <c r="M38" s="63" t="s">
        <v>119</v>
      </c>
      <c r="N38" s="66" t="s">
        <v>423</v>
      </c>
      <c r="O38" s="61" t="s">
        <v>51</v>
      </c>
      <c r="P38" s="60"/>
    </row>
    <row r="39" spans="1:16" ht="49.5" customHeight="1">
      <c r="A39" s="58"/>
      <c r="B39" s="194" t="s">
        <v>116</v>
      </c>
      <c r="C39" s="195"/>
      <c r="D39" s="195"/>
      <c r="E39" s="195"/>
      <c r="F39" s="195"/>
      <c r="G39" s="195"/>
      <c r="H39" s="195"/>
      <c r="I39" s="195"/>
      <c r="J39" s="195"/>
      <c r="K39" s="195"/>
      <c r="L39" s="195"/>
      <c r="M39" s="196"/>
      <c r="N39" s="199" t="s">
        <v>424</v>
      </c>
      <c r="O39" s="195"/>
      <c r="P39" s="196"/>
    </row>
    <row r="40" spans="1:16">
      <c r="B40" s="57"/>
      <c r="C40" s="56"/>
    </row>
    <row r="42" spans="1:16" s="53" customFormat="1">
      <c r="A42" s="51"/>
      <c r="B42" s="51"/>
      <c r="C42" s="55"/>
      <c r="G42" s="52"/>
      <c r="H42" s="52"/>
      <c r="I42" s="51"/>
      <c r="J42" s="51"/>
      <c r="K42" s="51"/>
      <c r="L42" s="51"/>
      <c r="M42" s="51"/>
    </row>
  </sheetData>
  <mergeCells count="4">
    <mergeCell ref="A1:P1"/>
    <mergeCell ref="N2:P2"/>
    <mergeCell ref="B39:M39"/>
    <mergeCell ref="N39:P39"/>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25EC-B165-4F25-AFA2-3AFA4F5FB0CC}">
  <sheetPr>
    <tabColor rgb="FF92D050"/>
  </sheetPr>
  <dimension ref="A1:P42"/>
  <sheetViews>
    <sheetView view="pageBreakPreview" zoomScale="70" zoomScaleNormal="70" zoomScaleSheetLayoutView="70" workbookViewId="0">
      <pane xSplit="1" ySplit="2" topLeftCell="B3" activePane="bottomRight" state="frozen"/>
      <selection activeCell="B1" sqref="B1"/>
      <selection pane="topRight" activeCell="C1" sqref="C1"/>
      <selection pane="bottomLeft" activeCell="B3" sqref="B3"/>
      <selection pane="bottomRight" activeCell="I5" sqref="I5"/>
    </sheetView>
  </sheetViews>
  <sheetFormatPr defaultColWidth="9" defaultRowHeight="18.75"/>
  <cols>
    <col min="1" max="1" width="7.85546875" style="51" customWidth="1"/>
    <col min="2" max="2" width="32.85546875" style="51" customWidth="1"/>
    <col min="3" max="3" width="53.7109375" style="54" customWidth="1"/>
    <col min="4" max="4" width="29.28515625" style="53" customWidth="1"/>
    <col min="5" max="5" width="13" style="53" customWidth="1"/>
    <col min="6" max="6" width="15.5703125" style="53" customWidth="1"/>
    <col min="7" max="7" width="9.7109375" style="52" bestFit="1" customWidth="1"/>
    <col min="8" max="8" width="79.28515625" style="52" customWidth="1"/>
    <col min="9" max="10" width="15.42578125" style="51" customWidth="1"/>
    <col min="11" max="11" width="20.28515625" style="51" hidden="1" customWidth="1"/>
    <col min="12" max="13" width="20.140625" style="51" customWidth="1"/>
    <col min="14" max="14" width="40.28515625" style="51" customWidth="1"/>
    <col min="15" max="15" width="15.28515625" style="51" customWidth="1"/>
    <col min="16" max="16" width="13.7109375" style="51" customWidth="1"/>
    <col min="17" max="17" width="9" style="51" customWidth="1"/>
    <col min="18" max="18" width="9.42578125" style="51" customWidth="1"/>
    <col min="19" max="21" width="9" style="51" customWidth="1"/>
    <col min="22" max="16384" width="9" style="51"/>
  </cols>
  <sheetData>
    <row r="1" spans="1:16" ht="47.25" customHeight="1">
      <c r="A1" s="197" t="s">
        <v>425</v>
      </c>
      <c r="B1" s="198"/>
      <c r="C1" s="198"/>
      <c r="D1" s="198"/>
      <c r="E1" s="198"/>
      <c r="F1" s="198"/>
      <c r="G1" s="198"/>
      <c r="H1" s="198"/>
      <c r="I1" s="198"/>
      <c r="J1" s="198"/>
      <c r="K1" s="198"/>
      <c r="L1" s="198"/>
      <c r="M1" s="198"/>
      <c r="N1" s="198"/>
      <c r="O1" s="198"/>
      <c r="P1" s="198"/>
    </row>
    <row r="2" spans="1:16" ht="98.25" customHeight="1">
      <c r="A2" s="130" t="s">
        <v>292</v>
      </c>
      <c r="B2" s="130" t="s">
        <v>291</v>
      </c>
      <c r="C2" s="130" t="s">
        <v>290</v>
      </c>
      <c r="D2" s="130" t="s">
        <v>289</v>
      </c>
      <c r="E2" s="130" t="s">
        <v>288</v>
      </c>
      <c r="F2" s="130" t="s">
        <v>287</v>
      </c>
      <c r="G2" s="131" t="s">
        <v>286</v>
      </c>
      <c r="H2" s="131" t="s">
        <v>285</v>
      </c>
      <c r="I2" s="130" t="s">
        <v>284</v>
      </c>
      <c r="J2" s="130" t="s">
        <v>283</v>
      </c>
      <c r="K2" s="130" t="s">
        <v>282</v>
      </c>
      <c r="L2" s="130" t="s">
        <v>281</v>
      </c>
      <c r="M2" s="130" t="s">
        <v>280</v>
      </c>
      <c r="N2" s="200" t="s">
        <v>279</v>
      </c>
      <c r="O2" s="195"/>
      <c r="P2" s="196"/>
    </row>
    <row r="3" spans="1:16" s="73" customFormat="1" ht="73.5" customHeight="1">
      <c r="A3" s="77">
        <v>1</v>
      </c>
      <c r="B3" s="77" t="s">
        <v>426</v>
      </c>
      <c r="C3" s="82" t="s">
        <v>277</v>
      </c>
      <c r="D3" s="108" t="s">
        <v>276</v>
      </c>
      <c r="E3" s="108">
        <v>0</v>
      </c>
      <c r="F3" s="108" t="s">
        <v>129</v>
      </c>
      <c r="G3" s="107">
        <v>0.15</v>
      </c>
      <c r="H3" s="129"/>
      <c r="I3" s="112"/>
      <c r="J3" s="112"/>
      <c r="K3" s="77"/>
      <c r="L3" s="77"/>
      <c r="M3" s="77"/>
      <c r="N3" s="128" t="s">
        <v>296</v>
      </c>
      <c r="O3" s="128" t="s">
        <v>31</v>
      </c>
      <c r="P3" s="127" t="s">
        <v>297</v>
      </c>
    </row>
    <row r="4" spans="1:16" ht="190.5" customHeight="1">
      <c r="A4" s="85">
        <v>2</v>
      </c>
      <c r="B4" s="70" t="s">
        <v>427</v>
      </c>
      <c r="C4" s="69" t="s">
        <v>299</v>
      </c>
      <c r="D4" s="68" t="s">
        <v>300</v>
      </c>
      <c r="E4" s="67">
        <v>1</v>
      </c>
      <c r="F4" s="68" t="s">
        <v>123</v>
      </c>
      <c r="G4" s="67">
        <v>0.1</v>
      </c>
      <c r="H4" s="66" t="s">
        <v>428</v>
      </c>
      <c r="I4" s="65">
        <v>46023</v>
      </c>
      <c r="J4" s="64" t="s">
        <v>121</v>
      </c>
      <c r="K4" s="63"/>
      <c r="L4" s="63" t="s">
        <v>429</v>
      </c>
      <c r="M4" s="63" t="s">
        <v>119</v>
      </c>
      <c r="N4" s="126" t="s">
        <v>430</v>
      </c>
      <c r="O4" s="72" t="s">
        <v>51</v>
      </c>
      <c r="P4" s="72"/>
    </row>
    <row r="5" spans="1:16" ht="135.75" customHeight="1">
      <c r="A5" s="85">
        <v>3</v>
      </c>
      <c r="B5" s="70" t="s">
        <v>431</v>
      </c>
      <c r="C5" s="117" t="s">
        <v>274</v>
      </c>
      <c r="D5" s="68" t="s">
        <v>270</v>
      </c>
      <c r="E5" s="67">
        <v>1</v>
      </c>
      <c r="F5" s="68" t="s">
        <v>123</v>
      </c>
      <c r="G5" s="67">
        <v>0.03</v>
      </c>
      <c r="H5" s="66" t="s">
        <v>432</v>
      </c>
      <c r="I5" s="65">
        <v>46023</v>
      </c>
      <c r="J5" s="64" t="s">
        <v>121</v>
      </c>
      <c r="K5" s="63"/>
      <c r="L5" s="63" t="s">
        <v>429</v>
      </c>
      <c r="M5" s="63" t="s">
        <v>119</v>
      </c>
      <c r="N5" s="72" t="s">
        <v>433</v>
      </c>
      <c r="O5" s="72" t="s">
        <v>51</v>
      </c>
      <c r="P5" s="72"/>
    </row>
    <row r="6" spans="1:16" ht="135" customHeight="1">
      <c r="A6" s="85">
        <v>4</v>
      </c>
      <c r="B6" s="70" t="s">
        <v>434</v>
      </c>
      <c r="C6" s="69" t="s">
        <v>267</v>
      </c>
      <c r="D6" s="68" t="s">
        <v>270</v>
      </c>
      <c r="E6" s="67">
        <v>1</v>
      </c>
      <c r="F6" s="68" t="s">
        <v>123</v>
      </c>
      <c r="G6" s="67">
        <v>0.02</v>
      </c>
      <c r="H6" s="66" t="s">
        <v>269</v>
      </c>
      <c r="I6" s="65">
        <v>46023</v>
      </c>
      <c r="J6" s="64" t="s">
        <v>121</v>
      </c>
      <c r="K6" s="63"/>
      <c r="L6" s="63" t="s">
        <v>429</v>
      </c>
      <c r="M6" s="63" t="s">
        <v>119</v>
      </c>
      <c r="N6" s="72" t="s">
        <v>306</v>
      </c>
      <c r="O6" s="72" t="s">
        <v>51</v>
      </c>
      <c r="P6" s="72"/>
    </row>
    <row r="7" spans="1:16" s="73" customFormat="1" ht="90" customHeight="1">
      <c r="A7" s="77">
        <v>5</v>
      </c>
      <c r="B7" s="77" t="s">
        <v>435</v>
      </c>
      <c r="C7" s="125" t="s">
        <v>265</v>
      </c>
      <c r="D7" s="108" t="s">
        <v>264</v>
      </c>
      <c r="E7" s="108" t="s">
        <v>263</v>
      </c>
      <c r="F7" s="108" t="s">
        <v>142</v>
      </c>
      <c r="G7" s="107">
        <v>0.2</v>
      </c>
      <c r="H7" s="107"/>
      <c r="I7" s="112"/>
      <c r="J7" s="112"/>
      <c r="K7" s="77"/>
      <c r="L7" s="77"/>
      <c r="M7" s="77"/>
      <c r="N7" s="76"/>
      <c r="O7" s="76"/>
      <c r="P7" s="76"/>
    </row>
    <row r="8" spans="1:16" s="73" customFormat="1" ht="138" customHeight="1">
      <c r="A8" s="85">
        <v>6</v>
      </c>
      <c r="B8" s="118" t="s">
        <v>436</v>
      </c>
      <c r="C8" s="69" t="s">
        <v>261</v>
      </c>
      <c r="D8" s="68" t="s">
        <v>124</v>
      </c>
      <c r="E8" s="68">
        <v>1</v>
      </c>
      <c r="F8" s="68" t="s">
        <v>129</v>
      </c>
      <c r="G8" s="119">
        <v>0.03</v>
      </c>
      <c r="H8" s="66" t="s">
        <v>260</v>
      </c>
      <c r="I8" s="65">
        <v>46023</v>
      </c>
      <c r="J8" s="64">
        <v>46387</v>
      </c>
      <c r="K8" s="61"/>
      <c r="L8" s="63" t="s">
        <v>152</v>
      </c>
      <c r="M8" s="63" t="s">
        <v>158</v>
      </c>
      <c r="N8" s="60" t="s">
        <v>437</v>
      </c>
      <c r="O8" s="72" t="s">
        <v>51</v>
      </c>
      <c r="P8" s="76"/>
    </row>
    <row r="9" spans="1:16" s="59" customFormat="1" ht="177" customHeight="1">
      <c r="A9" s="85">
        <v>7</v>
      </c>
      <c r="B9" s="118" t="s">
        <v>438</v>
      </c>
      <c r="C9" s="69" t="s">
        <v>315</v>
      </c>
      <c r="D9" s="68" t="s">
        <v>439</v>
      </c>
      <c r="E9" s="67" t="s">
        <v>440</v>
      </c>
      <c r="F9" s="68" t="s">
        <v>123</v>
      </c>
      <c r="G9" s="113">
        <v>0.1</v>
      </c>
      <c r="H9" s="100" t="s">
        <v>441</v>
      </c>
      <c r="I9" s="99">
        <v>46023</v>
      </c>
      <c r="J9" s="64" t="s">
        <v>121</v>
      </c>
      <c r="K9" s="98"/>
      <c r="L9" s="98" t="s">
        <v>429</v>
      </c>
      <c r="M9" s="63" t="s">
        <v>119</v>
      </c>
      <c r="N9" s="60" t="s">
        <v>442</v>
      </c>
      <c r="O9" s="72" t="s">
        <v>51</v>
      </c>
      <c r="P9" s="60"/>
    </row>
    <row r="10" spans="1:16" ht="190.5" customHeight="1">
      <c r="A10" s="85">
        <v>8</v>
      </c>
      <c r="B10" s="118" t="s">
        <v>443</v>
      </c>
      <c r="C10" s="124" t="s">
        <v>251</v>
      </c>
      <c r="D10" s="68" t="s">
        <v>250</v>
      </c>
      <c r="E10" s="67" t="s">
        <v>249</v>
      </c>
      <c r="F10" s="123" t="s">
        <v>142</v>
      </c>
      <c r="G10" s="122">
        <v>0.06</v>
      </c>
      <c r="H10" s="121" t="s">
        <v>444</v>
      </c>
      <c r="I10" s="99">
        <v>46023</v>
      </c>
      <c r="J10" s="64" t="s">
        <v>121</v>
      </c>
      <c r="K10" s="120"/>
      <c r="L10" s="120" t="s">
        <v>247</v>
      </c>
      <c r="M10" s="63" t="s">
        <v>119</v>
      </c>
      <c r="N10" s="72" t="s">
        <v>306</v>
      </c>
      <c r="O10" s="72" t="s">
        <v>51</v>
      </c>
      <c r="P10" s="72"/>
    </row>
    <row r="11" spans="1:16" s="59" customFormat="1" ht="105.75" customHeight="1">
      <c r="A11" s="85">
        <v>9</v>
      </c>
      <c r="B11" s="118" t="s">
        <v>445</v>
      </c>
      <c r="C11" s="69" t="s">
        <v>331</v>
      </c>
      <c r="D11" s="68" t="s">
        <v>244</v>
      </c>
      <c r="E11" s="67" t="s">
        <v>243</v>
      </c>
      <c r="F11" s="68" t="s">
        <v>142</v>
      </c>
      <c r="G11" s="119">
        <v>0.01</v>
      </c>
      <c r="H11" s="66" t="s">
        <v>242</v>
      </c>
      <c r="I11" s="65">
        <v>46023</v>
      </c>
      <c r="J11" s="64" t="s">
        <v>121</v>
      </c>
      <c r="K11" s="63"/>
      <c r="L11" s="98" t="s">
        <v>429</v>
      </c>
      <c r="M11" s="63" t="s">
        <v>119</v>
      </c>
      <c r="N11" s="72" t="s">
        <v>446</v>
      </c>
      <c r="O11" s="72" t="s">
        <v>51</v>
      </c>
      <c r="P11" s="60"/>
    </row>
    <row r="12" spans="1:16" s="73" customFormat="1" ht="70.5" customHeight="1">
      <c r="A12" s="77">
        <v>10</v>
      </c>
      <c r="B12" s="77" t="s">
        <v>447</v>
      </c>
      <c r="C12" s="109" t="s">
        <v>238</v>
      </c>
      <c r="D12" s="108" t="s">
        <v>237</v>
      </c>
      <c r="E12" s="108">
        <v>0</v>
      </c>
      <c r="F12" s="108"/>
      <c r="G12" s="107">
        <v>0.15</v>
      </c>
      <c r="H12" s="107"/>
      <c r="I12" s="78"/>
      <c r="J12" s="78"/>
      <c r="K12" s="77"/>
      <c r="L12" s="77"/>
      <c r="M12" s="77"/>
      <c r="N12" s="76"/>
      <c r="O12" s="76"/>
      <c r="P12" s="76"/>
    </row>
    <row r="13" spans="1:16" s="59" customFormat="1" ht="252" customHeight="1">
      <c r="A13" s="85">
        <v>11</v>
      </c>
      <c r="B13" s="70" t="s">
        <v>448</v>
      </c>
      <c r="C13" s="69" t="s">
        <v>234</v>
      </c>
      <c r="D13" s="68" t="s">
        <v>124</v>
      </c>
      <c r="E13" s="68">
        <v>1</v>
      </c>
      <c r="F13" s="68" t="s">
        <v>123</v>
      </c>
      <c r="G13" s="113">
        <v>0.05</v>
      </c>
      <c r="H13" s="100" t="s">
        <v>235</v>
      </c>
      <c r="I13" s="99">
        <v>46023</v>
      </c>
      <c r="J13" s="64" t="s">
        <v>121</v>
      </c>
      <c r="K13" s="98"/>
      <c r="L13" s="98" t="s">
        <v>429</v>
      </c>
      <c r="M13" s="63" t="s">
        <v>119</v>
      </c>
      <c r="N13" s="60" t="s">
        <v>449</v>
      </c>
      <c r="O13" s="72" t="s">
        <v>51</v>
      </c>
      <c r="P13" s="60"/>
    </row>
    <row r="14" spans="1:16" s="59" customFormat="1" ht="89.25" customHeight="1">
      <c r="A14" s="71">
        <v>12</v>
      </c>
      <c r="B14" s="118" t="s">
        <v>450</v>
      </c>
      <c r="C14" s="117" t="s">
        <v>232</v>
      </c>
      <c r="D14" s="116" t="s">
        <v>231</v>
      </c>
      <c r="E14" s="116">
        <v>6</v>
      </c>
      <c r="F14" s="116" t="s">
        <v>451</v>
      </c>
      <c r="G14" s="113">
        <v>0.08</v>
      </c>
      <c r="H14" s="100" t="s">
        <v>230</v>
      </c>
      <c r="I14" s="99">
        <v>46023</v>
      </c>
      <c r="J14" s="115" t="s">
        <v>121</v>
      </c>
      <c r="K14" s="114"/>
      <c r="L14" s="98" t="s">
        <v>429</v>
      </c>
      <c r="M14" s="63" t="s">
        <v>119</v>
      </c>
      <c r="N14" s="60" t="s">
        <v>452</v>
      </c>
      <c r="O14" s="153" t="s">
        <v>50</v>
      </c>
      <c r="P14" s="60"/>
    </row>
    <row r="15" spans="1:16" s="59" customFormat="1" ht="89.25" customHeight="1">
      <c r="A15" s="85">
        <v>13</v>
      </c>
      <c r="B15" s="70" t="s">
        <v>453</v>
      </c>
      <c r="C15" s="69" t="s">
        <v>227</v>
      </c>
      <c r="D15" s="68" t="s">
        <v>226</v>
      </c>
      <c r="E15" s="67">
        <v>1</v>
      </c>
      <c r="F15" s="68" t="s">
        <v>142</v>
      </c>
      <c r="G15" s="113">
        <v>0.02</v>
      </c>
      <c r="H15" s="100" t="s">
        <v>225</v>
      </c>
      <c r="I15" s="99">
        <v>46023</v>
      </c>
      <c r="J15" s="64" t="s">
        <v>121</v>
      </c>
      <c r="K15" s="98"/>
      <c r="L15" s="98" t="s">
        <v>429</v>
      </c>
      <c r="M15" s="63" t="s">
        <v>119</v>
      </c>
      <c r="N15" s="60" t="s">
        <v>419</v>
      </c>
      <c r="O15" s="60"/>
      <c r="P15" s="60"/>
    </row>
    <row r="16" spans="1:16" s="73" customFormat="1" ht="55.5" customHeight="1">
      <c r="A16" s="77">
        <v>14</v>
      </c>
      <c r="B16" s="77" t="s">
        <v>454</v>
      </c>
      <c r="C16" s="109" t="s">
        <v>222</v>
      </c>
      <c r="D16" s="108"/>
      <c r="E16" s="108"/>
      <c r="F16" s="108"/>
      <c r="G16" s="107">
        <v>0.2</v>
      </c>
      <c r="H16" s="107"/>
      <c r="I16" s="112"/>
      <c r="J16" s="112"/>
      <c r="K16" s="77"/>
      <c r="L16" s="77"/>
      <c r="M16" s="77"/>
      <c r="N16" s="76"/>
      <c r="O16" s="76"/>
      <c r="P16" s="76"/>
    </row>
    <row r="17" spans="1:16" s="73" customFormat="1" ht="138.75" customHeight="1">
      <c r="A17" s="71">
        <v>15</v>
      </c>
      <c r="B17" s="70" t="s">
        <v>455</v>
      </c>
      <c r="C17" s="69" t="s">
        <v>346</v>
      </c>
      <c r="D17" s="68" t="s">
        <v>347</v>
      </c>
      <c r="E17" s="67">
        <v>1</v>
      </c>
      <c r="F17" s="68" t="s">
        <v>142</v>
      </c>
      <c r="G17" s="67">
        <v>0.05</v>
      </c>
      <c r="H17" s="66" t="s">
        <v>456</v>
      </c>
      <c r="I17" s="65">
        <v>46023</v>
      </c>
      <c r="J17" s="64" t="s">
        <v>121</v>
      </c>
      <c r="K17" s="63"/>
      <c r="L17" s="98" t="s">
        <v>429</v>
      </c>
      <c r="M17" s="63" t="s">
        <v>119</v>
      </c>
      <c r="N17" s="60" t="s">
        <v>457</v>
      </c>
      <c r="O17" s="72" t="s">
        <v>51</v>
      </c>
      <c r="P17" s="76"/>
    </row>
    <row r="18" spans="1:16" s="73" customFormat="1" ht="133.5" customHeight="1">
      <c r="A18" s="71">
        <v>16</v>
      </c>
      <c r="B18" s="70" t="s">
        <v>458</v>
      </c>
      <c r="C18" s="69" t="s">
        <v>211</v>
      </c>
      <c r="D18" s="68" t="s">
        <v>28</v>
      </c>
      <c r="E18" s="67">
        <v>1</v>
      </c>
      <c r="F18" s="68" t="s">
        <v>142</v>
      </c>
      <c r="G18" s="67">
        <v>0.15</v>
      </c>
      <c r="H18" s="66" t="s">
        <v>210</v>
      </c>
      <c r="I18" s="65">
        <v>46023</v>
      </c>
      <c r="J18" s="64" t="s">
        <v>121</v>
      </c>
      <c r="K18" s="63"/>
      <c r="L18" s="63" t="s">
        <v>459</v>
      </c>
      <c r="M18" s="63" t="s">
        <v>119</v>
      </c>
      <c r="N18" s="84" t="s">
        <v>460</v>
      </c>
      <c r="O18" s="72" t="s">
        <v>51</v>
      </c>
      <c r="P18" s="76"/>
    </row>
    <row r="19" spans="1:16" s="102" customFormat="1" ht="85.5" customHeight="1">
      <c r="A19" s="110">
        <v>17</v>
      </c>
      <c r="B19" s="77" t="s">
        <v>461</v>
      </c>
      <c r="C19" s="109" t="s">
        <v>202</v>
      </c>
      <c r="D19" s="108"/>
      <c r="E19" s="108"/>
      <c r="F19" s="108"/>
      <c r="G19" s="107">
        <v>0.25</v>
      </c>
      <c r="H19" s="106"/>
      <c r="I19" s="105"/>
      <c r="J19" s="105"/>
      <c r="K19" s="105"/>
      <c r="L19" s="105"/>
      <c r="M19" s="104"/>
      <c r="N19" s="143"/>
      <c r="O19" s="143"/>
      <c r="P19" s="143"/>
    </row>
    <row r="20" spans="1:16" s="73" customFormat="1" ht="60" customHeight="1">
      <c r="A20" s="71">
        <v>18</v>
      </c>
      <c r="B20" s="70" t="s">
        <v>462</v>
      </c>
      <c r="C20" s="69" t="s">
        <v>200</v>
      </c>
      <c r="D20" s="68" t="s">
        <v>199</v>
      </c>
      <c r="E20" s="68">
        <v>8</v>
      </c>
      <c r="F20" s="68" t="s">
        <v>142</v>
      </c>
      <c r="G20" s="113">
        <v>0.04</v>
      </c>
      <c r="H20" s="100" t="s">
        <v>198</v>
      </c>
      <c r="I20" s="99">
        <v>46023</v>
      </c>
      <c r="J20" s="64" t="s">
        <v>121</v>
      </c>
      <c r="K20" s="98"/>
      <c r="L20" s="63" t="s">
        <v>152</v>
      </c>
      <c r="M20" s="63" t="s">
        <v>119</v>
      </c>
      <c r="N20" s="60" t="s">
        <v>463</v>
      </c>
      <c r="O20" s="72" t="s">
        <v>51</v>
      </c>
      <c r="P20" s="76"/>
    </row>
    <row r="21" spans="1:16" s="73" customFormat="1" ht="60" customHeight="1">
      <c r="A21" s="85">
        <v>19</v>
      </c>
      <c r="B21" s="70" t="s">
        <v>464</v>
      </c>
      <c r="C21" s="69" t="s">
        <v>196</v>
      </c>
      <c r="D21" s="68" t="s">
        <v>195</v>
      </c>
      <c r="E21" s="68">
        <v>33</v>
      </c>
      <c r="F21" s="68" t="s">
        <v>142</v>
      </c>
      <c r="G21" s="113">
        <v>0.04</v>
      </c>
      <c r="H21" s="100" t="s">
        <v>194</v>
      </c>
      <c r="I21" s="99">
        <v>46023</v>
      </c>
      <c r="J21" s="64" t="s">
        <v>121</v>
      </c>
      <c r="K21" s="98"/>
      <c r="L21" s="63" t="s">
        <v>152</v>
      </c>
      <c r="M21" s="63" t="s">
        <v>119</v>
      </c>
      <c r="N21" s="60" t="s">
        <v>457</v>
      </c>
      <c r="O21" s="72" t="s">
        <v>51</v>
      </c>
      <c r="P21" s="76"/>
    </row>
    <row r="22" spans="1:16" s="73" customFormat="1" ht="111.75" customHeight="1">
      <c r="A22" s="71">
        <v>20</v>
      </c>
      <c r="B22" s="70" t="s">
        <v>465</v>
      </c>
      <c r="C22" s="69" t="s">
        <v>191</v>
      </c>
      <c r="D22" s="68" t="s">
        <v>466</v>
      </c>
      <c r="E22" s="67">
        <v>1</v>
      </c>
      <c r="F22" s="68" t="s">
        <v>142</v>
      </c>
      <c r="G22" s="113">
        <v>0.01</v>
      </c>
      <c r="H22" s="100" t="s">
        <v>189</v>
      </c>
      <c r="I22" s="99">
        <v>46023</v>
      </c>
      <c r="J22" s="64" t="s">
        <v>121</v>
      </c>
      <c r="K22" s="98"/>
      <c r="L22" s="63" t="s">
        <v>171</v>
      </c>
      <c r="M22" s="63" t="s">
        <v>119</v>
      </c>
      <c r="N22" s="60" t="s">
        <v>467</v>
      </c>
      <c r="O22" s="72" t="s">
        <v>51</v>
      </c>
      <c r="P22" s="76"/>
    </row>
    <row r="23" spans="1:16" s="73" customFormat="1" ht="84" customHeight="1">
      <c r="A23" s="85">
        <v>21</v>
      </c>
      <c r="B23" s="70" t="s">
        <v>468</v>
      </c>
      <c r="C23" s="69" t="s">
        <v>469</v>
      </c>
      <c r="D23" s="68" t="s">
        <v>124</v>
      </c>
      <c r="E23" s="68">
        <v>15</v>
      </c>
      <c r="F23" s="68" t="s">
        <v>142</v>
      </c>
      <c r="G23" s="113">
        <v>0.01</v>
      </c>
      <c r="H23" s="100" t="s">
        <v>185</v>
      </c>
      <c r="I23" s="99">
        <v>46023</v>
      </c>
      <c r="J23" s="64" t="s">
        <v>121</v>
      </c>
      <c r="K23" s="98"/>
      <c r="L23" s="63" t="s">
        <v>429</v>
      </c>
      <c r="M23" s="63" t="s">
        <v>158</v>
      </c>
      <c r="N23" s="60" t="s">
        <v>457</v>
      </c>
      <c r="O23" s="72" t="s">
        <v>51</v>
      </c>
      <c r="P23" s="76"/>
    </row>
    <row r="24" spans="1:16" s="73" customFormat="1" ht="77.25" customHeight="1">
      <c r="A24" s="85">
        <v>22</v>
      </c>
      <c r="B24" s="70" t="s">
        <v>470</v>
      </c>
      <c r="C24" s="69" t="s">
        <v>177</v>
      </c>
      <c r="D24" s="68" t="s">
        <v>471</v>
      </c>
      <c r="E24" s="67">
        <v>1</v>
      </c>
      <c r="F24" s="68" t="s">
        <v>142</v>
      </c>
      <c r="G24" s="113">
        <v>0.01</v>
      </c>
      <c r="H24" s="100" t="s">
        <v>176</v>
      </c>
      <c r="I24" s="99">
        <v>46023</v>
      </c>
      <c r="J24" s="64" t="s">
        <v>121</v>
      </c>
      <c r="K24" s="98"/>
      <c r="L24" s="63" t="s">
        <v>171</v>
      </c>
      <c r="M24" s="63" t="s">
        <v>119</v>
      </c>
      <c r="N24" s="60" t="s">
        <v>472</v>
      </c>
      <c r="O24" s="72" t="s">
        <v>51</v>
      </c>
      <c r="P24" s="76"/>
    </row>
    <row r="25" spans="1:16" s="73" customFormat="1" ht="144.75" customHeight="1">
      <c r="A25" s="71">
        <v>23</v>
      </c>
      <c r="B25" s="70" t="s">
        <v>473</v>
      </c>
      <c r="C25" s="69" t="s">
        <v>474</v>
      </c>
      <c r="D25" s="68" t="s">
        <v>471</v>
      </c>
      <c r="E25" s="67">
        <v>1</v>
      </c>
      <c r="F25" s="68" t="s">
        <v>142</v>
      </c>
      <c r="G25" s="67">
        <v>0.04</v>
      </c>
      <c r="H25" s="66" t="s">
        <v>172</v>
      </c>
      <c r="I25" s="65">
        <v>46023</v>
      </c>
      <c r="J25" s="64" t="s">
        <v>121</v>
      </c>
      <c r="K25" s="63"/>
      <c r="L25" s="63" t="s">
        <v>475</v>
      </c>
      <c r="M25" s="63" t="s">
        <v>119</v>
      </c>
      <c r="N25" s="84" t="s">
        <v>476</v>
      </c>
      <c r="O25" s="72" t="s">
        <v>51</v>
      </c>
      <c r="P25" s="76"/>
    </row>
    <row r="26" spans="1:16" s="73" customFormat="1" ht="108" customHeight="1">
      <c r="A26" s="85">
        <v>24</v>
      </c>
      <c r="B26" s="70" t="s">
        <v>477</v>
      </c>
      <c r="C26" s="69" t="s">
        <v>478</v>
      </c>
      <c r="D26" s="68" t="s">
        <v>471</v>
      </c>
      <c r="E26" s="67">
        <v>1</v>
      </c>
      <c r="F26" s="68" t="s">
        <v>142</v>
      </c>
      <c r="G26" s="67">
        <v>0.02</v>
      </c>
      <c r="H26" s="66" t="s">
        <v>479</v>
      </c>
      <c r="I26" s="65">
        <v>46023</v>
      </c>
      <c r="J26" s="64" t="s">
        <v>121</v>
      </c>
      <c r="K26" s="63"/>
      <c r="L26" s="63" t="s">
        <v>459</v>
      </c>
      <c r="M26" s="63" t="s">
        <v>119</v>
      </c>
      <c r="N26" s="60" t="s">
        <v>480</v>
      </c>
      <c r="O26" s="72" t="s">
        <v>51</v>
      </c>
      <c r="P26" s="76"/>
    </row>
    <row r="27" spans="1:16" s="73" customFormat="1" ht="109.5" customHeight="1">
      <c r="A27" s="71">
        <v>25</v>
      </c>
      <c r="B27" s="70" t="s">
        <v>481</v>
      </c>
      <c r="C27" s="69" t="s">
        <v>482</v>
      </c>
      <c r="D27" s="68" t="s">
        <v>471</v>
      </c>
      <c r="E27" s="67">
        <v>1</v>
      </c>
      <c r="F27" s="68" t="s">
        <v>142</v>
      </c>
      <c r="G27" s="67">
        <v>0.01</v>
      </c>
      <c r="H27" s="66" t="s">
        <v>483</v>
      </c>
      <c r="I27" s="65">
        <v>46023</v>
      </c>
      <c r="J27" s="64" t="s">
        <v>121</v>
      </c>
      <c r="K27" s="63"/>
      <c r="L27" s="63" t="s">
        <v>429</v>
      </c>
      <c r="M27" s="63" t="s">
        <v>119</v>
      </c>
      <c r="N27" s="60" t="s">
        <v>480</v>
      </c>
      <c r="O27" s="72" t="s">
        <v>51</v>
      </c>
      <c r="P27" s="76"/>
    </row>
    <row r="28" spans="1:16" s="73" customFormat="1" ht="109.5" customHeight="1">
      <c r="A28" s="85">
        <v>26</v>
      </c>
      <c r="B28" s="70" t="s">
        <v>484</v>
      </c>
      <c r="C28" s="69" t="s">
        <v>168</v>
      </c>
      <c r="D28" s="68" t="s">
        <v>471</v>
      </c>
      <c r="E28" s="67">
        <v>1</v>
      </c>
      <c r="F28" s="68" t="s">
        <v>142</v>
      </c>
      <c r="G28" s="67">
        <v>0.02</v>
      </c>
      <c r="H28" s="66" t="s">
        <v>166</v>
      </c>
      <c r="I28" s="65">
        <v>46023</v>
      </c>
      <c r="J28" s="64" t="s">
        <v>121</v>
      </c>
      <c r="K28" s="63"/>
      <c r="L28" s="63" t="s">
        <v>165</v>
      </c>
      <c r="M28" s="63" t="s">
        <v>119</v>
      </c>
      <c r="N28" s="60" t="s">
        <v>480</v>
      </c>
      <c r="O28" s="72" t="s">
        <v>51</v>
      </c>
      <c r="P28" s="76"/>
    </row>
    <row r="29" spans="1:16" s="73" customFormat="1" ht="183" customHeight="1">
      <c r="A29" s="71">
        <v>27</v>
      </c>
      <c r="B29" s="70" t="s">
        <v>485</v>
      </c>
      <c r="C29" s="69" t="s">
        <v>486</v>
      </c>
      <c r="D29" s="68" t="s">
        <v>471</v>
      </c>
      <c r="E29" s="67">
        <v>1</v>
      </c>
      <c r="F29" s="68" t="s">
        <v>142</v>
      </c>
      <c r="G29" s="67">
        <v>0.01</v>
      </c>
      <c r="H29" s="66" t="s">
        <v>159</v>
      </c>
      <c r="I29" s="65">
        <v>46023</v>
      </c>
      <c r="J29" s="64" t="s">
        <v>121</v>
      </c>
      <c r="K29" s="63"/>
      <c r="L29" s="63" t="s">
        <v>429</v>
      </c>
      <c r="M29" s="63" t="s">
        <v>158</v>
      </c>
      <c r="N29" s="60" t="s">
        <v>457</v>
      </c>
      <c r="O29" s="72" t="s">
        <v>51</v>
      </c>
      <c r="P29" s="76"/>
    </row>
    <row r="30" spans="1:16" s="73" customFormat="1" ht="114.75" customHeight="1">
      <c r="A30" s="85">
        <v>28</v>
      </c>
      <c r="B30" s="70" t="s">
        <v>487</v>
      </c>
      <c r="C30" s="69" t="s">
        <v>162</v>
      </c>
      <c r="D30" s="68" t="s">
        <v>161</v>
      </c>
      <c r="E30" s="68">
        <v>2</v>
      </c>
      <c r="F30" s="68" t="s">
        <v>142</v>
      </c>
      <c r="G30" s="67">
        <v>0.01</v>
      </c>
      <c r="H30" s="66" t="s">
        <v>153</v>
      </c>
      <c r="I30" s="65">
        <v>46023</v>
      </c>
      <c r="J30" s="64" t="s">
        <v>121</v>
      </c>
      <c r="K30" s="63"/>
      <c r="L30" s="63" t="s">
        <v>152</v>
      </c>
      <c r="M30" s="63" t="s">
        <v>119</v>
      </c>
      <c r="N30" s="60" t="s">
        <v>488</v>
      </c>
      <c r="O30" s="72" t="s">
        <v>51</v>
      </c>
      <c r="P30" s="76"/>
    </row>
    <row r="31" spans="1:16" s="73" customFormat="1" ht="108.75" customHeight="1">
      <c r="A31" s="71">
        <v>29</v>
      </c>
      <c r="B31" s="70" t="s">
        <v>489</v>
      </c>
      <c r="C31" s="69" t="s">
        <v>155</v>
      </c>
      <c r="D31" s="68" t="s">
        <v>154</v>
      </c>
      <c r="E31" s="68">
        <v>1</v>
      </c>
      <c r="F31" s="68" t="s">
        <v>123</v>
      </c>
      <c r="G31" s="67">
        <v>0.01</v>
      </c>
      <c r="H31" s="66" t="s">
        <v>148</v>
      </c>
      <c r="I31" s="65">
        <v>46023</v>
      </c>
      <c r="J31" s="64" t="s">
        <v>121</v>
      </c>
      <c r="K31" s="63"/>
      <c r="L31" s="63" t="s">
        <v>152</v>
      </c>
      <c r="M31" s="63" t="s">
        <v>119</v>
      </c>
      <c r="N31" s="84" t="s">
        <v>490</v>
      </c>
      <c r="O31" s="72" t="s">
        <v>50</v>
      </c>
      <c r="P31" s="76"/>
    </row>
    <row r="32" spans="1:16" s="73" customFormat="1" ht="71.25" customHeight="1">
      <c r="A32" s="85">
        <v>30</v>
      </c>
      <c r="B32" s="70" t="s">
        <v>491</v>
      </c>
      <c r="C32" s="69" t="s">
        <v>149</v>
      </c>
      <c r="D32" s="68" t="s">
        <v>405</v>
      </c>
      <c r="E32" s="67">
        <v>1</v>
      </c>
      <c r="F32" s="68" t="s">
        <v>142</v>
      </c>
      <c r="G32" s="67">
        <v>0.01</v>
      </c>
      <c r="H32" s="66" t="s">
        <v>141</v>
      </c>
      <c r="I32" s="65">
        <v>46023</v>
      </c>
      <c r="J32" s="64" t="s">
        <v>121</v>
      </c>
      <c r="K32" s="63"/>
      <c r="L32" s="63" t="s">
        <v>147</v>
      </c>
      <c r="M32" s="63" t="s">
        <v>119</v>
      </c>
      <c r="N32" s="60" t="s">
        <v>457</v>
      </c>
      <c r="O32" s="72" t="s">
        <v>51</v>
      </c>
      <c r="P32" s="76"/>
    </row>
    <row r="33" spans="1:16" s="73" customFormat="1" ht="56.25" customHeight="1">
      <c r="A33" s="71">
        <v>31</v>
      </c>
      <c r="B33" s="70" t="s">
        <v>492</v>
      </c>
      <c r="C33" s="69" t="s">
        <v>144</v>
      </c>
      <c r="D33" s="68" t="s">
        <v>405</v>
      </c>
      <c r="E33" s="67">
        <v>1</v>
      </c>
      <c r="F33" s="68" t="s">
        <v>142</v>
      </c>
      <c r="G33" s="67">
        <v>0.01</v>
      </c>
      <c r="H33" s="66" t="s">
        <v>493</v>
      </c>
      <c r="I33" s="65">
        <v>46023</v>
      </c>
      <c r="J33" s="64" t="s">
        <v>121</v>
      </c>
      <c r="K33" s="63"/>
      <c r="L33" s="63" t="s">
        <v>140</v>
      </c>
      <c r="M33" s="63" t="s">
        <v>119</v>
      </c>
      <c r="N33" s="60" t="s">
        <v>457</v>
      </c>
      <c r="O33" s="72" t="s">
        <v>51</v>
      </c>
      <c r="P33" s="76"/>
    </row>
    <row r="34" spans="1:16" s="73" customFormat="1" ht="38.1" customHeight="1">
      <c r="A34" s="77">
        <v>32</v>
      </c>
      <c r="B34" s="77" t="s">
        <v>494</v>
      </c>
      <c r="C34" s="82" t="s">
        <v>0</v>
      </c>
      <c r="D34" s="81"/>
      <c r="E34" s="81"/>
      <c r="F34" s="81"/>
      <c r="G34" s="80">
        <v>0.05</v>
      </c>
      <c r="H34" s="79"/>
      <c r="I34" s="78"/>
      <c r="J34" s="78"/>
      <c r="K34" s="77"/>
      <c r="L34" s="77"/>
      <c r="M34" s="77"/>
      <c r="N34" s="76"/>
      <c r="O34" s="76"/>
      <c r="P34" s="76"/>
    </row>
    <row r="35" spans="1:16" s="73" customFormat="1" ht="123.75" customHeight="1">
      <c r="A35" s="71">
        <v>33</v>
      </c>
      <c r="B35" s="70" t="s">
        <v>495</v>
      </c>
      <c r="C35" s="69" t="s">
        <v>136</v>
      </c>
      <c r="D35" s="68" t="s">
        <v>124</v>
      </c>
      <c r="E35" s="68" t="s">
        <v>411</v>
      </c>
      <c r="F35" s="68" t="s">
        <v>123</v>
      </c>
      <c r="G35" s="67">
        <v>0.01</v>
      </c>
      <c r="H35" s="66" t="s">
        <v>135</v>
      </c>
      <c r="I35" s="65">
        <v>46023</v>
      </c>
      <c r="J35" s="64" t="s">
        <v>121</v>
      </c>
      <c r="K35" s="63"/>
      <c r="L35" s="63" t="s">
        <v>414</v>
      </c>
      <c r="M35" s="63" t="s">
        <v>119</v>
      </c>
      <c r="N35" s="154" t="s">
        <v>496</v>
      </c>
      <c r="O35" s="72" t="s">
        <v>50</v>
      </c>
      <c r="P35" s="76"/>
    </row>
    <row r="36" spans="1:16" s="59" customFormat="1" ht="123.75" customHeight="1">
      <c r="A36" s="71">
        <v>34</v>
      </c>
      <c r="B36" s="70" t="s">
        <v>497</v>
      </c>
      <c r="C36" s="69" t="s">
        <v>130</v>
      </c>
      <c r="D36" s="68" t="s">
        <v>124</v>
      </c>
      <c r="E36" s="61" t="s">
        <v>411</v>
      </c>
      <c r="F36" s="61" t="s">
        <v>129</v>
      </c>
      <c r="G36" s="67">
        <v>0.01</v>
      </c>
      <c r="H36" s="66" t="s">
        <v>128</v>
      </c>
      <c r="I36" s="65">
        <v>46023</v>
      </c>
      <c r="J36" s="64" t="s">
        <v>121</v>
      </c>
      <c r="K36" s="63"/>
      <c r="L36" s="63" t="s">
        <v>414</v>
      </c>
      <c r="M36" s="63" t="s">
        <v>119</v>
      </c>
      <c r="N36" s="154" t="s">
        <v>457</v>
      </c>
      <c r="O36" s="72" t="s">
        <v>51</v>
      </c>
      <c r="P36" s="72"/>
    </row>
    <row r="37" spans="1:16" s="59" customFormat="1" ht="146.25" customHeight="1">
      <c r="A37" s="71">
        <v>35</v>
      </c>
      <c r="B37" s="70" t="s">
        <v>498</v>
      </c>
      <c r="C37" s="69" t="s">
        <v>499</v>
      </c>
      <c r="D37" s="68" t="s">
        <v>124</v>
      </c>
      <c r="E37" s="61">
        <v>100</v>
      </c>
      <c r="F37" s="61" t="s">
        <v>123</v>
      </c>
      <c r="G37" s="67">
        <v>0.02</v>
      </c>
      <c r="H37" s="66" t="s">
        <v>122</v>
      </c>
      <c r="I37" s="65">
        <v>46023</v>
      </c>
      <c r="J37" s="64" t="s">
        <v>121</v>
      </c>
      <c r="K37" s="63"/>
      <c r="L37" s="63" t="s">
        <v>414</v>
      </c>
      <c r="M37" s="63" t="s">
        <v>119</v>
      </c>
      <c r="N37" s="155" t="s">
        <v>500</v>
      </c>
      <c r="O37" s="72" t="s">
        <v>51</v>
      </c>
      <c r="P37" s="60"/>
    </row>
    <row r="38" spans="1:16" s="59" customFormat="1" ht="92.25" customHeight="1">
      <c r="A38" s="71">
        <v>36</v>
      </c>
      <c r="B38" s="70" t="s">
        <v>501</v>
      </c>
      <c r="C38" s="69" t="s">
        <v>502</v>
      </c>
      <c r="D38" s="68" t="s">
        <v>503</v>
      </c>
      <c r="E38" s="61" t="s">
        <v>411</v>
      </c>
      <c r="F38" s="61" t="s">
        <v>129</v>
      </c>
      <c r="G38" s="67">
        <v>0.01</v>
      </c>
      <c r="H38" s="66" t="s">
        <v>504</v>
      </c>
      <c r="I38" s="65">
        <v>46023</v>
      </c>
      <c r="J38" s="64" t="s">
        <v>121</v>
      </c>
      <c r="K38" s="63"/>
      <c r="L38" s="63" t="s">
        <v>414</v>
      </c>
      <c r="M38" s="63" t="s">
        <v>119</v>
      </c>
      <c r="N38" s="154" t="s">
        <v>505</v>
      </c>
      <c r="O38" s="72" t="s">
        <v>51</v>
      </c>
      <c r="P38" s="60"/>
    </row>
    <row r="39" spans="1:16" ht="49.5" customHeight="1">
      <c r="A39" s="58"/>
      <c r="B39" s="194" t="s">
        <v>116</v>
      </c>
      <c r="C39" s="195"/>
      <c r="D39" s="195"/>
      <c r="E39" s="195"/>
      <c r="F39" s="195"/>
      <c r="G39" s="195"/>
      <c r="H39" s="195"/>
      <c r="I39" s="195"/>
      <c r="J39" s="195"/>
      <c r="K39" s="195"/>
      <c r="L39" s="195"/>
      <c r="M39" s="196"/>
      <c r="N39" s="201" t="s">
        <v>506</v>
      </c>
      <c r="O39" s="195"/>
      <c r="P39" s="196"/>
    </row>
    <row r="40" spans="1:16">
      <c r="B40" s="57"/>
      <c r="C40" s="56"/>
    </row>
    <row r="42" spans="1:16" s="53" customFormat="1">
      <c r="A42" s="51"/>
      <c r="B42" s="51"/>
      <c r="C42" s="55"/>
      <c r="G42" s="52"/>
      <c r="H42" s="52"/>
      <c r="I42" s="51"/>
      <c r="J42" s="51"/>
      <c r="K42" s="51"/>
      <c r="L42" s="51"/>
      <c r="M42" s="51"/>
    </row>
  </sheetData>
  <mergeCells count="4">
    <mergeCell ref="A1:P1"/>
    <mergeCell ref="N2:P2"/>
    <mergeCell ref="B39:M39"/>
    <mergeCell ref="N39:P39"/>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6D90A-0F8A-4722-B7E3-F6AEA6A031AD}">
  <sheetPr>
    <tabColor rgb="FF92D050"/>
  </sheetPr>
  <dimension ref="A1:Y47"/>
  <sheetViews>
    <sheetView view="pageBreakPreview" zoomScale="70" zoomScaleNormal="70" zoomScaleSheetLayoutView="70" workbookViewId="0">
      <pane xSplit="1" ySplit="2" topLeftCell="C3" activePane="bottomRight" state="frozen"/>
      <selection activeCell="B1" sqref="B1"/>
      <selection pane="topRight" activeCell="C1" sqref="C1"/>
      <selection pane="bottomLeft" activeCell="B3" sqref="B3"/>
      <selection pane="bottomRight" activeCell="N12" sqref="N12"/>
    </sheetView>
  </sheetViews>
  <sheetFormatPr defaultColWidth="9" defaultRowHeight="18.75"/>
  <cols>
    <col min="1" max="1" width="7.85546875" style="51" customWidth="1"/>
    <col min="2" max="2" width="32.85546875" style="51" customWidth="1"/>
    <col min="3" max="3" width="53.7109375" style="54" customWidth="1"/>
    <col min="4" max="4" width="29.28515625" style="53" customWidth="1"/>
    <col min="5" max="5" width="13" style="53" customWidth="1"/>
    <col min="6" max="6" width="15.5703125" style="53" customWidth="1"/>
    <col min="7" max="7" width="9.7109375" style="52" bestFit="1" customWidth="1"/>
    <col min="8" max="8" width="79.28515625" style="52" customWidth="1"/>
    <col min="9" max="10" width="15.42578125" style="51" customWidth="1"/>
    <col min="11" max="11" width="20.28515625" style="51" hidden="1" customWidth="1"/>
    <col min="12" max="13" width="20.140625" style="51" customWidth="1"/>
    <col min="14" max="14" width="40.28515625" style="51" customWidth="1"/>
    <col min="15" max="15" width="15.28515625" style="51" customWidth="1"/>
    <col min="16" max="16" width="13.7109375" style="51" customWidth="1"/>
    <col min="17" max="17" width="9" style="51" customWidth="1"/>
    <col min="18" max="18" width="9.42578125" style="51" customWidth="1"/>
    <col min="19" max="20" width="9" style="51" customWidth="1"/>
    <col min="21" max="16384" width="9" style="51"/>
  </cols>
  <sheetData>
    <row r="1" spans="1:25" ht="47.25" customHeight="1">
      <c r="A1" s="197" t="s">
        <v>507</v>
      </c>
      <c r="B1" s="198"/>
      <c r="C1" s="198"/>
      <c r="D1" s="198"/>
      <c r="E1" s="198"/>
      <c r="F1" s="198"/>
      <c r="G1" s="198"/>
      <c r="H1" s="198"/>
      <c r="I1" s="198"/>
      <c r="J1" s="198"/>
      <c r="K1" s="198"/>
      <c r="L1" s="198"/>
      <c r="M1" s="198"/>
      <c r="N1" s="198"/>
      <c r="O1" s="198"/>
      <c r="P1" s="198"/>
    </row>
    <row r="2" spans="1:25" ht="98.25" customHeight="1">
      <c r="A2" s="130" t="s">
        <v>292</v>
      </c>
      <c r="B2" s="130" t="s">
        <v>291</v>
      </c>
      <c r="C2" s="130" t="s">
        <v>290</v>
      </c>
      <c r="D2" s="130" t="s">
        <v>289</v>
      </c>
      <c r="E2" s="130" t="s">
        <v>288</v>
      </c>
      <c r="F2" s="130" t="s">
        <v>287</v>
      </c>
      <c r="G2" s="131" t="s">
        <v>286</v>
      </c>
      <c r="H2" s="131" t="s">
        <v>285</v>
      </c>
      <c r="I2" s="130" t="s">
        <v>284</v>
      </c>
      <c r="J2" s="130" t="s">
        <v>283</v>
      </c>
      <c r="K2" s="130" t="s">
        <v>282</v>
      </c>
      <c r="L2" s="130" t="s">
        <v>281</v>
      </c>
      <c r="M2" s="130" t="s">
        <v>280</v>
      </c>
      <c r="N2" s="200" t="s">
        <v>279</v>
      </c>
      <c r="O2" s="195"/>
      <c r="P2" s="196"/>
    </row>
    <row r="3" spans="1:25" s="73" customFormat="1" ht="73.5" customHeight="1">
      <c r="A3" s="77">
        <v>1</v>
      </c>
      <c r="B3" s="77" t="s">
        <v>508</v>
      </c>
      <c r="C3" s="82" t="s">
        <v>277</v>
      </c>
      <c r="D3" s="108" t="s">
        <v>276</v>
      </c>
      <c r="E3" s="108">
        <v>0</v>
      </c>
      <c r="F3" s="108" t="s">
        <v>129</v>
      </c>
      <c r="G3" s="107">
        <v>0.15</v>
      </c>
      <c r="H3" s="129"/>
      <c r="I3" s="112"/>
      <c r="J3" s="112"/>
      <c r="K3" s="77"/>
      <c r="L3" s="77"/>
      <c r="M3" s="77"/>
      <c r="N3" s="128" t="s">
        <v>296</v>
      </c>
      <c r="O3" s="128" t="s">
        <v>31</v>
      </c>
      <c r="P3" s="127" t="s">
        <v>297</v>
      </c>
    </row>
    <row r="4" spans="1:25" ht="228" customHeight="1">
      <c r="A4" s="85">
        <v>2</v>
      </c>
      <c r="B4" s="70" t="s">
        <v>509</v>
      </c>
      <c r="C4" s="69" t="s">
        <v>299</v>
      </c>
      <c r="D4" s="68" t="s">
        <v>300</v>
      </c>
      <c r="E4" s="67">
        <v>1</v>
      </c>
      <c r="F4" s="68" t="s">
        <v>123</v>
      </c>
      <c r="G4" s="67">
        <v>0.1</v>
      </c>
      <c r="H4" s="100" t="s">
        <v>510</v>
      </c>
      <c r="I4" s="65">
        <v>46023</v>
      </c>
      <c r="J4" s="64" t="s">
        <v>121</v>
      </c>
      <c r="K4" s="63"/>
      <c r="L4" s="63" t="s">
        <v>140</v>
      </c>
      <c r="M4" s="63" t="s">
        <v>119</v>
      </c>
      <c r="N4" s="126" t="s">
        <v>511</v>
      </c>
      <c r="O4" s="156" t="s">
        <v>512</v>
      </c>
      <c r="P4" s="72"/>
    </row>
    <row r="5" spans="1:25" ht="201" customHeight="1">
      <c r="A5" s="85">
        <v>3</v>
      </c>
      <c r="B5" s="70" t="s">
        <v>513</v>
      </c>
      <c r="C5" s="117" t="s">
        <v>274</v>
      </c>
      <c r="D5" s="68" t="s">
        <v>270</v>
      </c>
      <c r="E5" s="67">
        <v>1</v>
      </c>
      <c r="F5" s="68" t="s">
        <v>123</v>
      </c>
      <c r="G5" s="67">
        <v>0.03</v>
      </c>
      <c r="H5" s="100" t="s">
        <v>273</v>
      </c>
      <c r="I5" s="65">
        <v>46023</v>
      </c>
      <c r="J5" s="64" t="s">
        <v>121</v>
      </c>
      <c r="K5" s="63"/>
      <c r="L5" s="63" t="s">
        <v>140</v>
      </c>
      <c r="M5" s="63" t="s">
        <v>119</v>
      </c>
      <c r="N5" s="72" t="s">
        <v>514</v>
      </c>
      <c r="O5" s="61" t="s">
        <v>51</v>
      </c>
      <c r="P5" s="72"/>
    </row>
    <row r="6" spans="1:25" ht="165.75" customHeight="1">
      <c r="A6" s="85">
        <v>4</v>
      </c>
      <c r="B6" s="70" t="s">
        <v>515</v>
      </c>
      <c r="C6" s="69" t="s">
        <v>267</v>
      </c>
      <c r="D6" s="68" t="s">
        <v>270</v>
      </c>
      <c r="E6" s="67">
        <v>1</v>
      </c>
      <c r="F6" s="68" t="s">
        <v>123</v>
      </c>
      <c r="G6" s="67">
        <v>0.02</v>
      </c>
      <c r="H6" s="66" t="s">
        <v>269</v>
      </c>
      <c r="I6" s="65">
        <v>46023</v>
      </c>
      <c r="J6" s="64" t="s">
        <v>121</v>
      </c>
      <c r="K6" s="63"/>
      <c r="L6" s="63" t="s">
        <v>140</v>
      </c>
      <c r="M6" s="63" t="s">
        <v>119</v>
      </c>
      <c r="N6" s="72" t="s">
        <v>306</v>
      </c>
      <c r="O6" s="61" t="s">
        <v>51</v>
      </c>
      <c r="P6" s="72"/>
    </row>
    <row r="7" spans="1:25" s="73" customFormat="1" ht="90" customHeight="1">
      <c r="A7" s="77">
        <v>5</v>
      </c>
      <c r="B7" s="77" t="s">
        <v>516</v>
      </c>
      <c r="C7" s="125" t="s">
        <v>265</v>
      </c>
      <c r="D7" s="108" t="s">
        <v>264</v>
      </c>
      <c r="E7" s="108" t="s">
        <v>263</v>
      </c>
      <c r="F7" s="108" t="s">
        <v>142</v>
      </c>
      <c r="G7" s="107">
        <v>0.2</v>
      </c>
      <c r="H7" s="107"/>
      <c r="I7" s="112"/>
      <c r="J7" s="112"/>
      <c r="K7" s="77"/>
      <c r="L7" s="77"/>
      <c r="M7" s="77"/>
      <c r="N7" s="76"/>
      <c r="O7" s="76"/>
      <c r="P7" s="76"/>
    </row>
    <row r="8" spans="1:25" s="73" customFormat="1" ht="138" customHeight="1">
      <c r="A8" s="85">
        <v>6</v>
      </c>
      <c r="B8" s="118" t="s">
        <v>517</v>
      </c>
      <c r="C8" s="69" t="s">
        <v>261</v>
      </c>
      <c r="D8" s="68" t="s">
        <v>124</v>
      </c>
      <c r="E8" s="68">
        <v>1</v>
      </c>
      <c r="F8" s="68" t="s">
        <v>129</v>
      </c>
      <c r="G8" s="119">
        <v>0.03</v>
      </c>
      <c r="H8" s="66" t="s">
        <v>518</v>
      </c>
      <c r="I8" s="65">
        <v>46023</v>
      </c>
      <c r="J8" s="64">
        <v>46387</v>
      </c>
      <c r="K8" s="61"/>
      <c r="L8" s="63" t="s">
        <v>152</v>
      </c>
      <c r="M8" s="63" t="s">
        <v>119</v>
      </c>
      <c r="N8" s="60" t="s">
        <v>519</v>
      </c>
      <c r="O8" s="61" t="s">
        <v>51</v>
      </c>
      <c r="P8" s="76"/>
    </row>
    <row r="9" spans="1:25" s="59" customFormat="1" ht="243" customHeight="1">
      <c r="A9" s="85">
        <v>7</v>
      </c>
      <c r="B9" s="118" t="s">
        <v>520</v>
      </c>
      <c r="C9" s="69" t="s">
        <v>315</v>
      </c>
      <c r="D9" s="68" t="s">
        <v>439</v>
      </c>
      <c r="E9" s="67" t="s">
        <v>440</v>
      </c>
      <c r="F9" s="68" t="s">
        <v>123</v>
      </c>
      <c r="G9" s="113">
        <v>0.1</v>
      </c>
      <c r="H9" s="100" t="s">
        <v>521</v>
      </c>
      <c r="I9" s="99">
        <v>46023</v>
      </c>
      <c r="J9" s="64" t="s">
        <v>121</v>
      </c>
      <c r="K9" s="98"/>
      <c r="L9" s="98" t="s">
        <v>140</v>
      </c>
      <c r="M9" s="63" t="s">
        <v>119</v>
      </c>
      <c r="N9" s="60" t="s">
        <v>522</v>
      </c>
      <c r="O9" s="61" t="s">
        <v>51</v>
      </c>
      <c r="P9" s="60"/>
    </row>
    <row r="10" spans="1:25" ht="240" customHeight="1">
      <c r="A10" s="85">
        <v>8</v>
      </c>
      <c r="B10" s="118" t="s">
        <v>523</v>
      </c>
      <c r="C10" s="124" t="s">
        <v>251</v>
      </c>
      <c r="D10" s="68" t="s">
        <v>250</v>
      </c>
      <c r="E10" s="67" t="s">
        <v>249</v>
      </c>
      <c r="F10" s="123" t="s">
        <v>142</v>
      </c>
      <c r="G10" s="122">
        <v>0.05</v>
      </c>
      <c r="H10" s="121" t="s">
        <v>524</v>
      </c>
      <c r="I10" s="99">
        <v>46023</v>
      </c>
      <c r="J10" s="64" t="s">
        <v>121</v>
      </c>
      <c r="K10" s="120"/>
      <c r="L10" s="120" t="s">
        <v>247</v>
      </c>
      <c r="M10" s="63" t="s">
        <v>119</v>
      </c>
      <c r="N10" s="72" t="s">
        <v>525</v>
      </c>
      <c r="O10" s="61" t="s">
        <v>51</v>
      </c>
      <c r="P10" s="72"/>
    </row>
    <row r="11" spans="1:25" ht="182.25" customHeight="1">
      <c r="A11" s="85">
        <v>9</v>
      </c>
      <c r="B11" s="118" t="s">
        <v>526</v>
      </c>
      <c r="C11" s="124" t="s">
        <v>327</v>
      </c>
      <c r="D11" s="68" t="s">
        <v>471</v>
      </c>
      <c r="E11" s="67">
        <v>1</v>
      </c>
      <c r="F11" s="123" t="s">
        <v>142</v>
      </c>
      <c r="G11" s="122">
        <v>0.01</v>
      </c>
      <c r="H11" s="121" t="s">
        <v>527</v>
      </c>
      <c r="I11" s="65">
        <v>46023</v>
      </c>
      <c r="J11" s="64">
        <v>46387</v>
      </c>
      <c r="K11" s="61"/>
      <c r="L11" s="63" t="s">
        <v>528</v>
      </c>
      <c r="M11" s="63" t="s">
        <v>119</v>
      </c>
      <c r="N11" s="72" t="s">
        <v>306</v>
      </c>
      <c r="O11" s="61" t="s">
        <v>51</v>
      </c>
      <c r="P11" s="140"/>
      <c r="S11" s="141"/>
      <c r="V11" s="141"/>
      <c r="Y11" s="141"/>
    </row>
    <row r="12" spans="1:25" s="59" customFormat="1" ht="105.75" customHeight="1">
      <c r="A12" s="85">
        <v>10</v>
      </c>
      <c r="B12" s="118" t="s">
        <v>529</v>
      </c>
      <c r="C12" s="69" t="s">
        <v>331</v>
      </c>
      <c r="D12" s="68" t="s">
        <v>244</v>
      </c>
      <c r="E12" s="67" t="s">
        <v>243</v>
      </c>
      <c r="F12" s="68" t="s">
        <v>142</v>
      </c>
      <c r="G12" s="119">
        <v>0.01</v>
      </c>
      <c r="H12" s="66" t="s">
        <v>242</v>
      </c>
      <c r="I12" s="65">
        <v>46023</v>
      </c>
      <c r="J12" s="64" t="s">
        <v>121</v>
      </c>
      <c r="K12" s="63"/>
      <c r="L12" s="98" t="s">
        <v>140</v>
      </c>
      <c r="M12" s="63" t="s">
        <v>119</v>
      </c>
      <c r="N12" s="72" t="s">
        <v>530</v>
      </c>
      <c r="O12" s="61" t="s">
        <v>51</v>
      </c>
      <c r="P12" s="60"/>
    </row>
    <row r="13" spans="1:25" s="73" customFormat="1" ht="70.5" customHeight="1">
      <c r="A13" s="77">
        <v>11</v>
      </c>
      <c r="B13" s="77" t="s">
        <v>531</v>
      </c>
      <c r="C13" s="109" t="s">
        <v>238</v>
      </c>
      <c r="D13" s="108" t="s">
        <v>237</v>
      </c>
      <c r="E13" s="108">
        <v>0</v>
      </c>
      <c r="F13" s="108"/>
      <c r="G13" s="107">
        <v>0.15</v>
      </c>
      <c r="H13" s="107"/>
      <c r="I13" s="78"/>
      <c r="J13" s="78"/>
      <c r="K13" s="77"/>
      <c r="L13" s="77"/>
      <c r="M13" s="77"/>
      <c r="N13" s="76"/>
      <c r="O13" s="76"/>
      <c r="P13" s="76"/>
    </row>
    <row r="14" spans="1:25" s="59" customFormat="1" ht="273.75" customHeight="1">
      <c r="A14" s="85">
        <v>12</v>
      </c>
      <c r="B14" s="70" t="s">
        <v>532</v>
      </c>
      <c r="C14" s="69" t="s">
        <v>234</v>
      </c>
      <c r="D14" s="68" t="s">
        <v>124</v>
      </c>
      <c r="E14" s="68">
        <v>1</v>
      </c>
      <c r="F14" s="68" t="s">
        <v>123</v>
      </c>
      <c r="G14" s="113">
        <v>0.05</v>
      </c>
      <c r="H14" s="100" t="s">
        <v>533</v>
      </c>
      <c r="I14" s="99">
        <v>46023</v>
      </c>
      <c r="J14" s="64" t="s">
        <v>121</v>
      </c>
      <c r="K14" s="98"/>
      <c r="L14" s="98" t="s">
        <v>140</v>
      </c>
      <c r="M14" s="63" t="s">
        <v>119</v>
      </c>
      <c r="N14" s="60" t="s">
        <v>449</v>
      </c>
      <c r="O14" s="72" t="s">
        <v>51</v>
      </c>
      <c r="P14" s="60"/>
    </row>
    <row r="15" spans="1:25" s="59" customFormat="1" ht="89.25" customHeight="1">
      <c r="A15" s="71">
        <v>13</v>
      </c>
      <c r="B15" s="118" t="s">
        <v>534</v>
      </c>
      <c r="C15" s="117" t="s">
        <v>232</v>
      </c>
      <c r="D15" s="116" t="s">
        <v>231</v>
      </c>
      <c r="E15" s="116">
        <v>7</v>
      </c>
      <c r="F15" s="116" t="s">
        <v>123</v>
      </c>
      <c r="G15" s="113">
        <v>0.08</v>
      </c>
      <c r="H15" s="100" t="s">
        <v>230</v>
      </c>
      <c r="I15" s="99">
        <v>46023</v>
      </c>
      <c r="J15" s="115" t="s">
        <v>121</v>
      </c>
      <c r="K15" s="114"/>
      <c r="L15" s="98" t="s">
        <v>140</v>
      </c>
      <c r="M15" s="63" t="s">
        <v>119</v>
      </c>
      <c r="N15" s="60" t="s">
        <v>535</v>
      </c>
      <c r="O15" s="142" t="s">
        <v>50</v>
      </c>
      <c r="P15" s="60"/>
    </row>
    <row r="16" spans="1:25" s="59" customFormat="1" ht="89.25" customHeight="1">
      <c r="A16" s="85">
        <v>14</v>
      </c>
      <c r="B16" s="70" t="s">
        <v>536</v>
      </c>
      <c r="C16" s="69" t="s">
        <v>227</v>
      </c>
      <c r="D16" s="68" t="s">
        <v>226</v>
      </c>
      <c r="E16" s="67">
        <v>1</v>
      </c>
      <c r="F16" s="68" t="s">
        <v>142</v>
      </c>
      <c r="G16" s="113">
        <v>0.02</v>
      </c>
      <c r="H16" s="100" t="s">
        <v>225</v>
      </c>
      <c r="I16" s="99">
        <v>46023</v>
      </c>
      <c r="J16" s="64" t="s">
        <v>121</v>
      </c>
      <c r="K16" s="98"/>
      <c r="L16" s="98" t="s">
        <v>140</v>
      </c>
      <c r="M16" s="63" t="s">
        <v>119</v>
      </c>
      <c r="N16" s="60" t="s">
        <v>419</v>
      </c>
      <c r="O16" s="60"/>
      <c r="P16" s="60"/>
    </row>
    <row r="17" spans="1:16" s="73" customFormat="1" ht="55.5" customHeight="1">
      <c r="A17" s="77">
        <v>15</v>
      </c>
      <c r="B17" s="77" t="s">
        <v>537</v>
      </c>
      <c r="C17" s="109" t="s">
        <v>222</v>
      </c>
      <c r="D17" s="108"/>
      <c r="E17" s="108"/>
      <c r="F17" s="108"/>
      <c r="G17" s="107">
        <v>0.2</v>
      </c>
      <c r="H17" s="107"/>
      <c r="I17" s="112"/>
      <c r="J17" s="112"/>
      <c r="K17" s="77"/>
      <c r="L17" s="77"/>
      <c r="M17" s="77"/>
      <c r="N17" s="76"/>
      <c r="O17" s="76" t="s">
        <v>51</v>
      </c>
      <c r="P17" s="76"/>
    </row>
    <row r="18" spans="1:16" s="73" customFormat="1" ht="144" customHeight="1">
      <c r="A18" s="71">
        <v>16</v>
      </c>
      <c r="B18" s="70" t="s">
        <v>538</v>
      </c>
      <c r="C18" s="69" t="s">
        <v>346</v>
      </c>
      <c r="D18" s="68" t="s">
        <v>347</v>
      </c>
      <c r="E18" s="67">
        <v>1</v>
      </c>
      <c r="F18" s="68" t="s">
        <v>142</v>
      </c>
      <c r="G18" s="145">
        <v>0.02</v>
      </c>
      <c r="H18" s="66" t="s">
        <v>456</v>
      </c>
      <c r="I18" s="65">
        <v>46023</v>
      </c>
      <c r="J18" s="64" t="s">
        <v>121</v>
      </c>
      <c r="K18" s="63"/>
      <c r="L18" s="98" t="s">
        <v>140</v>
      </c>
      <c r="M18" s="63" t="s">
        <v>119</v>
      </c>
      <c r="N18" s="60" t="s">
        <v>457</v>
      </c>
      <c r="O18" s="61" t="s">
        <v>51</v>
      </c>
      <c r="P18" s="76"/>
    </row>
    <row r="19" spans="1:16" s="73" customFormat="1" ht="133.5" customHeight="1">
      <c r="A19" s="71">
        <v>17</v>
      </c>
      <c r="B19" s="70" t="s">
        <v>539</v>
      </c>
      <c r="C19" s="69" t="s">
        <v>220</v>
      </c>
      <c r="D19" s="68" t="s">
        <v>28</v>
      </c>
      <c r="E19" s="67">
        <v>1</v>
      </c>
      <c r="F19" s="68" t="s">
        <v>142</v>
      </c>
      <c r="G19" s="145">
        <v>0.02</v>
      </c>
      <c r="H19" s="66" t="s">
        <v>219</v>
      </c>
      <c r="I19" s="65">
        <v>46023</v>
      </c>
      <c r="J19" s="64">
        <v>46387</v>
      </c>
      <c r="K19" s="63"/>
      <c r="L19" s="98" t="s">
        <v>218</v>
      </c>
      <c r="M19" s="63" t="s">
        <v>119</v>
      </c>
      <c r="N19" s="60" t="s">
        <v>540</v>
      </c>
      <c r="O19" s="61" t="s">
        <v>51</v>
      </c>
      <c r="P19" s="76"/>
    </row>
    <row r="20" spans="1:16" s="73" customFormat="1" ht="98.25" customHeight="1">
      <c r="A20" s="71">
        <v>18</v>
      </c>
      <c r="B20" s="70" t="s">
        <v>541</v>
      </c>
      <c r="C20" s="69" t="s">
        <v>216</v>
      </c>
      <c r="D20" s="68" t="s">
        <v>28</v>
      </c>
      <c r="E20" s="67">
        <v>1</v>
      </c>
      <c r="F20" s="68" t="s">
        <v>142</v>
      </c>
      <c r="G20" s="145">
        <v>0.01</v>
      </c>
      <c r="H20" s="100" t="s">
        <v>542</v>
      </c>
      <c r="I20" s="65">
        <v>46023</v>
      </c>
      <c r="J20" s="64">
        <v>46387</v>
      </c>
      <c r="K20" s="63"/>
      <c r="L20" s="98" t="s">
        <v>152</v>
      </c>
      <c r="M20" s="63" t="s">
        <v>119</v>
      </c>
      <c r="N20" s="60" t="s">
        <v>457</v>
      </c>
      <c r="O20" s="61" t="s">
        <v>51</v>
      </c>
      <c r="P20" s="76"/>
    </row>
    <row r="21" spans="1:16" s="73" customFormat="1" ht="105" customHeight="1">
      <c r="A21" s="71">
        <v>19</v>
      </c>
      <c r="B21" s="70" t="s">
        <v>543</v>
      </c>
      <c r="C21" s="69" t="s">
        <v>214</v>
      </c>
      <c r="D21" s="68" t="s">
        <v>28</v>
      </c>
      <c r="E21" s="67">
        <v>1</v>
      </c>
      <c r="F21" s="68" t="s">
        <v>142</v>
      </c>
      <c r="G21" s="145">
        <v>0.01</v>
      </c>
      <c r="H21" s="100" t="s">
        <v>542</v>
      </c>
      <c r="I21" s="65">
        <v>46023</v>
      </c>
      <c r="J21" s="64">
        <v>46387</v>
      </c>
      <c r="K21" s="63"/>
      <c r="L21" s="98" t="s">
        <v>152</v>
      </c>
      <c r="M21" s="63" t="s">
        <v>119</v>
      </c>
      <c r="N21" s="60" t="s">
        <v>457</v>
      </c>
      <c r="O21" s="61" t="s">
        <v>51</v>
      </c>
      <c r="P21" s="76"/>
    </row>
    <row r="22" spans="1:16" s="73" customFormat="1" ht="103.5" customHeight="1">
      <c r="A22" s="71">
        <v>20</v>
      </c>
      <c r="B22" s="70" t="s">
        <v>544</v>
      </c>
      <c r="C22" s="69" t="s">
        <v>211</v>
      </c>
      <c r="D22" s="68" t="s">
        <v>28</v>
      </c>
      <c r="E22" s="67">
        <v>1</v>
      </c>
      <c r="F22" s="68" t="s">
        <v>142</v>
      </c>
      <c r="G22" s="145">
        <v>0.05</v>
      </c>
      <c r="H22" s="100" t="s">
        <v>542</v>
      </c>
      <c r="I22" s="65">
        <v>46023</v>
      </c>
      <c r="J22" s="64" t="s">
        <v>121</v>
      </c>
      <c r="K22" s="63"/>
      <c r="L22" s="98" t="s">
        <v>209</v>
      </c>
      <c r="M22" s="63" t="s">
        <v>119</v>
      </c>
      <c r="N22" s="60" t="s">
        <v>457</v>
      </c>
      <c r="O22" s="61" t="s">
        <v>51</v>
      </c>
      <c r="P22" s="76"/>
    </row>
    <row r="23" spans="1:16" s="73" customFormat="1" ht="178.5" customHeight="1">
      <c r="A23" s="71">
        <v>21</v>
      </c>
      <c r="B23" s="70" t="s">
        <v>545</v>
      </c>
      <c r="C23" s="69" t="s">
        <v>207</v>
      </c>
      <c r="D23" s="68" t="s">
        <v>167</v>
      </c>
      <c r="E23" s="67">
        <v>1</v>
      </c>
      <c r="F23" s="68" t="s">
        <v>142</v>
      </c>
      <c r="G23" s="145">
        <v>0.09</v>
      </c>
      <c r="H23" s="66" t="s">
        <v>206</v>
      </c>
      <c r="I23" s="65">
        <v>46023</v>
      </c>
      <c r="J23" s="64">
        <v>46387</v>
      </c>
      <c r="K23" s="136"/>
      <c r="L23" s="98" t="s">
        <v>546</v>
      </c>
      <c r="M23" s="63" t="s">
        <v>119</v>
      </c>
      <c r="N23" s="60" t="s">
        <v>547</v>
      </c>
      <c r="O23" s="61" t="s">
        <v>51</v>
      </c>
      <c r="P23" s="103"/>
    </row>
    <row r="24" spans="1:16" s="102" customFormat="1" ht="85.5" customHeight="1">
      <c r="A24" s="110">
        <v>22</v>
      </c>
      <c r="B24" s="77" t="s">
        <v>548</v>
      </c>
      <c r="C24" s="109" t="s">
        <v>202</v>
      </c>
      <c r="D24" s="108"/>
      <c r="E24" s="108"/>
      <c r="F24" s="108"/>
      <c r="G24" s="107">
        <v>0.25</v>
      </c>
      <c r="H24" s="106"/>
      <c r="I24" s="105"/>
      <c r="J24" s="105"/>
      <c r="K24" s="105"/>
      <c r="L24" s="105"/>
      <c r="M24" s="104"/>
      <c r="N24" s="143"/>
      <c r="O24" s="143"/>
      <c r="P24" s="143"/>
    </row>
    <row r="25" spans="1:16" s="73" customFormat="1" ht="60" customHeight="1">
      <c r="A25" s="71">
        <v>23</v>
      </c>
      <c r="B25" s="70" t="s">
        <v>549</v>
      </c>
      <c r="C25" s="69" t="s">
        <v>200</v>
      </c>
      <c r="D25" s="68" t="s">
        <v>199</v>
      </c>
      <c r="E25" s="68">
        <v>8</v>
      </c>
      <c r="F25" s="68" t="s">
        <v>142</v>
      </c>
      <c r="G25" s="113">
        <v>0.04</v>
      </c>
      <c r="H25" s="100" t="s">
        <v>198</v>
      </c>
      <c r="I25" s="99">
        <v>46023</v>
      </c>
      <c r="J25" s="64" t="s">
        <v>121</v>
      </c>
      <c r="K25" s="98"/>
      <c r="L25" s="63" t="s">
        <v>152</v>
      </c>
      <c r="M25" s="63" t="s">
        <v>119</v>
      </c>
      <c r="N25" s="60" t="s">
        <v>550</v>
      </c>
      <c r="O25" s="61" t="s">
        <v>51</v>
      </c>
      <c r="P25" s="76"/>
    </row>
    <row r="26" spans="1:16" s="73" customFormat="1" ht="60" customHeight="1">
      <c r="A26" s="85">
        <v>24</v>
      </c>
      <c r="B26" s="70" t="s">
        <v>551</v>
      </c>
      <c r="C26" s="69" t="s">
        <v>196</v>
      </c>
      <c r="D26" s="68" t="s">
        <v>195</v>
      </c>
      <c r="E26" s="68">
        <v>33</v>
      </c>
      <c r="F26" s="68" t="s">
        <v>142</v>
      </c>
      <c r="G26" s="113">
        <v>0.04</v>
      </c>
      <c r="H26" s="100" t="s">
        <v>194</v>
      </c>
      <c r="I26" s="99">
        <v>46023</v>
      </c>
      <c r="J26" s="64" t="s">
        <v>121</v>
      </c>
      <c r="K26" s="98"/>
      <c r="L26" s="63" t="s">
        <v>152</v>
      </c>
      <c r="M26" s="63" t="s">
        <v>119</v>
      </c>
      <c r="N26" s="60" t="s">
        <v>457</v>
      </c>
      <c r="O26" s="61" t="s">
        <v>51</v>
      </c>
      <c r="P26" s="76"/>
    </row>
    <row r="27" spans="1:16" s="73" customFormat="1" ht="111.75" customHeight="1">
      <c r="A27" s="71">
        <v>25</v>
      </c>
      <c r="B27" s="70" t="s">
        <v>552</v>
      </c>
      <c r="C27" s="69" t="s">
        <v>191</v>
      </c>
      <c r="D27" s="68" t="s">
        <v>466</v>
      </c>
      <c r="E27" s="67">
        <v>1</v>
      </c>
      <c r="F27" s="68" t="s">
        <v>142</v>
      </c>
      <c r="G27" s="113">
        <v>0.01</v>
      </c>
      <c r="H27" s="100" t="s">
        <v>553</v>
      </c>
      <c r="I27" s="99">
        <v>46023</v>
      </c>
      <c r="J27" s="64" t="s">
        <v>121</v>
      </c>
      <c r="K27" s="98"/>
      <c r="L27" s="63" t="s">
        <v>171</v>
      </c>
      <c r="M27" s="63" t="s">
        <v>119</v>
      </c>
      <c r="N27" s="60" t="s">
        <v>554</v>
      </c>
      <c r="O27" s="61" t="s">
        <v>51</v>
      </c>
      <c r="P27" s="76"/>
    </row>
    <row r="28" spans="1:16" s="73" customFormat="1" ht="84" customHeight="1">
      <c r="A28" s="85">
        <v>26</v>
      </c>
      <c r="B28" s="70" t="s">
        <v>555</v>
      </c>
      <c r="C28" s="69" t="s">
        <v>469</v>
      </c>
      <c r="D28" s="68" t="s">
        <v>124</v>
      </c>
      <c r="E28" s="68">
        <v>15</v>
      </c>
      <c r="F28" s="68" t="s">
        <v>142</v>
      </c>
      <c r="G28" s="113">
        <v>0.01</v>
      </c>
      <c r="H28" s="100" t="s">
        <v>556</v>
      </c>
      <c r="I28" s="99">
        <v>46023</v>
      </c>
      <c r="J28" s="64" t="s">
        <v>121</v>
      </c>
      <c r="K28" s="98"/>
      <c r="L28" s="63" t="s">
        <v>140</v>
      </c>
      <c r="M28" s="63" t="s">
        <v>119</v>
      </c>
      <c r="N28" s="60" t="s">
        <v>557</v>
      </c>
      <c r="O28" s="61" t="s">
        <v>51</v>
      </c>
      <c r="P28" s="76"/>
    </row>
    <row r="29" spans="1:16" s="73" customFormat="1" ht="82.5" customHeight="1">
      <c r="A29" s="71">
        <v>27</v>
      </c>
      <c r="B29" s="70" t="s">
        <v>558</v>
      </c>
      <c r="C29" s="69" t="s">
        <v>177</v>
      </c>
      <c r="D29" s="68" t="s">
        <v>471</v>
      </c>
      <c r="E29" s="67">
        <v>1</v>
      </c>
      <c r="F29" s="68" t="s">
        <v>142</v>
      </c>
      <c r="G29" s="113">
        <v>0.01</v>
      </c>
      <c r="H29" s="100" t="s">
        <v>176</v>
      </c>
      <c r="I29" s="99">
        <v>46023</v>
      </c>
      <c r="J29" s="64" t="s">
        <v>121</v>
      </c>
      <c r="K29" s="98"/>
      <c r="L29" s="63" t="s">
        <v>171</v>
      </c>
      <c r="M29" s="63" t="s">
        <v>119</v>
      </c>
      <c r="N29" s="60" t="s">
        <v>559</v>
      </c>
      <c r="O29" s="61" t="s">
        <v>51</v>
      </c>
      <c r="P29" s="60"/>
    </row>
    <row r="30" spans="1:16" s="73" customFormat="1" ht="144.75" customHeight="1">
      <c r="A30" s="85">
        <v>28</v>
      </c>
      <c r="B30" s="70" t="s">
        <v>560</v>
      </c>
      <c r="C30" s="69" t="s">
        <v>474</v>
      </c>
      <c r="D30" s="68" t="s">
        <v>471</v>
      </c>
      <c r="E30" s="67">
        <v>1</v>
      </c>
      <c r="F30" s="68" t="s">
        <v>142</v>
      </c>
      <c r="G30" s="67">
        <v>0.03</v>
      </c>
      <c r="H30" s="66" t="s">
        <v>172</v>
      </c>
      <c r="I30" s="65">
        <v>46023</v>
      </c>
      <c r="J30" s="64" t="s">
        <v>121</v>
      </c>
      <c r="K30" s="63"/>
      <c r="L30" s="63" t="s">
        <v>475</v>
      </c>
      <c r="M30" s="63" t="s">
        <v>119</v>
      </c>
      <c r="N30" s="60" t="s">
        <v>457</v>
      </c>
      <c r="O30" s="61" t="s">
        <v>51</v>
      </c>
      <c r="P30" s="76"/>
    </row>
    <row r="31" spans="1:16" s="73" customFormat="1" ht="108" customHeight="1">
      <c r="A31" s="71">
        <v>29</v>
      </c>
      <c r="B31" s="70" t="s">
        <v>561</v>
      </c>
      <c r="C31" s="69" t="s">
        <v>478</v>
      </c>
      <c r="D31" s="68" t="s">
        <v>471</v>
      </c>
      <c r="E31" s="67">
        <v>1</v>
      </c>
      <c r="F31" s="68" t="s">
        <v>142</v>
      </c>
      <c r="G31" s="67">
        <v>0.03</v>
      </c>
      <c r="H31" s="66" t="s">
        <v>479</v>
      </c>
      <c r="I31" s="65">
        <v>46023</v>
      </c>
      <c r="J31" s="64" t="s">
        <v>121</v>
      </c>
      <c r="K31" s="63"/>
      <c r="L31" s="63" t="s">
        <v>562</v>
      </c>
      <c r="M31" s="63" t="s">
        <v>119</v>
      </c>
      <c r="N31" s="60" t="s">
        <v>563</v>
      </c>
      <c r="O31" s="61" t="s">
        <v>51</v>
      </c>
      <c r="P31" s="76"/>
    </row>
    <row r="32" spans="1:16" s="73" customFormat="1" ht="109.5" customHeight="1">
      <c r="A32" s="85">
        <v>30</v>
      </c>
      <c r="B32" s="70" t="s">
        <v>564</v>
      </c>
      <c r="C32" s="69" t="s">
        <v>482</v>
      </c>
      <c r="D32" s="68" t="s">
        <v>471</v>
      </c>
      <c r="E32" s="67">
        <v>1</v>
      </c>
      <c r="F32" s="68" t="s">
        <v>142</v>
      </c>
      <c r="G32" s="67">
        <v>0.01</v>
      </c>
      <c r="H32" s="66" t="s">
        <v>483</v>
      </c>
      <c r="I32" s="65">
        <v>46023</v>
      </c>
      <c r="J32" s="64" t="s">
        <v>121</v>
      </c>
      <c r="K32" s="63"/>
      <c r="L32" s="63" t="s">
        <v>562</v>
      </c>
      <c r="M32" s="63" t="s">
        <v>119</v>
      </c>
      <c r="N32" s="60" t="s">
        <v>563</v>
      </c>
      <c r="O32" s="61" t="s">
        <v>51</v>
      </c>
      <c r="P32" s="76"/>
    </row>
    <row r="33" spans="1:16" s="73" customFormat="1" ht="109.5" customHeight="1">
      <c r="A33" s="71">
        <v>31</v>
      </c>
      <c r="B33" s="70" t="s">
        <v>565</v>
      </c>
      <c r="C33" s="69" t="s">
        <v>168</v>
      </c>
      <c r="D33" s="68" t="s">
        <v>471</v>
      </c>
      <c r="E33" s="67">
        <v>1</v>
      </c>
      <c r="F33" s="68" t="s">
        <v>142</v>
      </c>
      <c r="G33" s="67">
        <v>0.02</v>
      </c>
      <c r="H33" s="66" t="s">
        <v>166</v>
      </c>
      <c r="I33" s="65">
        <v>46023</v>
      </c>
      <c r="J33" s="64" t="s">
        <v>121</v>
      </c>
      <c r="K33" s="63"/>
      <c r="L33" s="63" t="s">
        <v>165</v>
      </c>
      <c r="M33" s="63" t="s">
        <v>119</v>
      </c>
      <c r="N33" s="60" t="s">
        <v>566</v>
      </c>
      <c r="O33" s="61" t="s">
        <v>51</v>
      </c>
      <c r="P33" s="76"/>
    </row>
    <row r="34" spans="1:16" s="73" customFormat="1" ht="203.25" customHeight="1">
      <c r="A34" s="85">
        <v>32</v>
      </c>
      <c r="B34" s="70" t="s">
        <v>567</v>
      </c>
      <c r="C34" s="117" t="s">
        <v>568</v>
      </c>
      <c r="D34" s="68" t="s">
        <v>471</v>
      </c>
      <c r="E34" s="67">
        <v>1</v>
      </c>
      <c r="F34" s="68" t="s">
        <v>142</v>
      </c>
      <c r="G34" s="67">
        <v>0.01</v>
      </c>
      <c r="H34" s="100" t="s">
        <v>569</v>
      </c>
      <c r="I34" s="65">
        <v>46023</v>
      </c>
      <c r="J34" s="64" t="s">
        <v>121</v>
      </c>
      <c r="K34" s="63"/>
      <c r="L34" s="98" t="s">
        <v>570</v>
      </c>
      <c r="M34" s="63" t="s">
        <v>119</v>
      </c>
      <c r="N34" s="60" t="s">
        <v>457</v>
      </c>
      <c r="O34" s="61" t="s">
        <v>51</v>
      </c>
      <c r="P34" s="76"/>
    </row>
    <row r="35" spans="1:16" s="73" customFormat="1" ht="114.75" customHeight="1">
      <c r="A35" s="71">
        <v>33</v>
      </c>
      <c r="B35" s="70" t="s">
        <v>571</v>
      </c>
      <c r="C35" s="69" t="s">
        <v>162</v>
      </c>
      <c r="D35" s="68" t="s">
        <v>161</v>
      </c>
      <c r="E35" s="68">
        <v>2</v>
      </c>
      <c r="F35" s="68" t="s">
        <v>142</v>
      </c>
      <c r="G35" s="67">
        <v>0.01</v>
      </c>
      <c r="H35" s="66" t="s">
        <v>153</v>
      </c>
      <c r="I35" s="65">
        <v>46023</v>
      </c>
      <c r="J35" s="64" t="s">
        <v>121</v>
      </c>
      <c r="K35" s="63"/>
      <c r="L35" s="63" t="s">
        <v>152</v>
      </c>
      <c r="M35" s="63" t="s">
        <v>119</v>
      </c>
      <c r="N35" s="60" t="s">
        <v>488</v>
      </c>
      <c r="O35" s="61" t="s">
        <v>51</v>
      </c>
      <c r="P35" s="76"/>
    </row>
    <row r="36" spans="1:16" s="73" customFormat="1" ht="108.75" customHeight="1">
      <c r="A36" s="85">
        <v>34</v>
      </c>
      <c r="B36" s="70" t="s">
        <v>572</v>
      </c>
      <c r="C36" s="69" t="s">
        <v>155</v>
      </c>
      <c r="D36" s="68" t="s">
        <v>154</v>
      </c>
      <c r="E36" s="68">
        <v>1</v>
      </c>
      <c r="F36" s="68" t="s">
        <v>123</v>
      </c>
      <c r="G36" s="67">
        <v>0.01</v>
      </c>
      <c r="H36" s="66" t="s">
        <v>148</v>
      </c>
      <c r="I36" s="65">
        <v>46023</v>
      </c>
      <c r="J36" s="64" t="s">
        <v>121</v>
      </c>
      <c r="K36" s="63"/>
      <c r="L36" s="63" t="s">
        <v>152</v>
      </c>
      <c r="M36" s="63" t="s">
        <v>119</v>
      </c>
      <c r="N36" s="84" t="s">
        <v>573</v>
      </c>
      <c r="O36" s="61" t="s">
        <v>50</v>
      </c>
      <c r="P36" s="76"/>
    </row>
    <row r="37" spans="1:16" s="73" customFormat="1" ht="71.25" customHeight="1">
      <c r="A37" s="71">
        <v>35</v>
      </c>
      <c r="B37" s="70" t="s">
        <v>574</v>
      </c>
      <c r="C37" s="69" t="s">
        <v>149</v>
      </c>
      <c r="D37" s="68" t="s">
        <v>405</v>
      </c>
      <c r="E37" s="67">
        <v>1</v>
      </c>
      <c r="F37" s="68" t="s">
        <v>142</v>
      </c>
      <c r="G37" s="67">
        <v>0.01</v>
      </c>
      <c r="H37" s="66" t="s">
        <v>141</v>
      </c>
      <c r="I37" s="65">
        <v>46023</v>
      </c>
      <c r="J37" s="64" t="s">
        <v>121</v>
      </c>
      <c r="K37" s="63"/>
      <c r="L37" s="63" t="s">
        <v>147</v>
      </c>
      <c r="M37" s="63" t="s">
        <v>119</v>
      </c>
      <c r="N37" s="60" t="s">
        <v>457</v>
      </c>
      <c r="O37" s="61" t="s">
        <v>51</v>
      </c>
      <c r="P37" s="76"/>
    </row>
    <row r="38" spans="1:16" s="73" customFormat="1" ht="56.25" customHeight="1">
      <c r="A38" s="85">
        <v>36</v>
      </c>
      <c r="B38" s="70" t="s">
        <v>575</v>
      </c>
      <c r="C38" s="69" t="s">
        <v>144</v>
      </c>
      <c r="D38" s="68" t="s">
        <v>405</v>
      </c>
      <c r="E38" s="67">
        <v>1</v>
      </c>
      <c r="F38" s="68" t="s">
        <v>142</v>
      </c>
      <c r="G38" s="67">
        <v>0.01</v>
      </c>
      <c r="H38" s="66" t="s">
        <v>493</v>
      </c>
      <c r="I38" s="65">
        <v>46023</v>
      </c>
      <c r="J38" s="64" t="s">
        <v>121</v>
      </c>
      <c r="K38" s="63"/>
      <c r="L38" s="63" t="s">
        <v>140</v>
      </c>
      <c r="M38" s="63" t="s">
        <v>119</v>
      </c>
      <c r="N38" s="60" t="s">
        <v>457</v>
      </c>
      <c r="O38" s="61" t="s">
        <v>51</v>
      </c>
      <c r="P38" s="76"/>
    </row>
    <row r="39" spans="1:16" s="73" customFormat="1" ht="38.1" customHeight="1">
      <c r="A39" s="77">
        <v>37</v>
      </c>
      <c r="B39" s="77" t="s">
        <v>576</v>
      </c>
      <c r="C39" s="82" t="s">
        <v>0</v>
      </c>
      <c r="D39" s="81"/>
      <c r="E39" s="81"/>
      <c r="F39" s="81"/>
      <c r="G39" s="80">
        <v>0.05</v>
      </c>
      <c r="H39" s="79"/>
      <c r="I39" s="78"/>
      <c r="J39" s="78"/>
      <c r="K39" s="77"/>
      <c r="L39" s="77"/>
      <c r="M39" s="77"/>
      <c r="N39" s="76"/>
      <c r="O39" s="76"/>
      <c r="P39" s="76"/>
    </row>
    <row r="40" spans="1:16" s="73" customFormat="1" ht="123.75" customHeight="1">
      <c r="A40" s="71">
        <v>38</v>
      </c>
      <c r="B40" s="70" t="s">
        <v>577</v>
      </c>
      <c r="C40" s="69" t="s">
        <v>136</v>
      </c>
      <c r="D40" s="68" t="s">
        <v>410</v>
      </c>
      <c r="E40" s="68" t="s">
        <v>411</v>
      </c>
      <c r="F40" s="68" t="s">
        <v>412</v>
      </c>
      <c r="G40" s="67">
        <v>0.01</v>
      </c>
      <c r="H40" s="66" t="s">
        <v>128</v>
      </c>
      <c r="I40" s="65">
        <v>46023</v>
      </c>
      <c r="J40" s="64" t="s">
        <v>121</v>
      </c>
      <c r="K40" s="63"/>
      <c r="L40" s="63" t="s">
        <v>120</v>
      </c>
      <c r="M40" s="63" t="s">
        <v>119</v>
      </c>
      <c r="N40" s="84" t="s">
        <v>578</v>
      </c>
      <c r="O40" s="61" t="s">
        <v>50</v>
      </c>
      <c r="P40" s="152" t="s">
        <v>579</v>
      </c>
    </row>
    <row r="41" spans="1:16" s="59" customFormat="1" ht="123.75" customHeight="1">
      <c r="A41" s="71">
        <v>39</v>
      </c>
      <c r="B41" s="70" t="s">
        <v>580</v>
      </c>
      <c r="C41" s="69" t="s">
        <v>130</v>
      </c>
      <c r="D41" s="68" t="s">
        <v>410</v>
      </c>
      <c r="E41" s="61" t="s">
        <v>411</v>
      </c>
      <c r="F41" s="61" t="s">
        <v>129</v>
      </c>
      <c r="G41" s="67">
        <v>0.01</v>
      </c>
      <c r="H41" s="66" t="s">
        <v>128</v>
      </c>
      <c r="I41" s="65">
        <v>46023</v>
      </c>
      <c r="J41" s="64" t="s">
        <v>121</v>
      </c>
      <c r="K41" s="63"/>
      <c r="L41" s="63" t="s">
        <v>120</v>
      </c>
      <c r="M41" s="63" t="s">
        <v>119</v>
      </c>
      <c r="N41" s="60" t="s">
        <v>457</v>
      </c>
      <c r="O41" s="61" t="s">
        <v>51</v>
      </c>
      <c r="P41" s="152" t="s">
        <v>579</v>
      </c>
    </row>
    <row r="42" spans="1:16" s="59" customFormat="1" ht="146.25" customHeight="1">
      <c r="A42" s="71">
        <v>40</v>
      </c>
      <c r="B42" s="70" t="s">
        <v>581</v>
      </c>
      <c r="C42" s="69" t="s">
        <v>125</v>
      </c>
      <c r="D42" s="116" t="s">
        <v>167</v>
      </c>
      <c r="E42" s="134">
        <v>100</v>
      </c>
      <c r="F42" s="134" t="s">
        <v>123</v>
      </c>
      <c r="G42" s="113">
        <v>0.02</v>
      </c>
      <c r="H42" s="100" t="s">
        <v>582</v>
      </c>
      <c r="I42" s="65">
        <v>46023</v>
      </c>
      <c r="J42" s="64" t="s">
        <v>121</v>
      </c>
      <c r="K42" s="63"/>
      <c r="L42" s="63" t="s">
        <v>120</v>
      </c>
      <c r="M42" s="63" t="s">
        <v>119</v>
      </c>
      <c r="N42" s="60" t="s">
        <v>583</v>
      </c>
      <c r="O42" s="61" t="s">
        <v>51</v>
      </c>
      <c r="P42" s="60"/>
    </row>
    <row r="43" spans="1:16" s="59" customFormat="1" ht="92.25" customHeight="1">
      <c r="A43" s="71">
        <v>41</v>
      </c>
      <c r="B43" s="70" t="s">
        <v>584</v>
      </c>
      <c r="C43" s="69" t="s">
        <v>502</v>
      </c>
      <c r="D43" s="68" t="s">
        <v>585</v>
      </c>
      <c r="E43" s="61" t="s">
        <v>411</v>
      </c>
      <c r="F43" s="61" t="s">
        <v>129</v>
      </c>
      <c r="G43" s="67">
        <v>0.01</v>
      </c>
      <c r="H43" s="66" t="s">
        <v>586</v>
      </c>
      <c r="I43" s="65">
        <v>46023</v>
      </c>
      <c r="J43" s="64" t="s">
        <v>121</v>
      </c>
      <c r="K43" s="63"/>
      <c r="L43" s="63" t="s">
        <v>120</v>
      </c>
      <c r="M43" s="63" t="s">
        <v>119</v>
      </c>
      <c r="N43" s="60" t="s">
        <v>587</v>
      </c>
      <c r="O43" s="61" t="s">
        <v>51</v>
      </c>
      <c r="P43" s="60"/>
    </row>
    <row r="44" spans="1:16" ht="49.5" customHeight="1">
      <c r="A44" s="58"/>
      <c r="B44" s="194" t="s">
        <v>116</v>
      </c>
      <c r="C44" s="195"/>
      <c r="D44" s="195"/>
      <c r="E44" s="195"/>
      <c r="F44" s="195"/>
      <c r="G44" s="195"/>
      <c r="H44" s="195"/>
      <c r="I44" s="195"/>
      <c r="J44" s="195"/>
      <c r="K44" s="195"/>
      <c r="L44" s="195"/>
      <c r="M44" s="196"/>
      <c r="N44" s="202" t="s">
        <v>588</v>
      </c>
      <c r="O44" s="195"/>
      <c r="P44" s="196"/>
    </row>
    <row r="45" spans="1:16">
      <c r="B45" s="57"/>
      <c r="C45" s="56"/>
    </row>
    <row r="47" spans="1:16" s="53" customFormat="1">
      <c r="A47" s="51"/>
      <c r="B47" s="51"/>
      <c r="C47" s="55"/>
      <c r="G47" s="52"/>
      <c r="H47" s="52"/>
      <c r="I47" s="51"/>
      <c r="J47" s="51"/>
      <c r="K47" s="51"/>
      <c r="L47" s="51"/>
      <c r="M47" s="51"/>
    </row>
  </sheetData>
  <mergeCells count="4">
    <mergeCell ref="A1:P1"/>
    <mergeCell ref="N2:P2"/>
    <mergeCell ref="B44:M44"/>
    <mergeCell ref="N44:P44"/>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data</vt:lpstr>
      <vt:lpstr>Dashboard</vt:lpstr>
      <vt:lpstr>TCĐK</vt:lpstr>
      <vt:lpstr>TBHTĐK</vt:lpstr>
      <vt:lpstr>TBĐL </vt:lpstr>
      <vt:lpstr>TBCH</vt:lpstr>
      <vt:lpstr>TBCH!Print_Area</vt:lpstr>
      <vt:lpstr>'TBĐL '!Print_Area</vt:lpstr>
      <vt:lpstr>TBHTĐK!Print_Area</vt:lpstr>
      <vt:lpstr>TCĐK!Print_Area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Tuyet Nhung</dc:creator>
  <cp:lastModifiedBy>Bao Mai Thai</cp:lastModifiedBy>
  <cp:lastPrinted>2024-11-03T11:06:03Z</cp:lastPrinted>
  <dcterms:created xsi:type="dcterms:W3CDTF">2018-06-13T03:01:36Z</dcterms:created>
  <dcterms:modified xsi:type="dcterms:W3CDTF">2026-07-16T01:48:54Z</dcterms:modified>
</cp:coreProperties>
</file>