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2A6C0240-8BDB-4567-A929-F2286A73D778}" xr6:coauthVersionLast="47" xr6:coauthVersionMax="47" xr10:uidLastSave="{00000000-0000-0000-0000-000000000000}"/>
  <bookViews>
    <workbookView xWindow="-120" yWindow="-120" windowWidth="29040" windowHeight="15720" firstSheet="1" activeTab="1" xr2:uid="{00000000-000D-0000-FFFF-FFFF00000000}"/>
  </bookViews>
  <sheets>
    <sheet name="data" sheetId="16" state="hidden" r:id="rId1"/>
    <sheet name="Dashboard" sheetId="14" r:id="rId2"/>
    <sheet name="TCĐK" sheetId="17" r:id="rId3"/>
    <sheet name="TBHTĐK" sheetId="18" r:id="rId4"/>
    <sheet name="TBĐL " sheetId="19" r:id="rId5"/>
    <sheet name="TBCH" sheetId="20" r:id="rId6"/>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5" hidden="1">{"'Sheet1'!$L$16"}</definedName>
    <definedName name="_____a1" localSheetId="4" hidden="1">{"'Sheet1'!$L$16"}</definedName>
    <definedName name="_____a1" localSheetId="3" hidden="1">{"'Sheet1'!$L$16"}</definedName>
    <definedName name="_____a1" localSheetId="2"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5" hidden="1">{"'Sheet1'!$L$16"}</definedName>
    <definedName name="____a1" localSheetId="4" hidden="1">{"'Sheet1'!$L$16"}</definedName>
    <definedName name="____a1" localSheetId="3" hidden="1">{"'Sheet1'!$L$16"}</definedName>
    <definedName name="____a1" localSheetId="2" hidden="1">{"'Sheet1'!$L$16"}</definedName>
    <definedName name="____a1" hidden="1">{"'Sheet1'!$L$16"}</definedName>
    <definedName name="____a129" localSheetId="5"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5" hidden="1">{"'Sheet1'!$L$16"}</definedName>
    <definedName name="____d1500" localSheetId="4" hidden="1">{"'Sheet1'!$L$16"}</definedName>
    <definedName name="____d1500" localSheetId="3" hidden="1">{"'Sheet1'!$L$16"}</definedName>
    <definedName name="____d1500" localSheetId="2" hidden="1">{"'Sheet1'!$L$16"}</definedName>
    <definedName name="____d1500" hidden="1">{"'Sheet1'!$L$16"}</definedName>
    <definedName name="____h1" localSheetId="5" hidden="1">{"'Sheet1'!$L$16"}</definedName>
    <definedName name="____h1" localSheetId="4" hidden="1">{"'Sheet1'!$L$16"}</definedName>
    <definedName name="____h1" localSheetId="3" hidden="1">{"'Sheet1'!$L$16"}</definedName>
    <definedName name="____h1" localSheetId="2" hidden="1">{"'Sheet1'!$L$16"}</definedName>
    <definedName name="____h1" hidden="1">{"'Sheet1'!$L$16"}</definedName>
    <definedName name="____hu1" localSheetId="5" hidden="1">{"'Sheet1'!$L$16"}</definedName>
    <definedName name="____hu1" localSheetId="4" hidden="1">{"'Sheet1'!$L$16"}</definedName>
    <definedName name="____hu1" localSheetId="3" hidden="1">{"'Sheet1'!$L$16"}</definedName>
    <definedName name="____hu1" localSheetId="2" hidden="1">{"'Sheet1'!$L$16"}</definedName>
    <definedName name="____hu1" hidden="1">{"'Sheet1'!$L$16"}</definedName>
    <definedName name="____hu2" localSheetId="5" hidden="1">{"'Sheet1'!$L$16"}</definedName>
    <definedName name="____hu2" localSheetId="4" hidden="1">{"'Sheet1'!$L$16"}</definedName>
    <definedName name="____hu2" localSheetId="3" hidden="1">{"'Sheet1'!$L$16"}</definedName>
    <definedName name="____hu2" localSheetId="2" hidden="1">{"'Sheet1'!$L$16"}</definedName>
    <definedName name="____hu2" hidden="1">{"'Sheet1'!$L$16"}</definedName>
    <definedName name="____hu5" localSheetId="5" hidden="1">{"'Sheet1'!$L$16"}</definedName>
    <definedName name="____hu5" localSheetId="4" hidden="1">{"'Sheet1'!$L$16"}</definedName>
    <definedName name="____hu5" localSheetId="3" hidden="1">{"'Sheet1'!$L$16"}</definedName>
    <definedName name="____hu5" localSheetId="2" hidden="1">{"'Sheet1'!$L$16"}</definedName>
    <definedName name="____hu5" hidden="1">{"'Sheet1'!$L$16"}</definedName>
    <definedName name="____hu6" localSheetId="5" hidden="1">{"'Sheet1'!$L$16"}</definedName>
    <definedName name="____hu6" localSheetId="4" hidden="1">{"'Sheet1'!$L$16"}</definedName>
    <definedName name="____hu6" localSheetId="3" hidden="1">{"'Sheet1'!$L$16"}</definedName>
    <definedName name="____hu6" localSheetId="2" hidden="1">{"'Sheet1'!$L$16"}</definedName>
    <definedName name="____hu6" hidden="1">{"'Sheet1'!$L$16"}</definedName>
    <definedName name="____hu7" localSheetId="5" hidden="1">{"'Sheet1'!$L$16"}</definedName>
    <definedName name="____hu7" localSheetId="4" hidden="1">{"'Sheet1'!$L$16"}</definedName>
    <definedName name="____hu7" localSheetId="3" hidden="1">{"'Sheet1'!$L$16"}</definedName>
    <definedName name="____hu7" localSheetId="2" hidden="1">{"'Sheet1'!$L$16"}</definedName>
    <definedName name="____hu7" hidden="1">{"'Sheet1'!$L$16"}</definedName>
    <definedName name="____k10" localSheetId="5" hidden="1">{"'Sheet1'!$L$16"}</definedName>
    <definedName name="____k10" localSheetId="4" hidden="1">{"'Sheet1'!$L$16"}</definedName>
    <definedName name="____k10" localSheetId="3" hidden="1">{"'Sheet1'!$L$16"}</definedName>
    <definedName name="____k10" localSheetId="2" hidden="1">{"'Sheet1'!$L$16"}</definedName>
    <definedName name="____k10" hidden="1">{"'Sheet1'!$L$16"}</definedName>
    <definedName name="____khi2">#REF!</definedName>
    <definedName name="____KS2" localSheetId="5" hidden="1">{"'Sheet1'!$L$16"}</definedName>
    <definedName name="____KS2" localSheetId="4" hidden="1">{"'Sheet1'!$L$16"}</definedName>
    <definedName name="____KS2" localSheetId="3" hidden="1">{"'Sheet1'!$L$16"}</definedName>
    <definedName name="____KS2" localSheetId="2" hidden="1">{"'Sheet1'!$L$16"}</definedName>
    <definedName name="____KS2" hidden="1">{"'Sheet1'!$L$16"}</definedName>
    <definedName name="____muc1">#REF!</definedName>
    <definedName name="____NET2">#REF!</definedName>
    <definedName name="____PA3" localSheetId="5" hidden="1">{"'Sheet1'!$L$16"}</definedName>
    <definedName name="____PA3" localSheetId="4" hidden="1">{"'Sheet1'!$L$16"}</definedName>
    <definedName name="____PA3" localSheetId="3" hidden="1">{"'Sheet1'!$L$16"}</definedName>
    <definedName name="____PA3" localSheetId="2" hidden="1">{"'Sheet1'!$L$16"}</definedName>
    <definedName name="____PA3" hidden="1">{"'Sheet1'!$L$16"}</definedName>
    <definedName name="____PR1">#REF!</definedName>
    <definedName name="____T10" localSheetId="5" hidden="1">{"'Sheet1'!$L$16"}</definedName>
    <definedName name="____T10" localSheetId="4" hidden="1">{"'Sheet1'!$L$16"}</definedName>
    <definedName name="____T10" localSheetId="3" hidden="1">{"'Sheet1'!$L$16"}</definedName>
    <definedName name="____T10" localSheetId="2" hidden="1">{"'Sheet1'!$L$16"}</definedName>
    <definedName name="____T10" hidden="1">{"'Sheet1'!$L$16"}</definedName>
    <definedName name="____T12" localSheetId="5" hidden="1">{"'Sheet1'!$L$16"}</definedName>
    <definedName name="____T12" localSheetId="4" hidden="1">{"'Sheet1'!$L$16"}</definedName>
    <definedName name="____T12" localSheetId="3" hidden="1">{"'Sheet1'!$L$16"}</definedName>
    <definedName name="____T12" localSheetId="2" hidden="1">{"'Sheet1'!$L$16"}</definedName>
    <definedName name="____T12" hidden="1">{"'Sheet1'!$L$16"}</definedName>
    <definedName name="____tct3">#REF!</definedName>
    <definedName name="___a1" localSheetId="5" hidden="1">{"'Sheet1'!$L$16"}</definedName>
    <definedName name="___a1" localSheetId="4" hidden="1">{"'Sheet1'!$L$16"}</definedName>
    <definedName name="___a1" localSheetId="3" hidden="1">{"'Sheet1'!$L$16"}</definedName>
    <definedName name="___a1" localSheetId="2" hidden="1">{"'Sheet1'!$L$16"}</definedName>
    <definedName name="___a1" hidden="1">{"'Sheet1'!$L$16"}</definedName>
    <definedName name="___a129" localSheetId="5"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5">#REF!</definedName>
    <definedName name="___bac1" localSheetId="4">#REF!</definedName>
    <definedName name="___bac1" localSheetId="3">#REF!</definedName>
    <definedName name="___bac1" localSheetId="2">#REF!</definedName>
    <definedName name="___bac1">#REF!</definedName>
    <definedName name="___bac2" localSheetId="5">#REF!</definedName>
    <definedName name="___bac2" localSheetId="4">#REF!</definedName>
    <definedName name="___bac2" localSheetId="3">#REF!</definedName>
    <definedName name="___bac2" localSheetId="2">#REF!</definedName>
    <definedName name="___bac2">#REF!</definedName>
    <definedName name="___boi1">#REF!</definedName>
    <definedName name="___boi2">#REF!</definedName>
    <definedName name="___CON1">#REF!</definedName>
    <definedName name="___CON2">#REF!</definedName>
    <definedName name="___d1500" localSheetId="5" hidden="1">{"'Sheet1'!$L$16"}</definedName>
    <definedName name="___d1500" localSheetId="4" hidden="1">{"'Sheet1'!$L$16"}</definedName>
    <definedName name="___d1500" localSheetId="3" hidden="1">{"'Sheet1'!$L$16"}</definedName>
    <definedName name="___d1500" localSheetId="2"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5" hidden="1">{"'Sheet1'!$L$16"}</definedName>
    <definedName name="___h1" localSheetId="4" hidden="1">{"'Sheet1'!$L$16"}</definedName>
    <definedName name="___h1" localSheetId="3" hidden="1">{"'Sheet1'!$L$16"}</definedName>
    <definedName name="___h1" localSheetId="2" hidden="1">{"'Sheet1'!$L$16"}</definedName>
    <definedName name="___h1" hidden="1">{"'Sheet1'!$L$16"}</definedName>
    <definedName name="___hu1" localSheetId="5" hidden="1">{"'Sheet1'!$L$16"}</definedName>
    <definedName name="___hu1" localSheetId="4" hidden="1">{"'Sheet1'!$L$16"}</definedName>
    <definedName name="___hu1" localSheetId="3" hidden="1">{"'Sheet1'!$L$16"}</definedName>
    <definedName name="___hu1" localSheetId="2" hidden="1">{"'Sheet1'!$L$16"}</definedName>
    <definedName name="___hu1" hidden="1">{"'Sheet1'!$L$16"}</definedName>
    <definedName name="___hu2" localSheetId="5" hidden="1">{"'Sheet1'!$L$16"}</definedName>
    <definedName name="___hu2" localSheetId="4" hidden="1">{"'Sheet1'!$L$16"}</definedName>
    <definedName name="___hu2" localSheetId="3" hidden="1">{"'Sheet1'!$L$16"}</definedName>
    <definedName name="___hu2" localSheetId="2" hidden="1">{"'Sheet1'!$L$16"}</definedName>
    <definedName name="___hu2" hidden="1">{"'Sheet1'!$L$16"}</definedName>
    <definedName name="___hu5" localSheetId="5" hidden="1">{"'Sheet1'!$L$16"}</definedName>
    <definedName name="___hu5" localSheetId="4" hidden="1">{"'Sheet1'!$L$16"}</definedName>
    <definedName name="___hu5" localSheetId="3" hidden="1">{"'Sheet1'!$L$16"}</definedName>
    <definedName name="___hu5" localSheetId="2" hidden="1">{"'Sheet1'!$L$16"}</definedName>
    <definedName name="___hu5" hidden="1">{"'Sheet1'!$L$16"}</definedName>
    <definedName name="___hu6" localSheetId="5" hidden="1">{"'Sheet1'!$L$16"}</definedName>
    <definedName name="___hu6" localSheetId="4" hidden="1">{"'Sheet1'!$L$16"}</definedName>
    <definedName name="___hu6" localSheetId="3" hidden="1">{"'Sheet1'!$L$16"}</definedName>
    <definedName name="___hu6" localSheetId="2" hidden="1">{"'Sheet1'!$L$16"}</definedName>
    <definedName name="___hu6" hidden="1">{"'Sheet1'!$L$16"}</definedName>
    <definedName name="___hu7" localSheetId="5" hidden="1">{"'Sheet1'!$L$16"}</definedName>
    <definedName name="___hu7" localSheetId="4" hidden="1">{"'Sheet1'!$L$16"}</definedName>
    <definedName name="___hu7" localSheetId="3" hidden="1">{"'Sheet1'!$L$16"}</definedName>
    <definedName name="___hu7" localSheetId="2" hidden="1">{"'Sheet1'!$L$16"}</definedName>
    <definedName name="___hu7" hidden="1">{"'Sheet1'!$L$16"}</definedName>
    <definedName name="___k10" localSheetId="5" hidden="1">{"'Sheet1'!$L$16"}</definedName>
    <definedName name="___k10" localSheetId="4" hidden="1">{"'Sheet1'!$L$16"}</definedName>
    <definedName name="___k10" localSheetId="3" hidden="1">{"'Sheet1'!$L$16"}</definedName>
    <definedName name="___k10" localSheetId="2" hidden="1">{"'Sheet1'!$L$16"}</definedName>
    <definedName name="___k10" hidden="1">{"'Sheet1'!$L$16"}</definedName>
    <definedName name="___khi2">#REF!</definedName>
    <definedName name="___KS2" localSheetId="5" hidden="1">{"'Sheet1'!$L$16"}</definedName>
    <definedName name="___KS2" localSheetId="4" hidden="1">{"'Sheet1'!$L$16"}</definedName>
    <definedName name="___KS2" localSheetId="3" hidden="1">{"'Sheet1'!$L$16"}</definedName>
    <definedName name="___KS2" localSheetId="2" hidden="1">{"'Sheet1'!$L$16"}</definedName>
    <definedName name="___KS2" hidden="1">{"'Sheet1'!$L$16"}</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5" hidden="1">{"'Sheet1'!$L$16"}</definedName>
    <definedName name="___PA3" localSheetId="4" hidden="1">{"'Sheet1'!$L$16"}</definedName>
    <definedName name="___PA3" localSheetId="3" hidden="1">{"'Sheet1'!$L$16"}</definedName>
    <definedName name="___PA3" localSheetId="2" hidden="1">{"'Sheet1'!$L$16"}</definedName>
    <definedName name="___PA3" hidden="1">{"'Sheet1'!$L$16"}</definedName>
    <definedName name="___PR1">#REF!</definedName>
    <definedName name="___T10" localSheetId="5" hidden="1">{"'Sheet1'!$L$16"}</definedName>
    <definedName name="___T10" localSheetId="4" hidden="1">{"'Sheet1'!$L$16"}</definedName>
    <definedName name="___T10" localSheetId="3" hidden="1">{"'Sheet1'!$L$16"}</definedName>
    <definedName name="___T10" localSheetId="2" hidden="1">{"'Sheet1'!$L$16"}</definedName>
    <definedName name="___T10" hidden="1">{"'Sheet1'!$L$16"}</definedName>
    <definedName name="___T12" localSheetId="5" hidden="1">{"'Sheet1'!$L$16"}</definedName>
    <definedName name="___T12" localSheetId="4" hidden="1">{"'Sheet1'!$L$16"}</definedName>
    <definedName name="___T12" localSheetId="3" hidden="1">{"'Sheet1'!$L$16"}</definedName>
    <definedName name="___T12" localSheetId="2" hidden="1">{"'Sheet1'!$L$16"}</definedName>
    <definedName name="___T12" hidden="1">{"'Sheet1'!$L$16"}</definedName>
    <definedName name="___tct3">#REF!</definedName>
    <definedName name="___vc1">#REF!</definedName>
    <definedName name="___vc2">#REF!</definedName>
    <definedName name="___vc3">#REF!</definedName>
    <definedName name="__a1" localSheetId="5" hidden="1">{"'Sheet1'!$L$16"}</definedName>
    <definedName name="__a1" localSheetId="4" hidden="1">{"'Sheet1'!$L$16"}</definedName>
    <definedName name="__a1" localSheetId="3" hidden="1">{"'Sheet1'!$L$16"}</definedName>
    <definedName name="__a1" localSheetId="2" hidden="1">{"'Sheet1'!$L$16"}</definedName>
    <definedName name="__a1" hidden="1">{"'Sheet1'!$L$16"}</definedName>
    <definedName name="__a129" localSheetId="5"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5" hidden="1">{"'Sheet1'!$L$16"}</definedName>
    <definedName name="__d1500" localSheetId="4" hidden="1">{"'Sheet1'!$L$16"}</definedName>
    <definedName name="__d1500" localSheetId="3" hidden="1">{"'Sheet1'!$L$16"}</definedName>
    <definedName name="__d1500" localSheetId="2"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5" hidden="1">{"'Sheet1'!$L$16"}</definedName>
    <definedName name="__h1" localSheetId="4" hidden="1">{"'Sheet1'!$L$16"}</definedName>
    <definedName name="__h1" localSheetId="3" hidden="1">{"'Sheet1'!$L$16"}</definedName>
    <definedName name="__h1" localSheetId="2" hidden="1">{"'Sheet1'!$L$16"}</definedName>
    <definedName name="__h1" hidden="1">{"'Sheet1'!$L$16"}</definedName>
    <definedName name="__han23">#REF!</definedName>
    <definedName name="__hu1" localSheetId="5" hidden="1">{"'Sheet1'!$L$16"}</definedName>
    <definedName name="__hu1" localSheetId="4" hidden="1">{"'Sheet1'!$L$16"}</definedName>
    <definedName name="__hu1" localSheetId="3" hidden="1">{"'Sheet1'!$L$16"}</definedName>
    <definedName name="__hu1" localSheetId="2" hidden="1">{"'Sheet1'!$L$16"}</definedName>
    <definedName name="__hu1" hidden="1">{"'Sheet1'!$L$16"}</definedName>
    <definedName name="__hu2" localSheetId="5" hidden="1">{"'Sheet1'!$L$16"}</definedName>
    <definedName name="__hu2" localSheetId="4" hidden="1">{"'Sheet1'!$L$16"}</definedName>
    <definedName name="__hu2" localSheetId="3" hidden="1">{"'Sheet1'!$L$16"}</definedName>
    <definedName name="__hu2" localSheetId="2" hidden="1">{"'Sheet1'!$L$16"}</definedName>
    <definedName name="__hu2" hidden="1">{"'Sheet1'!$L$16"}</definedName>
    <definedName name="__hu5" localSheetId="5" hidden="1">{"'Sheet1'!$L$16"}</definedName>
    <definedName name="__hu5" localSheetId="4" hidden="1">{"'Sheet1'!$L$16"}</definedName>
    <definedName name="__hu5" localSheetId="3" hidden="1">{"'Sheet1'!$L$16"}</definedName>
    <definedName name="__hu5" localSheetId="2" hidden="1">{"'Sheet1'!$L$16"}</definedName>
    <definedName name="__hu5" hidden="1">{"'Sheet1'!$L$16"}</definedName>
    <definedName name="__hu6" localSheetId="5" hidden="1">{"'Sheet1'!$L$16"}</definedName>
    <definedName name="__hu6" localSheetId="4" hidden="1">{"'Sheet1'!$L$16"}</definedName>
    <definedName name="__hu6" localSheetId="3" hidden="1">{"'Sheet1'!$L$16"}</definedName>
    <definedName name="__hu6" localSheetId="2" hidden="1">{"'Sheet1'!$L$16"}</definedName>
    <definedName name="__hu6" hidden="1">{"'Sheet1'!$L$16"}</definedName>
    <definedName name="__hu7" localSheetId="5" hidden="1">{"'Sheet1'!$L$16"}</definedName>
    <definedName name="__hu7" localSheetId="4" hidden="1">{"'Sheet1'!$L$16"}</definedName>
    <definedName name="__hu7" localSheetId="3" hidden="1">{"'Sheet1'!$L$16"}</definedName>
    <definedName name="__hu7" localSheetId="2" hidden="1">{"'Sheet1'!$L$16"}</definedName>
    <definedName name="__hu7" hidden="1">{"'Sheet1'!$L$16"}</definedName>
    <definedName name="__IntlFixup" hidden="1">TRUE</definedName>
    <definedName name="__k10" localSheetId="5" hidden="1">{"'Sheet1'!$L$16"}</definedName>
    <definedName name="__k10" localSheetId="4" hidden="1">{"'Sheet1'!$L$16"}</definedName>
    <definedName name="__k10" localSheetId="3" hidden="1">{"'Sheet1'!$L$16"}</definedName>
    <definedName name="__k10" localSheetId="2" hidden="1">{"'Sheet1'!$L$16"}</definedName>
    <definedName name="__k10" hidden="1">{"'Sheet1'!$L$16"}</definedName>
    <definedName name="__khi2">#REF!</definedName>
    <definedName name="__khu7">#REF!</definedName>
    <definedName name="__KS2" localSheetId="5" hidden="1">{"'Sheet1'!$L$16"}</definedName>
    <definedName name="__KS2" localSheetId="4" hidden="1">{"'Sheet1'!$L$16"}</definedName>
    <definedName name="__KS2" localSheetId="3" hidden="1">{"'Sheet1'!$L$16"}</definedName>
    <definedName name="__KS2" localSheetId="2" hidden="1">{"'Sheet1'!$L$16"}</definedName>
    <definedName name="__KS2" hidden="1">{"'Sheet1'!$L$16"}</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ga3">#REF!</definedName>
    <definedName name="__NPV11">#REF!</definedName>
    <definedName name="__npv22">#REF!</definedName>
    <definedName name="__NSO2" localSheetId="5" hidden="1">{"'Sheet1'!$L$16"}</definedName>
    <definedName name="__NSO2" localSheetId="4" hidden="1">{"'Sheet1'!$L$16"}</definedName>
    <definedName name="__NSO2" localSheetId="3" hidden="1">{"'Sheet1'!$L$16"}</definedName>
    <definedName name="__NSO2" localSheetId="2" hidden="1">{"'Sheet1'!$L$16"}</definedName>
    <definedName name="__NSO2" hidden="1">{"'Sheet1'!$L$16"}</definedName>
    <definedName name="__oto10">#REF!</definedName>
    <definedName name="__PA3" localSheetId="5" hidden="1">{"'Sheet1'!$L$16"}</definedName>
    <definedName name="__PA3" localSheetId="4" hidden="1">{"'Sheet1'!$L$16"}</definedName>
    <definedName name="__PA3" localSheetId="3" hidden="1">{"'Sheet1'!$L$16"}</definedName>
    <definedName name="__PA3" localSheetId="2"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5" hidden="1">{"'Sheet1'!$L$16"}</definedName>
    <definedName name="__T10" localSheetId="4" hidden="1">{"'Sheet1'!$L$16"}</definedName>
    <definedName name="__T10" localSheetId="3" hidden="1">{"'Sheet1'!$L$16"}</definedName>
    <definedName name="__T10" localSheetId="2" hidden="1">{"'Sheet1'!$L$16"}</definedName>
    <definedName name="__T10" hidden="1">{"'Sheet1'!$L$16"}</definedName>
    <definedName name="__T12" localSheetId="5" hidden="1">{"'Sheet1'!$L$16"}</definedName>
    <definedName name="__T12" localSheetId="4" hidden="1">{"'Sheet1'!$L$16"}</definedName>
    <definedName name="__T12" localSheetId="3" hidden="1">{"'Sheet1'!$L$16"}</definedName>
    <definedName name="__T12" localSheetId="2"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HAG01">#REF!</definedName>
    <definedName name="_2CHAG02">#REF!</definedName>
    <definedName name="_2CHDG01">#REF!</definedName>
    <definedName name="_2CHDG02">#REF!</definedName>
    <definedName name="_2CHGI01">#REF!</definedName>
    <definedName name="_2CHSG01">#REF!</definedName>
    <definedName name="_2COTT48">#REF!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RU121">#REF!</definedName>
    <definedName name="_2TRU122">#REF!</definedName>
    <definedName name="_2TRU141">#REF!</definedName>
    <definedName name="_2TU3100">#REF!</definedName>
    <definedName name="_2TU6100">#REF!</definedName>
    <definedName name="_2UCLEV1">#REF!</definedName>
    <definedName name="_2UCLEV2">#REF!</definedName>
    <definedName name="_2VTLT01">#REF!</definedName>
    <definedName name="_3" localSheetId="5">#REF!</definedName>
    <definedName name="_3" localSheetId="4">#REF!</definedName>
    <definedName name="_3" localSheetId="3">#REF!</definedName>
    <definedName name="_3" localSheetId="2">#REF!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CLHT01">#REF!</definedName>
    <definedName name="_3CLHT02">#REF!</definedName>
    <definedName name="_3CLHT03">#REF!</definedName>
    <definedName name="_3COABC1">#REF!</definedName>
    <definedName name="_3CPHA01">#REF!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4" localSheetId="5">#REF!</definedName>
    <definedName name="_4" localSheetId="4">#REF!</definedName>
    <definedName name="_4" localSheetId="3">#REF!</definedName>
    <definedName name="_4" localSheetId="2">#REF!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IA101">#REF!</definedName>
    <definedName name="_4GOIC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5">#REF!</definedName>
    <definedName name="_6" localSheetId="4">#REF!</definedName>
    <definedName name="_6" localSheetId="3">#REF!</definedName>
    <definedName name="_6" localSheetId="2">#REF!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5">#REF!</definedName>
    <definedName name="_7" localSheetId="4">#REF!</definedName>
    <definedName name="_7" localSheetId="3">#REF!</definedName>
    <definedName name="_7" localSheetId="2">#REF!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5">{"'Sheet1'!$L$16"}</definedName>
    <definedName name="_a1" localSheetId="4">{"'Sheet1'!$L$16"}</definedName>
    <definedName name="_a1" localSheetId="3">{"'Sheet1'!$L$16"}</definedName>
    <definedName name="_a1" localSheetId="2">{"'Sheet1'!$L$16"}</definedName>
    <definedName name="_a1">{"'Sheet1'!$L$16"}</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5" hidden="1">{"'Sheet1'!$L$16"}</definedName>
    <definedName name="_a2" localSheetId="4" hidden="1">{"'Sheet1'!$L$16"}</definedName>
    <definedName name="_a2" localSheetId="3" hidden="1">{"'Sheet1'!$L$16"}</definedName>
    <definedName name="_a2" localSheetId="2"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5">#REF!</definedName>
    <definedName name="_bac1" localSheetId="4">#REF!</definedName>
    <definedName name="_bac1" localSheetId="3">#REF!</definedName>
    <definedName name="_bac1" localSheetId="2">#REF!</definedName>
    <definedName name="_bac1">#REF!</definedName>
    <definedName name="_bac2" localSheetId="5">#REF!</definedName>
    <definedName name="_bac2" localSheetId="4">#REF!</definedName>
    <definedName name="_bac2" localSheetId="3">#REF!</definedName>
    <definedName name="_bac2" localSheetId="2">#REF!</definedName>
    <definedName name="_bac2">#REF!</definedName>
    <definedName name="_bac3" localSheetId="5">#REF!</definedName>
    <definedName name="_bac3" localSheetId="4">#REF!</definedName>
    <definedName name="_bac3" localSheetId="3">#REF!</definedName>
    <definedName name="_bac3" localSheetId="2">#REF!</definedName>
    <definedName name="_bac3">#REF!</definedName>
    <definedName name="_bac4" localSheetId="5">#REF!</definedName>
    <definedName name="_bac4" localSheetId="4">#REF!</definedName>
    <definedName name="_bac4" localSheetId="3">#REF!</definedName>
    <definedName name="_bac4" localSheetId="2">#REF!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5" hidden="1">{"'Sheet1'!$L$16"}</definedName>
    <definedName name="_d1500" localSheetId="4" hidden="1">{"'Sheet1'!$L$16"}</definedName>
    <definedName name="_d1500" localSheetId="3" hidden="1">{"'Sheet1'!$L$16"}</definedName>
    <definedName name="_d1500" localSheetId="2"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5" hidden="1">{"'Sheet1'!$L$16"}</definedName>
    <definedName name="_f5" localSheetId="4" hidden="1">{"'Sheet1'!$L$16"}</definedName>
    <definedName name="_f5" localSheetId="3" hidden="1">{"'Sheet1'!$L$16"}</definedName>
    <definedName name="_f5" localSheetId="2" hidden="1">{"'Sheet1'!$L$16"}</definedName>
    <definedName name="_f5" hidden="1">{"'Sheet1'!$L$16"}</definedName>
    <definedName name="_Fill" hidden="1">#REF!</definedName>
    <definedName name="_xlnm._FilterDatabase" hidden="1">#REF!</definedName>
    <definedName name="_G1">#REF!</definedName>
    <definedName name="_GID1">#REF!</definedName>
    <definedName name="_Goi8" localSheetId="5" hidden="1">{"'Sheet1'!$L$16"}</definedName>
    <definedName name="_Goi8" localSheetId="4" hidden="1">{"'Sheet1'!$L$16"}</definedName>
    <definedName name="_Goi8" localSheetId="3" hidden="1">{"'Sheet1'!$L$16"}</definedName>
    <definedName name="_Goi8" localSheetId="2" hidden="1">{"'Sheet1'!$L$16"}</definedName>
    <definedName name="_Goi8" hidden="1">{"'Sheet1'!$L$16"}</definedName>
    <definedName name="_gon4">#REF!</definedName>
    <definedName name="_gvl1">#REF!</definedName>
    <definedName name="_h1" localSheetId="5" hidden="1">{"'Sheet1'!$L$16"}</definedName>
    <definedName name="_h1" localSheetId="4" hidden="1">{"'Sheet1'!$L$16"}</definedName>
    <definedName name="_h1" localSheetId="3" hidden="1">{"'Sheet1'!$L$16"}</definedName>
    <definedName name="_h1" localSheetId="2"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5" hidden="1">{"'Sheet1'!$L$16"}</definedName>
    <definedName name="_hu1" localSheetId="4" hidden="1">{"'Sheet1'!$L$16"}</definedName>
    <definedName name="_hu1" localSheetId="3" hidden="1">{"'Sheet1'!$L$16"}</definedName>
    <definedName name="_hu1" localSheetId="2" hidden="1">{"'Sheet1'!$L$16"}</definedName>
    <definedName name="_hu1" hidden="1">{"'Sheet1'!$L$16"}</definedName>
    <definedName name="_hu2" localSheetId="5" hidden="1">{"'Sheet1'!$L$16"}</definedName>
    <definedName name="_hu2" localSheetId="4" hidden="1">{"'Sheet1'!$L$16"}</definedName>
    <definedName name="_hu2" localSheetId="3" hidden="1">{"'Sheet1'!$L$16"}</definedName>
    <definedName name="_hu2" localSheetId="2" hidden="1">{"'Sheet1'!$L$16"}</definedName>
    <definedName name="_hu2" hidden="1">{"'Sheet1'!$L$16"}</definedName>
    <definedName name="_hu5" localSheetId="5" hidden="1">{"'Sheet1'!$L$16"}</definedName>
    <definedName name="_hu5" localSheetId="4" hidden="1">{"'Sheet1'!$L$16"}</definedName>
    <definedName name="_hu5" localSheetId="3" hidden="1">{"'Sheet1'!$L$16"}</definedName>
    <definedName name="_hu5" localSheetId="2" hidden="1">{"'Sheet1'!$L$16"}</definedName>
    <definedName name="_hu5" hidden="1">{"'Sheet1'!$L$16"}</definedName>
    <definedName name="_hu6" localSheetId="5" hidden="1">{"'Sheet1'!$L$16"}</definedName>
    <definedName name="_hu6" localSheetId="4" hidden="1">{"'Sheet1'!$L$16"}</definedName>
    <definedName name="_hu6" localSheetId="3" hidden="1">{"'Sheet1'!$L$16"}</definedName>
    <definedName name="_hu6" localSheetId="2" hidden="1">{"'Sheet1'!$L$16"}</definedName>
    <definedName name="_hu6" hidden="1">{"'Sheet1'!$L$16"}</definedName>
    <definedName name="_hu7" localSheetId="5" hidden="1">{"'Sheet1'!$L$16"}</definedName>
    <definedName name="_hu7" localSheetId="4" hidden="1">{"'Sheet1'!$L$16"}</definedName>
    <definedName name="_hu7" localSheetId="3" hidden="1">{"'Sheet1'!$L$16"}</definedName>
    <definedName name="_hu7" localSheetId="2" hidden="1">{"'Sheet1'!$L$16"}</definedName>
    <definedName name="_hu7" hidden="1">{"'Sheet1'!$L$16"}</definedName>
    <definedName name="_k10" localSheetId="5" hidden="1">{"'Sheet1'!$L$16"}</definedName>
    <definedName name="_k10" localSheetId="4" hidden="1">{"'Sheet1'!$L$16"}</definedName>
    <definedName name="_k10" localSheetId="3" hidden="1">{"'Sheet1'!$L$16"}</definedName>
    <definedName name="_k10" localSheetId="2" hidden="1">{"'Sheet1'!$L$16"}</definedName>
    <definedName name="_k10" hidden="1">{"'Sheet1'!$L$16"}</definedName>
    <definedName name="_Kcdon">#REF!</definedName>
    <definedName name="_Key1" hidden="1">#REF!</definedName>
    <definedName name="_Key2" hidden="1">#REF!</definedName>
    <definedName name="_khi2">#REF!</definedName>
    <definedName name="_khu7">#REF!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5">#REF!</definedName>
    <definedName name="_Knc1" localSheetId="4">#REF!</definedName>
    <definedName name="_Knc1" localSheetId="3">#REF!</definedName>
    <definedName name="_Knc1" localSheetId="2">#REF!</definedName>
    <definedName name="_Knc1">#REF!</definedName>
    <definedName name="_Knc36">#REF!</definedName>
    <definedName name="_Knc57">#REF!</definedName>
    <definedName name="_KS2" localSheetId="5" hidden="1">{"'Sheet1'!$L$16"}</definedName>
    <definedName name="_KS2" localSheetId="4" hidden="1">{"'Sheet1'!$L$16"}</definedName>
    <definedName name="_KS2" localSheetId="3" hidden="1">{"'Sheet1'!$L$16"}</definedName>
    <definedName name="_KS2" localSheetId="2" hidden="1">{"'Sheet1'!$L$16"}</definedName>
    <definedName name="_KS2" hidden="1">{"'Sheet1'!$L$16"}</definedName>
    <definedName name="_Kvl36">#REF!</definedName>
    <definedName name="_KyHieu">#REF!</definedName>
    <definedName name="_L1">#REF!</definedName>
    <definedName name="_L6">#REF!</definedName>
    <definedName name="_Lan1" localSheetId="5" hidden="1">{"'Sheet1'!$L$16"}</definedName>
    <definedName name="_Lan1" localSheetId="4" hidden="1">{"'Sheet1'!$L$16"}</definedName>
    <definedName name="_Lan1" localSheetId="3" hidden="1">{"'Sheet1'!$L$16"}</definedName>
    <definedName name="_Lan1" localSheetId="2" hidden="1">{"'Sheet1'!$L$16"}</definedName>
    <definedName name="_Lan1" hidden="1">{"'Sheet1'!$L$16"}</definedName>
    <definedName name="_LAN3" localSheetId="5" hidden="1">{"'Sheet1'!$L$16"}</definedName>
    <definedName name="_LAN3" localSheetId="4" hidden="1">{"'Sheet1'!$L$16"}</definedName>
    <definedName name="_LAN3" localSheetId="3" hidden="1">{"'Sheet1'!$L$16"}</definedName>
    <definedName name="_LAN3" localSheetId="2"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5">#REF!</definedName>
    <definedName name="_nc3" localSheetId="4">#REF!</definedName>
    <definedName name="_nc3" localSheetId="3">#REF!</definedName>
    <definedName name="_nc3" localSheetId="2">#REF!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5" hidden="1">{"'Sheet1'!$L$16"}</definedName>
    <definedName name="_NSO2" localSheetId="4" hidden="1">{"'Sheet1'!$L$16"}</definedName>
    <definedName name="_NSO2" localSheetId="3" hidden="1">{"'Sheet1'!$L$16"}</definedName>
    <definedName name="_NSO2" localSheetId="2" hidden="1">{"'Sheet1'!$L$16"}</definedName>
    <definedName name="_NSO2" hidden="1">{"'Sheet1'!$L$16"}</definedName>
    <definedName name="_Order1" hidden="1">255</definedName>
    <definedName name="_Order2" hidden="1">255</definedName>
    <definedName name="_oto10">#REF!</definedName>
    <definedName name="_oto12">#REF!</definedName>
    <definedName name="_p01" localSheetId="5" hidden="1">{"'Sheet1'!$L$16"}</definedName>
    <definedName name="_p01" localSheetId="4" hidden="1">{"'Sheet1'!$L$16"}</definedName>
    <definedName name="_p01" localSheetId="3" hidden="1">{"'Sheet1'!$L$16"}</definedName>
    <definedName name="_p01" localSheetId="2" hidden="1">{"'Sheet1'!$L$16"}</definedName>
    <definedName name="_p01" hidden="1">{"'Sheet1'!$L$16"}</definedName>
    <definedName name="_PA3" localSheetId="5" hidden="1">{"'Sheet1'!$L$16"}</definedName>
    <definedName name="_PA3" localSheetId="4" hidden="1">{"'Sheet1'!$L$16"}</definedName>
    <definedName name="_PA3" localSheetId="3" hidden="1">{"'Sheet1'!$L$16"}</definedName>
    <definedName name="_PA3" localSheetId="2"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5">#REF!</definedName>
    <definedName name="_su12" localSheetId="4">#REF!</definedName>
    <definedName name="_su12" localSheetId="3">#REF!</definedName>
    <definedName name="_su12" localSheetId="2">#REF!</definedName>
    <definedName name="_su12">#REF!</definedName>
    <definedName name="_Su70" localSheetId="5">#REF!</definedName>
    <definedName name="_Su70" localSheetId="4">#REF!</definedName>
    <definedName name="_Su70" localSheetId="3">#REF!</definedName>
    <definedName name="_Su70" localSheetId="2">#REF!</definedName>
    <definedName name="_Su70">#REF!</definedName>
    <definedName name="_sua20">#REF!</definedName>
    <definedName name="_sua30">#REF!</definedName>
    <definedName name="_sw70609">#REF!</definedName>
    <definedName name="_T10" localSheetId="5" hidden="1">{"'Sheet1'!$L$16"}</definedName>
    <definedName name="_T10" localSheetId="4" hidden="1">{"'Sheet1'!$L$16"}</definedName>
    <definedName name="_T10" localSheetId="3" hidden="1">{"'Sheet1'!$L$16"}</definedName>
    <definedName name="_T10" localSheetId="2" hidden="1">{"'Sheet1'!$L$16"}</definedName>
    <definedName name="_T10" hidden="1">{"'Sheet1'!$L$16"}</definedName>
    <definedName name="_T12" localSheetId="5" hidden="1">{"'Sheet1'!$L$16"}</definedName>
    <definedName name="_T12" localSheetId="4" hidden="1">{"'Sheet1'!$L$16"}</definedName>
    <definedName name="_T12" localSheetId="3" hidden="1">{"'Sheet1'!$L$16"}</definedName>
    <definedName name="_T12" localSheetId="2" hidden="1">{"'Sheet1'!$L$16"}</definedName>
    <definedName name="_T12" hidden="1">{"'Sheet1'!$L$16"}</definedName>
    <definedName name="_tam1">#REF!</definedName>
    <definedName name="_TB1">#REF!</definedName>
    <definedName name="_tct3">#REF!</definedName>
    <definedName name="_tct5">#REF!</definedName>
    <definedName name="_tg427">#REF!</definedName>
    <definedName name="_TH1">#REF!</definedName>
    <definedName name="_th100">#REF!</definedName>
    <definedName name="_TH160">#REF!</definedName>
    <definedName name="_TH2">#REF!</definedName>
    <definedName name="_TH20">#REF!</definedName>
    <definedName name="_TH3">#REF!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5">#REF!</definedName>
    <definedName name="_tno1" localSheetId="4">#REF!</definedName>
    <definedName name="_tno1" localSheetId="3">#REF!</definedName>
    <definedName name="_tno1" localSheetId="2">#REF!</definedName>
    <definedName name="_tno1">#REF!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3" localSheetId="5" hidden="1">{"'Sheet1'!$L$16"}</definedName>
    <definedName name="_tt3" localSheetId="4" hidden="1">{"'Sheet1'!$L$16"}</definedName>
    <definedName name="_tt3" localSheetId="3" hidden="1">{"'Sheet1'!$L$16"}</definedName>
    <definedName name="_tt3" localSheetId="2" hidden="1">{"'Sheet1'!$L$16"}</definedName>
    <definedName name="_tt3" hidden="1">{"'Sheet1'!$L$16"}</definedName>
    <definedName name="_TX1">#REF!</definedName>
    <definedName name="_tz593">#REF!</definedName>
    <definedName name="_ui108">#REF!</definedName>
    <definedName name="_ui180">#REF!</definedName>
    <definedName name="_UT2">#REF!</definedName>
    <definedName name="_v">#REF!</definedName>
    <definedName name="_va1">#REF!</definedName>
    <definedName name="_VAN1">#REF!</definedName>
    <definedName name="_vbt100" localSheetId="5">#REF!</definedName>
    <definedName name="_vbt100" localSheetId="4">#REF!</definedName>
    <definedName name="_vbt100" localSheetId="3">#REF!</definedName>
    <definedName name="_vbt100" localSheetId="2">#REF!</definedName>
    <definedName name="_vbt100">#REF!</definedName>
    <definedName name="_vbt150" localSheetId="5">#REF!</definedName>
    <definedName name="_vbt150" localSheetId="4">#REF!</definedName>
    <definedName name="_vbt150" localSheetId="3">#REF!</definedName>
    <definedName name="_vbt150" localSheetId="2">#REF!</definedName>
    <definedName name="_vbt150">#REF!</definedName>
    <definedName name="_vbt200" localSheetId="5">#REF!</definedName>
    <definedName name="_vbt200" localSheetId="4">#REF!</definedName>
    <definedName name="_vbt200" localSheetId="3">#REF!</definedName>
    <definedName name="_vbt200" localSheetId="2">#REF!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5">#REF!</definedName>
    <definedName name="A_Text" localSheetId="4">#REF!</definedName>
    <definedName name="A_Text" localSheetId="3">#REF!</definedName>
    <definedName name="A_Text" localSheetId="2">#REF!</definedName>
    <definedName name="A_Text">#REF!</definedName>
    <definedName name="A_Tri_So" localSheetId="5">#REF!</definedName>
    <definedName name="A_Tri_So" localSheetId="4">#REF!</definedName>
    <definedName name="A_Tri_So" localSheetId="3">#REF!</definedName>
    <definedName name="A_Tri_So" localSheetId="2">#REF!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â77">#REF!</definedName>
    <definedName name="AAA">#REF!</definedName>
    <definedName name="AAG">#REF!</definedName>
    <definedName name="AB">#REF!</definedName>
    <definedName name="abc" localSheetId="5">#REF!</definedName>
    <definedName name="abc" localSheetId="4">#REF!</definedName>
    <definedName name="abc" localSheetId="3">#REF!</definedName>
    <definedName name="abc" localSheetId="2">#REF!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5">#REF!</definedName>
    <definedName name="acb" localSheetId="4">#REF!</definedName>
    <definedName name="acb" localSheetId="3">#REF!</definedName>
    <definedName name="acb" localSheetId="2">#REF!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4">(PeriodInActual*(#REF!&gt;0))*PeriodInPlan</definedName>
    <definedName name="Actual" localSheetId="3">(PeriodInActual*(#REF!&gt;0))*PeriodInPlan</definedName>
    <definedName name="Actual" localSheetId="2">(PeriodInActual*(#REF!&gt;0))*PeriodInPlan</definedName>
    <definedName name="Actual">(PeriodInActual*(#REF!&gt;0))*PeriodInPlan</definedName>
    <definedName name="ActualBeyond" localSheetId="5">PeriodInActual*(#REF!&gt;0)</definedName>
    <definedName name="ActualBeyond" localSheetId="4">PeriodInActual*(#REF!&gt;0)</definedName>
    <definedName name="ActualBeyond" localSheetId="3">PeriodInActual*(#REF!&gt;0)</definedName>
    <definedName name="ActualBeyond" localSheetId="2">PeriodInActual*(#REF!&gt;0)</definedName>
    <definedName name="ActualBeyond">PeriodInActual*(#REF!&gt;0)</definedName>
    <definedName name="AD" localSheetId="5" hidden="1">{"'Sheet1'!$L$16"}</definedName>
    <definedName name="AD" localSheetId="4" hidden="1">{"'Sheet1'!$L$16"}</definedName>
    <definedName name="AD" localSheetId="3" hidden="1">{"'Sheet1'!$L$16"}</definedName>
    <definedName name="AD" localSheetId="2" hidden="1">{"'Sheet1'!$L$16"}</definedName>
    <definedName name="AD" hidden="1">{"'Sheet1'!$L$16"}</definedName>
    <definedName name="ada">#REF!</definedName>
    <definedName name="ADAY">#REF!</definedName>
    <definedName name="ADEQ">#REF!</definedName>
    <definedName name="æ76" localSheetId="5">#REF!</definedName>
    <definedName name="æ76" localSheetId="4">#REF!</definedName>
    <definedName name="æ76" localSheetId="3">#REF!</definedName>
    <definedName name="æ76" localSheetId="2">#REF!</definedName>
    <definedName name="æ76">#REF!</definedName>
    <definedName name="afasfsagfas" localSheetId="5" hidden="1">{#N/A,#N/A,FALSE,"Chi tiÆt"}</definedName>
    <definedName name="afasfsagfas" localSheetId="4" hidden="1">{#N/A,#N/A,FALSE,"Chi tiÆt"}</definedName>
    <definedName name="afasfsagfas" localSheetId="3" hidden="1">{#N/A,#N/A,FALSE,"Chi tiÆt"}</definedName>
    <definedName name="afasfsagfas" localSheetId="2"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î74">#REF!</definedName>
    <definedName name="AÏ8">#REF!</definedName>
    <definedName name="ak" localSheetId="5" hidden="1">{"'Sheet1'!$L$16"}</definedName>
    <definedName name="ak" localSheetId="4" hidden="1">{"'Sheet1'!$L$16"}</definedName>
    <definedName name="ak" localSheetId="3" hidden="1">{"'Sheet1'!$L$16"}</definedName>
    <definedName name="ak" localSheetId="2" hidden="1">{"'Sheet1'!$L$16"}</definedName>
    <definedName name="ak" hidden="1">{"'Sheet1'!$L$16"}</definedName>
    <definedName name="All_Item">#REF!</definedName>
    <definedName name="alpha">#REF!</definedName>
    <definedName name="ALPIN">#N/A</definedName>
    <definedName name="ALPJYOU">#N/A</definedName>
    <definedName name="ALPTOI">#N/A</definedName>
    <definedName name="amiang">#REF!</definedName>
    <definedName name="AMP" localSheetId="5">#REF!</definedName>
    <definedName name="AMP" localSheetId="4">#REF!</definedName>
    <definedName name="AMP" localSheetId="3">#REF!</definedName>
    <definedName name="AMP" localSheetId="2">#REF!</definedName>
    <definedName name="AMP">#REF!</definedName>
    <definedName name="an">#REF!</definedName>
    <definedName name="anpha">#REF!</definedName>
    <definedName name="anscount" hidden="1">1</definedName>
    <definedName name="Antoan" localSheetId="5" hidden="1">{"'Sheet1'!$L$16"}</definedName>
    <definedName name="Antoan" localSheetId="4" hidden="1">{"'Sheet1'!$L$16"}</definedName>
    <definedName name="Antoan" localSheetId="3" hidden="1">{"'Sheet1'!$L$16"}</definedName>
    <definedName name="Antoan" localSheetId="2" hidden="1">{"'Sheet1'!$L$16"}</definedName>
    <definedName name="Antoan" hidden="1">{"'Sheet1'!$L$16"}</definedName>
    <definedName name="ao">#REF!</definedName>
    <definedName name="AppRoad">#REF!</definedName>
    <definedName name="Aq">#REF!</definedName>
    <definedName name="Area">#REF!</definedName>
    <definedName name="as" localSheetId="5">#REF!</definedName>
    <definedName name="as" localSheetId="4">#REF!</definedName>
    <definedName name="as" localSheetId="3">#REF!</definedName>
    <definedName name="as" localSheetId="2">#REF!</definedName>
    <definedName name="as">#REF!</definedName>
    <definedName name="As_">#REF!</definedName>
    <definedName name="AS2DocOpenMode" hidden="1">"AS2DocumentEdit"</definedName>
    <definedName name="asdfgh">#REF!</definedName>
    <definedName name="asf" localSheetId="5" hidden="1">{"'Sheet1'!$L$16"}</definedName>
    <definedName name="asf" localSheetId="4" hidden="1">{"'Sheet1'!$L$16"}</definedName>
    <definedName name="asf" localSheetId="3" hidden="1">{"'Sheet1'!$L$16"}</definedName>
    <definedName name="asf" localSheetId="2" hidden="1">{"'Sheet1'!$L$16"}</definedName>
    <definedName name="asf" hidden="1">{"'Sheet1'!$L$16"}</definedName>
    <definedName name="ATGT" localSheetId="5" hidden="1">{"'Sheet1'!$L$16"}</definedName>
    <definedName name="ATGT" localSheetId="4" hidden="1">{"'Sheet1'!$L$16"}</definedName>
    <definedName name="ATGT" localSheetId="3" hidden="1">{"'Sheet1'!$L$16"}</definedName>
    <definedName name="ATGT" localSheetId="2"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5">#REF!</definedName>
    <definedName name="bac2.7" localSheetId="4">#REF!</definedName>
    <definedName name="bac2.7" localSheetId="3">#REF!</definedName>
    <definedName name="bac2.7" localSheetId="2">#REF!</definedName>
    <definedName name="bac2.7">#REF!</definedName>
    <definedName name="bac3.5" localSheetId="5">#REF!</definedName>
    <definedName name="bac3.5" localSheetId="4">#REF!</definedName>
    <definedName name="bac3.5" localSheetId="3">#REF!</definedName>
    <definedName name="bac3.5" localSheetId="2">#REF!</definedName>
    <definedName name="bac3.5">#REF!</definedName>
    <definedName name="bac3.7" localSheetId="5">#REF!</definedName>
    <definedName name="bac3.7" localSheetId="4">#REF!</definedName>
    <definedName name="bac3.7" localSheetId="3">#REF!</definedName>
    <definedName name="bac3.7" localSheetId="2">#REF!</definedName>
    <definedName name="bac3.7">#REF!</definedName>
    <definedName name="bac4.5" localSheetId="5">#REF!</definedName>
    <definedName name="bac4.5" localSheetId="4">#REF!</definedName>
    <definedName name="bac4.5" localSheetId="3">#REF!</definedName>
    <definedName name="bac4.5" localSheetId="2">#REF!</definedName>
    <definedName name="bac4.5">#REF!</definedName>
    <definedName name="bachang">#REF!</definedName>
    <definedName name="BacKan">#REF!</definedName>
    <definedName name="ban">#REF!</definedName>
    <definedName name="BanForBcaothg">#REF!</definedName>
    <definedName name="Bang">#REF!</definedName>
    <definedName name="BANG_CHI_TIET_THI_NGHIEM_CONG_TO">#REF!</definedName>
    <definedName name="BANG_CHI_TIET_THI_NGHIEM_DZ0.4KV">#REF!</definedName>
    <definedName name="BANG_CHI_TIET_THI_NGHIEM_DZ22KV">#REF!</definedName>
    <definedName name="Bang_cly">#REF!</definedName>
    <definedName name="Bang_CVC">#REF!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5">#REF!</definedName>
    <definedName name="Bang1" localSheetId="4">#REF!</definedName>
    <definedName name="Bang1" localSheetId="3">#REF!</definedName>
    <definedName name="Bang1" localSheetId="2">#REF!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nQL" localSheetId="5" hidden="1">{"'Sheet1'!$L$16"}</definedName>
    <definedName name="banQL" localSheetId="4" hidden="1">{"'Sheet1'!$L$16"}</definedName>
    <definedName name="banQL" localSheetId="3" hidden="1">{"'Sheet1'!$L$16"}</definedName>
    <definedName name="banQL" localSheetId="2" hidden="1">{"'Sheet1'!$L$16"}</definedName>
    <definedName name="banQL" hidden="1">{"'Sheet1'!$L$16"}</definedName>
    <definedName name="Bar">#REF!</definedName>
    <definedName name="BarData">#REF!</definedName>
    <definedName name="baro" localSheetId="5">#REF!</definedName>
    <definedName name="baro" localSheetId="4">#REF!</definedName>
    <definedName name="baro" localSheetId="3">#REF!</definedName>
    <definedName name="baro" localSheetId="2">#REF!</definedName>
    <definedName name="baro">#REF!</definedName>
    <definedName name="Bay">#REF!</definedName>
    <definedName name="BB">#REF!</definedName>
    <definedName name="bb.">#REF!</definedName>
    <definedName name="bbb" localSheetId="5">#REF!</definedName>
    <definedName name="bbb" localSheetId="4">#REF!</definedName>
    <definedName name="bbb" localSheetId="3">#REF!</definedName>
    <definedName name="bbb" localSheetId="2">#REF!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5">#REF!</definedName>
    <definedName name="begin" localSheetId="4">#REF!</definedName>
    <definedName name="begin" localSheetId="3">#REF!</definedName>
    <definedName name="begin" localSheetId="2">#REF!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iang" localSheetId="5" hidden="1">{"'Sheet1'!$L$16"}</definedName>
    <definedName name="Bgiang" localSheetId="4" hidden="1">{"'Sheet1'!$L$16"}</definedName>
    <definedName name="Bgiang" localSheetId="3" hidden="1">{"'Sheet1'!$L$16"}</definedName>
    <definedName name="Bgiang" localSheetId="2" hidden="1">{"'Sheet1'!$L$16"}</definedName>
    <definedName name="Bgiang" hidden="1">{"'Sheet1'!$L$16"}</definedName>
    <definedName name="BGTP">#REF!</definedName>
    <definedName name="bh">#REF!</definedName>
    <definedName name="bhy">#REF!</definedName>
    <definedName name="bia">#REF!</definedName>
    <definedName name="Bia_0.4">#REF!</definedName>
    <definedName name="Bia_22">#REF!</definedName>
    <definedName name="Bia_truoc_cong_to">#REF!</definedName>
    <definedName name="bien" localSheetId="5">BlankMacro1</definedName>
    <definedName name="bien" localSheetId="4">BlankMacro1</definedName>
    <definedName name="bien" localSheetId="3">BlankMacro1</definedName>
    <definedName name="bien" localSheetId="2">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IMP">#REF!</definedName>
    <definedName name="BLDGREV">#REF!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5">#REF!</definedName>
    <definedName name="boa" localSheetId="4">#REF!</definedName>
    <definedName name="boa" localSheetId="3">#REF!</definedName>
    <definedName name="boa" localSheetId="2">#REF!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hiuaxitm300">#REF!</definedName>
    <definedName name="BTchiuaxm200">#REF!</definedName>
    <definedName name="btcocM400">#REF!</definedName>
    <definedName name="btct">#REF!</definedName>
    <definedName name="btds">#REF!</definedName>
    <definedName name="btham">#REF!</definedName>
    <definedName name="btkn">#REF!</definedName>
    <definedName name="btl" localSheetId="5" hidden="1">{"'Sheet1'!$L$16"}</definedName>
    <definedName name="btl" localSheetId="4" hidden="1">{"'Sheet1'!$L$16"}</definedName>
    <definedName name="btl" localSheetId="3" hidden="1">{"'Sheet1'!$L$16"}</definedName>
    <definedName name="btl" localSheetId="2" hidden="1">{"'Sheet1'!$L$16"}</definedName>
    <definedName name="btl" hidden="1">{"'Sheet1'!$L$16"}</definedName>
    <definedName name="BTlotm100">#REF!</definedName>
    <definedName name="btm">#REF!</definedName>
    <definedName name="bton">#REF!</definedName>
    <definedName name="BTRAM">#REF!</definedName>
    <definedName name="bttc">#REF!</definedName>
    <definedName name="btthuongpham150">#REF!</definedName>
    <definedName name="btthuongpham300">#REF!</definedName>
    <definedName name="BU_CHENH_LECH_DZ0.4KV">#REF!</definedName>
    <definedName name="BU_CHENH_LECH_DZ22KV">#REF!</definedName>
    <definedName name="BU_CHENH_LECH_TBA">#REF!</definedName>
    <definedName name="Bu_long" localSheetId="5">#REF!</definedName>
    <definedName name="Bu_long" localSheetId="4">#REF!</definedName>
    <definedName name="Bu_long" localSheetId="3">#REF!</definedName>
    <definedName name="Bu_long" localSheetId="2">#REF!</definedName>
    <definedName name="Bu_long">#REF!</definedName>
    <definedName name="bua1.2">#REF!</definedName>
    <definedName name="bua1.8">#REF!</definedName>
    <definedName name="buarung170">#REF!</definedName>
    <definedName name="bùc" localSheetId="5">{"Book1","Dt tonghop.xls"}</definedName>
    <definedName name="bùc" localSheetId="4">{"Book1","Dt tonghop.xls"}</definedName>
    <definedName name="bùc" localSheetId="3">{"Book1","Dt tonghop.xls"}</definedName>
    <definedName name="bùc" localSheetId="2">{"Book1","Dt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REC">#N/A</definedName>
    <definedName name="CATSYU">#N/A</definedName>
    <definedName name="catuon">#REF!</definedName>
    <definedName name="catvang">#REF!</definedName>
    <definedName name="CatVang_HamYen">#REF!</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5" hidden="1">{"'Sheet1'!$L$16"}</definedName>
    <definedName name="cg" localSheetId="4" hidden="1">{"'Sheet1'!$L$16"}</definedName>
    <definedName name="cg" localSheetId="3" hidden="1">{"'Sheet1'!$L$16"}</definedName>
    <definedName name="cg" localSheetId="2" hidden="1">{"'Sheet1'!$L$16"}</definedName>
    <definedName name="cg" hidden="1">{"'Sheet1'!$L$16"}</definedName>
    <definedName name="cgionc">#REF!</definedName>
    <definedName name="cgio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5" hidden="1">{"'Sheet1'!$L$16"}</definedName>
    <definedName name="chitietbgiang2" localSheetId="4" hidden="1">{"'Sheet1'!$L$16"}</definedName>
    <definedName name="chitietbgiang2" localSheetId="3" hidden="1">{"'Sheet1'!$L$16"}</definedName>
    <definedName name="chitietbgiang2" localSheetId="2" hidden="1">{"'Sheet1'!$L$16"}</definedName>
    <definedName name="chitietbgiang2" hidden="1">{"'Sheet1'!$L$16"}</definedName>
    <definedName name="chitietdao">#REF!</definedName>
    <definedName name="chl" localSheetId="5" hidden="1">{"'Sheet1'!$L$16"}</definedName>
    <definedName name="chl" localSheetId="4" hidden="1">{"'Sheet1'!$L$16"}</definedName>
    <definedName name="chl" localSheetId="3" hidden="1">{"'Sheet1'!$L$16"}</definedName>
    <definedName name="chl" localSheetId="2"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5" hidden="1">{"'Sheet1'!$L$16"}</definedName>
    <definedName name="chuyen" localSheetId="4" hidden="1">{"'Sheet1'!$L$16"}</definedName>
    <definedName name="chuyen" localSheetId="3" hidden="1">{"'Sheet1'!$L$16"}</definedName>
    <definedName name="chuyen" localSheetId="2" hidden="1">{"'Sheet1'!$L$16"}</definedName>
    <definedName name="chuyen" hidden="1">{"'Sheet1'!$L$16"}</definedName>
    <definedName name="ch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NG">#REF!</definedName>
    <definedName name="Cñi">#REF!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5">BlankMacro1</definedName>
    <definedName name="Comm" localSheetId="4">BlankMacro1</definedName>
    <definedName name="Comm" localSheetId="3">BlankMacro1</definedName>
    <definedName name="Comm" localSheetId="2">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nrua">#REF!</definedName>
    <definedName name="CONST_EQ">#REF!</definedName>
    <definedName name="Continue">#REF!</definedName>
    <definedName name="ContractType">#REF!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5">#REF!</definedName>
    <definedName name="Cot_thep" localSheetId="4">#REF!</definedName>
    <definedName name="Cot_thep" localSheetId="3">#REF!</definedName>
    <definedName name="Cot_thep" localSheetId="2">#REF!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5" hidden="1">{"'Sheet1'!$L$16"}</definedName>
    <definedName name="CTCT1" localSheetId="4" hidden="1">{"'Sheet1'!$L$16"}</definedName>
    <definedName name="CTCT1" localSheetId="3" hidden="1">{"'Sheet1'!$L$16"}</definedName>
    <definedName name="CTCT1" localSheetId="2" hidden="1">{"'Sheet1'!$L$16"}</definedName>
    <definedName name="CTCT1" hidden="1">{"'Sheet1'!$L$16"}</definedName>
    <definedName name="ctct2" localSheetId="5" hidden="1">{"'Sheet1'!$L$16"}</definedName>
    <definedName name="ctct2" localSheetId="4" hidden="1">{"'Sheet1'!$L$16"}</definedName>
    <definedName name="ctct2" localSheetId="3" hidden="1">{"'Sheet1'!$L$16"}</definedName>
    <definedName name="ctct2" localSheetId="2" hidden="1">{"'Sheet1'!$L$16"}</definedName>
    <definedName name="ctct2" hidden="1">{"'Sheet1'!$L$16"}</definedName>
    <definedName name="ctdg">#REF!</definedName>
    <definedName name="CTDL">#REF!</definedName>
    <definedName name="ctdn9697">#REF!</definedName>
    <definedName name="ctgt">#REF!</definedName>
    <definedName name="ctgt1">#REF!</definedName>
    <definedName name="CTH">#REF!</definedName>
    <definedName name="CTHT">#REF!</definedName>
    <definedName name="cti3x15">#REF!</definedName>
    <definedName name="ctiep">#REF!</definedName>
    <definedName name="CTIET">#REF!</definedName>
    <definedName name="ctieu" localSheetId="5" hidden="1">{"'Sheet1'!$L$16"}</definedName>
    <definedName name="ctieu" localSheetId="4" hidden="1">{"'Sheet1'!$L$16"}</definedName>
    <definedName name="ctieu" localSheetId="3" hidden="1">{"'Sheet1'!$L$16"}</definedName>
    <definedName name="ctieu" localSheetId="2" hidden="1">{"'Sheet1'!$L$16"}</definedName>
    <definedName name="ctieu" hidden="1">{"'Sheet1'!$L$16"}</definedName>
    <definedName name="ctinh">#REF!</definedName>
    <definedName name="CTL">#REF!</definedName>
    <definedName name="ctmai">#REF!</definedName>
    <definedName name="cto">#REF!</definedName>
    <definedName name="ctong">#REF!</definedName>
    <definedName name="CTRAM">#REF!</definedName>
    <definedName name="ctre">#REF!</definedName>
    <definedName name="CTsu" localSheetId="5" hidden="1">{"'Sheet1'!$L$16"}</definedName>
    <definedName name="CTsu" localSheetId="4" hidden="1">{"'Sheet1'!$L$16"}</definedName>
    <definedName name="CTsu" localSheetId="3" hidden="1">{"'Sheet1'!$L$16"}</definedName>
    <definedName name="CTsu" localSheetId="2" hidden="1">{"'Sheet1'!$L$16"}</definedName>
    <definedName name="CTsu" hidden="1">{"'Sheet1'!$L$16"}</definedName>
    <definedName name="ctxd">#REF!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5" hidden="1">{"'Sheet1'!$L$16"}</definedName>
    <definedName name="cung" localSheetId="4" hidden="1">{"'Sheet1'!$L$16"}</definedName>
    <definedName name="cung" localSheetId="3" hidden="1">{"'Sheet1'!$L$16"}</definedName>
    <definedName name="cung" localSheetId="2"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5">#REF!</definedName>
    <definedName name="DataFilter" localSheetId="4">#REF!</definedName>
    <definedName name="DataFilter" localSheetId="3">#REF!</definedName>
    <definedName name="DataFilter" localSheetId="2">#REF!</definedName>
    <definedName name="DataFilter">#REF!</definedName>
    <definedName name="datak">#REF!</definedName>
    <definedName name="datal">#REF!</definedName>
    <definedName name="DataSort" localSheetId="5">#REF!</definedName>
    <definedName name="DataSort" localSheetId="4">#REF!</definedName>
    <definedName name="DataSort" localSheetId="3">#REF!</definedName>
    <definedName name="DataSort" localSheetId="2">#REF!</definedName>
    <definedName name="DataSort">#REF!</definedName>
    <definedName name="DATATKDT">#REF!</definedName>
    <definedName name="DataYear2001" localSheetId="5">#REF!</definedName>
    <definedName name="DataYear2001" localSheetId="4">#REF!</definedName>
    <definedName name="DataYear2001" localSheetId="3">#REF!</definedName>
    <definedName name="DataYear2001" localSheetId="2">#REF!</definedName>
    <definedName name="DataYear2001">#REF!</definedName>
    <definedName name="Datdoi">#REF!</definedName>
    <definedName name="Date">#REF!</definedName>
    <definedName name="dathnho">#REF!</definedName>
    <definedName name="dathto">#REF!</definedName>
    <definedName name="DATT">#REF!</definedName>
    <definedName name="Dattt">#REF!</definedName>
    <definedName name="Datvv">#REF!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h">#REF!</definedName>
    <definedName name="dche">#REF!</definedName>
    <definedName name="dcl">#REF!</definedName>
    <definedName name="DCL_22">12117600</definedName>
    <definedName name="DCL_35">25490000</definedName>
    <definedName name="DÇm_33">#REF!</definedName>
    <definedName name="Dcol">#REF!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5" hidden="1">{"'Sheet1'!$L$16"}</definedName>
    <definedName name="ddd" localSheetId="4" hidden="1">{"'Sheet1'!$L$16"}</definedName>
    <definedName name="ddd" localSheetId="3" hidden="1">{"'Sheet1'!$L$16"}</definedName>
    <definedName name="ddd" localSheetId="2"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5" hidden="1">{"'Sheet1'!$L$16"}</definedName>
    <definedName name="DenDK" localSheetId="4" hidden="1">{"'Sheet1'!$L$16"}</definedName>
    <definedName name="DenDK" localSheetId="3" hidden="1">{"'Sheet1'!$L$16"}</definedName>
    <definedName name="DenDK" localSheetId="2"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5" hidden="1">{"'Sheet1'!$L$16"}</definedName>
    <definedName name="dfdfd" localSheetId="4" hidden="1">{"'Sheet1'!$L$16"}</definedName>
    <definedName name="dfdfd" localSheetId="3" hidden="1">{"'Sheet1'!$L$16"}</definedName>
    <definedName name="dfdfd" localSheetId="2" hidden="1">{"'Sheet1'!$L$16"}</definedName>
    <definedName name="dfdfd" hidden="1">{"'Sheet1'!$L$16"}</definedName>
    <definedName name="dffr">#REF!</definedName>
    <definedName name="dfggg" localSheetId="5" hidden="1">{"'Sheet1'!$L$16"}</definedName>
    <definedName name="dfggg" localSheetId="4" hidden="1">{"'Sheet1'!$L$16"}</definedName>
    <definedName name="dfggg" localSheetId="3" hidden="1">{"'Sheet1'!$L$16"}</definedName>
    <definedName name="dfggg" localSheetId="2" hidden="1">{"'Sheet1'!$L$16"}</definedName>
    <definedName name="dfggg" hidden="1">{"'Sheet1'!$L$16"}</definedName>
    <definedName name="dfh" localSheetId="5" hidden="1">{"'Sheet1'!$L$16"}</definedName>
    <definedName name="dfh" localSheetId="4" hidden="1">{"'Sheet1'!$L$16"}</definedName>
    <definedName name="dfh" localSheetId="3" hidden="1">{"'Sheet1'!$L$16"}</definedName>
    <definedName name="dfh" localSheetId="2" hidden="1">{"'Sheet1'!$L$16"}</definedName>
    <definedName name="dfh" hidden="1">{"'Sheet1'!$L$16"}</definedName>
    <definedName name="dfpf">#REF!</definedName>
    <definedName name="dfsfsd" localSheetId="5" hidden="1">{"'Sheet1'!$L$16"}</definedName>
    <definedName name="dfsfsd" localSheetId="4" hidden="1">{"'Sheet1'!$L$16"}</definedName>
    <definedName name="dfsfsd" localSheetId="3" hidden="1">{"'Sheet1'!$L$16"}</definedName>
    <definedName name="dfsfsd" localSheetId="2" hidden="1">{"'Sheet1'!$L$16"}</definedName>
    <definedName name="dfsfsd" hidden="1">{"'Sheet1'!$L$16"}</definedName>
    <definedName name="DFv">#REF!</definedName>
    <definedName name="dg">#REF!</definedName>
    <definedName name="dg_5cau">#REF!</definedName>
    <definedName name="dg_67" localSheetId="5">#REF!</definedName>
    <definedName name="dg_67" localSheetId="4">#REF!</definedName>
    <definedName name="dg_67" localSheetId="3">#REF!</definedName>
    <definedName name="dg_67" localSheetId="2">#REF!</definedName>
    <definedName name="dg_67">#REF!</definedName>
    <definedName name="DG_M_C_X">#REF!</definedName>
    <definedName name="dg67_1">#REF!</definedName>
    <definedName name="dgbdII">#REF!</definedName>
    <definedName name="dgc">#REF!</definedName>
    <definedName name="DGCT_L.SON1" localSheetId="5">#REF!</definedName>
    <definedName name="DGCT_L.SON1" localSheetId="4">#REF!</definedName>
    <definedName name="DGCT_L.SON1" localSheetId="3">#REF!</definedName>
    <definedName name="DGCT_L.SON1" localSheetId="2">#REF!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ia">#REF!</definedName>
    <definedName name="DGIA2">#REF!</definedName>
    <definedName name="DGiaT">#REF!</definedName>
    <definedName name="DGiaTN">#REF!</definedName>
    <definedName name="DGM">#REF!</definedName>
    <definedName name="DGNC">#REF!</definedName>
    <definedName name="DGNCTT">#REF!</definedName>
    <definedName name="dgqndn">#REF!</definedName>
    <definedName name="DGTH">#REF!</definedName>
    <definedName name="DGTH1">#REF!</definedName>
    <definedName name="dgth2">#REF!</definedName>
    <definedName name="dgthss3">#REF!</definedName>
    <definedName name="DGTN">#REF!</definedName>
    <definedName name="DGTR">#REF!</definedName>
    <definedName name="DGTV">#REF!</definedName>
    <definedName name="dgvc">#REF!</definedName>
    <definedName name="dgvl">#REF!</definedName>
    <definedName name="DGVL1">#REF!</definedName>
    <definedName name="DGVT">#REF!</definedName>
    <definedName name="dgxhiencau">#REF!</definedName>
    <definedName name="dgxhienduong">#REF!</definedName>
    <definedName name="dh">#REF!</definedName>
    <definedName name="dhom">#REF!</definedName>
    <definedName name="DIABAN">#REF!</definedName>
    <definedName name="diadiem">#REF!</definedName>
    <definedName name="DICH11">#REF!</definedName>
    <definedName name="dich22">#REF!</definedName>
    <definedName name="DICHSO" localSheetId="5">#REF!</definedName>
    <definedName name="DICHSO" localSheetId="4">#REF!</definedName>
    <definedName name="DICHSO" localSheetId="3">#REF!</definedName>
    <definedName name="DICHSO" localSheetId="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5">#REF!</definedName>
    <definedName name="DK" localSheetId="4">#REF!</definedName>
    <definedName name="DK" localSheetId="3">#REF!</definedName>
    <definedName name="DK" localSheetId="2">#REF!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5">#REF!</definedName>
    <definedName name="dobgd" localSheetId="4">#REF!</definedName>
    <definedName name="dobgd" localSheetId="3">#REF!</definedName>
    <definedName name="dobgd" localSheetId="2">#REF!</definedName>
    <definedName name="dobgd">#REF!</definedName>
    <definedName name="dobt">#REF!</definedName>
    <definedName name="Doc_Name" localSheetId="5">#REF!</definedName>
    <definedName name="Doc_Name" localSheetId="4">#REF!</definedName>
    <definedName name="Doc_Name" localSheetId="3">#REF!</definedName>
    <definedName name="Doc_Name" localSheetId="2">#REF!</definedName>
    <definedName name="Doc_Name">#REF!</definedName>
    <definedName name="doclb">#REF!</definedName>
    <definedName name="Document_array" localSheetId="5">{"Thuxm2.xls","Sheet1"}</definedName>
    <definedName name="Document_array" localSheetId="4">{"Thuxm2.xls","Sheet1"}</definedName>
    <definedName name="Document_array" localSheetId="3">{"Thuxm2.xls","Sheet1"}</definedName>
    <definedName name="Document_array" localSheetId="2">{"Thuxm2.xls","Sheet1"}</definedName>
    <definedName name="Document_array">{"Thuxm2.xls","Sheet1"}</definedName>
    <definedName name="dofinbo6t" localSheetId="5">#REF!</definedName>
    <definedName name="dofinbo6t" localSheetId="4">#REF!</definedName>
    <definedName name="dofinbo6t" localSheetId="3">#REF!</definedName>
    <definedName name="dofinbo6t" localSheetId="2">#REF!</definedName>
    <definedName name="dofinbo6t">#REF!</definedName>
    <definedName name="dofinbonus6t" localSheetId="5">#REF!</definedName>
    <definedName name="dofinbonus6t" localSheetId="4">#REF!</definedName>
    <definedName name="dofinbonus6t" localSheetId="3">#REF!</definedName>
    <definedName name="dofinbonus6t" localSheetId="2">#REF!</definedName>
    <definedName name="dofinbonus6t">#REF!</definedName>
    <definedName name="dokcs" localSheetId="5">#REF!</definedName>
    <definedName name="dokcs" localSheetId="4">#REF!</definedName>
    <definedName name="dokcs" localSheetId="3">#REF!</definedName>
    <definedName name="dokcs" localSheetId="2">#REF!</definedName>
    <definedName name="dokcs">#REF!</definedName>
    <definedName name="dokd" localSheetId="5">#REF!</definedName>
    <definedName name="dokd" localSheetId="4">#REF!</definedName>
    <definedName name="dokd" localSheetId="3">#REF!</definedName>
    <definedName name="dokd" localSheetId="2">#REF!</definedName>
    <definedName name="dokd">#REF!</definedName>
    <definedName name="dokh" localSheetId="5">#REF!</definedName>
    <definedName name="dokh" localSheetId="4">#REF!</definedName>
    <definedName name="dokh" localSheetId="3">#REF!</definedName>
    <definedName name="dokh" localSheetId="2">#REF!</definedName>
    <definedName name="dokh">#REF!</definedName>
    <definedName name="dokt" localSheetId="5">#REF!</definedName>
    <definedName name="dokt" localSheetId="4">#REF!</definedName>
    <definedName name="dokt" localSheetId="3">#REF!</definedName>
    <definedName name="dokt" localSheetId="2">#REF!</definedName>
    <definedName name="dokt">#REF!</definedName>
    <definedName name="doktnl" localSheetId="5">#REF!</definedName>
    <definedName name="doktnl" localSheetId="4">#REF!</definedName>
    <definedName name="doktnl" localSheetId="3">#REF!</definedName>
    <definedName name="doktnl" localSheetId="2">#REF!</definedName>
    <definedName name="doktnl">#REF!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5">#REF!</definedName>
    <definedName name="doncxlcn2001" localSheetId="4">#REF!</definedName>
    <definedName name="doncxlcn2001" localSheetId="3">#REF!</definedName>
    <definedName name="doncxlcn2001" localSheetId="2">#REF!</definedName>
    <definedName name="doncxlcn2001">#REF!</definedName>
    <definedName name="doncxldn2001" localSheetId="5">#REF!</definedName>
    <definedName name="doncxldn2001" localSheetId="4">#REF!</definedName>
    <definedName name="doncxldn2001" localSheetId="3">#REF!</definedName>
    <definedName name="doncxldn2001" localSheetId="2">#REF!</definedName>
    <definedName name="doncxldn2001">#REF!</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NVI">OFFSET(#REF!,1,0,COUNTA(#REF!)-1,5)</definedName>
    <definedName name="DONVIDG">OFFSET(#REF!,COUNTIF(#REF!,"&lt;&gt;0")-1,0,1)</definedName>
    <definedName name="DoorWindow">#REF!</definedName>
    <definedName name="dopxsx" localSheetId="5">#REF!</definedName>
    <definedName name="dopxsx" localSheetId="4">#REF!</definedName>
    <definedName name="dopxsx" localSheetId="3">#REF!</definedName>
    <definedName name="dopxsx" localSheetId="2">#REF!</definedName>
    <definedName name="dopxsx">#REF!</definedName>
    <definedName name="dotc" localSheetId="5">#REF!</definedName>
    <definedName name="dotc" localSheetId="4">#REF!</definedName>
    <definedName name="dotc" localSheetId="3">#REF!</definedName>
    <definedName name="dotc" localSheetId="2">#REF!</definedName>
    <definedName name="dotc">#REF!</definedName>
    <definedName name="dotchc" localSheetId="5">#REF!</definedName>
    <definedName name="dotchc" localSheetId="4">#REF!</definedName>
    <definedName name="dotchc" localSheetId="3">#REF!</definedName>
    <definedName name="dotchc" localSheetId="2">#REF!</definedName>
    <definedName name="dotchc">#REF!</definedName>
    <definedName name="dotdn" localSheetId="5">#REF!</definedName>
    <definedName name="dotdn" localSheetId="4">#REF!</definedName>
    <definedName name="dotdn" localSheetId="3">#REF!</definedName>
    <definedName name="dotdn" localSheetId="2">#REF!</definedName>
    <definedName name="dotdn">#REF!</definedName>
    <definedName name="dottchc" localSheetId="5">#REF!</definedName>
    <definedName name="dottchc" localSheetId="4">#REF!</definedName>
    <definedName name="dottchc" localSheetId="3">#REF!</definedName>
    <definedName name="dottchc" localSheetId="2">#REF!</definedName>
    <definedName name="dottchc">#REF!</definedName>
    <definedName name="doxcd" localSheetId="5">#REF!</definedName>
    <definedName name="doxcd" localSheetId="4">#REF!</definedName>
    <definedName name="doxcd" localSheetId="3">#REF!</definedName>
    <definedName name="doxcd" localSheetId="2">#REF!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5">#REF!</definedName>
    <definedName name="ds1p2nc" localSheetId="4">#REF!</definedName>
    <definedName name="ds1p2nc" localSheetId="3">#REF!</definedName>
    <definedName name="ds1p2nc" localSheetId="2">#REF!</definedName>
    <definedName name="ds1p2nc">#REF!</definedName>
    <definedName name="ds1p2vc" localSheetId="5">#REF!</definedName>
    <definedName name="ds1p2vc" localSheetId="4">#REF!</definedName>
    <definedName name="ds1p2vc" localSheetId="3">#REF!</definedName>
    <definedName name="ds1p2vc" localSheetId="2">#REF!</definedName>
    <definedName name="ds1p2vc">#REF!</definedName>
    <definedName name="ds1p2vl" localSheetId="5">#REF!</definedName>
    <definedName name="ds1p2vl" localSheetId="4">#REF!</definedName>
    <definedName name="ds1p2vl" localSheetId="3">#REF!</definedName>
    <definedName name="ds1p2vl" localSheetId="2">#REF!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5">#REF!</definedName>
    <definedName name="ds3pmnc" localSheetId="4">#REF!</definedName>
    <definedName name="ds3pmnc" localSheetId="3">#REF!</definedName>
    <definedName name="ds3pmnc" localSheetId="2">#REF!</definedName>
    <definedName name="ds3pmnc">#REF!</definedName>
    <definedName name="ds3pmvc" localSheetId="5">#REF!</definedName>
    <definedName name="ds3pmvc" localSheetId="4">#REF!</definedName>
    <definedName name="ds3pmvc" localSheetId="3">#REF!</definedName>
    <definedName name="ds3pmvc" localSheetId="2">#REF!</definedName>
    <definedName name="ds3pmvc">#REF!</definedName>
    <definedName name="ds3pmvl" localSheetId="5">#REF!</definedName>
    <definedName name="ds3pmvl" localSheetId="4">#REF!</definedName>
    <definedName name="ds3pmvl" localSheetId="3">#REF!</definedName>
    <definedName name="ds3pmvl" localSheetId="2">#REF!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đtrẻtytyhtytu">#REF!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5">#REF!</definedName>
    <definedName name="ducBTN10" localSheetId="4">#REF!</definedName>
    <definedName name="ducBTN10" localSheetId="3">#REF!</definedName>
    <definedName name="ducBTN10" localSheetId="2">#REF!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5">#REF!</definedName>
    <definedName name="Dz_35" localSheetId="4">#REF!</definedName>
    <definedName name="Dz_35" localSheetId="3">#REF!</definedName>
    <definedName name="Dz_35" localSheetId="2">#REF!</definedName>
    <definedName name="Dz_35">#REF!</definedName>
    <definedName name="DZ6gd1">#REF!</definedName>
    <definedName name="dzgd1">#REF!</definedName>
    <definedName name="dztramtt">#REF!</definedName>
    <definedName name="e">#REF!</definedName>
    <definedName name="ë" localSheetId="5">#REF!</definedName>
    <definedName name="ë" localSheetId="4">#REF!</definedName>
    <definedName name="ë" localSheetId="3">#REF!</definedName>
    <definedName name="ë" localSheetId="2">#REF!</definedName>
    <definedName name="ë">#REF!</definedName>
    <definedName name="ẻ" localSheetId="5">#REF!</definedName>
    <definedName name="ẻ" localSheetId="4">#REF!</definedName>
    <definedName name="ẻ" localSheetId="3">#REF!</definedName>
    <definedName name="ẻ" localSheetId="2">#REF!</definedName>
    <definedName name="ẻ">#REF!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5">#REF!</definedName>
    <definedName name="ë74" localSheetId="4">#REF!</definedName>
    <definedName name="ë74" localSheetId="3">#REF!</definedName>
    <definedName name="ë74" localSheetId="2">#REF!</definedName>
    <definedName name="ë74">#REF!</definedName>
    <definedName name="Ea">#REF!</definedName>
    <definedName name="EARTH">#REF!</definedName>
    <definedName name="Earthwork">#REF!</definedName>
    <definedName name="Eb">#REF!</definedName>
    <definedName name="ec">#REF!</definedName>
    <definedName name="ecb">#REF!</definedName>
    <definedName name="ech">#REF!</definedName>
    <definedName name="ecx">#REF!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honMong" localSheetId="5">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3">IF(LEFT(#REF!,2)="NG",#REF!&amp;[0]!_MongCotNeo&amp;IF(#REF!&gt;12,"a",""),IF(LEFT(#REF!,3)="NCD","2MT-4",VLOOKUP(#REF!,[0]!_Mong,MATCH(#REF!,[0]!KcTieuChuan,0)+1,0)))</definedName>
    <definedName name="F_ChonMong" localSheetId="2">IF(LEFT(#REF!,2)="NG",#REF!&amp;[0]!_MongCotNeo&amp;IF(#REF!&gt;12,"a",""),IF(LEFT(#REF!,3)="NCD","2MT-4",VLOOKUP(#REF!,[0]!_Mong,MATCH(#REF!,[0]!KcTieuChuan,0)+1,0)))</definedName>
    <definedName name="F_ChonMong">IF(LEFT(#REF!,2)="NG",#REF!&amp;_MongCotNeo&amp;IF(#REF!&gt;12,"a",""),IF(LEFT(#REF!,3)="NCD","2MT-4",VLOOKUP(#REF!,_Mong,MATCH(#REF!,KcTieuChuan,0)+1,0)))</definedName>
    <definedName name="F_CongDon">MAX(#REF!)+#REF!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5" hidden="1">{"'Sheet1'!$L$16"}</definedName>
    <definedName name="fáaafafaf" localSheetId="4" hidden="1">{"'Sheet1'!$L$16"}</definedName>
    <definedName name="fáaafafaf" localSheetId="3" hidden="1">{"'Sheet1'!$L$16"}</definedName>
    <definedName name="fáaafafaf" localSheetId="2" hidden="1">{"'Sheet1'!$L$16"}</definedName>
    <definedName name="fáaafafaf" hidden="1">{"'Sheet1'!$L$16"}</definedName>
    <definedName name="FACTOR">#REF!</definedName>
    <definedName name="FADKJF" localSheetId="5" hidden="1">{"'Sheet1'!$L$16"}</definedName>
    <definedName name="FADKJF" localSheetId="4" hidden="1">{"'Sheet1'!$L$16"}</definedName>
    <definedName name="FADKJF" localSheetId="3" hidden="1">{"'Sheet1'!$L$16"}</definedName>
    <definedName name="FADKJF" localSheetId="2" hidden="1">{"'Sheet1'!$L$16"}</definedName>
    <definedName name="FADKJF" hidden="1">{"'Sheet1'!$L$16"}</definedName>
    <definedName name="faf">#REF!</definedName>
    <definedName name="fasfaga" localSheetId="5" hidden="1">{"'Sheet1'!$L$16"}</definedName>
    <definedName name="fasfaga" localSheetId="4" hidden="1">{"'Sheet1'!$L$16"}</definedName>
    <definedName name="fasfaga" localSheetId="3" hidden="1">{"'Sheet1'!$L$16"}</definedName>
    <definedName name="fasfaga" localSheetId="2" hidden="1">{"'Sheet1'!$L$16"}</definedName>
    <definedName name="fasfaga" hidden="1">{"'Sheet1'!$L$16"}</definedName>
    <definedName name="Fax">#REF!</definedName>
    <definedName name="Fay">#REF!</definedName>
    <definedName name="fb">#REF!</definedName>
    <definedName name="fbsdggdsf" localSheetId="5">{"DZ-TDTB2.XLS","Dcksat.xls"}</definedName>
    <definedName name="fbsdggdsf" localSheetId="4">{"DZ-TDTB2.XLS","Dcksat.xls"}</definedName>
    <definedName name="fbsdggdsf" localSheetId="3">{"DZ-TDTB2.XLS","Dcksat.xls"}</definedName>
    <definedName name="fbsdggdsf" localSheetId="2">{"DZ-TDTB2.XLS","Dcksat.xls"}</definedName>
    <definedName name="fbsdggdsf">{"DZ-TDTB2.XLS","Dcksat.xls"}</definedName>
    <definedName name="fc">#REF!</definedName>
    <definedName name="fÇ" localSheetId="5" hidden="1">{"'Sheet1'!$L$16"}</definedName>
    <definedName name="fÇ" localSheetId="4" hidden="1">{"'Sheet1'!$L$16"}</definedName>
    <definedName name="fÇ" localSheetId="3" hidden="1">{"'Sheet1'!$L$16"}</definedName>
    <definedName name="fÇ" localSheetId="2"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5" hidden="1">{"'Sheet1'!$L$16"}</definedName>
    <definedName name="fdsfsdfd" localSheetId="4" hidden="1">{"'Sheet1'!$L$16"}</definedName>
    <definedName name="fdsfsdfd" localSheetId="3" hidden="1">{"'Sheet1'!$L$16"}</definedName>
    <definedName name="fdsfsdfd" localSheetId="2" hidden="1">{"'Sheet1'!$L$16"}</definedName>
    <definedName name="fdsfsdfd" hidden="1">{"'Sheet1'!$L$16"}</definedName>
    <definedName name="FF">#REF!</definedName>
    <definedName name="FFF" localSheetId="5">BlankMacro1</definedName>
    <definedName name="FFF" localSheetId="4">BlankMacro1</definedName>
    <definedName name="FFF" localSheetId="3">BlankMacro1</definedName>
    <definedName name="FFF" localSheetId="2">BlankMacro1</definedName>
    <definedName name="FFF">BlankMacro1</definedName>
    <definedName name="FFFF">#REF!</definedName>
    <definedName name="fffffffffffffff" localSheetId="5" hidden="1">{"'Sheet1'!$L$16"}</definedName>
    <definedName name="fffffffffffffff" localSheetId="4" hidden="1">{"'Sheet1'!$L$16"}</definedName>
    <definedName name="fffffffffffffff" localSheetId="3" hidden="1">{"'Sheet1'!$L$16"}</definedName>
    <definedName name="fffffffffffffff" localSheetId="2" hidden="1">{"'Sheet1'!$L$16"}</definedName>
    <definedName name="fffffffffffffff" hidden="1">{"'Sheet1'!$L$16"}</definedName>
    <definedName name="Fg">#REF!</definedName>
    <definedName name="fghgjhgjhk">#REF!</definedName>
    <definedName name="fhgfjhjhkjh" localSheetId="5" hidden="1">{"'QT tong hop'!$B$7"}</definedName>
    <definedName name="fhgfjhjhkjh" localSheetId="4" hidden="1">{"'QT tong hop'!$B$7"}</definedName>
    <definedName name="fhgfjhjhkjh" localSheetId="3" hidden="1">{"'QT tong hop'!$B$7"}</definedName>
    <definedName name="fhgfjhjhkjh" localSheetId="2"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5">#REF!</definedName>
    <definedName name="FinTT" localSheetId="4">#REF!</definedName>
    <definedName name="FinTT" localSheetId="3">#REF!</definedName>
    <definedName name="FinTT" localSheetId="2">#REF!</definedName>
    <definedName name="FinTT">#REF!</definedName>
    <definedName name="FinXL" localSheetId="5">#REF!</definedName>
    <definedName name="FinXL" localSheetId="4">#REF!</definedName>
    <definedName name="FinXL" localSheetId="3">#REF!</definedName>
    <definedName name="FinXL" localSheetId="2">#REF!</definedName>
    <definedName name="FinXL">#REF!</definedName>
    <definedName name="FIT" localSheetId="5">BlankMacro1</definedName>
    <definedName name="FIT" localSheetId="4">BlankMacro1</definedName>
    <definedName name="FIT" localSheetId="3">BlankMacro1</definedName>
    <definedName name="FIT" localSheetId="2">BlankMacro1</definedName>
    <definedName name="FIT">BlankMacro1</definedName>
    <definedName name="Fitb">#REF!</definedName>
    <definedName name="FITT2" localSheetId="5">BlankMacro1</definedName>
    <definedName name="FITT2" localSheetId="4">BlankMacro1</definedName>
    <definedName name="FITT2" localSheetId="3">BlankMacro1</definedName>
    <definedName name="FITT2" localSheetId="2">BlankMacro1</definedName>
    <definedName name="FITT2">BlankMacro1</definedName>
    <definedName name="FITTING2" localSheetId="5">BlankMacro1</definedName>
    <definedName name="FITTING2" localSheetId="4">BlankMacro1</definedName>
    <definedName name="FITTING2" localSheetId="3">BlankMacro1</definedName>
    <definedName name="FITTING2" localSheetId="2">BlankMacro1</definedName>
    <definedName name="FITTING2">BlankMacro1</definedName>
    <definedName name="fj">#REF!</definedName>
    <definedName name="fjh">#REF!</definedName>
    <definedName name="fjhghjkjhkj">#REF!</definedName>
    <definedName name="FlexZZ">#REF!</definedName>
    <definedName name="FLG" localSheetId="5">BlankMacro1</definedName>
    <definedName name="FLG" localSheetId="4">BlankMacro1</definedName>
    <definedName name="FLG" localSheetId="3">BlankMacro1</definedName>
    <definedName name="FLG" localSheetId="2">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5" hidden="1">{"'Sheet1'!$L$16"}</definedName>
    <definedName name="fsdfdsf" localSheetId="4" hidden="1">{"'Sheet1'!$L$16"}</definedName>
    <definedName name="fsdfdsf" localSheetId="3" hidden="1">{"'Sheet1'!$L$16"}</definedName>
    <definedName name="fsdfdsf" localSheetId="2"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i">#REF!</definedName>
    <definedName name="gcHT">#REF!</definedName>
    <definedName name="gcm">#REF!</definedName>
    <definedName name="GCP">#REF!</definedName>
    <definedName name="gcuoc">#REF!</definedName>
    <definedName name="gd">#REF!</definedName>
    <definedName name="GD_1">#REF!</definedName>
    <definedName name="GD_2">#REF!</definedName>
    <definedName name="gdfgdfgdf" localSheetId="5" hidden="1">{"'Sheet1'!$L$16"}</definedName>
    <definedName name="gdfgdfgdf" localSheetId="4" hidden="1">{"'Sheet1'!$L$16"}</definedName>
    <definedName name="gdfgdfgdf" localSheetId="3" hidden="1">{"'Sheet1'!$L$16"}</definedName>
    <definedName name="gdfgdfgdf" localSheetId="2"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5" hidden="1">{"'Sheet1'!$L$16"}</definedName>
    <definedName name="GGG" localSheetId="4" hidden="1">{"'Sheet1'!$L$16"}</definedName>
    <definedName name="GGG" localSheetId="3" hidden="1">{"'Sheet1'!$L$16"}</definedName>
    <definedName name="GGG" localSheetId="2" hidden="1">{"'Sheet1'!$L$16"}</definedName>
    <definedName name="GGG" hidden="1">{"'Sheet1'!$L$16"}</definedName>
    <definedName name="ghghh">#REF!</definedName>
    <definedName name="ghip">#REF!</definedName>
    <definedName name="gia">#REF!</definedName>
    <definedName name="Gia_ban_dien_sc">#REF!</definedName>
    <definedName name="Gia_ban_dien_tc">#REF!</definedName>
    <definedName name="Gia_CT">#REF!</definedName>
    <definedName name="GIA_CU_LY_VAN_CHUYEN">#REF!</definedName>
    <definedName name="GIA_LANGSON" localSheetId="5">#REF!</definedName>
    <definedName name="GIA_LANGSON" localSheetId="4">#REF!</definedName>
    <definedName name="GIA_LANGSON" localSheetId="3">#REF!</definedName>
    <definedName name="GIA_LANGSON" localSheetId="2">#REF!</definedName>
    <definedName name="GIA_LANGSON">#REF!</definedName>
    <definedName name="GIA_THANH_VAN_CHUYEN_1M3_BE_TONG">#REF!</definedName>
    <definedName name="gia_tien">#REF!</definedName>
    <definedName name="gia_tien_BTN">#REF!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5">#REF!</definedName>
    <definedName name="GoBack" localSheetId="4">#REF!</definedName>
    <definedName name="GoBack" localSheetId="3">#REF!</definedName>
    <definedName name="GoBack" localSheetId="2">#REF!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hong">#REF!</definedName>
    <definedName name="GocTieuChuan">#REF!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5">#REF!</definedName>
    <definedName name="gsktxd" localSheetId="4">#REF!</definedName>
    <definedName name="gsktxd" localSheetId="3">#REF!</definedName>
    <definedName name="gsktxd" localSheetId="2">#REF!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OTAL" localSheetId="5" hidden="1">{"'Sheet1'!$L$16"}</definedName>
    <definedName name="GTOTAL" localSheetId="4" hidden="1">{"'Sheet1'!$L$16"}</definedName>
    <definedName name="GTOTAL" localSheetId="3" hidden="1">{"'Sheet1'!$L$16"}</definedName>
    <definedName name="GTOTAL" localSheetId="2" hidden="1">{"'Sheet1'!$L$16"}</definedName>
    <definedName name="GTOTAL" hidden="1">{"'Sheet1'!$L$16"}</definedName>
    <definedName name="GTRI">#REF!</definedName>
    <definedName name="gtst">#REF!</definedName>
    <definedName name="GTTS">#REF!</definedName>
    <definedName name="GTXL">#REF!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h" localSheetId="5" hidden="1">{"'Sheet1'!$L$16"}</definedName>
    <definedName name="h" localSheetId="4" hidden="1">{"'Sheet1'!$L$16"}</definedName>
    <definedName name="h" localSheetId="3" hidden="1">{"'Sheet1'!$L$16"}</definedName>
    <definedName name="h" localSheetId="2"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HTHH">#REF!</definedName>
    <definedName name="H_THUCTT">#REF!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5" hidden="1">{"'Sheet1'!$L$16"}</definedName>
    <definedName name="hai" localSheetId="4" hidden="1">{"'Sheet1'!$L$16"}</definedName>
    <definedName name="hai" localSheetId="3" hidden="1">{"'Sheet1'!$L$16"}</definedName>
    <definedName name="hai" localSheetId="2" hidden="1">{"'Sheet1'!$L$16"}</definedName>
    <definedName name="hai" hidden="1">{"'Sheet1'!$L$16"}</definedName>
    <definedName name="Hamyen">#REF!</definedName>
    <definedName name="han">#REF!</definedName>
    <definedName name="hangmuc">#REF!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HANH1">#REF!</definedName>
    <definedName name="HCM">#REF!</definedName>
    <definedName name="HCNA" localSheetId="5" hidden="1">{"'Sheet1'!$L$16"}</definedName>
    <definedName name="HCNA" localSheetId="4" hidden="1">{"'Sheet1'!$L$16"}</definedName>
    <definedName name="HCNA" localSheetId="3" hidden="1">{"'Sheet1'!$L$16"}</definedName>
    <definedName name="HCNA" localSheetId="2" hidden="1">{"'Sheet1'!$L$16"}</definedName>
    <definedName name="HCNA" hidden="1">{"'Sheet1'!$L$16"}</definedName>
    <definedName name="HCNT">#REF!</definedName>
    <definedName name="HCPH">#REF!</definedName>
    <definedName name="HCS">#REF!</definedName>
    <definedName name="HCU">#REF!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5">#REF!</definedName>
    <definedName name="He_So_Bat_Loi" localSheetId="4">#REF!</definedName>
    <definedName name="He_So_Bat_Loi" localSheetId="3">#REF!</definedName>
    <definedName name="He_So_Bat_Loi" localSheetId="2">#REF!</definedName>
    <definedName name="He_So_Bat_Loi">#REF!</definedName>
    <definedName name="HE_SO_KHO_KHAN_CANG_DAY">#REF!</definedName>
    <definedName name="Heä_soá_laép_xaø_H">1.7</definedName>
    <definedName name="heä_soá_sình_laày">#REF!</definedName>
    <definedName name="HEADDAYA3" localSheetId="5">#REF!,#REF!,#REF!,#REF!,#REF!,#REF!,#REF!,#REF!,#REF!,#REF!,#REF!,#REF!,#REF!</definedName>
    <definedName name="HEADDAYA3" localSheetId="4">#REF!,#REF!,#REF!,#REF!,#REF!,#REF!,#REF!,#REF!,#REF!,#REF!,#REF!,#REF!,#REF!</definedName>
    <definedName name="HEADDAYA3" localSheetId="3">#REF!,#REF!,#REF!,#REF!,#REF!,#REF!,#REF!,#REF!,#REF!,#REF!,#REF!,#REF!,#REF!</definedName>
    <definedName name="HEADDAYA3" localSheetId="2">#REF!,#REF!,#REF!,#REF!,#REF!,#REF!,#REF!,#REF!,#REF!,#REF!,#REF!,#REF!,#REF!</definedName>
    <definedName name="HEADDAYA3">#REF!,#REF!,#REF!,#REF!,#REF!,#REF!,#REF!,#REF!,#REF!,#REF!,#REF!,#REF!,#REF!</definedName>
    <definedName name="HEADDAYA4" localSheetId="5">#REF!,#REF!,#REF!,#REF!,#REF!,#REF!,#REF!,#REF!,#REF!,#REF!,#REF!,#REF!,#REF!,#REF!,#REF!,#REF!,#REF!</definedName>
    <definedName name="HEADDAYA4" localSheetId="4">#REF!,#REF!,#REF!,#REF!,#REF!,#REF!,#REF!,#REF!,#REF!,#REF!,#REF!,#REF!,#REF!,#REF!,#REF!,#REF!,#REF!</definedName>
    <definedName name="HEADDAYA4" localSheetId="3">#REF!,#REF!,#REF!,#REF!,#REF!,#REF!,#REF!,#REF!,#REF!,#REF!,#REF!,#REF!,#REF!,#REF!,#REF!,#REF!,#REF!</definedName>
    <definedName name="HEADDAYA4" localSheetId="2">#REF!,#REF!,#REF!,#REF!,#REF!,#REF!,#REF!,#REF!,#REF!,#REF!,#REF!,#REF!,#REF!,#REF!,#REF!,#REF!,#REF!</definedName>
    <definedName name="HEADDAYA4">#REF!,#REF!,#REF!,#REF!,#REF!,#REF!,#REF!,#REF!,#REF!,#REF!,#REF!,#REF!,#REF!,#REF!,#REF!,#REF!,#REF!</definedName>
    <definedName name="HEADWEEKA3" localSheetId="5">#REF!,#REF!,#REF!,#REF!,#REF!,#REF!,#REF!,#REF!,#REF!,#REF!,#REF!,#REF!</definedName>
    <definedName name="HEADWEEKA3" localSheetId="4">#REF!,#REF!,#REF!,#REF!,#REF!,#REF!,#REF!,#REF!,#REF!,#REF!,#REF!,#REF!</definedName>
    <definedName name="HEADWEEKA3" localSheetId="3">#REF!,#REF!,#REF!,#REF!,#REF!,#REF!,#REF!,#REF!,#REF!,#REF!,#REF!,#REF!</definedName>
    <definedName name="HEADWEEKA3" localSheetId="2">#REF!,#REF!,#REF!,#REF!,#REF!,#REF!,#REF!,#REF!,#REF!,#REF!,#REF!,#REF!</definedName>
    <definedName name="HEADWEEKA3">#REF!,#REF!,#REF!,#REF!,#REF!,#REF!,#REF!,#REF!,#REF!,#REF!,#REF!,#REF!</definedName>
    <definedName name="HEADWEEKA4" localSheetId="5">#REF!,#REF!,#REF!,#REF!,#REF!,#REF!,#REF!,#REF!,#REF!,#REF!,#REF!,#REF!</definedName>
    <definedName name="HEADWEEKA4" localSheetId="4">#REF!,#REF!,#REF!,#REF!,#REF!,#REF!,#REF!,#REF!,#REF!,#REF!,#REF!,#REF!</definedName>
    <definedName name="HEADWEEKA4" localSheetId="3">#REF!,#REF!,#REF!,#REF!,#REF!,#REF!,#REF!,#REF!,#REF!,#REF!,#REF!,#REF!</definedName>
    <definedName name="HEADWEEKA4" localSheetId="2">#REF!,#REF!,#REF!,#REF!,#REF!,#REF!,#REF!,#REF!,#REF!,#REF!,#REF!,#REF!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5" hidden="1">{"'Sheet1'!$L$16"}</definedName>
    <definedName name="hjjkl" localSheetId="4" hidden="1">{"'Sheet1'!$L$16"}</definedName>
    <definedName name="hjjkl" localSheetId="3" hidden="1">{"'Sheet1'!$L$16"}</definedName>
    <definedName name="hjjkl" localSheetId="2" hidden="1">{"'Sheet1'!$L$16"}</definedName>
    <definedName name="hjjkl" hidden="1">{"'Sheet1'!$L$16"}</definedName>
    <definedName name="hjxghji" localSheetId="5">BlankMacro1</definedName>
    <definedName name="hjxghji" localSheetId="4">BlankMacro1</definedName>
    <definedName name="hjxghji" localSheetId="3">BlankMacro1</definedName>
    <definedName name="hjxghji" localSheetId="2">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hac">#REF!</definedName>
    <definedName name="HSKK">#REF!</definedName>
    <definedName name="hskk1">#REF!</definedName>
    <definedName name="HSKK35">#REF!</definedName>
    <definedName name="HSKVXL_MTC">#REF!</definedName>
    <definedName name="HSKVXL_N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hep">#REF!</definedName>
    <definedName name="HSTHUE">#REF!</definedName>
    <definedName name="HSTK">#REF!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han">#N/A</definedName>
    <definedName name="HTHH">#REF!</definedName>
    <definedName name="htlm" localSheetId="5" hidden="1">{"'Sheet1'!$L$16"}</definedName>
    <definedName name="htlm" localSheetId="4" hidden="1">{"'Sheet1'!$L$16"}</definedName>
    <definedName name="htlm" localSheetId="3" hidden="1">{"'Sheet1'!$L$16"}</definedName>
    <definedName name="htlm" localSheetId="2" hidden="1">{"'Sheet1'!$L$16"}</definedName>
    <definedName name="htlm" hidden="1">{"'Sheet1'!$L$16"}</definedName>
    <definedName name="HTML_CodePage" hidden="1">1252</definedName>
    <definedName name="HTML_Control" localSheetId="5" hidden="1">{"'QT tong hop'!$B$7"}</definedName>
    <definedName name="HTML_Control" localSheetId="4" hidden="1">{"'QT tong hop'!$B$7"}</definedName>
    <definedName name="HTML_Control" localSheetId="3" hidden="1">{"'QT tong hop'!$B$7"}</definedName>
    <definedName name="HTML_Control" localSheetId="2"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u" localSheetId="5" hidden="1">{"'Sheet1'!$L$16"}</definedName>
    <definedName name="hu" localSheetId="4" hidden="1">{"'Sheet1'!$L$16"}</definedName>
    <definedName name="hu" localSheetId="3" hidden="1">{"'Sheet1'!$L$16"}</definedName>
    <definedName name="hu" localSheetId="2" hidden="1">{"'Sheet1'!$L$16"}</definedName>
    <definedName name="hu" hidden="1">{"'Sheet1'!$L$16"}</definedName>
    <definedName name="hui" localSheetId="5" hidden="1">{"'Sheet1'!$L$16"}</definedName>
    <definedName name="hui" localSheetId="4" hidden="1">{"'Sheet1'!$L$16"}</definedName>
    <definedName name="hui" localSheetId="3" hidden="1">{"'Sheet1'!$L$16"}</definedName>
    <definedName name="hui" localSheetId="2" hidden="1">{"'Sheet1'!$L$16"}</definedName>
    <definedName name="hui" hidden="1">{"'Sheet1'!$L$16"}</definedName>
    <definedName name="huong">#REF!</definedName>
    <definedName name="huy" localSheetId="5" hidden="1">{"'Sheet1'!$L$16"}</definedName>
    <definedName name="huy" localSheetId="4" hidden="1">{"'Sheet1'!$L$16"}</definedName>
    <definedName name="huy" localSheetId="3" hidden="1">{"'Sheet1'!$L$16"}</definedName>
    <definedName name="huy" localSheetId="2" hidden="1">{"'Sheet1'!$L$16"}</definedName>
    <definedName name="huy" hidden="1">{"'Sheet1'!$L$16"}</definedName>
    <definedName name="huyen" localSheetId="5" hidden="1">{"'Sheet1'!$L$16"}</definedName>
    <definedName name="huyen" localSheetId="4" hidden="1">{"'Sheet1'!$L$16"}</definedName>
    <definedName name="huyen" localSheetId="3" hidden="1">{"'Sheet1'!$L$16"}</definedName>
    <definedName name="huyen" localSheetId="2"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5" hidden="1">{"'Sheet1'!$L$16"}</definedName>
    <definedName name="JGFK" localSheetId="4" hidden="1">{"'Sheet1'!$L$16"}</definedName>
    <definedName name="JGFK" localSheetId="3" hidden="1">{"'Sheet1'!$L$16"}</definedName>
    <definedName name="JGFK" localSheetId="2"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5">#REF!</definedName>
    <definedName name="K_1" localSheetId="4">#REF!</definedName>
    <definedName name="K_1" localSheetId="3">#REF!</definedName>
    <definedName name="K_1" localSheetId="2">#REF!</definedName>
    <definedName name="K_1">#REF!</definedName>
    <definedName name="K_2" localSheetId="5">#REF!</definedName>
    <definedName name="K_2" localSheetId="4">#REF!</definedName>
    <definedName name="K_2" localSheetId="3">#REF!</definedName>
    <definedName name="K_2" localSheetId="2">#REF!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5">#REF!</definedName>
    <definedName name="khoanloBT" localSheetId="4">#REF!</definedName>
    <definedName name="khoanloBT" localSheetId="3">#REF!</definedName>
    <definedName name="khoanloBT" localSheetId="2">#REF!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5" hidden="1">{"'Sheet1'!$L$16"}</definedName>
    <definedName name="khongtruotgia" localSheetId="4" hidden="1">{"'Sheet1'!$L$16"}</definedName>
    <definedName name="khongtruotgia" localSheetId="3" hidden="1">{"'Sheet1'!$L$16"}</definedName>
    <definedName name="khongtruotgia" localSheetId="2" hidden="1">{"'Sheet1'!$L$16"}</definedName>
    <definedName name="khongtruotgia" hidden="1">{"'Sheet1'!$L$16"}</definedName>
    <definedName name="KhuyenmaiUPS">"AutoShape 264"</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5">#REF!</definedName>
    <definedName name="kplong" localSheetId="4">#REF!</definedName>
    <definedName name="kplong" localSheetId="3">#REF!</definedName>
    <definedName name="kplong" localSheetId="2">#REF!</definedName>
    <definedName name="kplong">#REF!</definedName>
    <definedName name="kq">#REF!</definedName>
    <definedName name="KS">#REF!</definedName>
    <definedName name="KS_1">#REF!</definedName>
    <definedName name="KS_2">#REF!</definedName>
    <definedName name="ksbn" localSheetId="5" hidden="1">{"'Sheet1'!$L$16"}</definedName>
    <definedName name="ksbn" localSheetId="4" hidden="1">{"'Sheet1'!$L$16"}</definedName>
    <definedName name="ksbn" localSheetId="3" hidden="1">{"'Sheet1'!$L$16"}</definedName>
    <definedName name="ksbn" localSheetId="2" hidden="1">{"'Sheet1'!$L$16"}</definedName>
    <definedName name="ksbn" hidden="1">{"'Sheet1'!$L$16"}</definedName>
    <definedName name="KSDA" localSheetId="5" hidden="1">{"'Sheet1'!$L$16"}</definedName>
    <definedName name="KSDA" localSheetId="4" hidden="1">{"'Sheet1'!$L$16"}</definedName>
    <definedName name="KSDA" localSheetId="3" hidden="1">{"'Sheet1'!$L$16"}</definedName>
    <definedName name="KSDA" localSheetId="2" hidden="1">{"'Sheet1'!$L$16"}</definedName>
    <definedName name="KSDA" hidden="1">{"'Sheet1'!$L$16"}</definedName>
    <definedName name="kshn" localSheetId="5" hidden="1">{"'Sheet1'!$L$16"}</definedName>
    <definedName name="kshn" localSheetId="4" hidden="1">{"'Sheet1'!$L$16"}</definedName>
    <definedName name="kshn" localSheetId="3" hidden="1">{"'Sheet1'!$L$16"}</definedName>
    <definedName name="kshn" localSheetId="2" hidden="1">{"'Sheet1'!$L$16"}</definedName>
    <definedName name="kshn" hidden="1">{"'Sheet1'!$L$16"}</definedName>
    <definedName name="ksls" localSheetId="5" hidden="1">{"'Sheet1'!$L$16"}</definedName>
    <definedName name="ksls" localSheetId="4" hidden="1">{"'Sheet1'!$L$16"}</definedName>
    <definedName name="ksls" localSheetId="3" hidden="1">{"'Sheet1'!$L$16"}</definedName>
    <definedName name="ksls" localSheetId="2" hidden="1">{"'Sheet1'!$L$16"}</definedName>
    <definedName name="ksls" hidden="1">{"'Sheet1'!$L$16"}</definedName>
    <definedName name="KSTK">#REF!</definedName>
    <definedName name="Kte">#REF!</definedName>
    <definedName name="KTHD">#REF!</definedName>
    <definedName name="KtraXau">#REF!</definedName>
    <definedName name="KTTRAMD1">#REF!</definedName>
    <definedName name="KVC">#REF!</definedName>
    <definedName name="Ký_nép">#REF!</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5">{"Thuxm2.xls","Sheet1"}</definedName>
    <definedName name="Lan" localSheetId="4">{"Thuxm2.xls","Sheet1"}</definedName>
    <definedName name="Lan" localSheetId="3">{"Thuxm2.xls","Sheet1"}</definedName>
    <definedName name="Lan" localSheetId="2">{"Thuxm2.xls","Sheet1"}</definedName>
    <definedName name="Lan">{"Thuxm2.xls","Sheet1"}</definedName>
    <definedName name="Land">#REF!</definedName>
    <definedName name="LANDIMP">#REF!</definedName>
    <definedName name="LANDREV">#REF!</definedName>
    <definedName name="langson" localSheetId="5" hidden="1">{"'Sheet1'!$L$16"}</definedName>
    <definedName name="langson" localSheetId="4" hidden="1">{"'Sheet1'!$L$16"}</definedName>
    <definedName name="langson" localSheetId="3" hidden="1">{"'Sheet1'!$L$16"}</definedName>
    <definedName name="langson" localSheetId="2"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5">#REF!</definedName>
    <definedName name="lapgheptayvin" localSheetId="4">#REF!</definedName>
    <definedName name="lapgheptayvin" localSheetId="3">#REF!</definedName>
    <definedName name="lapgheptayvin" localSheetId="2">#REF!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5">#REF!</definedName>
    <definedName name="lbcnckt" localSheetId="4">#REF!</definedName>
    <definedName name="lbcnckt" localSheetId="3">#REF!</definedName>
    <definedName name="lbcnckt" localSheetId="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5">#REF!</definedName>
    <definedName name="ListCompanyCode" localSheetId="4">#REF!</definedName>
    <definedName name="ListCompanyCode" localSheetId="3">#REF!</definedName>
    <definedName name="ListCompanyCode" localSheetId="2">#REF!</definedName>
    <definedName name="ListCompanyCode">#REF!</definedName>
    <definedName name="ListDivision" localSheetId="5">#REF!</definedName>
    <definedName name="ListDivision" localSheetId="4">#REF!</definedName>
    <definedName name="ListDivision" localSheetId="3">#REF!</definedName>
    <definedName name="ListDivision" localSheetId="2">#REF!</definedName>
    <definedName name="ListDivision">#REF!</definedName>
    <definedName name="ListDVT" localSheetId="5">#REF!</definedName>
    <definedName name="ListDVT" localSheetId="4">#REF!</definedName>
    <definedName name="ListDVT" localSheetId="3">#REF!</definedName>
    <definedName name="ListDVT" localSheetId="2">#REF!</definedName>
    <definedName name="ListDVT">#REF!</definedName>
    <definedName name="ListMRP" localSheetId="5">#REF!</definedName>
    <definedName name="ListMRP" localSheetId="4">#REF!</definedName>
    <definedName name="ListMRP" localSheetId="3">#REF!</definedName>
    <definedName name="ListMRP" localSheetId="2">#REF!</definedName>
    <definedName name="ListMRP">#REF!</definedName>
    <definedName name="ListSalesOrg" localSheetId="5">#REF!</definedName>
    <definedName name="ListSalesOrg" localSheetId="4">#REF!</definedName>
    <definedName name="ListSalesOrg" localSheetId="3">#REF!</definedName>
    <definedName name="ListSalesOrg" localSheetId="2">#REF!</definedName>
    <definedName name="ListSalesOrg">#REF!</definedName>
    <definedName name="ListValuationClass" localSheetId="5">#REF!</definedName>
    <definedName name="ListValuationClass" localSheetId="4">#REF!</definedName>
    <definedName name="ListValuationClass" localSheetId="3">#REF!</definedName>
    <definedName name="ListValuationClass" localSheetId="2">#REF!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huan">#REF!</definedName>
    <definedName name="Lnsc">#REF!</definedName>
    <definedName name="lntt">#REF!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5">#REF!</definedName>
    <definedName name="lon" localSheetId="4">#REF!</definedName>
    <definedName name="lon" localSheetId="3">#REF!</definedName>
    <definedName name="lon" localSheetId="2">#REF!</definedName>
    <definedName name="lon">#REF!</definedName>
    <definedName name="lón2">#REF!</definedName>
    <definedName name="lón3">#REF!</definedName>
    <definedName name="lón5">#REF!</definedName>
    <definedName name="lonthoi">#REF!</definedName>
    <definedName name="LOP1.7" localSheetId="5">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3">IF(LEFT(#REF!,2)="NG",#REF!&amp;[0]!_MongCotNeo&amp;IF(#REF!&gt;12,"a",""),IF(LEFT(#REF!,3)="NCD","2MT-4",VLOOKUP(#REF!,[0]!_Mong,MATCH(#REF!,[0]!KcTieuChuan,0)+1,0)))</definedName>
    <definedName name="LOP1.7" localSheetId="2">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han">#N/A</definedName>
    <definedName name="ltre">#REF!</definedName>
    <definedName name="Ltt">#REF!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5">#REF!</definedName>
    <definedName name="Macro1" localSheetId="4">#REF!</definedName>
    <definedName name="Macro1" localSheetId="3">#REF!</definedName>
    <definedName name="Macro1" localSheetId="2">#REF!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GIA">#REF!</definedName>
    <definedName name="MADONVI">OFFSET(#REF!,COUNTA(#REF!)-1,0,1)</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HTH">#REF!</definedName>
    <definedName name="MNTN">#REF!</definedName>
    <definedName name="MNTT">#REF!</definedName>
    <definedName name="mo">#REF!</definedName>
    <definedName name="Mods">#REF!</definedName>
    <definedName name="Module1.cplhsmt" localSheetId="5">#REF!</definedName>
    <definedName name="Module1.cplhsmt" localSheetId="4">#REF!</definedName>
    <definedName name="Module1.cplhsmt" localSheetId="3">#REF!</definedName>
    <definedName name="Module1.cplhsmt" localSheetId="2">#REF!</definedName>
    <definedName name="Module1.cplhsmt">#REF!</definedName>
    <definedName name="Module1.cptdhsmt" localSheetId="5">#REF!</definedName>
    <definedName name="Module1.cptdhsmt" localSheetId="4">#REF!</definedName>
    <definedName name="Module1.cptdhsmt" localSheetId="3">#REF!</definedName>
    <definedName name="Module1.cptdhsmt" localSheetId="2">#REF!</definedName>
    <definedName name="Module1.cptdhsmt">#REF!</definedName>
    <definedName name="Module1.cptdtdt" localSheetId="5">#REF!</definedName>
    <definedName name="Module1.cptdtdt" localSheetId="4">#REF!</definedName>
    <definedName name="Module1.cptdtdt" localSheetId="3">#REF!</definedName>
    <definedName name="Module1.cptdtdt" localSheetId="2">#REF!</definedName>
    <definedName name="Module1.cptdtdt">#REF!</definedName>
    <definedName name="Module1.cptdtkkt" localSheetId="5">#REF!</definedName>
    <definedName name="Module1.cptdtkkt" localSheetId="4">#REF!</definedName>
    <definedName name="Module1.cptdtkkt" localSheetId="3">#REF!</definedName>
    <definedName name="Module1.cptdtkkt" localSheetId="2">#REF!</definedName>
    <definedName name="Module1.cptdtkkt">#REF!</definedName>
    <definedName name="Module1.gsktxd" localSheetId="5">#REF!</definedName>
    <definedName name="Module1.gsktxd" localSheetId="4">#REF!</definedName>
    <definedName name="Module1.gsktxd" localSheetId="3">#REF!</definedName>
    <definedName name="Module1.gsktxd" localSheetId="2">#REF!</definedName>
    <definedName name="Module1.gsktxd">#REF!</definedName>
    <definedName name="Module1.qlda" localSheetId="5">#REF!</definedName>
    <definedName name="Module1.qlda" localSheetId="4">#REF!</definedName>
    <definedName name="Module1.qlda" localSheetId="3">#REF!</definedName>
    <definedName name="Module1.qlda" localSheetId="2">#REF!</definedName>
    <definedName name="Module1.qlda">#REF!</definedName>
    <definedName name="Module1.tinhqt" localSheetId="5">#REF!</definedName>
    <definedName name="Module1.tinhqt" localSheetId="4">#REF!</definedName>
    <definedName name="Module1.tinhqt" localSheetId="3">#REF!</definedName>
    <definedName name="Module1.tinhqt" localSheetId="2">#REF!</definedName>
    <definedName name="Module1.tinhqt">#REF!</definedName>
    <definedName name="Moduyn_TK" localSheetId="5">#REF!</definedName>
    <definedName name="Moduyn_TK" localSheetId="4">#REF!</definedName>
    <definedName name="Moduyn_TK" localSheetId="3">#REF!</definedName>
    <definedName name="Moduyn_TK" localSheetId="2">#REF!</definedName>
    <definedName name="Moduyn_TK">#REF!</definedName>
    <definedName name="moi">#REF!</definedName>
    <definedName name="MOKthuat">#REF!</definedName>
    <definedName name="MoM0">#REF!</definedName>
    <definedName name="MONG">#REF!</definedName>
    <definedName name="month">#REF!</definedName>
    <definedName name="Months" localSheetId="5">#REF!</definedName>
    <definedName name="Months" localSheetId="4">#REF!</definedName>
    <definedName name="Months" localSheetId="3">#REF!</definedName>
    <definedName name="Months" localSheetId="2">#REF!</definedName>
    <definedName name="Months">#REF!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5">#REF!</definedName>
    <definedName name="MT_5" localSheetId="4">#REF!</definedName>
    <definedName name="MT_5" localSheetId="3">#REF!</definedName>
    <definedName name="MT_5" localSheetId="2">#REF!</definedName>
    <definedName name="MT_5">#REF!</definedName>
    <definedName name="MT_7" localSheetId="5">#REF!</definedName>
    <definedName name="MT_7" localSheetId="4">#REF!</definedName>
    <definedName name="MT_7" localSheetId="3">#REF!</definedName>
    <definedName name="MT_7" localSheetId="2">#REF!</definedName>
    <definedName name="MT_7">#REF!</definedName>
    <definedName name="MT_8" localSheetId="5">#REF!</definedName>
    <definedName name="MT_8" localSheetId="4">#REF!</definedName>
    <definedName name="MT_8" localSheetId="3">#REF!</definedName>
    <definedName name="MT_8" localSheetId="2">#REF!</definedName>
    <definedName name="MT_8">#REF!</definedName>
    <definedName name="MT_9" localSheetId="5">#REF!</definedName>
    <definedName name="MT_9" localSheetId="4">#REF!</definedName>
    <definedName name="MT_9" localSheetId="3">#REF!</definedName>
    <definedName name="MT_9" localSheetId="2">#REF!</definedName>
    <definedName name="MT_9">#REF!</definedName>
    <definedName name="MTC">#REF!</definedName>
    <definedName name="MTC1P">#REF!</definedName>
    <definedName name="MTC3P">#REF!</definedName>
    <definedName name="mtcc">#REF!</definedName>
    <definedName name="mtcdg">#REF!</definedName>
    <definedName name="MTCHC">#REF!</definedName>
    <definedName name="MTCLD">#REF!</definedName>
    <definedName name="MTCMB">#REF!</definedName>
    <definedName name="MTCNT">#REF!</definedName>
    <definedName name="MTMAC12">#REF!</definedName>
    <definedName name="MTN">#REF!</definedName>
    <definedName name="mtr">#REF!</definedName>
    <definedName name="mtram">#REF!</definedName>
    <definedName name="Mtran">#REF!</definedName>
    <definedName name="mtt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#REF!</definedName>
    <definedName name="N1pINGvc">#REF!</definedName>
    <definedName name="n1pingvl">#REF!</definedName>
    <definedName name="n1pint">#REF!</definedName>
    <definedName name="n1pintnc">#REF!</definedName>
    <definedName name="N1pINTvc" localSheetId="5">#REF!</definedName>
    <definedName name="N1pINTvc" localSheetId="4">#REF!</definedName>
    <definedName name="N1pINTvc" localSheetId="3">#REF!</definedName>
    <definedName name="N1pINTvc" localSheetId="2">#REF!</definedName>
    <definedName name="N1pINTvc">#REF!</definedName>
    <definedName name="n1pintvl">#REF!</definedName>
    <definedName name="N1pNLnc" localSheetId="5">#REF!</definedName>
    <definedName name="N1pNLnc" localSheetId="4">#REF!</definedName>
    <definedName name="N1pNLnc" localSheetId="3">#REF!</definedName>
    <definedName name="N1pNLnc" localSheetId="2">#REF!</definedName>
    <definedName name="N1pNLnc">#REF!</definedName>
    <definedName name="N1pNLvc" localSheetId="5">#REF!</definedName>
    <definedName name="N1pNLvc" localSheetId="4">#REF!</definedName>
    <definedName name="N1pNLvc" localSheetId="3">#REF!</definedName>
    <definedName name="N1pNLvc" localSheetId="2">#REF!</definedName>
    <definedName name="N1pNLvc">#REF!</definedName>
    <definedName name="N1pNLvl" localSheetId="5">#REF!</definedName>
    <definedName name="N1pNLvl" localSheetId="4">#REF!</definedName>
    <definedName name="N1pNLvl" localSheetId="3">#REF!</definedName>
    <definedName name="N1pNLvl" localSheetId="2">#REF!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5">#REF!</definedName>
    <definedName name="nc2.7" localSheetId="4">#REF!</definedName>
    <definedName name="nc2.7" localSheetId="3">#REF!</definedName>
    <definedName name="nc2.7" localSheetId="2">#REF!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5">#REF!</definedName>
    <definedName name="nc3.5" localSheetId="4">#REF!</definedName>
    <definedName name="nc3.5" localSheetId="3">#REF!</definedName>
    <definedName name="nc3.5" localSheetId="2">#REF!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5">#REF!</definedName>
    <definedName name="nc3.7" localSheetId="4">#REF!</definedName>
    <definedName name="nc3.7" localSheetId="3">#REF!</definedName>
    <definedName name="nc3.7" localSheetId="2">#REF!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5">#REF!</definedName>
    <definedName name="nc4.5" localSheetId="4">#REF!</definedName>
    <definedName name="nc4.5" localSheetId="3">#REF!</definedName>
    <definedName name="nc4.5" localSheetId="2">#REF!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5">#REF!</definedName>
    <definedName name="ncc3.5" localSheetId="4">#REF!</definedName>
    <definedName name="ncc3.5" localSheetId="3">#REF!</definedName>
    <definedName name="ncc3.5" localSheetId="2">#REF!</definedName>
    <definedName name="ncc3.5">#REF!</definedName>
    <definedName name="ncc3.7" localSheetId="5">#REF!</definedName>
    <definedName name="ncc3.7" localSheetId="4">#REF!</definedName>
    <definedName name="ncc3.7" localSheetId="3">#REF!</definedName>
    <definedName name="ncc3.7" localSheetId="2">#REF!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HC">#REF!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5">#REF!</definedName>
    <definedName name="NCXL" localSheetId="4">#REF!</definedName>
    <definedName name="NCXL" localSheetId="3">#REF!</definedName>
    <definedName name="NCXL" localSheetId="2">#REF!</definedName>
    <definedName name="NCXL">#REF!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#REF!</definedName>
    <definedName name="nd_8">#REF!</definedName>
    <definedName name="nd_9">#REF!</definedName>
    <definedName name="Ne" localSheetId="5" hidden="1">{"'Sheet1'!$L$16"}</definedName>
    <definedName name="Ne" localSheetId="4" hidden="1">{"'Sheet1'!$L$16"}</definedName>
    <definedName name="Ne" localSheetId="3" hidden="1">{"'Sheet1'!$L$16"}</definedName>
    <definedName name="Ne" localSheetId="2"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g">#REF!</definedName>
    <definedName name="ng1.">#REF!</definedName>
    <definedName name="ng2.">#REF!</definedName>
    <definedName name="ngan" localSheetId="5">{"Thuxm2.xls","Sheet1"}</definedName>
    <definedName name="ngan" localSheetId="4">{"Thuxm2.xls","Sheet1"}</definedName>
    <definedName name="ngan" localSheetId="3">{"Thuxm2.xls","Sheet1"}</definedName>
    <definedName name="ngan" localSheetId="2">{"Thuxm2.xls","Sheet1"}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5" hidden="1">{"'Sheet1'!$L$16"}</definedName>
    <definedName name="ngu" localSheetId="4" hidden="1">{"'Sheet1'!$L$16"}</definedName>
    <definedName name="ngu" localSheetId="3" hidden="1">{"'Sheet1'!$L$16"}</definedName>
    <definedName name="ngu" localSheetId="2"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5">{"DZ-TDTB2.XLS","Dcksat.xls"}</definedName>
    <definedName name="nhfffd" localSheetId="4">{"DZ-TDTB2.XLS","Dcksat.xls"}</definedName>
    <definedName name="nhfffd" localSheetId="3">{"DZ-TDTB2.XLS","Dcksat.xls"}</definedName>
    <definedName name="nhfffd" localSheetId="2">{"DZ-TDTB2.XLS","Dcksat.xls"}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5" hidden="1">{"'Sheet1'!$L$16"}</definedName>
    <definedName name="nnn" localSheetId="4" hidden="1">{"'Sheet1'!$L$16"}</definedName>
    <definedName name="nnn" localSheetId="3" hidden="1">{"'Sheet1'!$L$16"}</definedName>
    <definedName name="nnn" localSheetId="2"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5">#REF!</definedName>
    <definedName name="none" localSheetId="4">#REF!</definedName>
    <definedName name="none" localSheetId="3">#REF!</definedName>
    <definedName name="none" localSheetId="2">#REF!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5">#REF!</definedName>
    <definedName name="NToS" localSheetId="4">#REF!</definedName>
    <definedName name="NToS" localSheetId="3">#REF!</definedName>
    <definedName name="NToS" localSheetId="2">#REF!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ng">#REF!</definedName>
    <definedName name="ongPVC">#REF!</definedName>
    <definedName name="ongsattrangkem">#REF!</definedName>
    <definedName name="OÑT">#REF!</definedName>
    <definedName name="OOM">#REF!</definedName>
    <definedName name="ophom">#REF!</definedName>
    <definedName name="ORD">#REF!</definedName>
    <definedName name="ORF">#REF!</definedName>
    <definedName name="osc">#REF!</definedName>
    <definedName name="Other">#REF!</definedName>
    <definedName name="OTHER_PANEL">#REF!</definedName>
    <definedName name="OtherWork">#REF!</definedName>
    <definedName name="oto">#REF!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5" hidden="1">{"'Sheet1'!$L$16"}</definedName>
    <definedName name="PA2CAU39M" localSheetId="4" hidden="1">{"'Sheet1'!$L$16"}</definedName>
    <definedName name="PA2CAU39M" localSheetId="3" hidden="1">{"'Sheet1'!$L$16"}</definedName>
    <definedName name="PA2CAU39M" localSheetId="2" hidden="1">{"'Sheet1'!$L$16"}</definedName>
    <definedName name="PA2CAU39M" hidden="1">{"'Sheet1'!$L$16"}</definedName>
    <definedName name="PAIII_" localSheetId="5" hidden="1">{"'Sheet1'!$L$16"}</definedName>
    <definedName name="PAIII_" localSheetId="4" hidden="1">{"'Sheet1'!$L$16"}</definedName>
    <definedName name="PAIII_" localSheetId="3" hidden="1">{"'Sheet1'!$L$16"}</definedName>
    <definedName name="PAIII_" localSheetId="2"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4">PercentCompleteBeyond*PeriodInPlan</definedName>
    <definedName name="PercentComplete" localSheetId="3">PercentCompleteBeyond*PeriodInPlan</definedName>
    <definedName name="PercentComplete" localSheetId="2">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pile">#REF!</definedName>
    <definedName name="PileSize">#REF!</definedName>
    <definedName name="PileType">#REF!</definedName>
    <definedName name="PIP" localSheetId="5">BlankMacro1</definedName>
    <definedName name="PIP" localSheetId="4">BlankMacro1</definedName>
    <definedName name="PIP" localSheetId="3">BlankMacro1</definedName>
    <definedName name="PIP" localSheetId="2">BlankMacro1</definedName>
    <definedName name="PIP">BlankMacro1</definedName>
    <definedName name="PIPE2" localSheetId="5">BlankMacro1</definedName>
    <definedName name="PIPE2" localSheetId="4">BlankMacro1</definedName>
    <definedName name="PIPE2" localSheetId="3">BlankMacro1</definedName>
    <definedName name="PIPE2" localSheetId="2">BlankMacro1</definedName>
    <definedName name="PIPE2">BlankMacro1</definedName>
    <definedName name="PK">#REF!</definedName>
    <definedName name="PL" localSheetId="5" hidden="1">{"'Sheet1'!$L$16"}</definedName>
    <definedName name="PL" localSheetId="4" hidden="1">{"'Sheet1'!$L$16"}</definedName>
    <definedName name="PL" localSheetId="3" hidden="1">{"'Sheet1'!$L$16"}</definedName>
    <definedName name="PL" localSheetId="2" hidden="1">{"'Sheet1'!$L$16"}</definedName>
    <definedName name="PL" hidden="1">{"'Sheet1'!$L$16"}</definedName>
    <definedName name="PL_???___P.B.___REST_P.B._????">#REF!</definedName>
    <definedName name="PL_指示燈___P.B.___REST_P.B._壓扣開關">#REF!</definedName>
    <definedName name="PL4.3" localSheetId="5">{"Thuxm2.xls","Sheet1"}</definedName>
    <definedName name="PL4.3" localSheetId="4">{"Thuxm2.xls","Sheet1"}</definedName>
    <definedName name="PL4.3" localSheetId="3">{"Thuxm2.xls","Sheet1"}</definedName>
    <definedName name="PL4.3" localSheetId="2">{"Thuxm2.xls","Sheet1"}</definedName>
    <definedName name="PL4.3">{"Thuxm2.xls","Sheet1"}</definedName>
    <definedName name="Plan" localSheetId="5">PeriodInPlan*(#REF!&gt;0)</definedName>
    <definedName name="Plan" localSheetId="4">PeriodInPlan*(#REF!&gt;0)</definedName>
    <definedName name="Plan" localSheetId="3">PeriodInPlan*(#REF!&gt;0)</definedName>
    <definedName name="Plan" localSheetId="2">PeriodInPlan*(#REF!&gt;0)</definedName>
    <definedName name="Plan">PeriodInPlan*(#REF!&gt;0)</definedName>
    <definedName name="Planner">#REF!</definedName>
    <definedName name="Plaster">#REF!</definedName>
    <definedName name="PlucBcaoTD" localSheetId="5" hidden="1">{"'Sheet1'!$L$16"}</definedName>
    <definedName name="PlucBcaoTD" localSheetId="4" hidden="1">{"'Sheet1'!$L$16"}</definedName>
    <definedName name="PlucBcaoTD" localSheetId="3" hidden="1">{"'Sheet1'!$L$16"}</definedName>
    <definedName name="PlucBcaoTD" localSheetId="2" hidden="1">{"'Sheet1'!$L$16"}</definedName>
    <definedName name="PlucBcaoTD" hidden="1">{"'Sheet1'!$L$16"}</definedName>
    <definedName name="PM">#REF!</definedName>
    <definedName name="pm..">#REF!</definedName>
    <definedName name="PMS" localSheetId="5" hidden="1">{"'Sheet1'!$L$16"}</definedName>
    <definedName name="PMS" localSheetId="4" hidden="1">{"'Sheet1'!$L$16"}</definedName>
    <definedName name="PMS" localSheetId="3" hidden="1">{"'Sheet1'!$L$16"}</definedName>
    <definedName name="PMS" localSheetId="2" hidden="1">{"'Sheet1'!$L$16"}</definedName>
    <definedName name="PMS" hidden="1">{"'Sheet1'!$L$16"}</definedName>
    <definedName name="Poisson" localSheetId="5">#REF!</definedName>
    <definedName name="Poisson" localSheetId="4">#REF!</definedName>
    <definedName name="Poisson" localSheetId="3">#REF!</definedName>
    <definedName name="Poisson" localSheetId="2">#REF!</definedName>
    <definedName name="Poisson">#REF!</definedName>
    <definedName name="Position">#REF!</definedName>
    <definedName name="POType">#REF!</definedName>
    <definedName name="PowerCord">#REF!</definedName>
    <definedName name="PPP" localSheetId="5">BlankMacro1</definedName>
    <definedName name="PPP" localSheetId="4">BlankMacro1</definedName>
    <definedName name="PPP" localSheetId="3">BlankMacro1</definedName>
    <definedName name="PPP" localSheetId="2">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5">TBCH!$A$1:$P$44</definedName>
    <definedName name="_xlnm.Print_Area" localSheetId="4">'TBĐL '!$A$1:$P$39</definedName>
    <definedName name="_xlnm.Print_Area" localSheetId="3">TBHTĐK!$A$1:$P$39</definedName>
    <definedName name="_xlnm.Print_Area" localSheetId="2">TCĐK!$A$1:$P$38</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H">#REF!</definedName>
    <definedName name="ptien" localSheetId="5">#REF!</definedName>
    <definedName name="ptien" localSheetId="4">#REF!</definedName>
    <definedName name="ptien" localSheetId="3">#REF!</definedName>
    <definedName name="ptien" localSheetId="2">#REF!</definedName>
    <definedName name="ptien">#REF!</definedName>
    <definedName name="PTL">#REF!</definedName>
    <definedName name="PTNC">#REF!</definedName>
    <definedName name="ptran">#REF!</definedName>
    <definedName name="PTST">#REF!</definedName>
    <definedName name="ptvt">#REF!</definedName>
    <definedName name="Pu">#REF!</definedName>
    <definedName name="pvd">#REF!</definedName>
    <definedName name="pw">#REF!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5">#REF!</definedName>
    <definedName name="qlda" localSheetId="4">#REF!</definedName>
    <definedName name="qlda" localSheetId="3">#REF!</definedName>
    <definedName name="qlda" localSheetId="2">#REF!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u">#REF!</definedName>
    <definedName name="Quantities">#REF!</definedName>
    <definedName name="quehan">#REF!</definedName>
    <definedName name="QUYLUONG">#REF!</definedName>
    <definedName name="qW">#REF!</definedName>
    <definedName name="qx">#REF!</definedName>
    <definedName name="Qxenang">#REF!</definedName>
    <definedName name="R_" localSheetId="5">#REF!</definedName>
    <definedName name="R_" localSheetId="4">#REF!</definedName>
    <definedName name="R_" localSheetId="3">#REF!</definedName>
    <definedName name="R_" localSheetId="2">#REF!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5">#REF!</definedName>
    <definedName name="RANGE2" localSheetId="4">#REF!</definedName>
    <definedName name="RANGE2" localSheetId="3">#REF!</definedName>
    <definedName name="RANGE2" localSheetId="2">#REF!</definedName>
    <definedName name="RANGE2">#REF!</definedName>
    <definedName name="Ranhxay" localSheetId="5" hidden="1">{"'Sheet1'!$L$16"}</definedName>
    <definedName name="Ranhxay" localSheetId="4" hidden="1">{"'Sheet1'!$L$16"}</definedName>
    <definedName name="Ranhxay" localSheetId="3" hidden="1">{"'Sheet1'!$L$16"}</definedName>
    <definedName name="Ranhxay" localSheetId="2"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5">#REF!</definedName>
    <definedName name="_xlnm.Recorder" localSheetId="4">#REF!</definedName>
    <definedName name="_xlnm.Recorder" localSheetId="3">#REF!</definedName>
    <definedName name="_xlnm.Recorder" localSheetId="2">#REF!</definedName>
    <definedName name="_xlnm.Recorder">#REF!</definedName>
    <definedName name="RECOUT">#N/A</definedName>
    <definedName name="REG">#REF!</definedName>
    <definedName name="Region">#REF!</definedName>
    <definedName name="rểưytyytuuiyuiyiuu">#REF!</definedName>
    <definedName name="reytukjljlkj" localSheetId="5">{"'Sheet1'!$L$16"}</definedName>
    <definedName name="reytukjljlkj" localSheetId="4">{"'Sheet1'!$L$16"}</definedName>
    <definedName name="reytukjljlkj" localSheetId="3">{"'Sheet1'!$L$16"}</definedName>
    <definedName name="reytukjljlkj" localSheetId="2">{"'Sheet1'!$L$16"}</definedName>
    <definedName name="reytukjljlkj">{"'Sheet1'!$L$16"}</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HEC">#REF!</definedName>
    <definedName name="RPHLIF">#REF!</definedName>
    <definedName name="RPHOM">#REF!</definedName>
    <definedName name="RPHPC">#REF!</definedName>
    <definedName name="RPLA" localSheetId="5" hidden="1">{"'Sheet1'!$L$16"}</definedName>
    <definedName name="RPLA" localSheetId="4" hidden="1">{"'Sheet1'!$L$16"}</definedName>
    <definedName name="RPLA" localSheetId="3" hidden="1">{"'Sheet1'!$L$16"}</definedName>
    <definedName name="RPLA" localSheetId="2" hidden="1">{"'Sheet1'!$L$16"}</definedName>
    <definedName name="RPLA" hidden="1">{"'Sheet1'!$L$16"}</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hi">#REF!</definedName>
    <definedName name="RWTPlo">#REF!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5">#REF!</definedName>
    <definedName name="s75F29" localSheetId="4">#REF!</definedName>
    <definedName name="s75F29" localSheetId="3">#REF!</definedName>
    <definedName name="s75F29" localSheetId="2">#REF!</definedName>
    <definedName name="s75F29">#REF!</definedName>
    <definedName name="sa.">#REF!</definedName>
    <definedName name="sae" localSheetId="5">BlankMacro1</definedName>
    <definedName name="sae" localSheetId="4">BlankMacro1</definedName>
    <definedName name="sae" localSheetId="3">BlankMacro1</definedName>
    <definedName name="sae" localSheetId="2">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hon10">#REF!</definedName>
    <definedName name="SatCTl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H">#REF!</definedName>
    <definedName name="scm">#REF!</definedName>
    <definedName name="scr">#REF!</definedName>
    <definedName name="SCT">#REF!</definedName>
    <definedName name="scv">#REF!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5" hidden="1">{"'Sheet1'!$L$16"}</definedName>
    <definedName name="SDF" localSheetId="4" hidden="1">{"'Sheet1'!$L$16"}</definedName>
    <definedName name="SDF" localSheetId="3" hidden="1">{"'Sheet1'!$L$16"}</definedName>
    <definedName name="SDF" localSheetId="2" hidden="1">{"'Sheet1'!$L$16"}</definedName>
    <definedName name="SDF" hidden="1">{"'Sheet1'!$L$16"}</definedName>
    <definedName name="sdfgfhjgjhjkhk" localSheetId="5">{"Thuxm2.xls","Sheet1"}</definedName>
    <definedName name="sdfgfhjgjhjkhk" localSheetId="4">{"Thuxm2.xls","Sheet1"}</definedName>
    <definedName name="sdfgfhjgjhjkhk" localSheetId="3">{"Thuxm2.xls","Sheet1"}</definedName>
    <definedName name="sdfgfhjgjhjkhk" localSheetId="2">{"Thuxm2.xls","Sheet1"}</definedName>
    <definedName name="sdfgfhjgjhjkhk">{"Thuxm2.xls","Sheet1"}</definedName>
    <definedName name="sdfs">#REF!</definedName>
    <definedName name="sdfsa" localSheetId="5">BlankMacro1</definedName>
    <definedName name="sdfsa" localSheetId="4">BlankMacro1</definedName>
    <definedName name="sdfsa" localSheetId="3">BlankMacro1</definedName>
    <definedName name="sdfsa" localSheetId="2">BlankMacro1</definedName>
    <definedName name="sdfsa">BlankMacro1</definedName>
    <definedName name="sdfsdfsd" localSheetId="5" hidden="1">{"'Sheet1'!$L$16"}</definedName>
    <definedName name="sdfsdfsd" localSheetId="4" hidden="1">{"'Sheet1'!$L$16"}</definedName>
    <definedName name="sdfsdfsd" localSheetId="3" hidden="1">{"'Sheet1'!$L$16"}</definedName>
    <definedName name="sdfsdfsd" localSheetId="2"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guyenlieu">#REF!</definedName>
    <definedName name="Sen_NH3">#REF!</definedName>
    <definedName name="Sen_NL_NPK">#REF!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5" hidden="1">{"'Sheet1'!$L$16"}</definedName>
    <definedName name="sfsd" localSheetId="4" hidden="1">{"'Sheet1'!$L$16"}</definedName>
    <definedName name="sfsd" localSheetId="3" hidden="1">{"'Sheet1'!$L$16"}</definedName>
    <definedName name="sfsd" localSheetId="2"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5">#REF!</definedName>
    <definedName name="Sharing_factor" localSheetId="4">#REF!</definedName>
    <definedName name="Sharing_factor" localSheetId="3">#REF!</definedName>
    <definedName name="Sharing_factor" localSheetId="2">#REF!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5">#REF!</definedName>
    <definedName name="Son" localSheetId="4">#REF!</definedName>
    <definedName name="Son" localSheetId="3">#REF!</definedName>
    <definedName name="Son" localSheetId="2">#REF!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5">{"Thuxm2.xls","Sheet1"}</definedName>
    <definedName name="srbn" localSheetId="4">{"Thuxm2.xls","Sheet1"}</definedName>
    <definedName name="srbn" localSheetId="3">{"Thuxm2.xls","Sheet1"}</definedName>
    <definedName name="srbn" localSheetId="2">{"Thuxm2.xls","Sheet1"}</definedName>
    <definedName name="srbn">{"Thuxm2.xls","Sheet1"}</definedName>
    <definedName name="srtg">#REF!</definedName>
    <definedName name="ss" localSheetId="5">BlankMacro1</definedName>
    <definedName name="ss" localSheetId="4">BlankMacro1</definedName>
    <definedName name="ss" localSheetId="3">BlankMacro1</definedName>
    <definedName name="ss" localSheetId="2">BlankMacro1</definedName>
    <definedName name="ss">BlankMacro1</definedName>
    <definedName name="sss">#REF!</definedName>
    <definedName name="ssss" localSheetId="5">#REF!</definedName>
    <definedName name="ssss" localSheetId="4">#REF!</definedName>
    <definedName name="ssss" localSheetId="3">#REF!</definedName>
    <definedName name="ssss" localSheetId="2">#REF!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5">#REF!</definedName>
    <definedName name="Start_year" localSheetId="4">#REF!</definedName>
    <definedName name="Start_year" localSheetId="3">#REF!</definedName>
    <definedName name="Start_year" localSheetId="2">#REF!</definedName>
    <definedName name="Start_year">#REF!</definedName>
    <definedName name="Statement_Date">#REF!</definedName>
    <definedName name="Statistic">#REF!</definedName>
    <definedName name="Stc">#REF!</definedName>
    <definedName name="STD">#REF!</definedName>
    <definedName name="STDL">#REF!</definedName>
    <definedName name="str">#REF!</definedName>
    <definedName name="stsd">#REF!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5">#REF!</definedName>
    <definedName name="SumXL" localSheetId="4">#REF!</definedName>
    <definedName name="SumXL" localSheetId="3">#REF!</definedName>
    <definedName name="SumXL" localSheetId="2">#REF!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5" hidden="1">{"'Sheet1'!$L$16"}</definedName>
    <definedName name="T.3" localSheetId="4" hidden="1">{"'Sheet1'!$L$16"}</definedName>
    <definedName name="T.3" localSheetId="3" hidden="1">{"'Sheet1'!$L$16"}</definedName>
    <definedName name="T.3" localSheetId="2"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5">#REF!</definedName>
    <definedName name="Tai_Trong_Tinh_Toan" localSheetId="4">#REF!</definedName>
    <definedName name="Tai_Trong_Tinh_Toan" localSheetId="3">#REF!</definedName>
    <definedName name="Tai_Trong_Tinh_Toan" localSheetId="2">#REF!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5" hidden="1">{"'Sheet1'!$L$16"}</definedName>
    <definedName name="Tan" localSheetId="4" hidden="1">{"'Sheet1'!$L$16"}</definedName>
    <definedName name="Tan" localSheetId="3" hidden="1">{"'Sheet1'!$L$16"}</definedName>
    <definedName name="Tan" localSheetId="2"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5">#REF!</definedName>
    <definedName name="TayRiSon" localSheetId="4">#REF!</definedName>
    <definedName name="TayRiSon" localSheetId="3">#REF!</definedName>
    <definedName name="TayRiSon" localSheetId="2">#REF!</definedName>
    <definedName name="TayRiSon">#REF!</definedName>
    <definedName name="TayRyHan" localSheetId="5">#REF!</definedName>
    <definedName name="TayRyHan" localSheetId="4">#REF!</definedName>
    <definedName name="TayRyHan" localSheetId="3">#REF!</definedName>
    <definedName name="TayRyHan" localSheetId="2">#REF!</definedName>
    <definedName name="TayRyHan">#REF!</definedName>
    <definedName name="tb">#REF!</definedName>
    <definedName name="TB_CTO" localSheetId="5">#REF!</definedName>
    <definedName name="TB_CTO" localSheetId="4">#REF!</definedName>
    <definedName name="TB_CTO" localSheetId="3">#REF!</definedName>
    <definedName name="TB_CTO" localSheetId="2">#REF!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huan">#REF!</definedName>
    <definedName name="TCVa">#REF!</definedName>
    <definedName name="TCXe">#REF!</definedName>
    <definedName name="tcxxnc">#REF!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5">#REF!</definedName>
    <definedName name="TD1p2nc" localSheetId="4">#REF!</definedName>
    <definedName name="TD1p2nc" localSheetId="3">#REF!</definedName>
    <definedName name="TD1p2nc" localSheetId="2">#REF!</definedName>
    <definedName name="TD1p2nc">#REF!</definedName>
    <definedName name="TD1p2vc" localSheetId="5">#REF!</definedName>
    <definedName name="TD1p2vc" localSheetId="4">#REF!</definedName>
    <definedName name="TD1p2vc" localSheetId="3">#REF!</definedName>
    <definedName name="TD1p2vc" localSheetId="2">#REF!</definedName>
    <definedName name="TD1p2vc">#REF!</definedName>
    <definedName name="TD1p2vl" localSheetId="5">#REF!</definedName>
    <definedName name="TD1p2vl" localSheetId="4">#REF!</definedName>
    <definedName name="TD1p2vl" localSheetId="3">#REF!</definedName>
    <definedName name="TD1p2vl" localSheetId="2">#REF!</definedName>
    <definedName name="TD1p2vl">#REF!</definedName>
    <definedName name="TD1pnc">#REF!</definedName>
    <definedName name="TD1pvl">#REF!</definedName>
    <definedName name="td3p">#REF!</definedName>
    <definedName name="tdbcnckt" localSheetId="5">#REF!</definedName>
    <definedName name="tdbcnckt" localSheetId="4">#REF!</definedName>
    <definedName name="tdbcnckt" localSheetId="3">#REF!</definedName>
    <definedName name="tdbcnckt" localSheetId="2">#REF!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5">#REF!</definedName>
    <definedName name="TDmnc" localSheetId="4">#REF!</definedName>
    <definedName name="TDmnc" localSheetId="3">#REF!</definedName>
    <definedName name="TDmnc" localSheetId="2">#REF!</definedName>
    <definedName name="TDmnc">#REF!</definedName>
    <definedName name="TDmvc" localSheetId="5">#REF!</definedName>
    <definedName name="TDmvc" localSheetId="4">#REF!</definedName>
    <definedName name="TDmvc" localSheetId="3">#REF!</definedName>
    <definedName name="TDmvc" localSheetId="2">#REF!</definedName>
    <definedName name="TDmvc">#REF!</definedName>
    <definedName name="TDmvl" localSheetId="5">#REF!</definedName>
    <definedName name="TDmvl" localSheetId="4">#REF!</definedName>
    <definedName name="TDmvl" localSheetId="3">#REF!</definedName>
    <definedName name="TDmvl" localSheetId="2">#REF!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5" hidden="1">{"'Sheet1'!$L$16"}</definedName>
    <definedName name="tem" localSheetId="4" hidden="1">{"'Sheet1'!$L$16"}</definedName>
    <definedName name="tem" localSheetId="3" hidden="1">{"'Sheet1'!$L$16"}</definedName>
    <definedName name="tem" localSheetId="2"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ên1">#REF!</definedName>
    <definedName name="TENH">#REF!</definedName>
    <definedName name="tenvung">#REF!</definedName>
    <definedName name="test">#REF!</definedName>
    <definedName name="Test5">#N/A</definedName>
    <definedName name="text">#REF!,#REF!,#REF!,#REF!,#REF!</definedName>
    <definedName name="tfdd">#REF!</definedName>
    <definedName name="T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5" hidden="1">{"'Sheet1'!$L$16"}</definedName>
    <definedName name="tha" localSheetId="4" hidden="1">{"'Sheet1'!$L$16"}</definedName>
    <definedName name="tha" localSheetId="3" hidden="1">{"'Sheet1'!$L$16"}</definedName>
    <definedName name="tha" localSheetId="2" hidden="1">{"'Sheet1'!$L$16"}</definedName>
    <definedName name="tha" hidden="1">{"'Sheet1'!$L$16"}</definedName>
    <definedName name="Thang" localSheetId="5" hidden="1">{"'Sheet1'!$L$16"}</definedName>
    <definedName name="Thang" localSheetId="4" hidden="1">{"'Sheet1'!$L$16"}</definedName>
    <definedName name="Thang" localSheetId="3" hidden="1">{"'Sheet1'!$L$16"}</definedName>
    <definedName name="Thang" localSheetId="2" hidden="1">{"'Sheet1'!$L$16"}</definedName>
    <definedName name="Thang" hidden="1">{"'Sheet1'!$L$16"}</definedName>
    <definedName name="Thang_Long">#REF!</definedName>
    <definedName name="Thang_Long_GT">#REF!</definedName>
    <definedName name="Thang1" localSheetId="5" hidden="1">{"'Sheet1'!$L$16"}</definedName>
    <definedName name="Thang1" localSheetId="4" hidden="1">{"'Sheet1'!$L$16"}</definedName>
    <definedName name="Thang1" localSheetId="3" hidden="1">{"'Sheet1'!$L$16"}</definedName>
    <definedName name="Thang1" localSheetId="2" hidden="1">{"'Sheet1'!$L$16"}</definedName>
    <definedName name="Thang1" hidden="1">{"'Sheet1'!$L$16"}</definedName>
    <definedName name="thang10" localSheetId="5" hidden="1">{"'Sheet1'!$L$16"}</definedName>
    <definedName name="thang10" localSheetId="4" hidden="1">{"'Sheet1'!$L$16"}</definedName>
    <definedName name="thang10" localSheetId="3" hidden="1">{"'Sheet1'!$L$16"}</definedName>
    <definedName name="thang10" localSheetId="2" hidden="1">{"'Sheet1'!$L$16"}</definedName>
    <definedName name="thang10" hidden="1">{"'Sheet1'!$L$16"}</definedName>
    <definedName name="thang101112">#REF!</definedName>
    <definedName name="thang6789">#REF!</definedName>
    <definedName name="thanh" localSheetId="5" hidden="1">{"'Sheet1'!$L$16"}</definedName>
    <definedName name="thanh" localSheetId="4" hidden="1">{"'Sheet1'!$L$16"}</definedName>
    <definedName name="thanh" localSheetId="3" hidden="1">{"'Sheet1'!$L$16"}</definedName>
    <definedName name="thanh" localSheetId="2" hidden="1">{"'Sheet1'!$L$16"}</definedName>
    <definedName name="thanh" hidden="1">{"'Sheet1'!$L$16"}</definedName>
    <definedName name="Thanh_CT">#REF!</definedName>
    <definedName name="thanhdul">#REF!</definedName>
    <definedName name="ThanhXuan110" localSheetId="5">#REF!</definedName>
    <definedName name="ThanhXuan110" localSheetId="4">#REF!</definedName>
    <definedName name="ThanhXuan110" localSheetId="3">#REF!</definedName>
    <definedName name="ThanhXuan110" localSheetId="2">#REF!</definedName>
    <definedName name="ThanhXuan110">#REF!</definedName>
    <definedName name="ThaoCauCu">#REF!</definedName>
    <definedName name="Thautinh">#REF!</definedName>
    <definedName name="ÞBM">#REF!</definedName>
    <definedName name="THchon">#REF!</definedName>
    <definedName name="Þcot">#REF!</definedName>
    <definedName name="ÞCTd4">#REF!</definedName>
    <definedName name="ÞCTt4">#REF!</definedName>
    <definedName name="Þdamd4">#REF!</definedName>
    <definedName name="Þdamt4">#REF!</definedName>
    <definedName name="thdggt">#REF!</definedName>
    <definedName name="thdgxd">#REF!</definedName>
    <definedName name="thdien" localSheetId="5" hidden="1">{"'Sheet1'!$L$16"}</definedName>
    <definedName name="thdien" localSheetId="4" hidden="1">{"'Sheet1'!$L$16"}</definedName>
    <definedName name="thdien" localSheetId="3" hidden="1">{"'Sheet1'!$L$16"}</definedName>
    <definedName name="thdien" localSheetId="2"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hinh">#REF!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ht">#REF!</definedName>
    <definedName name="THI">#REF!</definedName>
    <definedName name="thietbidien">#REF!</definedName>
    <definedName name="thietbivesinh">#REF!</definedName>
    <definedName name="thinh">#REF!</definedName>
    <definedName name="THK">#REF!</definedName>
    <definedName name="thkh">#REF!</definedName>
    <definedName name="THKP160">#REF!</definedName>
    <definedName name="thkp3">#REF!</definedName>
    <definedName name="thm" localSheetId="5">#REF!</definedName>
    <definedName name="thm" localSheetId="4">#REF!</definedName>
    <definedName name="thm" localSheetId="3">#REF!</definedName>
    <definedName name="thm" localSheetId="2">#REF!</definedName>
    <definedName name="thm">#REF!</definedName>
    <definedName name="Þmong">#REF!</definedName>
    <definedName name="ÞNXoldk">#REF!</definedName>
    <definedName name="thong" localSheetId="5" hidden="1">{"'Sheet1'!$L$16"}</definedName>
    <definedName name="thong" localSheetId="4" hidden="1">{"'Sheet1'!$L$16"}</definedName>
    <definedName name="thong" localSheetId="3" hidden="1">{"'Sheet1'!$L$16"}</definedName>
    <definedName name="thong" localSheetId="2"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h">#REF!</definedName>
    <definedName name="THTHEP">#REF!</definedName>
    <definedName name="THToanBo">#REF!</definedName>
    <definedName name="THtoanbo2">#REF!</definedName>
    <definedName name="thtr15">#REF!</definedName>
    <definedName name="thtt">#REF!</definedName>
    <definedName name="thtu">#REF!</definedName>
    <definedName name="thu" localSheetId="5" hidden="1">{"'Sheet1'!$L$16"}</definedName>
    <definedName name="thu" localSheetId="4" hidden="1">{"'Sheet1'!$L$16"}</definedName>
    <definedName name="thu" localSheetId="3" hidden="1">{"'Sheet1'!$L$16"}</definedName>
    <definedName name="thu" localSheetId="2" hidden="1">{"'Sheet1'!$L$16"}</definedName>
    <definedName name="thu" hidden="1">{"'Sheet1'!$L$16"}</definedName>
    <definedName name="thucthanh">#REF!</definedName>
    <definedName name="thue">6</definedName>
    <definedName name="thuevat">#REF!</definedName>
    <definedName name="thuy" localSheetId="5" hidden="1">{"'Sheet1'!$L$16"}</definedName>
    <definedName name="thuy" localSheetId="4" hidden="1">{"'Sheet1'!$L$16"}</definedName>
    <definedName name="thuy" localSheetId="3" hidden="1">{"'Sheet1'!$L$16"}</definedName>
    <definedName name="thuy" localSheetId="2" hidden="1">{"'Sheet1'!$L$16"}</definedName>
    <definedName name="thuy" hidden="1">{"'Sheet1'!$L$16"}</definedName>
    <definedName name="THUYETMINH">#REF!</definedName>
    <definedName name="thxay">#REF!</definedName>
    <definedName name="THXD">#REF!</definedName>
    <definedName name="TI">#REF!</definedName>
    <definedName name="Ti_le_FC">#REF!</definedName>
    <definedName name="Tien">#REF!</definedName>
    <definedName name="Tien_do">#REF!</definedName>
    <definedName name="tiendau">#REF!</definedName>
    <definedName name="tiengao">#REF!</definedName>
    <definedName name="TIENLUONG">#REF!</definedName>
    <definedName name="tientu">#REF!</definedName>
    <definedName name="TienUSD" localSheetId="5">#REF!</definedName>
    <definedName name="TienUSD" localSheetId="4">#REF!</definedName>
    <definedName name="TienUSD" localSheetId="3">#REF!</definedName>
    <definedName name="TienUSD" localSheetId="2">#REF!</definedName>
    <definedName name="TienUSD">#REF!</definedName>
    <definedName name="Tiep_dia" localSheetId="5">#REF!</definedName>
    <definedName name="Tiep_dia" localSheetId="4">#REF!</definedName>
    <definedName name="Tiep_dia" localSheetId="3">#REF!</definedName>
    <definedName name="Tiep_dia" localSheetId="2">#REF!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5">#REF!</definedName>
    <definedName name="tinhqt" localSheetId="4">#REF!</definedName>
    <definedName name="tinhqt" localSheetId="3">#REF!</definedName>
    <definedName name="tinhqt" localSheetId="2">#REF!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5">#REF!</definedName>
    <definedName name="tkpdt" localSheetId="4">#REF!</definedName>
    <definedName name="tkpdt" localSheetId="3">#REF!</definedName>
    <definedName name="tkpdt" localSheetId="2">#REF!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5">#REF!</definedName>
    <definedName name="TLDa" localSheetId="4">#REF!</definedName>
    <definedName name="TLDa" localSheetId="3">#REF!</definedName>
    <definedName name="TLDa" localSheetId="2">#REF!</definedName>
    <definedName name="TLDa">#REF!</definedName>
    <definedName name="TLdat" localSheetId="5">#REF!</definedName>
    <definedName name="TLdat" localSheetId="4">#REF!</definedName>
    <definedName name="TLdat" localSheetId="3">#REF!</definedName>
    <definedName name="TLdat" localSheetId="2">#REF!</definedName>
    <definedName name="TLdat">#REF!</definedName>
    <definedName name="TLDM" localSheetId="5">#REF!</definedName>
    <definedName name="TLDM" localSheetId="4">#REF!</definedName>
    <definedName name="TLDM" localSheetId="3">#REF!</definedName>
    <definedName name="TLDM" localSheetId="2">#REF!</definedName>
    <definedName name="TLDM">#REF!</definedName>
    <definedName name="Tle">#REF!</definedName>
    <definedName name="TLPD">#REF!</definedName>
    <definedName name="tlrieng">#REF!</definedName>
    <definedName name="tluong">#REF!</definedName>
    <definedName name="TM">#REF!</definedName>
    <definedName name="tmbxd" localSheetId="5">#REF!</definedName>
    <definedName name="tmbxd" localSheetId="4">#REF!</definedName>
    <definedName name="tmbxd" localSheetId="3">#REF!</definedName>
    <definedName name="tmbxd" localSheetId="2">#REF!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5">#REF!</definedName>
    <definedName name="TN_CTO" localSheetId="4">#REF!</definedName>
    <definedName name="TN_CTO" localSheetId="3">#REF!</definedName>
    <definedName name="TN_CTO" localSheetId="2">#REF!</definedName>
    <definedName name="TN_CTO">#REF!</definedName>
    <definedName name="tn1pinnc">#REF!</definedName>
    <definedName name="tn2mhnnc">#REF!</definedName>
    <definedName name="TNC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o">#REF!</definedName>
    <definedName name="Toanbo">#REF!</definedName>
    <definedName name="toeic">#REF!</definedName>
    <definedName name="toi5t">#REF!</definedName>
    <definedName name="ton">#REF!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nmai">#REF!</definedName>
    <definedName name="TonQuyT4" localSheetId="5">#REF!</definedName>
    <definedName name="TonQuyT4" localSheetId="4">#REF!</definedName>
    <definedName name="TonQuyT4" localSheetId="3">#REF!</definedName>
    <definedName name="TonQuyT4" localSheetId="2">#REF!</definedName>
    <definedName name="TonQuyT4">#REF!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ia_VLKS">#REF!</definedName>
    <definedName name="Tra_gtxl_cong">#REF!</definedName>
    <definedName name="Tra_GTXLST">#REF!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hietdo">#REF!</definedName>
    <definedName name="TRANSFORMER">#REF!</definedName>
    <definedName name="TraTH">#REF!</definedName>
    <definedName name="Trave">#REF!</definedName>
    <definedName name="TRAvH">#REF!</definedName>
    <definedName name="TRAVL">#REF!</definedName>
    <definedName name="TRIGIA">#REF!</definedName>
    <definedName name="TRISO">#REF!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bt250">#REF!</definedName>
    <definedName name="TronD10D18">#REF!</definedName>
    <definedName name="TronD6D8">#REF!</definedName>
    <definedName name="tronvua250">#REF!</definedName>
    <definedName name="trt">#REF!</definedName>
    <definedName name="trtỷyytutuyiyi">#REF!</definedName>
    <definedName name="tru10mtc">#REF!</definedName>
    <definedName name="tru8mtc">#REF!</definedName>
    <definedName name="trung" localSheetId="5">{"Thuxm2.xls","Sheet1"}</definedName>
    <definedName name="trung" localSheetId="4">{"Thuxm2.xls","Sheet1"}</definedName>
    <definedName name="trung" localSheetId="3">{"Thuxm2.xls","Sheet1"}</definedName>
    <definedName name="trung" localSheetId="2">{"Thuxm2.xls","Sheet1"}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h">#REF!</definedName>
    <definedName name="tthi">#REF!</definedName>
    <definedName name="ttinh">#REF!</definedName>
    <definedName name="TTK3p">#REF!</definedName>
    <definedName name="TTLo62">#REF!</definedName>
    <definedName name="ttronmk">#REF!</definedName>
    <definedName name="ttt">#REF!</definedName>
    <definedName name="tttb">#REF!</definedName>
    <definedName name="TTTR" localSheetId="5">#REF!</definedName>
    <definedName name="TTTR" localSheetId="4">#REF!</definedName>
    <definedName name="TTTR" localSheetId="3">#REF!</definedName>
    <definedName name="TTTR" localSheetId="2">#REF!</definedName>
    <definedName name="TTTR">#REF!</definedName>
    <definedName name="tttt">#REF!</definedName>
    <definedName name="TTVAn5">#REF!</definedName>
    <definedName name="Tu_dung_ton_that">#REF!</definedName>
    <definedName name="Tuong_dau_HD">#REF!</definedName>
    <definedName name="TuVan">#REF!</definedName>
    <definedName name="tuyennhanh" localSheetId="5" hidden="1">{"'Sheet1'!$L$16"}</definedName>
    <definedName name="tuyennhanh" localSheetId="4" hidden="1">{"'Sheet1'!$L$16"}</definedName>
    <definedName name="tuyennhanh" localSheetId="3" hidden="1">{"'Sheet1'!$L$16"}</definedName>
    <definedName name="tuyennhanh" localSheetId="2"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5">BlankMacro1</definedName>
    <definedName name="TYT" localSheetId="4">BlankMacro1</definedName>
    <definedName name="TYT" localSheetId="3">BlankMacro1</definedName>
    <definedName name="TYT" localSheetId="2">BlankMacro1</definedName>
    <definedName name="TYT">BlankMacro1</definedName>
    <definedName name="Tytrong">#REF!</definedName>
    <definedName name="u">#REF!</definedName>
    <definedName name="U_tien">#REF!</definedName>
    <definedName name="Udm">#REF!</definedName>
    <definedName name="ugh">#REF!</definedName>
    <definedName name="ui">#REF!</definedName>
    <definedName name="unitt" localSheetId="5">BlankMacro1</definedName>
    <definedName name="unitt" localSheetId="4">BlankMacro1</definedName>
    <definedName name="unitt" localSheetId="3">BlankMacro1</definedName>
    <definedName name="unitt" localSheetId="2">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5">#REF!</definedName>
    <definedName name="v100v" localSheetId="4">#REF!</definedName>
    <definedName name="v100v" localSheetId="3">#REF!</definedName>
    <definedName name="v100v" localSheetId="2">#REF!</definedName>
    <definedName name="v100v">#REF!</definedName>
    <definedName name="v75d" localSheetId="5">#REF!</definedName>
    <definedName name="v75d" localSheetId="4">#REF!</definedName>
    <definedName name="v75d" localSheetId="3">#REF!</definedName>
    <definedName name="v75d" localSheetId="2">#REF!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5">#REF!</definedName>
    <definedName name="VCDD1P" localSheetId="4">#REF!</definedName>
    <definedName name="VCDD1P" localSheetId="3">#REF!</definedName>
    <definedName name="VCDD1P" localSheetId="2">#REF!</definedName>
    <definedName name="VCDD1P">#REF!</definedName>
    <definedName name="VCDD3p">#REF!</definedName>
    <definedName name="VCDDCT3p" localSheetId="5">#REF!</definedName>
    <definedName name="VCDDCT3p" localSheetId="4">#REF!</definedName>
    <definedName name="VCDDCT3p" localSheetId="3">#REF!</definedName>
    <definedName name="VCDDCT3p" localSheetId="2">#REF!</definedName>
    <definedName name="VCDDCT3p">#REF!</definedName>
    <definedName name="VCDDMBA">#REF!</definedName>
    <definedName name="vcdt">#REF!</definedName>
    <definedName name="vcdtb">#REF!</definedName>
    <definedName name="VCHT">#REF!</definedName>
    <definedName name="Vci">#REF!</definedName>
    <definedName name="vcn">#REF!</definedName>
    <definedName name="vcoto" localSheetId="5" hidden="1">{"'Sheet1'!$L$16"}</definedName>
    <definedName name="vcoto" localSheetId="4" hidden="1">{"'Sheet1'!$L$16"}</definedName>
    <definedName name="vcoto" localSheetId="3" hidden="1">{"'Sheet1'!$L$16"}</definedName>
    <definedName name="vcoto" localSheetId="2"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h">#REF!</definedName>
    <definedName name="vksan">#REF!</definedName>
    <definedName name="vktc">#REF!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5" hidden="1">{"'Sheet1'!$L$16"}</definedName>
    <definedName name="vlct" localSheetId="4" hidden="1">{"'Sheet1'!$L$16"}</definedName>
    <definedName name="vlct" localSheetId="3" hidden="1">{"'Sheet1'!$L$16"}</definedName>
    <definedName name="vlct" localSheetId="2"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5">#REF!</definedName>
    <definedName name="vuaepoxy" localSheetId="4">#REF!</definedName>
    <definedName name="vuaepoxy" localSheetId="3">#REF!</definedName>
    <definedName name="vuaepoxy" localSheetId="2">#REF!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5" hidden="1">{#N/A,#N/A,FALSE,"Sheet1";#N/A,#N/A,FALSE,"Sheet1";#N/A,#N/A,FALSE,"Sheet1"}</definedName>
    <definedName name="wrn.aaa." localSheetId="4" hidden="1">{#N/A,#N/A,FALSE,"Sheet1";#N/A,#N/A,FALSE,"Sheet1";#N/A,#N/A,FALSE,"Sheet1"}</definedName>
    <definedName name="wrn.aaa." localSheetId="3" hidden="1">{#N/A,#N/A,FALSE,"Sheet1";#N/A,#N/A,FALSE,"Sheet1";#N/A,#N/A,FALSE,"Sheet1"}</definedName>
    <definedName name="wrn.aaa." localSheetId="2" hidden="1">{#N/A,#N/A,FALSE,"Sheet1";#N/A,#N/A,FALSE,"Sheet1";#N/A,#N/A,FALSE,"Sheet1"}</definedName>
    <definedName name="wrn.aaa." hidden="1">{#N/A,#N/A,FALSE,"Sheet1";#N/A,#N/A,FALSE,"Sheet1";#N/A,#N/A,FALSE,"Sheet1"}</definedName>
    <definedName name="wrn.chi._.tiÆt." localSheetId="5" hidden="1">{#N/A,#N/A,FALSE,"Chi tiÆt"}</definedName>
    <definedName name="wrn.chi._.tiÆt." localSheetId="4" hidden="1">{#N/A,#N/A,FALSE,"Chi tiÆt"}</definedName>
    <definedName name="wrn.chi._.tiÆt." localSheetId="3" hidden="1">{#N/A,#N/A,FALSE,"Chi tiÆt"}</definedName>
    <definedName name="wrn.chi._.tiÆt." localSheetId="2" hidden="1">{#N/A,#N/A,FALSE,"Chi tiÆt"}</definedName>
    <definedName name="wrn.chi._.tiÆt." hidden="1">{#N/A,#N/A,FALSE,"Chi tiÆt"}</definedName>
    <definedName name="wrn.cong." localSheetId="5" hidden="1">{#N/A,#N/A,FALSE,"Sheet1"}</definedName>
    <definedName name="wrn.cong." localSheetId="4" hidden="1">{#N/A,#N/A,FALSE,"Sheet1"}</definedName>
    <definedName name="wrn.cong." localSheetId="3" hidden="1">{#N/A,#N/A,FALSE,"Sheet1"}</definedName>
    <definedName name="wrn.cong." localSheetId="2" hidden="1">{#N/A,#N/A,FALSE,"Sheet1"}</definedName>
    <definedName name="wrn.cong." hidden="1">{#N/A,#N/A,FALSE,"Sheet1"}</definedName>
    <definedName name="wrn.Monthly._.Statement." localSheetId="5" hidden="1">{#N/A,#N/A,FALSE,"Tabelle2";#N/A,#N/A,FALSE,"Tabelle1"}</definedName>
    <definedName name="wrn.Monthly._.Statement." localSheetId="4" hidden="1">{#N/A,#N/A,FALSE,"Tabelle2";#N/A,#N/A,FALSE,"Tabelle1"}</definedName>
    <definedName name="wrn.Monthly._.Statement." localSheetId="3" hidden="1">{#N/A,#N/A,FALSE,"Tabelle2";#N/A,#N/A,FALSE,"Tabelle1"}</definedName>
    <definedName name="wrn.Monthly._.Statement." localSheetId="2" hidden="1">{#N/A,#N/A,FALSE,"Tabelle2";#N/A,#N/A,FALSE,"Tabelle1"}</definedName>
    <definedName name="wrn.Monthly._.Statement." hidden="1">{#N/A,#N/A,FALSE,"Tabelle2";#N/A,#N/A,FALSE,"Tabelle1"}</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5">{"Thuxm2.xls","Sheet1"}</definedName>
    <definedName name="ww" localSheetId="4">{"Thuxm2.xls","Sheet1"}</definedName>
    <definedName name="ww" localSheetId="3">{"Thuxm2.xls","Sheet1"}</definedName>
    <definedName name="ww" localSheetId="2">{"Thuxm2.xls","Sheet1"}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5" hidden="1">{"'Sheet1'!$L$16"}</definedName>
    <definedName name="xd" localSheetId="4" hidden="1">{"'Sheet1'!$L$16"}</definedName>
    <definedName name="xd" localSheetId="3" hidden="1">{"'Sheet1'!$L$16"}</definedName>
    <definedName name="xd" localSheetId="2" hidden="1">{"'Sheet1'!$L$16"}</definedName>
    <definedName name="xd" hidden="1">{"'Sheet1'!$L$16"}</definedName>
    <definedName name="xd0.6">#REF!</definedName>
    <definedName name="xd1.3">#REF!</definedName>
    <definedName name="xd1.5">#REF!</definedName>
    <definedName name="XDNHC">#REF!</definedName>
    <definedName name="XDNT">#REF!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gio">#REF!</definedName>
    <definedName name="xh_nv">#REF!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5">#REF!</definedName>
    <definedName name="Xl_CTO" localSheetId="4">#REF!</definedName>
    <definedName name="Xl_CTO" localSheetId="3">#REF!</definedName>
    <definedName name="Xl_CTO" localSheetId="2">#REF!</definedName>
    <definedName name="Xl_CTO">#REF!</definedName>
    <definedName name="xlc">#REF!</definedName>
    <definedName name="xld1.4">#REF!</definedName>
    <definedName name="xlk">#REF!</definedName>
    <definedName name="xlk1.4">#REF!</definedName>
    <definedName name="XLP">#REF!</definedName>
    <definedName name="xlttbninh" localSheetId="5" hidden="1">{"'Sheet1'!$L$16"}</definedName>
    <definedName name="xlttbninh" localSheetId="4" hidden="1">{"'Sheet1'!$L$16"}</definedName>
    <definedName name="xlttbninh" localSheetId="3" hidden="1">{"'Sheet1'!$L$16"}</definedName>
    <definedName name="xlttbninh" localSheetId="2"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5" hidden="1">{"'Sheet1'!$L$16"}</definedName>
    <definedName name="xvxcvxc" localSheetId="4" hidden="1">{"'Sheet1'!$L$16"}</definedName>
    <definedName name="xvxcvxc" localSheetId="3" hidden="1">{"'Sheet1'!$L$16"}</definedName>
    <definedName name="xvxcvxc" localSheetId="2"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5" hidden="1">{"'Sheet1'!$L$16"}</definedName>
    <definedName name="xzfa" localSheetId="4" hidden="1">{"'Sheet1'!$L$16"}</definedName>
    <definedName name="xzfa" localSheetId="3" hidden="1">{"'Sheet1'!$L$16"}</definedName>
    <definedName name="xzfa" localSheetId="2"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5">#REF!</definedName>
    <definedName name="Years" localSheetId="4">#REF!</definedName>
    <definedName name="Years" localSheetId="3">#REF!</definedName>
    <definedName name="Years" localSheetId="2">#REF!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gio">#REF!</definedName>
    <definedName name="yt_nv">#REF!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5">{"Thuxm2.xls","Sheet1"}</definedName>
    <definedName name="ytuygluicilu" localSheetId="4">{"Thuxm2.xls","Sheet1"}</definedName>
    <definedName name="ytuygluicilu" localSheetId="3">{"Thuxm2.xls","Sheet1"}</definedName>
    <definedName name="ytuygluicilu" localSheetId="2">{"Thuxm2.xls","Sheet1"}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5">#REF!</definedName>
    <definedName name="ZD" localSheetId="4">#REF!</definedName>
    <definedName name="ZD" localSheetId="3">#REF!</definedName>
    <definedName name="ZD" localSheetId="2">#REF!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5" hidden="1">{"'Sheet1'!$L$16"}</definedName>
    <definedName name="ZXzX" localSheetId="4" hidden="1">{"'Sheet1'!$L$16"}</definedName>
    <definedName name="ZXzX" localSheetId="3" hidden="1">{"'Sheet1'!$L$16"}</definedName>
    <definedName name="ZXzX" localSheetId="2"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5">BlankMacro1</definedName>
    <definedName name="템플리트모듈1" localSheetId="4">BlankMacro1</definedName>
    <definedName name="템플리트모듈1" localSheetId="3">BlankMacro1</definedName>
    <definedName name="템플리트모듈1" localSheetId="2">BlankMacro1</definedName>
    <definedName name="템플리트모듈1">BlankMacro1</definedName>
    <definedName name="템플리트모듈2" localSheetId="5">BlankMacro1</definedName>
    <definedName name="템플리트모듈2" localSheetId="4">BlankMacro1</definedName>
    <definedName name="템플리트모듈2" localSheetId="3">BlankMacro1</definedName>
    <definedName name="템플리트모듈2" localSheetId="2">BlankMacro1</definedName>
    <definedName name="템플리트모듈2">BlankMacro1</definedName>
    <definedName name="템플리트모듈3" localSheetId="5">BlankMacro1</definedName>
    <definedName name="템플리트모듈3" localSheetId="4">BlankMacro1</definedName>
    <definedName name="템플리트모듈3" localSheetId="3">BlankMacro1</definedName>
    <definedName name="템플리트모듈3" localSheetId="2">BlankMacro1</definedName>
    <definedName name="템플리트모듈3">BlankMacro1</definedName>
    <definedName name="템플리트모듈4" localSheetId="5">BlankMacro1</definedName>
    <definedName name="템플리트모듈4" localSheetId="4">BlankMacro1</definedName>
    <definedName name="템플리트모듈4" localSheetId="3">BlankMacro1</definedName>
    <definedName name="템플리트모듈4" localSheetId="2">BlankMacro1</definedName>
    <definedName name="템플리트모듈4">BlankMacro1</definedName>
    <definedName name="템플리트모듈5" localSheetId="5">BlankMacro1</definedName>
    <definedName name="템플리트모듈5" localSheetId="4">BlankMacro1</definedName>
    <definedName name="템플리트모듈5" localSheetId="3">BlankMacro1</definedName>
    <definedName name="템플리트모듈5" localSheetId="2">BlankMacro1</definedName>
    <definedName name="템플리트모듈5">BlankMacro1</definedName>
    <definedName name="템플리트모듈6" localSheetId="5">BlankMacro1</definedName>
    <definedName name="템플리트모듈6" localSheetId="4">BlankMacro1</definedName>
    <definedName name="템플리트모듈6" localSheetId="3">BlankMacro1</definedName>
    <definedName name="템플리트모듈6" localSheetId="2">BlankMacro1</definedName>
    <definedName name="템플리트모듈6">BlankMacro1</definedName>
    <definedName name="피팅" localSheetId="5">BlankMacro1</definedName>
    <definedName name="피팅" localSheetId="4">BlankMacro1</definedName>
    <definedName name="피팅" localSheetId="3">BlankMacro1</definedName>
    <definedName name="피팅" localSheetId="2">BlankMacro1</definedName>
    <definedName name="피팅">BlankMacro1</definedName>
  </definedNames>
  <calcPr calcId="191029" calcMode="autoNoTable" iterateCount="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6" l="1"/>
  <c r="F13" i="14"/>
  <c r="B84" i="16" s="1"/>
  <c r="D27" i="16"/>
  <c r="D7" i="16" l="1"/>
  <c r="D6" i="16"/>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l="1"/>
  <c r="D55" i="16"/>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<sst xmlns="http://schemas.openxmlformats.org/spreadsheetml/2006/main" count="1761" uniqueCount="586">
  <si>
    <t>Văn hóa doanh nghiệp</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</si>
  <si>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</si>
  <si>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</si>
  <si>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</si>
  <si>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</si>
  <si>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</si>
  <si>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</si>
  <si>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</si>
  <si>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</si>
  <si>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</si>
  <si>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</si>
  <si>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</si>
  <si>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</si>
  <si>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</si>
  <si>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</si>
  <si>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</si>
  <si>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</si>
  <si>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</si>
  <si>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</si>
  <si>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</si>
  <si>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</si>
  <si>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</si>
  <si>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</si>
  <si>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</si>
  <si>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</si>
  <si>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</si>
  <si>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</si>
  <si>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</si>
  <si>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 Hoàn thành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</si>
  <si>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</si>
  <si>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</si>
  <si>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</si>
  <si>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</si>
  <si>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</si>
  <si>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</si>
  <si>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</si>
  <si>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</si>
  <si>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</si>
  <si>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</si>
  <si>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</si>
  <si>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</si>
  <si>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</si>
  <si>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</si>
  <si>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</si>
  <si>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</si>
  <si>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</si>
  <si>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</si>
  <si>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</si>
  <si>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</si>
  <si>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</si>
  <si>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</si>
  <si>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</si>
  <si>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</si>
  <si>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</si>
  <si>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</si>
  <si>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</si>
  <si>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</si>
  <si>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</si>
  <si>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</si>
  <si>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</si>
  <si>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</si>
  <si>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</si>
  <si>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</si>
  <si>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Tuần 14</t>
  </si>
  <si>
    <t>Tồn động</t>
  </si>
  <si>
    <t>Tuần 15</t>
  </si>
  <si>
    <t>Tuần 16</t>
  </si>
  <si>
    <t>Tuần 17</t>
  </si>
  <si>
    <t>Tuần 18</t>
  </si>
  <si>
    <t>Tuần 19</t>
  </si>
  <si>
    <t>Tuần 20</t>
  </si>
  <si>
    <t>Tuần 21</t>
  </si>
  <si>
    <t>Tuần 22</t>
  </si>
  <si>
    <t xml:space="preserve">Lũy kế </t>
  </si>
  <si>
    <t>Tháng 1</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</si>
  <si>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</si>
  <si>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</si>
  <si>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</si>
  <si>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</si>
  <si>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</si>
  <si>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</si>
  <si>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</si>
  <si>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</si>
  <si>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</si>
  <si>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</si>
  <si>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</si>
  <si>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</si>
  <si>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</si>
  <si>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</si>
  <si>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</si>
  <si>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</si>
  <si>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</si>
  <si>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</si>
  <si>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</si>
  <si>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</si>
  <si>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</si>
  <si>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</si>
  <si>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</si>
  <si>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</si>
  <si>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r>
      <t xml:space="preserve">O6.KR1 OR/AND O6.KR2 (VHDN) = </t>
    </r>
    <r>
      <rPr>
        <b/>
        <sz val="15"/>
        <color rgb="FF00B050"/>
        <rFont val="Times New Roman"/>
        <family val="1"/>
      </rPr>
      <t>GOOD</t>
    </r>
  </si>
  <si>
    <r>
      <t xml:space="preserve">O5.KR13 (SK/CTKT) = </t>
    </r>
    <r>
      <rPr>
        <b/>
        <sz val="15"/>
        <color rgb="FF00B050"/>
        <rFont val="Times New Roman"/>
        <family val="1"/>
      </rPr>
      <t>GOOD</t>
    </r>
  </si>
  <si>
    <t>Hôị thao/Chương trình chung</t>
  </si>
  <si>
    <t>LŨY KẾ KẾT QUẢ THỰC HIỆN KẾ HOẠCH MỤC TIÊU NĂM  2026 CỦA ĐỘI/TỔ</t>
  </si>
  <si>
    <t>Không HT</t>
  </si>
  <si>
    <t>ET</t>
  </si>
  <si>
    <t xml:space="preserve">KNL KTV BDSC TBHTĐK </t>
  </si>
  <si>
    <t>KNL KTV BDSC TBĐL</t>
  </si>
  <si>
    <t>KNL KTV BDSC TBCH</t>
  </si>
  <si>
    <t>KNL KTV BDSC TCĐK</t>
  </si>
  <si>
    <t>KNL KS BDSC TBHTĐK</t>
  </si>
  <si>
    <t>KNL KS BDSC TBĐL</t>
  </si>
  <si>
    <t>KNL KS BDSC TBCH</t>
  </si>
  <si>
    <t>KNL KS TBHTĐK</t>
  </si>
  <si>
    <t>Xưởng</t>
  </si>
  <si>
    <t>KẾT QUẢ ĐÁNH GIÁ</t>
  </si>
  <si>
    <t>Kiaq</t>
  </si>
  <si>
    <t>ĐTN</t>
  </si>
  <si>
    <t>31/12/2026</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</si>
  <si>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</si>
  <si>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Tháng</t>
  </si>
  <si>
    <t>Số lần tổ chức</t>
  </si>
  <si>
    <t>Chia sẻ văn hoá /Quy trình/Chuyên môn chung
(Chiều thứ 6, tuần cuối cùng của tháng)</t>
  </si>
  <si>
    <t>ĐK.O6.KR3.TCĐK.O6.KR3</t>
  </si>
  <si>
    <t>- Thường xuyên khuyến khích, động viên các thành viên trong Đội tham gia chương trình chạy bộ của đầu mối ĐTN.
- Cân nhắc đánh giá KPI đối với cá nhân tích cực tham gia và hoàn thành tốt công việc chuyên môn</t>
  </si>
  <si>
    <t>Quý</t>
  </si>
  <si>
    <t>Tổ chức hội thao</t>
  </si>
  <si>
    <t>ĐK.O6.KR2.TCĐK.O6.KR2</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</si>
  <si>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</si>
  <si>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xml:space="preserve">Rèn luyện chạy bộ </t>
  </si>
  <si>
    <t>ĐK.O6.KR1.TCĐK.O6.KR1</t>
  </si>
  <si>
    <t>ĐK.O6.TCĐK.O6</t>
  </si>
  <si>
    <t>Triển khai theo đầu mối trụ cột SHE</t>
  </si>
  <si>
    <t>Linhln</t>
  </si>
  <si>
    <t xml:space="preserve">- Đóng góp ý kiến, tiếp nhận đầu mục thuộc phạm vi Đội
- Triển khai thực hiện
- Tổng hợp, báo cáo kết quả </t>
  </si>
  <si>
    <t>Năm</t>
  </si>
  <si>
    <t>% Hoàn thành theo kế hoạch của TPM center</t>
  </si>
  <si>
    <t>Trụ cột SHE: Thực hiện theo yêu cầu TPM center</t>
  </si>
  <si>
    <t>ĐK.O5.KR15.TCĐK.O5.KR12</t>
  </si>
  <si>
    <t>Triển khai theo đầu mối  trụ cột OI</t>
  </si>
  <si>
    <t>Mainh</t>
  </si>
  <si>
    <t>- Phát động và đăng ký ý tưởng hàng thàng
- Triển khai thực hiện
- Kiểm tra hoàn thiện
- Đánh giá và công nhận
- Chuẩn hóa và nhân rộng</t>
  </si>
  <si>
    <t>Trụ cột OI: Thực hiện theo yêu cầu TPM center</t>
  </si>
  <si>
    <t>ĐK.O5.KR14.TCĐK.O5.KR11</t>
  </si>
  <si>
    <t>03 ý tưởng/CTKT được công nhận</t>
  </si>
  <si>
    <t>Quyenpt</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</si>
  <si>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</si>
  <si>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Số lượng ý tưởng/CTKT được công nhận</t>
  </si>
  <si>
    <t>Trụ cột FI: Mỗi Đội/Tổ có ý tưởng/CTKT được công nhận Cấp Xưởng</t>
  </si>
  <si>
    <t>ĐK.O5.KR13.TCĐK.O5.KR10</t>
  </si>
  <si>
    <t>Kiaq;</t>
  </si>
  <si>
    <t>- Thực hiện rà soát kế hoạch bảo dưỡng cả năm các thiết bị PI/TI, ACS, PA, Camera, bộ đàm;
- Gửi đầu mối cập nhật dữ liệu master trên SAP nếu có điều chỉnh.</t>
  </si>
  <si>
    <t>2</t>
  </si>
  <si>
    <t>Số sáng kiến được công nhận</t>
  </si>
  <si>
    <t>Trụ cột FI: Có Sáng kiến được công nhận cấp tiểu ban Điều khiển (Mỗi Đội/tổ 2 cái)</t>
  </si>
  <si>
    <t>ĐK.O5.KR12.TCĐK.O5.KR9</t>
  </si>
  <si>
    <t>Triển khai theo trụ cột AM Xử lý các thẻ TPM tag</t>
  </si>
  <si>
    <t xml:space="preserve">Doint </t>
  </si>
  <si>
    <t>- Tiếp nhận các TPM Tag thuộc phạm vi Đội phụ trách
- Lập kế hoạch xử lý và khắc phục
- Theo dõi tình hình thực hiện 
- Đánh giá và duy trì
- Báo cáo kết quả thực hiện</t>
  </si>
  <si>
    <t>% Hoàn thành theo kế hoạch</t>
  </si>
  <si>
    <t>Trụ cột AM: Xử lý các thẻ TPM tag</t>
  </si>
  <si>
    <t>ĐK.O5.KR10.TCĐK.O5.KR8</t>
  </si>
  <si>
    <t>Quyentt</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</si>
  <si>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</si>
  <si>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Trụ cột ET: Triển khai chuẩn hóa TĐT theo kế hoạch </t>
  </si>
  <si>
    <t>ĐK.O5.TCĐK.O5.KR7
(Mục  riêng của TCĐK)</t>
  </si>
  <si>
    <t>- Thực hiện chuẩn hóa giáo trình như Phụ lục 1.3;
- Gửi file tài liệu đã chuẩn hóa cho đầu mối và chỉnh sửa theo yêu cầu (nếu có).</t>
  </si>
  <si>
    <t>Trụ cột ET: Triển khai chuẩn hóa giáo trình đào tạo theo kế hoạch được phê duyệt</t>
  </si>
  <si>
    <t>ĐK.O5.KR6.TCĐK.O5.KR6</t>
  </si>
  <si>
    <t>- Rà soát kế hoạch đào tạo bên ngoài đã được phê duyệt
- Lập danh sách CBCNV tham gia 
- Phối hợp đăng ký và tổ chức cho CBCNV tham gia đào tạo
- Tổ chức chia sẻ, chuyển giao kiến thức sau đào tạo</t>
  </si>
  <si>
    <t>Trụ cột ET: Triển khai đào tạo bên ngoài theo kế hoạch được phê duyệt</t>
  </si>
  <si>
    <t>ĐK.O5.KR5.TCĐK.O5.KR5</t>
  </si>
  <si>
    <t>Minhvq; Haint; Linhln; 
Thanhdq; Doint; Chienpq; Loitt</t>
  </si>
  <si>
    <t>- Tìm hiểu, nghiên cứu soạn slide trình bày nội bộ Đội;
- Thông báo khuyến khích các Đội/ tổ khác tham gia;
- Tổ chức triển khai hội thảo theo kế hoạch như Phụ lục 1.2.</t>
  </si>
  <si>
    <t>Trụ cột ET: Tổ chức hội thảo chuyên môn (Bắt buộc với chức danh Kỹ sư và khuyến khích đối với chức danh KTV)</t>
  </si>
  <si>
    <t>ĐK.O5.KR4.TCĐK.O5.KR4</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</si>
  <si>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</si>
  <si>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 Hoàn thành giờ đào tạo nội bộ</t>
  </si>
  <si>
    <t>Trụ cột ET: Triển khai đào tạo nội bộ theo kế hoạch được phê duyệt</t>
  </si>
  <si>
    <t>ĐK.O5.KR3.TCĐK.O5.KR3</t>
  </si>
  <si>
    <t>Triển khai theo đầu mối tổ chức</t>
  </si>
  <si>
    <t>Tham gia đánh giá năng lực cho CBCNV khi có yêu cầu.</t>
  </si>
  <si>
    <t>Số KTV hoàn thành đánh giá</t>
  </si>
  <si>
    <t>Trụ cột ET: Đánh giá năng lực cho CBCNV</t>
  </si>
  <si>
    <t>ĐK.O5.KR2.TCĐK.O5.KR2</t>
  </si>
  <si>
    <t>Phối hợp đầu mối khi có yêu cầu.</t>
  </si>
  <si>
    <t>Số vị trí chức danh</t>
  </si>
  <si>
    <t>Trụ cột ET: Xây dựng khung năng lực</t>
  </si>
  <si>
    <t>ĐK.O5.KR1.TCĐK.O5.KR1</t>
  </si>
  <si>
    <t xml:space="preserve">Triển khai các trụ cột TPM thuộc chuyên môn phụ trách </t>
  </si>
  <si>
    <t>ĐK.O5.TCĐK.O5</t>
  </si>
  <si>
    <t xml:space="preserve">Kiaq;
</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</si>
  <si>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</si>
  <si>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Cải tạo hệ thống máng cáp</t>
  </si>
  <si>
    <t>ĐK.O4.KR6.TCĐK.O4.KR5</t>
  </si>
  <si>
    <t>Minhvq; Haint; Linhln</t>
  </si>
  <si>
    <t>- Khảo sát và trình phê duyệt PA triển khai
- Thiết kế kỹ thuật
- Bốc tách vật tư và triển khai mua sắm
- Xây dựng PA kỹ thuật và thi công
- Thực hiện thi công
- Báo cáo kết quả thực hiện</t>
  </si>
  <si>
    <t>Cải tạo hệ thống tiếp địa cho thiết bị đo lường, van điều khiển và hệ thống điều khiển</t>
  </si>
  <si>
    <t>ĐK.O4.KR5.TCĐK.O4.KR4</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</si>
  <si>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</si>
  <si>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Mở rộng  hệ thống Fire and Gas theo kết quả Gas mapping report</t>
  </si>
  <si>
    <t>ĐK.O4.KR4.TCĐK.O4.KR3</t>
  </si>
  <si>
    <t>Triển khai dự án lắp đặt 2 Robot Depalletizing</t>
  </si>
  <si>
    <t>ĐK.O4.KR3.TCĐK.O4.KR2</t>
  </si>
  <si>
    <t>Cunghv</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</si>
  <si>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</si>
  <si>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Cải tiến hệ thống robot NPK gấp được bao 25Kg</t>
  </si>
  <si>
    <t>ĐK.O4.KR2.TCĐK.O4.KR1</t>
  </si>
  <si>
    <t>Triển khai các hạng mục cải hoán thuộc chuyên môn phụ trách</t>
  </si>
  <si>
    <t>ĐK.O4.TCĐK.O4</t>
  </si>
  <si>
    <t>Đảm bảo tất cả CBCNV tham gia các khóa đào tạo an toàn theo yêu cầu từ đầu mối.</t>
  </si>
  <si>
    <t>% CBCNV tham gia</t>
  </si>
  <si>
    <t>Tham gia các khóa đào tạo an toàn theo yêu cầu từ đầu mối</t>
  </si>
  <si>
    <t>ĐK.O3.KR3.TCĐK.O3.KR3</t>
  </si>
  <si>
    <t>- Tuyên truyền, phổ biến thường xuyên các qui định liên quan đến chương trình STOP đến CBCNV trong đội;
- Tham gia ghi thẻ STOP đảm bảo số lượng thẻ ghi được ít nhất bằng 50% số lượng CBCNV trong đội.</t>
  </si>
  <si>
    <t>Số thẻ được công nhận</t>
  </si>
  <si>
    <t>Tham gia chương trình STOP</t>
  </si>
  <si>
    <t>ĐK.O3.KR2.TCĐK.O3.KR2</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</si>
  <si>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</si>
  <si>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</si>
  <si>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ĐK.O3.KR1.TCĐK.O3.KR1</t>
  </si>
  <si>
    <t>Số vụ</t>
  </si>
  <si>
    <t>Không có tai nạn và sự cố liên quan đến an toàn sức khỏe môi trường bị xử lý bởi cơ quan chức năng</t>
  </si>
  <si>
    <t>ĐK.O3.TCĐK.O3</t>
  </si>
  <si>
    <t>Triển khai hành động KPPN, căn cứ theo KL điều tra sự cố</t>
  </si>
  <si>
    <t>Minhvq; Haint; Linhln;'Thanhdq; Doint; Chienpq; Loitt</t>
  </si>
  <si>
    <t>- Tiếp nhận phiếu KPPN theo kết luận đoàn điều tra sự cố
- Tổ chức, sắp xếp nguồn lực triển khai thực hiện
- Báo cáo kết quả thực hiện</t>
  </si>
  <si>
    <t>&gt;= 90%</t>
  </si>
  <si>
    <t xml:space="preserve">% HM triển khai hành động KPPN trên tổng số </t>
  </si>
  <si>
    <t>ĐK.O2.KR6.TCĐK.O2.KR4</t>
  </si>
  <si>
    <t>Nhóm BDTT</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</si>
  <si>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</si>
  <si>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&gt;= 99%;
&gt;= 4h</t>
  </si>
  <si>
    <t>% HM BDTT hoàn thành theo kế hoạch;
Số giờ (h) vượt kế hoạch</t>
  </si>
  <si>
    <t>Triển khai công tác BDTT theo kế hoạch đảm bảo chất lượng và vượt tiến độ</t>
  </si>
  <si>
    <t>ĐK.O2.KR4.TCĐK.O2.KR3</t>
  </si>
  <si>
    <t>Thanhdq; Doint; Chienpq; Loitt</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</si>
  <si>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</si>
  <si>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&gt;= 99%</t>
  </si>
  <si>
    <t>% HM SCĐX hoàn thành trên tổng số</t>
  </si>
  <si>
    <t>Triển khai công tác sửa chữa đột xuất đảm bảo kịp thời và chất lượng</t>
  </si>
  <si>
    <t>ĐK.O2.KR3.TCĐK.O2.KR2</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</si>
  <si>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</si>
  <si>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Quản trị rủi ro thiết bị</t>
  </si>
  <si>
    <t>ĐK.O2.KR1.TCĐK.O2.KR1</t>
  </si>
  <si>
    <t>≤ 4,19 ngày hoặc 
100,5 giờ</t>
  </si>
  <si>
    <t>Số ngày dừng máy do lỗi thiết bị (không tính thời gian dừng và khởi động Nhà máy)</t>
  </si>
  <si>
    <t>Đảm bảo tính ổn định của thiết bị</t>
  </si>
  <si>
    <t>ĐK.O2.TCĐK.O2</t>
  </si>
  <si>
    <t>Đảm bảo công tác lắp đặt cải tiến cải tạo có nhận diện mối nguy và ĐGRR đối với hạng mục có mối nguy</t>
  </si>
  <si>
    <t xml:space="preserve">Thanhdq; Doint; Chienpq; Loitt
Minhvq; Haint; Linhln; </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</si>
  <si>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</si>
  <si>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Có thực hiện ĐGRR cho hạng mục có mối nguy</t>
  </si>
  <si>
    <t>ĐK.O1.KR3.TCĐK.O1.KR2</t>
  </si>
  <si>
    <t>Đảm bảo công tác sửa chữa đột xuất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</si>
  <si>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</si>
  <si>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Đảm bảo công tác sửa chữa đột xuất có nhận diện mối nguy và ĐGRR đối với hạng mục có mối nguy ảnh hưởng đến giảm tải, gián đoạn sản xuất</t>
  </si>
  <si>
    <t>ĐK.O1.KR2.TCĐK.O1.KR1</t>
  </si>
  <si>
    <t>Số sự cố</t>
  </si>
  <si>
    <t>Đảm bảo không có Sự cố gây dừng máy hay mất sản lượng do lỗi chủ quan của con người</t>
  </si>
  <si>
    <t>ĐK.O1.TCĐK.O1</t>
  </si>
  <si>
    <t>Kiểm tra đánh giá</t>
  </si>
  <si>
    <t>Người thực hiện/Đầu mối</t>
  </si>
  <si>
    <t>Ngân sách
thực hiện
(tỷ đồng)</t>
  </si>
  <si>
    <t>Ngày hoàn thành dự kiến</t>
  </si>
  <si>
    <t>Ngày bắt đầu thực hiện</t>
  </si>
  <si>
    <t>Kế hoạch hành động</t>
  </si>
  <si>
    <t>Tỷ trọng mục tiêu</t>
  </si>
  <si>
    <t>Tần suất đo lường</t>
  </si>
  <si>
    <t>Mục 
đích</t>
  </si>
  <si>
    <t>Đo lường</t>
  </si>
  <si>
    <t>Tên mục tiêu / Kết quả then chốt (Các kết quả then chốt (KR) phải đo lường được)</t>
  </si>
  <si>
    <t>Mã mục tiêu/Kết quả then chốt Đội/Tổ</t>
  </si>
  <si>
    <t>STT</t>
  </si>
  <si>
    <t>ĐK.O1.TBHTĐK.O1</t>
  </si>
  <si>
    <t>Tình hình thực hiện</t>
  </si>
  <si>
    <t>Ghi chú</t>
  </si>
  <si>
    <t>ĐK.O1.KR1.TBHTĐK.O1.KR1</t>
  </si>
  <si>
    <t>Đảm bảo công tác BD có kế hoạch có đầy đủ hướng dẫn</t>
  </si>
  <si>
    <t xml:space="preserve">Hướng dẫn bảo dưỡng </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</si>
  <si>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</si>
  <si>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Minhvq</t>
  </si>
  <si>
    <t>Đã rà soát các hạng mục BD có đầy đủ HD</t>
  </si>
  <si>
    <t>ĐK.O1.KR2.TBHTĐK.O1.KR2</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</si>
  <si>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</si>
  <si>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</si>
  <si>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</si>
  <si>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</si>
  <si>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</si>
  <si>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</si>
  <si>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</si>
  <si>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</si>
  <si>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ĐK.O2.KR2.TBHTĐK.O2.KR2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</si>
  <si>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</si>
  <si>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</si>
  <si>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</si>
  <si>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</si>
  <si>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ĐK.O2.KR4.TBHTĐK.O2.KR3</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</si>
  <si>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</si>
  <si>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</si>
  <si>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</si>
  <si>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</si>
  <si>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</si>
  <si>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Triển khai hạng mục nâng cao độ tin cậy:
- Chuyển đổi positioner FF-4.20mmA
- Chuyển Redundant Solenoid</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</si>
  <si>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</si>
  <si>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</si>
  <si>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Triển khai hành động KPPN (Căn cứ theo KL điều tra sự cố)</t>
  </si>
  <si>
    <t>% Hoàn thành phiếu KPPN được giao</t>
  </si>
  <si>
    <t xml:space="preserve">- Tiếp nhận phiếu KPPN thuộc chuyên môn của đội
- Triển khai thực hiện phiếu KPPN 
- Báo cáo kết quả thực hiện </t>
  </si>
  <si>
    <t>ĐK.O3.TBHTĐK.O3</t>
  </si>
  <si>
    <t>ĐK.O3.KR1.TBHTĐK.O3.KR1</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</si>
  <si>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</si>
  <si>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</si>
  <si>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</si>
  <si>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Tổ chức và sắp xếp công việc phù hợp đảm bảo hoàn thành chỉ tiêu ghi thẻ</t>
  </si>
  <si>
    <t>ĐK.O3.KR3.TBHTĐK.O3.KR3</t>
  </si>
  <si>
    <t>Tổ chức và sắp xếp công việc phù hợp đảm bảo tất cả CBCNV tham gia các khóa đào tạo an toàn</t>
  </si>
  <si>
    <t>Trong tháng không có khóa học</t>
  </si>
  <si>
    <t>ĐK.O4.TBHTĐK.O4</t>
  </si>
  <si>
    <t>ĐK.O4.KR1.TBHTĐK.O4.KR1</t>
  </si>
  <si>
    <t>Triển khai công tác cải hoán thuộc chuyên môn phụ trách khi có yêu cầu từ đầu mối</t>
  </si>
  <si>
    <t xml:space="preserve">% HM hoàn thành theo sự phân công </t>
  </si>
  <si>
    <t>- Sắp xếp nguồn lực để triển khai công việc
- Xây dựng phương án thi công 
- Tổ chức triển khai thi công/chạy thử theo phương án
- Báo cáo kết quả thực hiện</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</si>
  <si>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</si>
  <si>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</si>
  <si>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</si>
  <si>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</si>
  <si>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</si>
  <si>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</si>
  <si>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</si>
  <si>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</si>
  <si>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</si>
  <si>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</si>
  <si>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</si>
  <si>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ĐK.O5.KR2.TBHTĐK.O5.KR2</t>
  </si>
  <si>
    <t>Tham gia đánh giá năng lực CBCNV khi có yêu cầu</t>
  </si>
  <si>
    <t>ĐK.O5.KR3.TBHTĐK.O5.KR3</t>
  </si>
  <si>
    <t>% hoàn thành triển khai đào tạo nội bộ theo kế hoạch được phê duyệt</t>
  </si>
  <si>
    <t xml:space="preserve"> Tháng</t>
  </si>
  <si>
    <t>- Tổ chức triển khai đào tạo nội bộ theo kế hoạch đã được phê duyệt như Phụ lục 1
- Đánh giá thường xuyên/đột xuất việc triển khai đào tạo nội bộ trong đội
- Hoàn thiện hồ sơ đào tạo nội bộ theo qui chế</t>
  </si>
  <si>
    <t>ĐK.O5.KR4.TBHTĐK.O5.KR4</t>
  </si>
  <si>
    <t>Trụ cột ET:  Tổ chức hội thảo chuyên môn (KSC 2 HT, Kỹ sư 1 HT và khuyến khích đối với chức danh KTV)</t>
  </si>
  <si>
    <t>% hoàn thành hội thảo chuyên môn theo kế hoạch được phê duyệt</t>
  </si>
  <si>
    <t>- Tổ chức triển khai hội thảo theo kế hoạch như Phụ lục 2
- Báo cáo kết quả thực hiện</t>
  </si>
  <si>
    <t>ĐK.O5.KR5.TBHTĐK.O5.KR5</t>
  </si>
  <si>
    <t>% hoàn thành triển khai đào tạo đào tạo bên ngoài theo kế hoạch được phê duyệt</t>
  </si>
  <si>
    <t>- Đề xuất triển khai đào tạo theo kế hoạch đã được phê duyệt như Phụ lục 1
- Báo cáo kết quả đào tạo</t>
  </si>
  <si>
    <t>SIMATIC S7-400H Redundant System &amp; Advanced Programming, thời gian đào tạo quý 2,3,4</t>
  </si>
  <si>
    <t>ĐK.O5.KR6.TBHTĐK.O5.KR6</t>
  </si>
  <si>
    <t>% tài liệu hoàn thành chuẩn hóa theo kế hoạch được phê duyệt</t>
  </si>
  <si>
    <t>- Thực hiện chuẩn hóa giáo trình như Phụ lục 3
- Gửi file tài liệu đã chuẩn hóa cho đầu mối và chỉnh sửa theo yêu cầu (nếu có)</t>
  </si>
  <si>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</si>
  <si>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</si>
  <si>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</si>
  <si>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</si>
  <si>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</si>
  <si>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</si>
  <si>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</si>
  <si>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</si>
  <si>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</si>
  <si>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</si>
  <si>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</si>
  <si>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</si>
  <si>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</si>
  <si>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</si>
  <si>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</si>
  <si>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</si>
  <si>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</si>
  <si>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</si>
  <si>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</si>
  <si>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</si>
  <si>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ĐK.O5.KR14.TBHTĐK.O5.KR12</t>
  </si>
  <si>
    <t>- Tổ chức triển khai thực hiện công việc được phân công 
- Báo cáo kết quả thực hiện</t>
  </si>
  <si>
    <t>ĐK.O5.KR15.TBHTĐK.O5.KR13</t>
  </si>
  <si>
    <t>%Hoàn thành theo kế hoạch của TPM center</t>
  </si>
  <si>
    <t xml:space="preserve">- Tiếp nhận và phổ biến yêu cầu
- Triển khai thực hiện
- Giám sát và đánh giá
- Tổng hợp, báo cáo kết quả </t>
  </si>
  <si>
    <t>ĐK.O6.TBHTĐK.O6</t>
  </si>
  <si>
    <t>ĐK.O6.KR1.TBHTĐK.O6.KR1</t>
  </si>
  <si>
    <t>Khuyến khích tham gia chương trình chạy bộ giao lưu 01 lần/02 tuần</t>
  </si>
  <si>
    <t>Số nhân sự tham gia</t>
  </si>
  <si>
    <t>Tham gia</t>
  </si>
  <si>
    <t>Tháng
(Trừ Tháng thực hiện BDTT, Tết nguyên đán)</t>
  </si>
  <si>
    <t>Thường xuyên khuyến khích, vận động CBCNV tham gia (Trừ cá nhân đang có bệnh hiểm nghèo)</t>
  </si>
  <si>
    <t>Minhnc</t>
  </si>
  <si>
    <t>ĐK.O6.KR2.TBHTĐK.O6.KR2</t>
  </si>
  <si>
    <t>Khuyến khích tham gia chương trình thể thao giao lưu 01 lần/01 quý</t>
  </si>
  <si>
    <t>Trong tháng không có chương trình</t>
  </si>
  <si>
    <t>ĐK.O6.KR3.TBHTĐK.O6.KR3</t>
  </si>
  <si>
    <t>Chia sẻ văn hoá /Quy trình/Chuyên môn chung (Chiều thứ 6, tuần cuối cùng của tháng)</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</si>
  <si>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</si>
  <si>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</si>
  <si>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</si>
  <si>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</si>
  <si>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Haint</t>
  </si>
  <si>
    <t>- Rà soát các hạng mục thực hiện thao kế hoạch có đầy đủ hướng dẫn
- Tuân thủ các hạng mục kiểm tra chức năng chỉ thực hiện khi GPCL được ban hành</t>
  </si>
  <si>
    <t>ĐK.O1.KR2.TBĐ.O1.KR2</t>
  </si>
  <si>
    <t>- Thực hiện đúng phương án cách ly cô lập được ban hành
- Nâng cao nâng lực nhận diện mối nguy</t>
  </si>
  <si>
    <t>Thực hiện tuân thủ các phương án cách ly được ban hành
Sử dụng các GPCL đã được phê duyệt đối với các hạng mục trung tu</t>
  </si>
  <si>
    <t>ĐK.O1.KR3.TBĐ.O1.KR3</t>
  </si>
  <si>
    <t>ĐK.O2.TBĐ.O2</t>
  </si>
  <si>
    <t>ĐK.O2.KR1.TBĐ.O2.KR1</t>
  </si>
  <si>
    <t>ĐK.O2.KR2.TBĐ.O2.KR2</t>
  </si>
  <si>
    <t>% HM BDĐK hoàn thành theo kế hoạch</t>
  </si>
  <si>
    <t>&gt;= 98%</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</si>
  <si>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</si>
  <si>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ĐK.O2.KR4.TBĐ.O2.KR3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</si>
  <si>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</si>
  <si>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ĐK.O2.KR6.TBĐ.O2.KR4</t>
  </si>
  <si>
    <t>ĐK.O3.TBĐ.O3</t>
  </si>
  <si>
    <t>ĐK.O3.KR1.TBĐ.O3.KR1</t>
  </si>
  <si>
    <t>Kiểm tra, tuân thủ đầy đủ theo yêu cầu đầu mối</t>
  </si>
  <si>
    <t>ĐK.O3.KR2.TBĐ.O3.KR2</t>
  </si>
  <si>
    <t>tháng</t>
  </si>
  <si>
    <t>ĐK.O3.KR3.TBĐ.O3.KR3</t>
  </si>
  <si>
    <t>ĐK.O4.TBĐ.O4</t>
  </si>
  <si>
    <t>ĐK.O4.KR1.TBĐ.O4.KR1</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</si>
  <si>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</si>
  <si>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Không có kế hoạch trong tháng</t>
  </si>
  <si>
    <t>ĐK.O4.KR5.TBĐ.O4.KR2</t>
  </si>
  <si>
    <t>Haint; Linhln</t>
  </si>
  <si>
    <t>Không thực hiện trong tháng</t>
  </si>
  <si>
    <t>ĐK.O5.TBĐ.O5</t>
  </si>
  <si>
    <t>ĐK.O5.KR1.TBĐ.O5.KR1</t>
  </si>
  <si>
    <t>ĐK.O5.KR2.TBĐ.O5.KR2</t>
  </si>
  <si>
    <t>ĐK.O5.KR3.TBĐ.O5.KR3</t>
  </si>
  <si>
    <t>%Hoàn thành giờ đào tạo nội bộ</t>
  </si>
  <si>
    <t>ĐK.O5.KR4.TBĐ.O5.KR4</t>
  </si>
  <si>
    <t>Trụ cột ET: Tổ chức hội thảo chuyên môn 
(Bắt buộc với chức danh Kỹ sư và khuyến khích đối với chức danh KTV)</t>
  </si>
  <si>
    <t>ĐK.O5.KR6.TBĐ.O5.KR5</t>
  </si>
  <si>
    <t>%Hoàn thành theo kế hoạch</t>
  </si>
  <si>
    <t>ĐK.O5.KR7.TBĐ.O5.KR6</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</si>
  <si>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</si>
  <si>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ml:space="preserve">Haint </t>
  </si>
  <si>
    <t>Thực hiện rà soát, xử lý các tồn động online</t>
  </si>
  <si>
    <t>ĐK.O5.KR8.TBĐ.O5.KR7</t>
  </si>
  <si>
    <t>Trụ cột AM: Rà soát ống turbing van điều khiển và thiết bị đo</t>
  </si>
  <si>
    <t>- Rà soát hiện trạng
- Phân loại và xử lý bất thường
- Chuẩn hóa
- Đánh giá và duy trì
- Báo cáo kết quả thực hiện</t>
  </si>
  <si>
    <t>Đang thực hiện xem thêm báo cáo TPM</t>
  </si>
  <si>
    <t>ĐK.O5.KR9.TBĐ.O5.KR8</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</si>
  <si>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</si>
  <si>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</si>
  <si>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ĐK.O5.KR10.TBĐ.O5.KR9</t>
  </si>
  <si>
    <t>ĐK.O5.KR11.TBĐ.O5.KR10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</si>
  <si>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</si>
  <si>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ĐK.O5.KR12.TBĐ.O5.KR11</t>
  </si>
  <si>
    <t>Trong tháng chưa có SK được cấp tiểu ban công nhận</t>
  </si>
  <si>
    <t>ĐK.O5.KR13.TBĐ.O5.KR12</t>
  </si>
  <si>
    <t>ĐK.O5.KR14.TBĐ.O5.KR13</t>
  </si>
  <si>
    <t>ĐK.O5.KR15.TBĐ.O5.KR14</t>
  </si>
  <si>
    <t>Bố trí, sắp xếp công việc phù hợp tham gia đầy đủ theo yêu cầu đầu mối</t>
  </si>
  <si>
    <t>ĐK.O6.TBĐ.O6</t>
  </si>
  <si>
    <t>ĐK.O6.KR1.TBĐ.O6.KR1</t>
  </si>
  <si>
    <t>ĐK.O6.KR2.TBĐ.O6.KR2</t>
  </si>
  <si>
    <t>ĐK.O6.KR3.TBĐ.O6.KR3</t>
  </si>
  <si>
    <t>Chia sẽ văn hoá /Quy trình/Chuyên môn chung
(Chiều thứ 6, tuần cuối cùng của tháng)</t>
  </si>
  <si>
    <t>Sắp xếp công việc phù hợp, nhân sự tham gia đầy đủ các chương trình hội thảo nội bộ Xưởng</t>
  </si>
  <si>
    <t>ĐK.O6.KR4.TBĐ.O6.KR4</t>
  </si>
  <si>
    <t>Truyền thông Xưởng Điều khiển trên GapoWork</t>
  </si>
  <si>
    <t>Số lần thực hiện</t>
  </si>
  <si>
    <t>- Cung cấp thông tin, cập nhật nội dung nổi bật của Đội cho đầu mối Xưởng 
- Thường xuyên động viên các thành viên trong Đội theo dõi tương tác, phản hồi các bài viết của Xưởng</t>
  </si>
  <si>
    <t>Tham gia thường xuyên các chương trình trong tháng</t>
  </si>
  <si>
    <t>HOÀN THÀNH TỐT</t>
  </si>
  <si>
    <t>ĐK.O1.TBCH.O1</t>
  </si>
  <si>
    <t>ĐK.O1.KR1.TBCH.O1.KR1</t>
  </si>
  <si>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</si>
  <si>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Hoàn thành.</t>
  </si>
  <si>
    <t>ĐK.O1.KR2.TBCH.O1.KR2</t>
  </si>
  <si>
    <t>ĐK.O1.KR3.TBCH.O1.KR3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</si>
  <si>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</si>
  <si>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</si>
  <si>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</si>
  <si>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Tham gia theo lịch của Lãnh đạo</t>
  </si>
  <si>
    <t>ĐK.O2.KR2.TBCH.O2.KR2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</si>
  <si>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</si>
  <si>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t>ĐK.O2.KR4.TBCH.O2.KR3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</si>
  <si>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</si>
  <si>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ĐK.O2.KR5.TBCH.O2.KR4</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</si>
  <si>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</si>
  <si>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Minhvq; Linhln</t>
  </si>
  <si>
    <t>ĐK.O2.KR6.TBCH.O2.KR5</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</si>
  <si>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</si>
  <si>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</si>
  <si>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</si>
  <si>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ĐK.O3.KR2.TBCH.O3.KR2</t>
  </si>
  <si>
    <t>ĐK.O3.KR3.TBCH.O3.KR3</t>
  </si>
  <si>
    <t>ĐK.O4.TBCH.O4</t>
  </si>
  <si>
    <t>ĐK.O4.KR1.TBCH.O4.KR1</t>
  </si>
  <si>
    <t>ĐK.O4.KR2.TBCH.O4.KR2</t>
  </si>
  <si>
    <t>ĐK.O4.KR3.TBCH.O4.KR3</t>
  </si>
  <si>
    <t>Phối hợp đầu mối thực hiện các công việc theo phạm vị Đội TBCH phụ trách khi có yêu cầu.</t>
  </si>
  <si>
    <t>ĐK.O4.KR4.TBCH.O4.KR4</t>
  </si>
  <si>
    <t>ĐK.O4.KR5.TBCH.O4.KR5</t>
  </si>
  <si>
    <t>ĐK.O4.KR6.TBCH.O4.KR6</t>
  </si>
  <si>
    <t>Vunv</t>
  </si>
  <si>
    <t>Đã hoàn thành lập YCKT thuê NCC dịch vụ gửi Lãnh đạo xưởng xem xét trước khi trình ký.</t>
  </si>
  <si>
    <t>ĐK.O5.TBCH.O5</t>
  </si>
  <si>
    <t>ĐK.O5.KR1.TBCH.O5.KR1</t>
  </si>
  <si>
    <t>Hoàn thành phối hợp với đầu mối xây xựng xong khung năng lực KTV trong đội TBCH.</t>
  </si>
  <si>
    <t>ĐK.O5.KR2.TBCH.O5.KR2</t>
  </si>
  <si>
    <t>ĐK.O5.KR3.TBCH.O5.KR3</t>
  </si>
  <si>
    <t>- Tổ chức triển khai đào tạo nội bộ theo kế hoạch đã được phê duyệt như Phụ lục 1.2;
- Đánh giá thường xuyên/đột xuất việc triển khai đào tạo nội bộ trong đội;
- Hoàn thiện hồ sơ đào tạo nội bộ theo qui chế.</t>
  </si>
  <si>
    <t>ĐK.O5.KR4.TBCH.O5.KR4</t>
  </si>
  <si>
    <t>- Tìm hiểu, nghiên cứu soạn slide trình bày nội bộ Đội;
- Thông báo khuyến khích các Đội/ tổ khác tham gia;
- Tổ chức triển khai hội thảo theo kế hoạch như Phụ lục 1.4.</t>
  </si>
  <si>
    <t>ĐK.O5.KR6.TBCH.O5.KR5</t>
  </si>
  <si>
    <t>ĐK.O5.KR7.TBCH.O5.KR6</t>
  </si>
  <si>
    <t>ĐK.O5.KR8.TBCH.O5.KR7</t>
  </si>
  <si>
    <t xml:space="preserve">Haint; Linhln; </t>
  </si>
  <si>
    <t>Đang thực hiện theo kế hoạch của nhóm AM xem thêm báo cáo TPM</t>
  </si>
  <si>
    <t>ĐK.O5.KR9.TBCH.O5.KR8</t>
  </si>
  <si>
    <t>ĐK.O5.KR10.TBCH.O5.KR9</t>
  </si>
  <si>
    <t>ĐK.O5.KR11.TBCH.O5.KR10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</si>
  <si>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</si>
  <si>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Thực hiện rà soát kế hoạch bảo dưỡng cả năm các thiết bị TB SP/NPK/GN/Quan trắc/Phân tích/TB đo khí cầm tay.
- Gửi đầu mối cập nhật dữ liệu master trên SAP nếu có điều chỉnh.</t>
  </si>
  <si>
    <t xml:space="preserve">Linhln; </t>
  </si>
  <si>
    <t>ĐK.O5.KR12.TBCH.O5.KR11</t>
  </si>
  <si>
    <t>ĐK.O5.KR13.TBCH.O5.KR12</t>
  </si>
  <si>
    <t>Trong tháng  có đăng ký 3 CTKT đã được LĐX phê duyệt.</t>
  </si>
  <si>
    <t>ĐK.O5.KR14.TBCH.O5.KR13</t>
  </si>
  <si>
    <t>ĐK.O5.KR15.TBCH.O5.KR14</t>
  </si>
  <si>
    <t>ĐK.O6.TBCH.O6</t>
  </si>
  <si>
    <t>ĐK.O6.KR1.TBCH.O6.KR1</t>
  </si>
  <si>
    <t>Nhân sự miễn Phạm Văn Tuyên</t>
  </si>
  <si>
    <t>ĐK.O6.KR2.TBCH.O6.KR2</t>
  </si>
  <si>
    <t>ĐK.O6.KR3.TBCH.O6.KR3</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</si>
  <si>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</si>
  <si>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ĐK.O6.KR4.TBCH.O6.KR4</t>
  </si>
  <si>
    <t>Số nhân sự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</si>
  <si>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</si>
  <si>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Hoàn thành tốt nhiệm vụ</t>
  </si>
  <si>
    <t>BÁO CÁO KẾ HOẠCH MỤC TIÊU XƯỞNG ĐIỀU KHIỂN THÁNG 06 VÀ LŨY KẾ NĂM 2026</t>
  </si>
  <si>
    <t>BÁO CÁO KẾ HOẠCH MỤC TIÊU TỔ TCĐK_THÁNG 6</t>
  </si>
  <si>
    <t>Báo cáo tình hình thực hiện tháng 6</t>
  </si>
  <si>
    <t>Trong tháng  23/5~23/05 có tổng  393 hạng mục cần  xử lý, trong đó tồn đọng 04 hạng mục chưa đạt khách quan: 
+ 03 hết tồn kho: Z08301A; 21TI-2002C/A. 
+ 01 Chuyển BDTT xử lý: 04FT-5001</t>
  </si>
  <si>
    <t>Triển khai theo đầu mối tổ chức nhóm BDTT</t>
  </si>
  <si>
    <t>Tổ chức kiểm tra an toàn cấp 2 đầy đủ, nghiêm túc</t>
  </si>
  <si>
    <t>Tham gia chương trình STOP, trong tháng tích lũy 12/8 thẻ</t>
  </si>
  <si>
    <t>Trong tháng không có khóa đào tạo</t>
  </si>
  <si>
    <t>Triển khai theo yêu cầu phối hợp của đầu mối tổ chức</t>
  </si>
  <si>
    <t>Đào tạo nội bộ theo kế hoạch phê duyệt 
Theo kế hoạch: 198/296 giờ.
Tích lũy: 66.89 %</t>
  </si>
  <si>
    <t>Tổ chức hội thảo theo kế hoạch.
Theo kế hoạch: 3/12 hội thảo 
Tích lũy: 25%</t>
  </si>
  <si>
    <t>Triển khai đào tạo bên ngoài theo kế hoạch được phê duyệt</t>
  </si>
  <si>
    <t>Chuẩn hóa giáo trình theo kế hoạch
Theo kế hoạch: 0/2 GT 
Tích lũy: 0%</t>
  </si>
  <si>
    <t>Chuẩn hóa TĐT theo kế hoạch 
Theo kế hoạch: 19/39 TĐT 
Tích lũy: 48.4%</t>
  </si>
  <si>
    <t>Triển khai theo đầu mối phụ trách</t>
  </si>
  <si>
    <t>Lần 1: 06/06 có 06  thành viên tham gia &gt;50%</t>
  </si>
  <si>
    <t>C.Chiến, K.Hòa
Q.Chiến, V. Triển, V Thành
Q. Thạnh</t>
  </si>
  <si>
    <t>Lần 1: 20/06 có 08  thành viên tham gia &gt;50%</t>
  </si>
  <si>
    <t>Đời, Chiến, Hòa
V. Hiếu.
Lợi, Hưng, Trung, T.Hiếu</t>
  </si>
  <si>
    <t>BÁO CÁO KẾ HOẠCH MỤC TIÊU ĐỘI TB THIẾT BỊ HỆ THỐNG ĐIỀU KHIỂN_THÁNG 6</t>
  </si>
  <si>
    <t>Tham gia họp theo lịch</t>
  </si>
  <si>
    <t>Hoàn thành 259/259 hạng mục</t>
  </si>
  <si>
    <t>Họp tổ TBĐLĐK theo lịch
Thực hiện công tác chuẩn bị BDTT theo lịch</t>
  </si>
  <si>
    <t>Hoàn thành soạn thảo PA thực hiện phần hệ thống, PA đang trình ký</t>
  </si>
  <si>
    <t>Trong tháng có 6/5 thẻ được ghi nhận</t>
  </si>
  <si>
    <t>Hoàn thành đào tạo môn Hướng dẫn chạy test bơm dầu cho cac máy nén K06101-K04421-K04431-K04441, 40 giờ</t>
  </si>
  <si>
    <t>Hoàn thành 1 hội thảo ngày 29/06</t>
  </si>
  <si>
    <t>Hoàn thành tài liệu Lập trình PLC Allen Bradley</t>
  </si>
  <si>
    <t>Đã tìm được đơn vị in sơ đồ + làm bảng mica, Tổ chỉ cần khoan tường để gắn bảng. Đang thực hiện thông qua chi phí với trưởng trụ cột AM. Lên danh sách vật tư thực hiện để trụ cột AM mua sắm</t>
  </si>
  <si>
    <t>Cập nhật thông tin cho các tag</t>
  </si>
  <si>
    <t>Đăng ký 3 SK/CTKT đã được LĐX công nhận</t>
  </si>
  <si>
    <t>Chạy bộ ngày 6/6: tham gia 5/9, đạt 56% (Kiên, Đình, Tiến, Quỳnh, Hải)</t>
  </si>
  <si>
    <t>Không tín Tứ</t>
  </si>
  <si>
    <t>Hội thao ngày 20/06: tham gia 5/8, đạt 62% (Kiều, CMinh, Đình, Quỳnh, Kiên)</t>
  </si>
  <si>
    <t>Không tính: Tứ, QMinh đi công tác Trung quốc</t>
  </si>
  <si>
    <t>Nhân sự đi làm ngày 26/06 tham gia hội thảo TTổng quan về an toàn phòng nổ”</t>
  </si>
  <si>
    <t>BÁO CÁO KẾ HOẠCH MỤC TIÊU ĐỘI TB ĐO LƯỜNG_THÁNG 6</t>
  </si>
  <si>
    <t>Hoàn thành 1045/1106 hạng mục chiếm tỷ trọng 94.5%
- Bổ sung 43 hạng mục thuộc bơm P29201B tháo/ lắp, bảo dưỡng cùng Cơ khí
- Hạng mục còn lại thực hiện trong tuần 27</t>
  </si>
  <si>
    <t>Trong tháng thẻ STOP ghi được 11/6 thẻ đạt tỷ lệ 91.7% so với tổng số nhân sự</t>
  </si>
  <si>
    <t>Thực hiện 16 giờ đào tạo trong tháng</t>
  </si>
  <si>
    <t>Đăng ký 3 CTKT cho kế hoạch mục tiêu tháng
(Tổng số CTKT đã sử dụng 14/14)</t>
  </si>
  <si>
    <t>- Tham gia chạy bộ ngày 6/6/2026 có  7 nhân sự tỷ lệ 58% tham gia (T Hải, T Kiên, P Tùng, N Quang, M Thành, Đ Hiếu, M Hoàng)</t>
  </si>
  <si>
    <t>- Tham gia hội thao ngày 20/6/2026 có 7 nhân sự tỷ lệ 58% tham gia (T Hải, T Kiên, N Quang, P Tùng, M Thành, Q Linh, V Ngà)</t>
  </si>
  <si>
    <t>BÁO CÁO KẾ HOẠCH MỤC TIÊU ĐỘI TB CHẤP HÀNH_THÁNG 6</t>
  </si>
  <si>
    <t>- Tuân thủ các hạng mục kiểm tra chức năng chỉ thực hiện khi GPCL được ban hành.
 - Hoàn thành soạn 1/1 HBDB (cập nhật lại) theo kế hoạch tháng đạt 95% (Đã gửi góp ý, KH trình ký ban hành trong tuần 26.</t>
  </si>
  <si>
    <t>Hoàn thành 631/707 hạng mục chiếm tỷ trọng 89,3% (cập nhật đến ngày 24/6). Kế hoạch hoàn thành đến 30/06/2026</t>
  </si>
  <si>
    <t>Hoàn thành 70% hạng mục khảo sát chi tiết (dự kiến hoàn thành đến 30/06 theo deadline yêu cầu).</t>
  </si>
  <si>
    <t>- Đã trình ký PA thực hiện Chuyển đổi positioner FF-4.20mmA.
- Đã trình ban hành PA thi công kép cáp điều khiển của Nhà thầu thực hiện dịch vụ kéo cáp.
- NCC đang triển khai thực hiện dịch vụ kéo cáp điều khiển theo PA được phê duyệt: Đạt 10%</t>
  </si>
  <si>
    <t>Trong tháng có 15 thẻ STOP được ghi nhận</t>
  </si>
  <si>
    <t>Hoàn thành thực hiện 100% cho Robot C: và Robot B</t>
  </si>
  <si>
    <t>Thực hiện ĐTNB 1 môn, tiến độ đạt 88,9% (24h/27h). Kế hoạch thực hiện đến 30/06)</t>
  </si>
  <si>
    <t>Trong tháng có kế hoạch tổ chức Hội thảo chuyên môn theo KH (dự kiên thực hiện ngày 29/06).</t>
  </si>
  <si>
    <t>Hoàn thành soạn thảo 1/1 GT ĐTNB, tiến độ đạt 100%</t>
  </si>
  <si>
    <t>Đang thực hiện theo TPM-AM tag  cập nhật theo báo cáo TPM</t>
  </si>
  <si>
    <t xml:space="preserve">- Tham gia chạy bộ ngày 06/6 : có 12/13 nhân sự tham gia, đạt 93,3% (gồm: Lĩnh, Khanh, Cưng, Đ. Sơn, N. Sơn. Bình, Đ Trung, Đ Anh, Vũ, Nhật, Lâm, Duyên).
</t>
  </si>
  <si>
    <t>Tham gia Hội thao quý II ngày 20/06: có 8/12 nhân sự tham gia, đạ 62%  (gồm: Lĩnh, Hằng, N. Sơn, Trung, Nhật, Đ. Sơn, Lâm, Duyên). Có Vũ đi làm tại Nhà máy.</t>
  </si>
  <si>
    <t>Có sắp xếp tối đa nhân sự tham gia buổi Hội thảo cấp xưởng (dự kiến 26/06/2026)</t>
  </si>
  <si>
    <t>0.9230769230769231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</si>
</sst>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 _₫_-;\-* #,##0.00\ _₫_-;_-* &quot;-&quot;??\ _₫_-;_-@_-"/>
    <numFmt numFmtId="165" formatCode="0.0%"/>
  </numFmts>
  <fonts count="40">
    <font>
      <sz val="11"/>
      <color theme="1"/>
      <name val="Calibri"/>
      <family val="2"/>
      <scheme val="minor"/>
    </font>
    <font>
      <sz val="11"/>
      <color theme="1"/>
      <name val="Calibri"/>
      <family val="2"/>
      <charset val="163"/>
      <scheme val="minor"/>
    </font>
    <font>
      <sz val="11"/>
      <color theme="1"/>
      <name val="Calibri"/>
      <family val="2"/>
      <charset val="163"/>
      <scheme val="minor"/>
    </font>
    <font>
      <sz val="12"/>
      <name val="Times New Roman"/>
      <family val="1"/>
    </font>
    <font>
      <b/>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sz val="8"/>
      <name val="Calibri"/>
      <family val="2"/>
      <scheme val="minor"/>
    </font>
    <font>
      <sz val="11"/>
      <color theme="0" tint="-0.34998626667073579"/>
      <name val="Calibri"/>
      <family val="2"/>
      <scheme val="minor"/>
    </font>
    <font>
      <b/>
      <i/>
      <sz val="14"/>
      <color rgb="FFFF0000"/>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20"/>
      <name val="Times New Roman"/>
      <family val="1"/>
    </font>
    <font>
      <b/>
      <sz val="36"/>
      <color theme="0"/>
      <name val="Times New Roman"/>
      <family val="1"/>
    </font>
    <font>
      <b/>
      <sz val="24"/>
      <color rgb="FF7030A0"/>
      <name val="Adobe Pi Std"/>
      <family val="5"/>
    </font>
    <font>
      <sz val="11"/>
      <color rgb="FF000000"/>
      <name val="Times New Roman"/>
      <family val="1"/>
    </font>
    <font>
      <sz val="14"/>
      <color theme="1"/>
      <name val="Times New Roman"/>
      <family val="1"/>
    </font>
    <font>
      <sz val="14"/>
      <color theme="4"/>
      <name val="Times New Roman"/>
      <family val="1"/>
    </font>
    <font>
      <b/>
      <sz val="14"/>
      <color rgb="FF00B050"/>
      <name val="Times New Roman"/>
      <family val="1"/>
    </font>
    <font>
      <b/>
      <sz val="22"/>
      <color theme="1"/>
      <name val="Times New Roman"/>
      <family val="1"/>
    </font>
    <font>
      <sz val="13"/>
      <color theme="1"/>
      <name val="Times New Roman"/>
      <family val="1"/>
    </font>
    <font>
      <b/>
      <sz val="20"/>
      <name val="Times New Roman"/>
      <family val="1"/>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9" tint="0.59999389629810485"/>
        <bgColor indexed="64"/>
      </patternFill>
    </fill>
    <fill>
      <patternFill patternType="solid">
        <fgColor theme="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43" fontId="5" fillId="0" borderId="0"/>
    <xf numFmtId="164" fontId="5" fillId="0" borderId="0"/>
    <xf numFmtId="0" fontId="3" fillId="0" borderId="0"/>
    <xf numFmtId="0" fontId="6" fillId="0" borderId="0"/>
    <xf numFmtId="0" fontId="5" fillId="0" borderId="0"/>
    <xf numFmtId="0" fontId="7" fillId="0" borderId="0"/>
    <xf numFmtId="0" fontId="8" fillId="0" borderId="0"/>
    <xf numFmtId="0" fontId="9" fillId="0" borderId="0">
      <alignment vertical="center"/>
    </xf>
    <xf numFmtId="43" fontId="6" fillId="0" borderId="0" applyFont="0" applyFill="0" applyBorder="0" applyAlignment="0" applyProtection="0"/>
    <xf numFmtId="9" fontId="6" fillId="0" borderId="0"/>
    <xf numFmtId="9" fontId="6" fillId="0" borderId="0" applyFont="0" applyFill="0" applyBorder="0" applyAlignment="0" applyProtection="0"/>
    <xf numFmtId="0" fontId="2" fillId="0" borderId="0"/>
    <xf numFmtId="0" fontId="1" fillId="0" borderId="0"/>
  </cellStyleXfs>
  <cellXfs count="203">
    <xf numFmtId="0" fontId="0" fillId="0" borderId="0" xfId="0"/>
    <xf numFmtId="0" fontId="0" fillId="0" borderId="0" xfId="0" applyAlignment="1">
      <alignment horizontal="center" vertical="center"/>
    </xf>
    <xf numFmtId="9" fontId="0" fillId="0" borderId="0" xfId="11" applyFont="1"/>
    <xf numFmtId="165" fontId="0" fillId="0" borderId="0" xfId="11" applyNumberFormat="1" applyFont="1"/>
    <xf numFmtId="0" fontId="11" fillId="3" borderId="0" xfId="0" applyFont="1" applyFill="1"/>
    <xf numFmtId="0" fontId="0" fillId="4"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13" fillId="5" borderId="0" xfId="0" applyFont="1" applyFill="1" applyAlignment="1">
      <alignment horizontal="center" vertical="top" wrapText="1"/>
    </xf>
    <xf numFmtId="0" fontId="12" fillId="5" borderId="0" xfId="0" applyFont="1" applyFill="1" applyAlignment="1">
      <alignment horizontal="center" vertical="top" wrapText="1"/>
    </xf>
    <xf numFmtId="0" fontId="14" fillId="5" borderId="0" xfId="0" applyFont="1" applyFill="1" applyAlignment="1">
      <alignment horizontal="center" vertical="top" wrapText="1"/>
    </xf>
    <xf numFmtId="0" fontId="13" fillId="5" borderId="1" xfId="0" applyFont="1" applyFill="1" applyBorder="1" applyAlignment="1">
      <alignment horizontal="center" vertical="top" wrapText="1"/>
    </xf>
    <xf numFmtId="0" fontId="15" fillId="5" borderId="1" xfId="0" applyFont="1" applyFill="1" applyBorder="1" applyAlignment="1">
      <alignment horizontal="center" vertical="top"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1" fillId="5" borderId="0" xfId="0" applyFont="1" applyFill="1"/>
    <xf numFmtId="0" fontId="0" fillId="4" borderId="0" xfId="0" applyFill="1" applyAlignment="1">
      <alignment horizontal="center"/>
    </xf>
    <xf numFmtId="10" fontId="0" fillId="0" borderId="0" xfId="0" applyNumberFormat="1"/>
    <xf numFmtId="0" fontId="13" fillId="2" borderId="1" xfId="0" applyFont="1" applyFill="1" applyBorder="1" applyAlignment="1">
      <alignment horizontal="center" vertical="top" wrapText="1"/>
    </xf>
    <xf numFmtId="0" fontId="15" fillId="5" borderId="0" xfId="0" applyFont="1" applyFill="1" applyAlignment="1">
      <alignment horizontal="center" vertical="center"/>
    </xf>
    <xf numFmtId="0" fontId="22" fillId="5" borderId="0" xfId="0" applyFont="1" applyFill="1" applyAlignment="1">
      <alignment horizontal="right" vertical="center"/>
    </xf>
    <xf numFmtId="0" fontId="15" fillId="5" borderId="7" xfId="0" applyFont="1" applyFill="1" applyBorder="1" applyAlignment="1">
      <alignment horizontal="center" vertical="center"/>
    </xf>
    <xf numFmtId="165" fontId="0" fillId="0" borderId="0" xfId="0" applyNumberFormat="1"/>
    <xf numFmtId="0" fontId="18" fillId="5" borderId="0" xfId="0" applyFont="1" applyFill="1" applyAlignment="1">
      <alignment horizontal="center" vertical="center"/>
    </xf>
    <xf numFmtId="0" fontId="28" fillId="5" borderId="0" xfId="0" applyFont="1" applyFill="1" applyAlignment="1">
      <alignment horizontal="right" vertical="center" wrapText="1"/>
    </xf>
    <xf numFmtId="0" fontId="28" fillId="7" borderId="0" xfId="0" applyFont="1" applyFill="1" applyAlignment="1">
      <alignment horizontal="right" vertical="center" wrapText="1"/>
    </xf>
    <xf numFmtId="0" fontId="15" fillId="7" borderId="0" xfId="0" applyFont="1" applyFill="1" applyAlignment="1">
      <alignment horizontal="center" vertical="center" wrapText="1"/>
    </xf>
    <xf numFmtId="0" fontId="12" fillId="7" borderId="0" xfId="0" applyFont="1" applyFill="1" applyAlignment="1">
      <alignment horizontal="center" vertical="top" wrapText="1"/>
    </xf>
    <xf numFmtId="0" fontId="13" fillId="7" borderId="0" xfId="0" applyFont="1" applyFill="1" applyAlignment="1">
      <alignment horizontal="center" vertical="top" wrapText="1"/>
    </xf>
    <xf numFmtId="0" fontId="0" fillId="2" borderId="0" xfId="0" applyFill="1"/>
    <xf numFmtId="0" fontId="0" fillId="0" borderId="1" xfId="0" applyBorder="1" applyAlignment="1">
      <alignment horizontal="center"/>
    </xf>
    <xf numFmtId="10" fontId="0" fillId="2" borderId="0" xfId="0" applyNumberFormat="1" applyFill="1"/>
    <xf numFmtId="9" fontId="0" fillId="2" borderId="0" xfId="11" applyFont="1" applyFill="1"/>
    <xf numFmtId="0" fontId="30" fillId="5" borderId="0" xfId="0" applyFont="1" applyFill="1" applyAlignment="1">
      <alignment horizontal="center" vertical="center"/>
    </xf>
    <xf numFmtId="0" fontId="12" fillId="5" borderId="0" xfId="0" applyFont="1" applyFill="1" applyAlignment="1">
      <alignment horizontal="left" vertical="top"/>
    </xf>
    <xf numFmtId="0" fontId="20" fillId="5"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165" fontId="0" fillId="0" borderId="0" xfId="11" applyNumberFormat="1" applyFont="1" applyFill="1"/>
    <xf numFmtId="165" fontId="0" fillId="2" borderId="0" xfId="0" applyNumberFormat="1" applyFill="1"/>
    <xf numFmtId="0" fontId="16" fillId="5" borderId="0" xfId="0" applyFont="1" applyFill="1" applyAlignment="1">
      <alignment horizontal="center" vertical="center" wrapText="1"/>
    </xf>
    <xf numFmtId="0" fontId="3" fillId="5" borderId="0" xfId="0" applyFont="1" applyFill="1" applyAlignment="1">
      <alignment horizontal="center" vertical="center" wrapText="1"/>
    </xf>
    <xf numFmtId="0" fontId="11" fillId="7" borderId="0" xfId="0" applyFont="1" applyFill="1"/>
    <xf numFmtId="0" fontId="33" fillId="0" borderId="0" xfId="0" applyFont="1" applyAlignment="1">
      <alignment horizontal="left" vertical="center"/>
    </xf>
    <xf numFmtId="9" fontId="0" fillId="0" borderId="0" xfId="11" applyFont="1" applyAlignment="1">
      <alignment horizontal="center" vertical="center"/>
    </xf>
    <xf numFmtId="0" fontId="15" fillId="5" borderId="0" xfId="0" applyFont="1" applyFill="1" applyAlignment="1">
      <alignment horizontal="left" vertical="center"/>
    </xf>
    <xf numFmtId="0" fontId="34" fillId="0" borderId="0" xfId="0" applyFont="1" applyAlignment="1">
      <alignment vertical="center" wrapText="1"/>
    </xf>
    <xf numFmtId="9" fontId="14" fillId="0" borderId="0" xfId="0" applyNumberFormat="1" applyFont="1" applyAlignment="1">
      <alignment horizontal="center" vertical="center" wrapText="1"/>
    </xf>
    <xf numFmtId="0" fontId="35" fillId="0" borderId="0" xfId="0" applyFont="1" applyAlignment="1">
      <alignment horizontal="center" vertical="center" wrapText="1"/>
    </xf>
    <xf numFmtId="0" fontId="35" fillId="0" borderId="0" xfId="0" applyFont="1" applyAlignment="1">
      <alignment vertical="center" wrapText="1"/>
    </xf>
    <xf numFmtId="9" fontId="35" fillId="0" borderId="0" xfId="0" applyNumberFormat="1" applyFont="1" applyAlignment="1">
      <alignment vertical="center" wrapText="1"/>
    </xf>
    <xf numFmtId="0" fontId="14" fillId="0" borderId="0" xfId="0" applyFont="1" applyAlignment="1">
      <alignment vertical="center" wrapText="1"/>
    </xf>
    <xf numFmtId="0" fontId="17" fillId="0" borderId="0" xfId="0" quotePrefix="1" applyFont="1" applyAlignment="1">
      <alignment horizontal="center" vertical="center"/>
    </xf>
    <xf numFmtId="0" fontId="37" fillId="0" borderId="1" xfId="0" applyFont="1" applyBorder="1" applyAlignment="1">
      <alignment vertical="center" wrapText="1"/>
    </xf>
    <xf numFmtId="0" fontId="15" fillId="0" borderId="0" xfId="0" applyFont="1" applyAlignment="1">
      <alignment vertical="center" wrapText="1"/>
    </xf>
    <xf numFmtId="0" fontId="15" fillId="0" borderId="1" xfId="0" applyFont="1" applyBorder="1" applyAlignment="1">
      <alignment vertical="center" wrapText="1"/>
    </xf>
    <xf numFmtId="0" fontId="34" fillId="0" borderId="1" xfId="0" applyFont="1" applyBorder="1" applyAlignment="1">
      <alignment horizontal="center" vertical="center" wrapText="1"/>
    </xf>
    <xf numFmtId="0" fontId="34" fillId="7" borderId="1" xfId="0" applyFont="1" applyFill="1" applyBorder="1" applyAlignment="1">
      <alignment vertical="center" wrapText="1"/>
    </xf>
    <xf numFmtId="0" fontId="34" fillId="0" borderId="1" xfId="0" quotePrefix="1" applyFont="1" applyBorder="1" applyAlignment="1">
      <alignment horizontal="center" vertical="center" wrapText="1"/>
    </xf>
    <xf numFmtId="14" fontId="34" fillId="0" borderId="1" xfId="6" quotePrefix="1" applyNumberFormat="1" applyFont="1" applyBorder="1" applyAlignment="1">
      <alignment horizontal="center" vertical="center" wrapText="1"/>
    </xf>
    <xf numFmtId="14" fontId="34" fillId="0" borderId="1" xfId="0" applyNumberFormat="1" applyFont="1" applyBorder="1" applyAlignment="1">
      <alignment horizontal="center" vertical="center" wrapText="1"/>
    </xf>
    <xf numFmtId="9" fontId="34" fillId="0" borderId="1" xfId="6" quotePrefix="1" applyNumberFormat="1" applyFont="1" applyBorder="1" applyAlignment="1">
      <alignment horizontal="left" vertical="center" wrapText="1"/>
    </xf>
    <xf numFmtId="9" fontId="34" fillId="0" borderId="1" xfId="6" quotePrefix="1" applyNumberFormat="1" applyFont="1" applyBorder="1" applyAlignment="1">
      <alignment horizontal="center" vertical="center" wrapText="1"/>
    </xf>
    <xf numFmtId="0" fontId="34" fillId="0" borderId="1" xfId="6" quotePrefix="1" applyFont="1" applyBorder="1" applyAlignment="1">
      <alignment horizontal="center" vertical="center" wrapText="1"/>
    </xf>
    <xf numFmtId="0" fontId="34" fillId="0" borderId="1" xfId="6" quotePrefix="1" applyFont="1" applyBorder="1" applyAlignment="1">
      <alignment horizontal="left" vertical="center" wrapText="1"/>
    </xf>
    <xf numFmtId="0" fontId="34" fillId="0" borderId="1" xfId="13" quotePrefix="1" applyFont="1" applyBorder="1" applyAlignment="1">
      <alignment horizontal="center" vertical="center" wrapText="1"/>
    </xf>
    <xf numFmtId="0" fontId="15" fillId="0" borderId="1" xfId="0" applyFont="1" applyBorder="1" applyAlignment="1">
      <alignment horizontal="center" vertical="center"/>
    </xf>
    <xf numFmtId="0" fontId="34" fillId="0" borderId="1" xfId="0" applyFont="1" applyBorder="1" applyAlignment="1">
      <alignment vertical="center" wrapText="1"/>
    </xf>
    <xf numFmtId="0" fontId="15" fillId="0" borderId="0" xfId="0" applyFont="1" applyAlignment="1">
      <alignment vertical="center"/>
    </xf>
    <xf numFmtId="0" fontId="38" fillId="0" borderId="1" xfId="0" applyFont="1" applyBorder="1" applyAlignment="1">
      <alignment vertical="center" wrapText="1"/>
    </xf>
    <xf numFmtId="0" fontId="16" fillId="4" borderId="1" xfId="0" applyFont="1" applyFill="1" applyBorder="1" applyAlignment="1">
      <alignment horizontal="center" vertical="center" wrapText="1"/>
    </xf>
    <xf numFmtId="0" fontId="15" fillId="0" borderId="1" xfId="0" applyFont="1" applyBorder="1" applyAlignment="1">
      <alignment vertical="center"/>
    </xf>
    <xf numFmtId="0" fontId="17" fillId="9" borderId="1" xfId="0" quotePrefix="1" applyFont="1" applyFill="1" applyBorder="1" applyAlignment="1">
      <alignment horizontal="center" vertical="center"/>
    </xf>
    <xf numFmtId="0" fontId="17" fillId="9" borderId="1" xfId="0" quotePrefix="1" applyFont="1" applyFill="1" applyBorder="1" applyAlignment="1">
      <alignment horizontal="center" vertical="center" wrapText="1"/>
    </xf>
    <xf numFmtId="9" fontId="34" fillId="9" borderId="1" xfId="6" quotePrefix="1" applyNumberFormat="1" applyFont="1" applyFill="1" applyBorder="1" applyAlignment="1">
      <alignment horizontal="center" vertical="center" wrapText="1"/>
    </xf>
    <xf numFmtId="9" fontId="17" fillId="9" borderId="1" xfId="0" quotePrefix="1" applyNumberFormat="1" applyFont="1" applyFill="1" applyBorder="1" applyAlignment="1">
      <alignment horizontal="center" vertical="center" wrapText="1"/>
    </xf>
    <xf numFmtId="0" fontId="34" fillId="9" borderId="1" xfId="6" quotePrefix="1" applyFont="1" applyFill="1" applyBorder="1" applyAlignment="1">
      <alignment horizontal="center" vertical="center" wrapText="1"/>
    </xf>
    <xf numFmtId="0" fontId="17" fillId="9" borderId="1" xfId="0" quotePrefix="1" applyFont="1" applyFill="1" applyBorder="1" applyAlignment="1">
      <alignment horizontal="left" vertical="center" wrapText="1"/>
    </xf>
    <xf numFmtId="9" fontId="34" fillId="0" borderId="6" xfId="6" quotePrefix="1" applyNumberFormat="1" applyFont="1" applyBorder="1" applyAlignment="1">
      <alignment horizontal="center" vertical="center" wrapText="1"/>
    </xf>
    <xf numFmtId="0" fontId="15" fillId="0" borderId="1" xfId="0" quotePrefix="1" applyFont="1" applyBorder="1" applyAlignment="1">
      <alignment vertical="center" wrapText="1"/>
    </xf>
    <xf numFmtId="0" fontId="34" fillId="0" borderId="1" xfId="0" quotePrefix="1" applyFont="1" applyBorder="1" applyAlignment="1">
      <alignment horizontal="center" vertical="center"/>
    </xf>
    <xf numFmtId="0" fontId="34" fillId="2" borderId="1" xfId="0" applyFont="1" applyFill="1" applyBorder="1" applyAlignment="1">
      <alignment horizontal="center" vertical="center" wrapText="1"/>
    </xf>
    <xf numFmtId="0" fontId="15" fillId="2" borderId="1" xfId="0" quotePrefix="1" applyFont="1" applyFill="1" applyBorder="1" applyAlignment="1">
      <alignment vertical="center" wrapText="1"/>
    </xf>
    <xf numFmtId="0" fontId="34" fillId="2" borderId="1" xfId="0" quotePrefix="1" applyFont="1" applyFill="1" applyBorder="1" applyAlignment="1">
      <alignment horizontal="center" vertical="center" wrapText="1"/>
    </xf>
    <xf numFmtId="14" fontId="34" fillId="2" borderId="1" xfId="6" quotePrefix="1" applyNumberFormat="1" applyFont="1" applyFill="1" applyBorder="1" applyAlignment="1">
      <alignment horizontal="center" vertical="center" wrapText="1"/>
    </xf>
    <xf numFmtId="14" fontId="34" fillId="2" borderId="1" xfId="0" applyNumberFormat="1" applyFont="1" applyFill="1" applyBorder="1" applyAlignment="1">
      <alignment horizontal="center" vertical="center" wrapText="1"/>
    </xf>
    <xf numFmtId="9" fontId="34" fillId="2" borderId="1" xfId="6" quotePrefix="1" applyNumberFormat="1" applyFont="1" applyFill="1" applyBorder="1" applyAlignment="1">
      <alignment horizontal="left" vertical="center" wrapText="1"/>
    </xf>
    <xf numFmtId="9" fontId="34" fillId="2" borderId="6" xfId="6" quotePrefix="1" applyNumberFormat="1" applyFont="1" applyFill="1" applyBorder="1" applyAlignment="1">
      <alignment horizontal="center" vertical="center" wrapText="1"/>
    </xf>
    <xf numFmtId="0" fontId="34" fillId="2" borderId="1" xfId="6" quotePrefix="1" applyFont="1" applyFill="1" applyBorder="1" applyAlignment="1">
      <alignment horizontal="center" vertical="center" wrapText="1"/>
    </xf>
    <xf numFmtId="9" fontId="34" fillId="2" borderId="1" xfId="6" quotePrefix="1" applyNumberFormat="1" applyFont="1" applyFill="1" applyBorder="1" applyAlignment="1">
      <alignment horizontal="center" vertical="center" wrapText="1"/>
    </xf>
    <xf numFmtId="0" fontId="34" fillId="2" borderId="1" xfId="6" quotePrefix="1" applyFont="1" applyFill="1" applyBorder="1" applyAlignment="1">
      <alignment horizontal="left" vertical="center" wrapText="1"/>
    </xf>
    <xf numFmtId="0" fontId="34" fillId="2" borderId="1" xfId="13" quotePrefix="1" applyFont="1" applyFill="1" applyBorder="1" applyAlignment="1">
      <alignment horizontal="center" vertical="center" wrapText="1"/>
    </xf>
    <xf numFmtId="0" fontId="15" fillId="2" borderId="1" xfId="0" applyFont="1" applyFill="1" applyBorder="1" applyAlignment="1">
      <alignment horizontal="center" vertical="center"/>
    </xf>
    <xf numFmtId="0" fontId="15" fillId="0" borderId="1" xfId="0" quotePrefix="1" applyFont="1" applyBorder="1" applyAlignment="1">
      <alignment horizontal="center" vertical="center" wrapText="1"/>
    </xf>
    <xf numFmtId="14" fontId="15" fillId="0" borderId="1" xfId="0" applyNumberFormat="1" applyFont="1" applyBorder="1" applyAlignment="1">
      <alignment horizontal="center" vertical="center" wrapText="1"/>
    </xf>
    <xf numFmtId="9" fontId="15" fillId="0" borderId="1" xfId="6" quotePrefix="1" applyNumberFormat="1" applyFont="1" applyBorder="1" applyAlignment="1">
      <alignment horizontal="left" vertical="center" wrapText="1"/>
    </xf>
    <xf numFmtId="0" fontId="34" fillId="7" borderId="1" xfId="6" quotePrefix="1" applyFont="1" applyFill="1" applyBorder="1" applyAlignment="1">
      <alignment horizontal="left" vertical="center" wrapText="1"/>
    </xf>
    <xf numFmtId="0" fontId="15" fillId="10" borderId="0" xfId="0" applyFont="1" applyFill="1" applyAlignment="1">
      <alignment vertical="center"/>
    </xf>
    <xf numFmtId="0" fontId="15" fillId="7" borderId="1" xfId="0" applyFont="1" applyFill="1" applyBorder="1" applyAlignment="1">
      <alignment vertical="center"/>
    </xf>
    <xf numFmtId="0" fontId="16" fillId="9" borderId="4"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9" borderId="1" xfId="0" applyFont="1" applyFill="1" applyBorder="1" applyAlignment="1">
      <alignment horizontal="left" vertical="center" wrapText="1"/>
    </xf>
    <xf numFmtId="9" fontId="16" fillId="9" borderId="1" xfId="0" quotePrefix="1" applyNumberFormat="1" applyFont="1" applyFill="1" applyBorder="1" applyAlignment="1">
      <alignment horizontal="center" vertical="center" wrapText="1"/>
    </xf>
    <xf numFmtId="0" fontId="16" fillId="9" borderId="1" xfId="0" quotePrefix="1" applyFont="1" applyFill="1" applyBorder="1" applyAlignment="1">
      <alignment horizontal="center" vertical="center" wrapText="1"/>
    </xf>
    <xf numFmtId="0" fontId="16" fillId="9" borderId="1" xfId="0" quotePrefix="1" applyFont="1" applyFill="1" applyBorder="1" applyAlignment="1">
      <alignment horizontal="left" vertical="center" wrapText="1"/>
    </xf>
    <xf numFmtId="0" fontId="16" fillId="9" borderId="1" xfId="0" applyFont="1" applyFill="1" applyBorder="1" applyAlignment="1">
      <alignment horizontal="center" vertical="center" wrapText="1"/>
    </xf>
    <xf numFmtId="0" fontId="34" fillId="0" borderId="1" xfId="13" quotePrefix="1" applyFont="1" applyBorder="1" applyAlignment="1">
      <alignment horizontal="left" vertical="center" wrapText="1"/>
    </xf>
    <xf numFmtId="0" fontId="17" fillId="9" borderId="1" xfId="0" quotePrefix="1" applyFont="1" applyFill="1" applyBorder="1" applyAlignment="1">
      <alignment vertical="center" wrapText="1"/>
    </xf>
    <xf numFmtId="9" fontId="15" fillId="0" borderId="1" xfId="6" quotePrefix="1" applyNumberFormat="1" applyFont="1" applyBorder="1" applyAlignment="1">
      <alignment horizontal="center" vertical="center" wrapText="1"/>
    </xf>
    <xf numFmtId="0" fontId="14" fillId="0" borderId="1" xfId="0" quotePrefix="1" applyFont="1" applyBorder="1" applyAlignment="1">
      <alignment horizontal="center" vertical="center" wrapText="1"/>
    </xf>
    <xf numFmtId="14" fontId="15" fillId="0" borderId="1" xfId="6" quotePrefix="1" applyNumberFormat="1" applyFont="1" applyBorder="1" applyAlignment="1">
      <alignment horizontal="center" vertical="center" wrapText="1"/>
    </xf>
    <xf numFmtId="0" fontId="15" fillId="0" borderId="1" xfId="6" quotePrefix="1" applyFont="1" applyBorder="1" applyAlignment="1">
      <alignment horizontal="center" vertical="center" wrapText="1"/>
    </xf>
    <xf numFmtId="0" fontId="15" fillId="0" borderId="1" xfId="6" quotePrefix="1" applyFont="1" applyBorder="1" applyAlignment="1">
      <alignment horizontal="left" vertical="center" wrapText="1"/>
    </xf>
    <xf numFmtId="0" fontId="15" fillId="0" borderId="1" xfId="13" quotePrefix="1" applyFont="1" applyBorder="1" applyAlignment="1">
      <alignment horizontal="center" vertical="center" wrapText="1"/>
    </xf>
    <xf numFmtId="9" fontId="34" fillId="0" borderId="1" xfId="0" applyNumberFormat="1" applyFont="1" applyBorder="1" applyAlignment="1">
      <alignment horizontal="center" vertical="center" wrapText="1"/>
    </xf>
    <xf numFmtId="0" fontId="34" fillId="0" borderId="8" xfId="0" applyFont="1" applyBorder="1" applyAlignment="1">
      <alignment horizontal="center" vertical="center" wrapText="1"/>
    </xf>
    <xf numFmtId="9" fontId="15" fillId="0" borderId="8" xfId="6" quotePrefix="1" applyNumberFormat="1" applyFont="1" applyBorder="1" applyAlignment="1">
      <alignment horizontal="left" vertical="center" wrapText="1"/>
    </xf>
    <xf numFmtId="9" fontId="15" fillId="0" borderId="8" xfId="0" applyNumberFormat="1" applyFont="1" applyBorder="1" applyAlignment="1">
      <alignment horizontal="center" vertical="center" wrapText="1"/>
    </xf>
    <xf numFmtId="0" fontId="34" fillId="0" borderId="8" xfId="6" quotePrefix="1" applyFont="1" applyBorder="1" applyAlignment="1">
      <alignment horizontal="center" vertical="center" wrapText="1"/>
    </xf>
    <xf numFmtId="0" fontId="34" fillId="0" borderId="8" xfId="6" quotePrefix="1" applyFont="1" applyBorder="1" applyAlignment="1">
      <alignment horizontal="left" vertical="center" wrapText="1"/>
    </xf>
    <xf numFmtId="0" fontId="17" fillId="9" borderId="1" xfId="0" quotePrefix="1" applyFont="1" applyFill="1" applyBorder="1" applyAlignment="1">
      <alignment horizontal="left" vertical="center"/>
    </xf>
    <xf numFmtId="0" fontId="34" fillId="0" borderId="1" xfId="0" quotePrefix="1" applyFont="1" applyBorder="1" applyAlignment="1">
      <alignment vertical="center" wrapText="1"/>
    </xf>
    <xf numFmtId="0" fontId="17" fillId="11" borderId="1" xfId="0" applyFont="1" applyFill="1" applyBorder="1" applyAlignment="1">
      <alignment horizontal="center" vertical="center" wrapText="1"/>
    </xf>
    <xf numFmtId="0" fontId="17" fillId="11" borderId="1" xfId="0" quotePrefix="1" applyFont="1" applyFill="1" applyBorder="1" applyAlignment="1">
      <alignment horizontal="center" vertical="center" wrapText="1"/>
    </xf>
    <xf numFmtId="9" fontId="16" fillId="9" borderId="1" xfId="0" quotePrefix="1" applyNumberFormat="1" applyFont="1" applyFill="1" applyBorder="1" applyAlignment="1">
      <alignment horizontal="left" vertical="center" wrapText="1"/>
    </xf>
    <xf numFmtId="0" fontId="16" fillId="12" borderId="1" xfId="0" applyFont="1" applyFill="1" applyBorder="1" applyAlignment="1">
      <alignment horizontal="center" vertical="center" wrapText="1"/>
    </xf>
    <xf numFmtId="9" fontId="16" fillId="12"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9" fontId="15" fillId="0" borderId="1"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0" fontId="15" fillId="7" borderId="1" xfId="0" quotePrefix="1" applyFont="1" applyFill="1" applyBorder="1" applyAlignment="1">
      <alignment horizontal="center" vertical="center" wrapText="1"/>
    </xf>
    <xf numFmtId="9" fontId="15" fillId="7" borderId="1" xfId="0" quotePrefix="1" applyNumberFormat="1" applyFont="1" applyFill="1" applyBorder="1" applyAlignment="1">
      <alignment horizontal="center" vertical="center" wrapText="1"/>
    </xf>
    <xf numFmtId="9" fontId="15" fillId="7" borderId="1" xfId="0" applyNumberFormat="1" applyFont="1" applyFill="1" applyBorder="1" applyAlignment="1">
      <alignment horizontal="center" vertical="center" wrapText="1"/>
    </xf>
    <xf numFmtId="0" fontId="15" fillId="7" borderId="1" xfId="0" quotePrefix="1" applyFont="1" applyFill="1" applyBorder="1" applyAlignment="1">
      <alignment vertical="center" wrapText="1"/>
    </xf>
    <xf numFmtId="0" fontId="34" fillId="0" borderId="2" xfId="0" applyFont="1" applyBorder="1" applyAlignment="1">
      <alignment horizontal="center" vertical="center" wrapText="1"/>
    </xf>
    <xf numFmtId="0" fontId="34" fillId="0" borderId="0" xfId="0" applyFont="1" applyAlignment="1">
      <alignment horizontal="center" vertical="center" wrapText="1"/>
    </xf>
    <xf numFmtId="0" fontId="15" fillId="13" borderId="1" xfId="0" applyFont="1" applyFill="1" applyBorder="1" applyAlignment="1">
      <alignment horizontal="center" vertical="center" wrapText="1"/>
    </xf>
    <xf numFmtId="0" fontId="15" fillId="10" borderId="1" xfId="0" applyFont="1" applyFill="1" applyBorder="1" applyAlignment="1">
      <alignment vertical="center"/>
    </xf>
    <xf numFmtId="0" fontId="15" fillId="7" borderId="1" xfId="0" quotePrefix="1" applyFont="1" applyFill="1" applyBorder="1" applyAlignment="1">
      <alignment horizontal="left" vertical="center" wrapText="1"/>
    </xf>
    <xf numFmtId="9" fontId="34" fillId="7" borderId="1" xfId="6" quotePrefix="1" applyNumberFormat="1" applyFont="1" applyFill="1" applyBorder="1" applyAlignment="1">
      <alignment horizontal="center" vertical="center" wrapText="1"/>
    </xf>
    <xf numFmtId="0" fontId="15" fillId="7" borderId="1" xfId="0" applyFont="1" applyFill="1" applyBorder="1" applyAlignment="1">
      <alignment horizontal="left" vertical="center" wrapText="1"/>
    </xf>
    <xf numFmtId="9" fontId="16" fillId="4" borderId="1" xfId="6" quotePrefix="1" applyNumberFormat="1" applyFont="1" applyFill="1" applyBorder="1" applyAlignment="1">
      <alignment horizontal="center" vertical="center" wrapText="1"/>
    </xf>
    <xf numFmtId="0" fontId="15" fillId="7" borderId="1" xfId="6" quotePrefix="1" applyFont="1" applyFill="1" applyBorder="1" applyAlignment="1">
      <alignment horizontal="left" vertical="center" wrapText="1"/>
    </xf>
    <xf numFmtId="9" fontId="15" fillId="7" borderId="1" xfId="6" quotePrefix="1" applyNumberFormat="1" applyFont="1" applyFill="1" applyBorder="1" applyAlignment="1">
      <alignment horizontal="center" vertical="center" wrapText="1"/>
    </xf>
    <xf numFmtId="0" fontId="15" fillId="0" borderId="1" xfId="0" quotePrefix="1" applyFont="1" applyBorder="1" applyAlignment="1">
      <alignment horizontal="left" vertical="center" wrapText="1"/>
    </xf>
    <xf numFmtId="0" fontId="17" fillId="4" borderId="1" xfId="0" applyFont="1" applyFill="1" applyBorder="1" applyAlignment="1">
      <alignment horizontal="center" vertical="center" wrapText="1"/>
    </xf>
    <xf numFmtId="0" fontId="28" fillId="0" borderId="1" xfId="0" applyFont="1" applyBorder="1" applyAlignment="1">
      <alignment vertical="center" wrapText="1"/>
    </xf>
    <xf numFmtId="0" fontId="15" fillId="9"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13" fillId="0" borderId="1" xfId="0" applyFont="1" applyBorder="1" applyAlignment="1">
      <alignment horizontal="center" vertical="center" wrapText="1"/>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4" xfId="0" applyFont="1" applyFill="1" applyBorder="1" applyAlignment="1">
      <alignment horizontal="center" vertical="center"/>
    </xf>
    <xf numFmtId="0" fontId="16" fillId="6"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13" fillId="5"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17" fillId="5" borderId="5" xfId="0" applyFont="1" applyFill="1" applyBorder="1" applyAlignment="1">
      <alignment horizontal="center" vertical="top" wrapText="1"/>
    </xf>
    <xf numFmtId="0" fontId="18" fillId="2" borderId="1" xfId="0" applyFont="1" applyFill="1" applyBorder="1" applyAlignment="1">
      <alignment horizontal="center" vertical="center" wrapText="1"/>
    </xf>
    <xf numFmtId="0" fontId="13" fillId="5" borderId="0" xfId="0" applyFont="1" applyFill="1" applyAlignment="1">
      <alignment horizontal="center" vertical="top" wrapText="1"/>
    </xf>
    <xf numFmtId="0" fontId="31" fillId="4" borderId="0" xfId="0" applyFont="1" applyFill="1" applyAlignment="1">
      <alignment horizontal="center" vertical="center" wrapText="1"/>
    </xf>
    <xf numFmtId="0" fontId="15" fillId="5" borderId="5" xfId="0" applyFont="1" applyFill="1" applyBorder="1" applyAlignment="1">
      <alignment horizontal="center"/>
    </xf>
    <xf numFmtId="0" fontId="15" fillId="5" borderId="5" xfId="0" applyFont="1" applyFill="1" applyBorder="1" applyAlignment="1">
      <alignment horizontal="center" wrapText="1"/>
    </xf>
    <xf numFmtId="0" fontId="15" fillId="5" borderId="0" xfId="0" applyFont="1" applyFill="1" applyAlignment="1">
      <alignment horizontal="center" wrapText="1"/>
    </xf>
    <xf numFmtId="0" fontId="32" fillId="5" borderId="0" xfId="0" applyFont="1" applyFill="1" applyAlignment="1">
      <alignment horizontal="center" vertical="center" wrapText="1"/>
    </xf>
    <xf numFmtId="0" fontId="18" fillId="5" borderId="0" xfId="0" applyFont="1" applyFill="1" applyAlignment="1">
      <alignment horizontal="left" vertical="center"/>
    </xf>
    <xf numFmtId="0" fontId="26" fillId="5" borderId="1" xfId="0" applyFont="1" applyFill="1" applyBorder="1" applyAlignment="1">
      <alignment horizontal="center" vertical="center"/>
    </xf>
    <xf numFmtId="0" fontId="21" fillId="5" borderId="0" xfId="0" applyFont="1" applyFill="1" applyAlignment="1">
      <alignment horizontal="right" vertical="center"/>
    </xf>
    <xf numFmtId="0" fontId="22" fillId="5" borderId="0" xfId="0" applyFont="1" applyFill="1" applyAlignment="1">
      <alignment horizontal="right" vertical="center"/>
    </xf>
    <xf numFmtId="0" fontId="18" fillId="5" borderId="1" xfId="0" applyFont="1" applyFill="1" applyBorder="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9" fillId="5" borderId="5" xfId="0" applyFont="1" applyFill="1" applyBorder="1" applyAlignment="1">
      <alignment horizontal="center" vertical="center"/>
    </xf>
    <xf numFmtId="0" fontId="15" fillId="5" borderId="1" xfId="0" applyFont="1" applyFill="1" applyBorder="1" applyAlignment="1">
      <alignment horizontal="center" vertical="center"/>
    </xf>
    <xf numFmtId="0" fontId="16" fillId="5" borderId="0" xfId="0" applyFont="1" applyFill="1" applyAlignment="1">
      <alignment horizontal="center" vertical="top" wrapText="1"/>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28" fillId="5" borderId="2" xfId="0" applyFont="1" applyFill="1" applyBorder="1" applyAlignment="1">
      <alignment horizontal="right" vertical="center" wrapText="1"/>
    </xf>
    <xf numFmtId="0" fontId="28" fillId="5" borderId="3" xfId="0" applyFont="1" applyFill="1" applyBorder="1" applyAlignment="1">
      <alignment horizontal="right" vertical="center" wrapText="1"/>
    </xf>
    <xf numFmtId="0" fontId="28" fillId="5" borderId="4" xfId="0" applyFont="1" applyFill="1" applyBorder="1" applyAlignment="1">
      <alignment horizontal="right" vertical="center" wrapText="1"/>
    </xf>
    <xf numFmtId="0" fontId="4" fillId="5" borderId="1" xfId="0" applyFont="1" applyFill="1" applyBorder="1" applyAlignment="1">
      <alignment horizontal="center" vertical="center" wrapText="1"/>
    </xf>
    <xf numFmtId="0" fontId="0" fillId="0" borderId="0" xfId="0" applyAlignment="1">
      <alignment horizontal="center"/>
    </xf>
    <xf numFmtId="0" fontId="37" fillId="0" borderId="1" xfId="0" applyFont="1" applyBorder="1" applyAlignment="1">
      <alignment horizontal="center" vertical="center" wrapText="1"/>
    </xf>
    <xf numFmtId="0" fontId="0" fillId="0" borderId="3" xfId="0" applyBorder="1"/>
    <xf numFmtId="0" fontId="0" fillId="0" borderId="4" xfId="0" applyBorder="1"/>
    <xf numFmtId="0" fontId="39" fillId="0" borderId="7" xfId="0" applyFont="1" applyBorder="1" applyAlignment="1">
      <alignment horizontal="center" vertical="center" wrapText="1"/>
    </xf>
    <xf numFmtId="0" fontId="0" fillId="0" borderId="5" xfId="0" applyBorder="1"/>
    <xf numFmtId="0" fontId="36" fillId="0" borderId="1" xfId="0" applyFont="1" applyBorder="1" applyAlignment="1">
      <alignment horizontal="center" vertical="center" wrapText="1"/>
    </xf>
    <xf numFmtId="0" fontId="17" fillId="11"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4">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2" xr:uid="{B7749713-EB4A-49B1-908A-209366E37A49}"/>
    <cellStyle name="Normal 2 2 2 2" xfId="13" xr:uid="{CADD11B6-6B7B-4758-A458-3E2782A9B0FD}"/>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1</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pt idx="4">
                  <c:v>1084</c:v>
                </c:pt>
                <c:pt idx="5">
                  <c:v>1935</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pt idx="4">
                  <c:v>1252</c:v>
                </c:pt>
                <c:pt idx="5">
                  <c:v>2072</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0.86581469648562304</c:v>
                </c:pt>
                <c:pt idx="5">
                  <c:v>0.93388000000000004</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pt idx="4">
                  <c:v>406</c:v>
                </c:pt>
                <c:pt idx="5">
                  <c:v>389</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pt idx="4">
                  <c:v>415</c:v>
                </c:pt>
                <c:pt idx="5">
                  <c:v>393</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0.97831325301204819</c:v>
                </c:pt>
                <c:pt idx="5" formatCode="0.00%">
                  <c:v>0.98980000000000001</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69483986236421E-2"/>
          <c:y val="4.3619858122409885E-2"/>
          <c:w val="0.84820466623132318"/>
          <c:h val="0.70200992803775142"/>
        </c:manualLayout>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6</c:v>
                </c:pt>
                <c:pt idx="1">
                  <c:v>15</c:v>
                </c:pt>
                <c:pt idx="2">
                  <c:v>11</c:v>
                </c:pt>
                <c:pt idx="3">
                  <c:v>12</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5</c:v>
                </c:pt>
                <c:pt idx="1">
                  <c:v>7</c:v>
                </c:pt>
                <c:pt idx="2">
                  <c:v>6</c:v>
                </c:pt>
                <c:pt idx="3">
                  <c:v>8</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2.0637916146886481E-2"/>
                  <c:y val="-7.3764334745788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2.5600889280484864E-3"/>
                  <c:y val="-7.508997637707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2.2097142496345201E-2"/>
                  <c:y val="-8.6751690516275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3.6280501903995448E-2"/>
                  <c:y val="-8.6861307774287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1.2</c:v>
                </c:pt>
                <c:pt idx="1">
                  <c:v>2.1428571428571428</c:v>
                </c:pt>
                <c:pt idx="2">
                  <c:v>1.8333333333333333</c:v>
                </c:pt>
                <c:pt idx="3">
                  <c:v>1.5</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pt idx="4">
                  <c:v>40</c:v>
                </c:pt>
                <c:pt idx="5">
                  <c:v>44</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5</c:v>
                </c:pt>
                <c:pt idx="1">
                  <c:v>12</c:v>
                </c:pt>
                <c:pt idx="2">
                  <c:v>7</c:v>
                </c:pt>
                <c:pt idx="3">
                  <c:v>6</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0.55555555555555558</c:v>
                </c:pt>
                <c:pt idx="1">
                  <c:v>0.92307692307692313</c:v>
                </c:pt>
                <c:pt idx="2">
                  <c:v>0.58333333333333337</c:v>
                </c:pt>
                <c:pt idx="3">
                  <c:v>0.8571428571428571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5</c:v>
                </c:pt>
                <c:pt idx="1">
                  <c:v>8</c:v>
                </c:pt>
                <c:pt idx="2">
                  <c:v>7</c:v>
                </c:pt>
                <c:pt idx="3">
                  <c:v>8</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8</c:v>
                </c:pt>
                <c:pt idx="1">
                  <c:v>12</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0.625</c:v>
                </c:pt>
                <c:pt idx="1">
                  <c:v>0.66666666666666663</c:v>
                </c:pt>
                <c:pt idx="2">
                  <c:v>0.58333333333333337</c:v>
                </c:pt>
                <c:pt idx="3">
                  <c:v>1.1428571428571428</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tx>
                <c:rich>
                  <a:bodyPr/>
                  <a:lstStyle/>
                  <a:p>
                    <a:r>
                      <a:rPr lang="en-US"/>
                      <a:t>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6C3-4040-A809-056889E0EC56}"/>
                </c:ext>
              </c:extLst>
            </c:dLbl>
            <c:dLbl>
              <c:idx val="1"/>
              <c:layout>
                <c:manualLayout>
                  <c:x val="-5.0925337632079971E-17"/>
                  <c:y val="-4.6296296296296294E-2"/>
                </c:manualLayout>
              </c:layout>
              <c:tx>
                <c:rich>
                  <a:bodyPr/>
                  <a:lstStyle/>
                  <a:p>
                    <a:r>
                      <a:rPr lang="en-US"/>
                      <a:t>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6C3-4040-A809-056889E0EC56}"/>
                </c:ext>
              </c:extLst>
            </c:dLbl>
            <c:dLbl>
              <c:idx val="2"/>
              <c:layout>
                <c:manualLayout>
                  <c:x val="2.777777777777676E-3"/>
                  <c:y val="-4.1666666666666664E-2"/>
                </c:manualLayout>
              </c:layout>
              <c:tx>
                <c:rich>
                  <a:bodyPr/>
                  <a:lstStyle/>
                  <a:p>
                    <a:r>
                      <a:rPr lang="en-US"/>
                      <a:t>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6C3-4040-A809-056889E0EC56}"/>
                </c:ext>
              </c:extLst>
            </c:dLbl>
            <c:dLbl>
              <c:idx val="3"/>
              <c:layout>
                <c:manualLayout>
                  <c:x val="2.7777777777777779E-3"/>
                  <c:y val="-2.3148148148148147E-2"/>
                </c:manualLayout>
              </c:layout>
              <c:tx>
                <c:rich>
                  <a:bodyPr/>
                  <a:lstStyle/>
                  <a:p>
                    <a:r>
                      <a:rPr lang="en-US"/>
                      <a:t>20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19</c:v>
                </c:pt>
                <c:pt idx="1">
                  <c:v>14</c:v>
                </c:pt>
                <c:pt idx="2">
                  <c:v>14</c:v>
                </c:pt>
                <c:pt idx="3">
                  <c:v>20</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389</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393</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0.98982188295165396</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259</c:v>
                </c:pt>
                <c:pt idx="1">
                  <c:v>631</c:v>
                </c:pt>
                <c:pt idx="2">
                  <c:v>1045</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259</c:v>
                </c:pt>
                <c:pt idx="1">
                  <c:v>707</c:v>
                </c:pt>
                <c:pt idx="2">
                  <c:v>1106</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53645795072E-2"/>
                  <c:y val="0.11435043020141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69544127606"/>
                  <c:y val="7.5745126509629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dLbl>
              <c:idx val="2"/>
              <c:layout>
                <c:manualLayout>
                  <c:x val="-1.0964039819896356E-2"/>
                  <c:y val="4.6723699830274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62-4CBC-A8F8-C944A3176214}"/>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0.89250353606789246</c:v>
                </c:pt>
                <c:pt idx="2">
                  <c:v>0.94484629294755873</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3.606118739975709E-2"/>
                  <c:y val="-0.10667351784085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1.2526775206823949E-2"/>
                  <c:y val="-0.10645277595188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4779593303187498E-2"/>
                  <c:y val="-0.106563146896369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115</c:v>
                </c:pt>
                <c:pt idx="5">
                  <c:v>147</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1</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18" Type="http://schemas.openxmlformats.org/officeDocument/2006/relationships/image" Target="../media/image9.png"/><Relationship Id="rId26" Type="http://schemas.openxmlformats.org/officeDocument/2006/relationships/image" Target="../media/image16.jpeg"/><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8.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10.xml"/><Relationship Id="rId20" Type="http://schemas.openxmlformats.org/officeDocument/2006/relationships/image" Target="../media/image11.jpeg"/><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24" Type="http://schemas.openxmlformats.org/officeDocument/2006/relationships/image" Target="../media/image14.png"/><Relationship Id="rId32" Type="http://schemas.openxmlformats.org/officeDocument/2006/relationships/image" Target="../media/image21.png"/><Relationship Id="rId5" Type="http://schemas.openxmlformats.org/officeDocument/2006/relationships/chart" Target="../charts/chart3.xml"/><Relationship Id="rId15" Type="http://schemas.openxmlformats.org/officeDocument/2006/relationships/image" Target="../media/image7.jpeg"/><Relationship Id="rId23" Type="http://schemas.openxmlformats.org/officeDocument/2006/relationships/image" Target="../media/image13.png"/><Relationship Id="rId28" Type="http://schemas.openxmlformats.org/officeDocument/2006/relationships/chart" Target="../charts/chart12.xml"/><Relationship Id="rId10" Type="http://schemas.openxmlformats.org/officeDocument/2006/relationships/chart" Target="../charts/chart7.xml"/><Relationship Id="rId19" Type="http://schemas.openxmlformats.org/officeDocument/2006/relationships/image" Target="../media/image10.jpeg"/><Relationship Id="rId31" Type="http://schemas.openxmlformats.org/officeDocument/2006/relationships/image" Target="../media/image20.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chart" Target="../charts/chart9.xml"/><Relationship Id="rId22" Type="http://schemas.openxmlformats.org/officeDocument/2006/relationships/chart" Target="../charts/chart11.xml"/><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293370</xdr:colOff>
      <xdr:row>64</xdr:row>
      <xdr:rowOff>158798</xdr:rowOff>
    </xdr:from>
    <xdr:to>
      <xdr:col>12</xdr:col>
      <xdr:colOff>415636</xdr:colOff>
      <xdr:row>143</xdr:row>
      <xdr:rowOff>97848</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560848"/>
          <a:ext cx="7808941" cy="14988550"/>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324971</xdr:colOff>
      <xdr:row>178</xdr:row>
      <xdr:rowOff>112057</xdr:rowOff>
    </xdr:from>
    <xdr:to>
      <xdr:col>26</xdr:col>
      <xdr:colOff>123266</xdr:colOff>
      <xdr:row>275</xdr:row>
      <xdr:rowOff>56029</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324971" y="38212057"/>
          <a:ext cx="15912354" cy="18422472"/>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409580</xdr:colOff>
      <xdr:row>179</xdr:row>
      <xdr:rowOff>143018</xdr:rowOff>
    </xdr:from>
    <xdr:to>
      <xdr:col>20</xdr:col>
      <xdr:colOff>44823</xdr:colOff>
      <xdr:row>182</xdr:row>
      <xdr:rowOff>101971</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619815" y="38433518"/>
          <a:ext cx="10908361" cy="530453"/>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r>
            <a:rPr lang="en-US" sz="2000" b="0" kern="1200">
              <a:solidFill>
                <a:sysClr val="windowText" lastClr="000000"/>
              </a:solidFill>
              <a:latin typeface="Times New Roman" panose="02020603050405020304" pitchFamily="18" charset="0"/>
              <a:cs typeface="Times New Roman" panose="02020603050405020304" pitchFamily="18" charset="0"/>
            </a:rPr>
            <a:t> </a:t>
          </a:r>
          <a:r>
            <a:rPr lang="en-US" sz="2000" b="1" kern="1200">
              <a:solidFill>
                <a:srgbClr val="00B050"/>
              </a:solidFill>
              <a:latin typeface="Times New Roman" panose="02020603050405020304" pitchFamily="18" charset="0"/>
              <a:cs typeface="Times New Roman" panose="02020603050405020304" pitchFamily="18" charset="0"/>
            </a:rPr>
            <a:t>(Mức</a:t>
          </a:r>
          <a:r>
            <a:rPr lang="en-US" sz="2000" b="1" kern="1200" baseline="0">
              <a:solidFill>
                <a:srgbClr val="00B050"/>
              </a:solidFill>
              <a:latin typeface="Times New Roman" panose="02020603050405020304" pitchFamily="18" charset="0"/>
              <a:cs typeface="Times New Roman" panose="02020603050405020304" pitchFamily="18" charset="0"/>
            </a:rPr>
            <a:t> độ hoàn thành: 100%)</a:t>
          </a:r>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462137</xdr:colOff>
      <xdr:row>206</xdr:row>
      <xdr:rowOff>50143</xdr:rowOff>
    </xdr:from>
    <xdr:to>
      <xdr:col>20</xdr:col>
      <xdr:colOff>212912</xdr:colOff>
      <xdr:row>209</xdr:row>
      <xdr:rowOff>4767</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672372" y="43484143"/>
          <a:ext cx="11023893" cy="526124"/>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 </a:t>
          </a:r>
          <a:r>
            <a:rPr lang="en-US" sz="2000" b="1" kern="1200">
              <a:solidFill>
                <a:sysClr val="windowText" lastClr="000000"/>
              </a:solidFill>
              <a:latin typeface="Times New Roman" panose="02020603050405020304" pitchFamily="18" charset="0"/>
              <a:cs typeface="Times New Roman" panose="02020603050405020304" pitchFamily="18" charset="0"/>
            </a:rPr>
            <a:t>(Mức</a:t>
          </a:r>
          <a:r>
            <a:rPr lang="en-US" sz="2000" b="1" kern="1200" baseline="0">
              <a:solidFill>
                <a:sysClr val="windowText" lastClr="000000"/>
              </a:solidFill>
              <a:latin typeface="Times New Roman" panose="02020603050405020304" pitchFamily="18" charset="0"/>
              <a:cs typeface="Times New Roman" panose="02020603050405020304" pitchFamily="18" charset="0"/>
            </a:rPr>
            <a:t> độ hoàn thành: 49%)</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436624</xdr:colOff>
      <xdr:row>225</xdr:row>
      <xdr:rowOff>162838</xdr:rowOff>
    </xdr:from>
    <xdr:to>
      <xdr:col>23</xdr:col>
      <xdr:colOff>67235</xdr:colOff>
      <xdr:row>228</xdr:row>
      <xdr:rowOff>122905</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646859" y="47216338"/>
          <a:ext cx="12719082" cy="5315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r>
            <a:rPr lang="en-US" sz="2000" b="0" kern="1200">
              <a:solidFill>
                <a:sysClr val="windowText" lastClr="000000"/>
              </a:solidFill>
              <a:latin typeface="Times New Roman" panose="02020603050405020304" pitchFamily="18" charset="0"/>
              <a:cs typeface="Times New Roman" panose="02020603050405020304" pitchFamily="18" charset="0"/>
            </a:rPr>
            <a:t> </a:t>
          </a:r>
          <a:r>
            <a:rPr lang="en-US" sz="2000" b="1" kern="1200">
              <a:solidFill>
                <a:sysClr val="windowText" lastClr="000000"/>
              </a:solidFill>
              <a:latin typeface="Times New Roman" panose="02020603050405020304" pitchFamily="18" charset="0"/>
              <a:cs typeface="Times New Roman" panose="02020603050405020304" pitchFamily="18" charset="0"/>
            </a:rPr>
            <a:t>(Mức</a:t>
          </a:r>
          <a:r>
            <a:rPr lang="en-US" sz="2000" b="1" kern="1200" baseline="0">
              <a:solidFill>
                <a:sysClr val="windowText" lastClr="000000"/>
              </a:solidFill>
              <a:latin typeface="Times New Roman" panose="02020603050405020304" pitchFamily="18" charset="0"/>
              <a:cs typeface="Times New Roman" panose="02020603050405020304" pitchFamily="18" charset="0"/>
            </a:rPr>
            <a:t> độ hoàn thành: 48%)</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458945</xdr:colOff>
      <xdr:row>254</xdr:row>
      <xdr:rowOff>75611</xdr:rowOff>
    </xdr:from>
    <xdr:to>
      <xdr:col>13</xdr:col>
      <xdr:colOff>145677</xdr:colOff>
      <xdr:row>257</xdr:row>
      <xdr:rowOff>35678</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669180" y="52653611"/>
          <a:ext cx="6724026" cy="53156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r>
            <a:rPr lang="en-US" sz="2000" b="0" kern="1200">
              <a:solidFill>
                <a:sysClr val="windowText" lastClr="000000"/>
              </a:solidFill>
              <a:latin typeface="Times New Roman" panose="02020603050405020304" pitchFamily="18" charset="0"/>
              <a:cs typeface="Times New Roman" panose="02020603050405020304" pitchFamily="18" charset="0"/>
            </a:rPr>
            <a:t> </a:t>
          </a:r>
          <a:r>
            <a:rPr lang="en-US" sz="2000" b="1" kern="1200">
              <a:solidFill>
                <a:sysClr val="windowText" lastClr="000000"/>
              </a:solidFill>
              <a:latin typeface="Times New Roman" panose="02020603050405020304" pitchFamily="18" charset="0"/>
              <a:cs typeface="Times New Roman" panose="02020603050405020304" pitchFamily="18" charset="0"/>
            </a:rPr>
            <a:t>(Mức</a:t>
          </a:r>
          <a:r>
            <a:rPr lang="en-US" sz="2000" b="1" kern="1200" baseline="0">
              <a:solidFill>
                <a:sysClr val="windowText" lastClr="000000"/>
              </a:solidFill>
              <a:latin typeface="Times New Roman" panose="02020603050405020304" pitchFamily="18" charset="0"/>
              <a:cs typeface="Times New Roman" panose="02020603050405020304" pitchFamily="18" charset="0"/>
            </a:rPr>
            <a:t> độ hoàn thành: 14%)</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483425</xdr:colOff>
      <xdr:row>177</xdr:row>
      <xdr:rowOff>140472</xdr:rowOff>
    </xdr:from>
    <xdr:to>
      <xdr:col>2</xdr:col>
      <xdr:colOff>379450</xdr:colOff>
      <xdr:row>183</xdr:row>
      <xdr:rowOff>176399</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425" y="38049972"/>
          <a:ext cx="1106260" cy="1178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454405</xdr:colOff>
      <xdr:row>191</xdr:row>
      <xdr:rowOff>34533</xdr:rowOff>
    </xdr:from>
    <xdr:to>
      <xdr:col>17</xdr:col>
      <xdr:colOff>89647</xdr:colOff>
      <xdr:row>193</xdr:row>
      <xdr:rowOff>183987</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664640" y="40611033"/>
          <a:ext cx="9093007" cy="530454"/>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r>
            <a:rPr lang="en-US" sz="2000" b="0" kern="1200">
              <a:solidFill>
                <a:sysClr val="windowText" lastClr="000000"/>
              </a:solidFill>
              <a:latin typeface="Times New Roman" panose="02020603050405020304" pitchFamily="18" charset="0"/>
              <a:cs typeface="Times New Roman" panose="02020603050405020304" pitchFamily="18" charset="0"/>
            </a:rPr>
            <a:t> </a:t>
          </a:r>
          <a:r>
            <a:rPr lang="en-US" sz="2000" b="1" kern="1200">
              <a:solidFill>
                <a:sysClr val="windowText" lastClr="000000"/>
              </a:solidFill>
              <a:latin typeface="Times New Roman" panose="02020603050405020304" pitchFamily="18" charset="0"/>
              <a:cs typeface="Times New Roman" panose="02020603050405020304" pitchFamily="18" charset="0"/>
            </a:rPr>
            <a:t>(Mức</a:t>
          </a:r>
          <a:r>
            <a:rPr lang="en-US" sz="2000" b="1" kern="1200" baseline="0">
              <a:solidFill>
                <a:sysClr val="windowText" lastClr="000000"/>
              </a:solidFill>
              <a:latin typeface="Times New Roman" panose="02020603050405020304" pitchFamily="18" charset="0"/>
              <a:cs typeface="Times New Roman" panose="02020603050405020304" pitchFamily="18" charset="0"/>
            </a:rPr>
            <a:t> độ hoàn thành: 32%)</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156863" y="16461439"/>
          <a:ext cx="8520546" cy="14946815"/>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51439" y="29406262"/>
          <a:ext cx="7918484"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 KHAI HÀNH ĐỘNG KHẮC PHỤC PHÒNG NGỪA</a:t>
            </a: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ysClr val="windowText" lastClr="000000"/>
                </a:solidFill>
                <a:latin typeface="Times New Roman" panose="02020603050405020304" pitchFamily="18" charset="0"/>
                <a:cs typeface="Times New Roman" panose="02020603050405020304" pitchFamily="18" charset="0"/>
              </a:rPr>
              <a:t>TCĐK:</a:t>
            </a:r>
            <a:r>
              <a:rPr lang="en-US" sz="2000" b="1" kern="1200" baseline="0">
                <a:solidFill>
                  <a:sysClr val="windowText" lastClr="000000"/>
                </a:solidFill>
                <a:latin typeface="Times New Roman" panose="02020603050405020304" pitchFamily="18" charset="0"/>
                <a:cs typeface="Times New Roman" panose="02020603050405020304" pitchFamily="18" charset="0"/>
              </a:rPr>
              <a:t> Triển khai hành động KPPN, căn cứ theo KL điều tra sự cố</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48485</xdr:rowOff>
    </xdr:from>
    <xdr:to>
      <xdr:col>12</xdr:col>
      <xdr:colOff>69358</xdr:colOff>
      <xdr:row>133</xdr:row>
      <xdr:rowOff>35171</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718485"/>
          <a:ext cx="7254334" cy="2844186"/>
          <a:chOff x="8961680" y="7333423"/>
          <a:chExt cx="7140170" cy="2676735"/>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048783" y="7333423"/>
            <a:ext cx="7053067"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695840" y="8211062"/>
            <a:ext cx="2058286" cy="9855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a:solidFill>
                  <a:sysClr val="windowText" lastClr="000000"/>
                </a:solidFill>
                <a:effectLst/>
                <a:latin typeface="Times New Roman" panose="02020603050405020304" pitchFamily="18" charset="0"/>
                <a:ea typeface="+mn-ea"/>
                <a:cs typeface="Times New Roman" panose="02020603050405020304" pitchFamily="18" charset="0"/>
              </a:rPr>
              <a:t>Hoàn</a:t>
            </a:r>
            <a:r>
              <a:rPr lang="en-US" sz="1800" baseline="0">
                <a:solidFill>
                  <a:sysClr val="windowText" lastClr="000000"/>
                </a:solidFill>
                <a:effectLst/>
                <a:latin typeface="Times New Roman" panose="02020603050405020304" pitchFamily="18" charset="0"/>
                <a:ea typeface="+mn-ea"/>
                <a:cs typeface="Times New Roman" panose="02020603050405020304" pitchFamily="18" charset="0"/>
              </a:rPr>
              <a:t> thành đạt </a:t>
            </a:r>
            <a:r>
              <a:rPr lang="en-US" sz="1800" b="1" baseline="0">
                <a:solidFill>
                  <a:srgbClr val="FF0000"/>
                </a:solidFill>
                <a:effectLst/>
                <a:latin typeface="Times New Roman" panose="02020603050405020304" pitchFamily="18" charset="0"/>
                <a:ea typeface="+mn-ea"/>
                <a:cs typeface="Times New Roman" panose="02020603050405020304" pitchFamily="18" charset="0"/>
              </a:rPr>
              <a:t>99%</a:t>
            </a:r>
            <a:r>
              <a:rPr lang="en-US" sz="1800" baseline="0">
                <a:solidFill>
                  <a:srgbClr val="FF0000"/>
                </a:solidFill>
                <a:effectLst/>
                <a:latin typeface="Times New Roman" panose="02020603050405020304" pitchFamily="18" charset="0"/>
                <a:ea typeface="+mn-ea"/>
                <a:cs typeface="Times New Roman" panose="02020603050405020304" pitchFamily="18" charset="0"/>
              </a:rPr>
              <a:t> </a:t>
            </a:r>
            <a:r>
              <a:rPr lang="en-US" sz="1800" b="0" baseline="0">
                <a:solidFill>
                  <a:sysClr val="windowText" lastClr="000000"/>
                </a:solidFill>
                <a:effectLst/>
                <a:latin typeface="Times New Roman" panose="02020603050405020304" pitchFamily="18" charset="0"/>
                <a:ea typeface="+mn-ea"/>
                <a:cs typeface="Times New Roman" panose="02020603050405020304" pitchFamily="18" charset="0"/>
              </a:rPr>
              <a:t>khối lượng &amp; </a:t>
            </a:r>
            <a:r>
              <a:rPr lang="en-US" sz="1800" b="1" baseline="0">
                <a:solidFill>
                  <a:srgbClr val="FF0000"/>
                </a:solidFill>
                <a:effectLst/>
                <a:latin typeface="Times New Roman" panose="02020603050405020304" pitchFamily="18" charset="0"/>
                <a:ea typeface="+mn-ea"/>
                <a:cs typeface="Times New Roman" panose="02020603050405020304" pitchFamily="18" charset="0"/>
              </a:rPr>
              <a:t>chất lượng</a:t>
            </a:r>
            <a:endParaRPr lang="en-US" sz="28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173182</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475540"/>
          <a:ext cx="7226776" cy="1835728"/>
          <a:chOff x="588818" y="20435455"/>
          <a:chExt cx="7746407"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 KHAI HẠNG MỤC NÂNG CAO ĐỘ TIN CẬY</a:t>
            </a: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746407"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TBHTĐK: </a:t>
            </a:r>
          </a:p>
          <a:p>
            <a:pPr algn="l"/>
            <a:r>
              <a:rPr lang="en-US" sz="2000" b="1" kern="1200" baseline="0">
                <a:solidFill>
                  <a:schemeClr val="tx1"/>
                </a:solidFill>
                <a:latin typeface="Times New Roman" panose="02020603050405020304" pitchFamily="18" charset="0"/>
                <a:cs typeface="Times New Roman" panose="02020603050405020304" pitchFamily="18" charset="0"/>
              </a:rPr>
              <a:t>Hoàn thành soạn thảo PA thực hiện phần hệ thống, PA đang trình ký</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55585" y="4901045"/>
          <a:ext cx="1637079" cy="947407"/>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31230" y="16673328"/>
          <a:ext cx="8367737"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8013</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8714</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92.0%</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64848" y="22652178"/>
          <a:ext cx="8351439"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1860</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1892</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98.31%</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437276</xdr:colOff>
      <xdr:row>152</xdr:row>
      <xdr:rowOff>45531</xdr:rowOff>
    </xdr:from>
    <xdr:to>
      <xdr:col>12</xdr:col>
      <xdr:colOff>344724</xdr:colOff>
      <xdr:row>171</xdr:row>
      <xdr:rowOff>138950</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293</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146.5%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8150</xdr:colOff>
      <xdr:row>35</xdr:row>
      <xdr:rowOff>63365</xdr:rowOff>
    </xdr:from>
    <xdr:to>
      <xdr:col>47</xdr:col>
      <xdr:colOff>337195</xdr:colOff>
      <xdr:row>93</xdr:row>
      <xdr:rowOff>87610</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6727326" y="10921865"/>
          <a:ext cx="12677928" cy="11073245"/>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700898" y="36909914"/>
          <a:ext cx="12676909"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55960</xdr:colOff>
      <xdr:row>152</xdr:row>
      <xdr:rowOff>75049</xdr:rowOff>
    </xdr:from>
    <xdr:to>
      <xdr:col>47</xdr:col>
      <xdr:colOff>281096</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75136" y="33222049"/>
          <a:ext cx="12574019"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chấp hành: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hệ thống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đo lường: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Tổ trực ca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algn="l">
              <a:lnSpc>
                <a:spcPct val="100000"/>
              </a:lnSpc>
            </a:pPr>
            <a:endParaRPr lang="en-US" sz="1800" b="1" kern="1200" baseline="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3"/>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496203</xdr:colOff>
      <xdr:row>63</xdr:row>
      <xdr:rowOff>0</xdr:rowOff>
    </xdr:from>
    <xdr:to>
      <xdr:col>43</xdr:col>
      <xdr:colOff>659516</xdr:colOff>
      <xdr:row>67</xdr:row>
      <xdr:rowOff>145675</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056321" y="16192500"/>
          <a:ext cx="5127519" cy="9076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0" i="0" u="none" strike="noStrike" kern="120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Chưa có kế hoạch trong tháng</a:t>
          </a:r>
          <a:endParaRPr lang="en-US" sz="12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50349" y="31500250"/>
          <a:ext cx="12625973"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342449</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565585"/>
          <a:ext cx="7920172" cy="3957453"/>
          <a:chOff x="64689" y="13525500"/>
          <a:chExt cx="845272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65956" y="14663556"/>
            <a:ext cx="4651458" cy="2111825"/>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vi-VN" sz="1800" b="1" i="0">
                <a:solidFill>
                  <a:srgbClr val="FF0000"/>
                </a:solidFill>
                <a:effectLst/>
                <a:latin typeface="Times New Roman" panose="02020603050405020304" pitchFamily="18" charset="0"/>
                <a:ea typeface="+mn-ea"/>
                <a:cs typeface="Times New Roman" panose="02020603050405020304" pitchFamily="18" charset="0"/>
              </a:rPr>
              <a:t>Trong tháng  23/5~23/</a:t>
            </a:r>
            <a:r>
              <a:rPr lang="en-US" sz="1800" b="1" i="0">
                <a:solidFill>
                  <a:srgbClr val="FF0000"/>
                </a:solidFill>
                <a:effectLst/>
                <a:latin typeface="Times New Roman" panose="02020603050405020304" pitchFamily="18" charset="0"/>
                <a:ea typeface="+mn-ea"/>
                <a:cs typeface="Times New Roman" panose="02020603050405020304" pitchFamily="18" charset="0"/>
              </a:rPr>
              <a:t>6</a:t>
            </a:r>
            <a:r>
              <a:rPr lang="vi-VN" sz="1800" b="1" i="0">
                <a:solidFill>
                  <a:srgbClr val="FF0000"/>
                </a:solidFill>
                <a:effectLst/>
                <a:latin typeface="Times New Roman" panose="02020603050405020304" pitchFamily="18" charset="0"/>
                <a:ea typeface="+mn-ea"/>
                <a:cs typeface="Times New Roman" panose="02020603050405020304" pitchFamily="18" charset="0"/>
              </a:rPr>
              <a:t> có tổng  393 hạng mục cần  xử lý, trong đó tồn đọng 04 hạng mục chưa đạt khách quan: </a:t>
            </a:r>
            <a:br>
              <a:rPr lang="en-US" sz="1800" b="1" i="0">
                <a:solidFill>
                  <a:srgbClr val="FF0000"/>
                </a:solidFill>
                <a:effectLst/>
                <a:latin typeface="Times New Roman" panose="02020603050405020304" pitchFamily="18" charset="0"/>
                <a:ea typeface="+mn-ea"/>
                <a:cs typeface="Times New Roman" panose="02020603050405020304" pitchFamily="18" charset="0"/>
              </a:rPr>
            </a:br>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+ 03 hết tồn kho: Z08301A; 21TI-2002C/A. </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+ 01 Chuyển BDTT xử lý: 04FT-5001</a:t>
            </a: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69167" y="41366220"/>
          <a:ext cx="3302680"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6</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a:t>
            </a:r>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378907" y="41348902"/>
          <a:ext cx="3306755"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ysClr val="windowText" lastClr="000000"/>
                </a:solidFill>
                <a:latin typeface="Calibri"/>
                <a:cs typeface="Calibri"/>
              </a:rPr>
              <a:t>2</a:t>
            </a:r>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62432</xdr:colOff>
      <xdr:row>202</xdr:row>
      <xdr:rowOff>107846</xdr:rowOff>
    </xdr:from>
    <xdr:to>
      <xdr:col>44</xdr:col>
      <xdr:colOff>352401</xdr:colOff>
      <xdr:row>205</xdr:row>
      <xdr:rowOff>43609</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8596961" y="42779846"/>
          <a:ext cx="9008146" cy="507263"/>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23512</xdr:rowOff>
    </xdr:from>
    <xdr:to>
      <xdr:col>42</xdr:col>
      <xdr:colOff>96755</xdr:colOff>
      <xdr:row>223</xdr:row>
      <xdr:rowOff>76971</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201148" y="46124512"/>
          <a:ext cx="4691548" cy="624959"/>
          <a:chOff x="16528696" y="32112730"/>
          <a:chExt cx="5038259" cy="64027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3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3</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138546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677405"/>
          <a:ext cx="7752749" cy="5749641"/>
          <a:chOff x="55918" y="7637320"/>
          <a:chExt cx="8284519" cy="574964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599186" y="11464643"/>
            <a:ext cx="7232071" cy="192231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TBCH</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631/707 hạng mục, đạt 89.3%. Kế hoạch hoàn thành đến 30/06/2026.</a:t>
            </a: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TBĐL</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1045/1106 hạng mục chiếm tỷ trọng 94.5%. Hạng</a:t>
            </a:r>
            <a:r>
              <a:rPr lang="en-US" sz="1800" b="0" i="0" baseline="0">
                <a:solidFill>
                  <a:sysClr val="windowText" lastClr="000000"/>
                </a:solidFill>
                <a:effectLst/>
                <a:latin typeface="Times New Roman" panose="02020603050405020304" pitchFamily="18" charset="0"/>
                <a:ea typeface="+mn-ea"/>
                <a:cs typeface="Times New Roman" panose="02020603050405020304" pitchFamily="18" charset="0"/>
              </a:rPr>
              <a:t> mục còn lại bổ sung trong tuần 27. </a:t>
            </a:r>
            <a:endParaRPr lang="en-US" sz="1800" b="0" i="0">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 ghi nhận vi phạm quy định của Nhà máy/Công ty trong tháng 6.</a:t>
          </a:r>
          <a:endParaRPr lang="en-US" sz="1100" i="1">
            <a:solidFill>
              <a:schemeClr val="lt1"/>
            </a:solidFill>
            <a:effectLst/>
            <a:latin typeface="+mn-lt"/>
            <a:ea typeface="+mn-ea"/>
            <a:cs typeface="+mn-cs"/>
          </a:endParaRP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6729362" y="36011423"/>
          <a:ext cx="12538365" cy="63038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44</xdr:col>
      <xdr:colOff>7956</xdr:colOff>
      <xdr:row>70</xdr:row>
      <xdr:rowOff>34637</xdr:rowOff>
    </xdr:from>
    <xdr:to>
      <xdr:col>47</xdr:col>
      <xdr:colOff>436415</xdr:colOff>
      <xdr:row>79</xdr:row>
      <xdr:rowOff>51955</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301411" y="17508682"/>
          <a:ext cx="2246868" cy="1731818"/>
        </a:xfrm>
        <a:prstGeom prst="roundRect">
          <a:avLst>
            <a:gd name="adj" fmla="val 2490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130h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166663</xdr:colOff>
      <xdr:row>35</xdr:row>
      <xdr:rowOff>181535</xdr:rowOff>
    </xdr:from>
    <xdr:to>
      <xdr:col>28</xdr:col>
      <xdr:colOff>513026</xdr:colOff>
      <xdr:row>39</xdr:row>
      <xdr:rowOff>164216</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6885839" y="11040035"/>
          <a:ext cx="951481"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1</xdr:colOff>
      <xdr:row>93</xdr:row>
      <xdr:rowOff>138541</xdr:rowOff>
    </xdr:from>
    <xdr:to>
      <xdr:col>47</xdr:col>
      <xdr:colOff>329046</xdr:colOff>
      <xdr:row>120</xdr:row>
      <xdr:rowOff>138541</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746683" y="21994086"/>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443347</xdr:colOff>
      <xdr:row>101</xdr:row>
      <xdr:rowOff>51954</xdr:rowOff>
    </xdr:from>
    <xdr:to>
      <xdr:col>44</xdr:col>
      <xdr:colOff>519545</xdr:colOff>
      <xdr:row>108</xdr:row>
      <xdr:rowOff>34636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7190029" y="23431499"/>
          <a:ext cx="10622971" cy="13161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 Rà soát ống turbing van điều khiển và thiết bị đo</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408711</xdr:colOff>
      <xdr:row>107</xdr:row>
      <xdr:rowOff>17318</xdr:rowOff>
    </xdr:from>
    <xdr:to>
      <xdr:col>37</xdr:col>
      <xdr:colOff>155863</xdr:colOff>
      <xdr:row>122</xdr:row>
      <xdr:rowOff>173182</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155393" y="24539863"/>
          <a:ext cx="5808515" cy="30133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 Tiêu chuẩn hóa lắp đặt thiết bị đo lường và van điều khiển</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Thống nhất sơ đồ bố trí thiết bị báo cháy với quản lý các khu vực CCR; hoàn thành bản vẽ layout CCR.</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259774</xdr:colOff>
      <xdr:row>108</xdr:row>
      <xdr:rowOff>155863</xdr:rowOff>
    </xdr:from>
    <xdr:to>
      <xdr:col>47</xdr:col>
      <xdr:colOff>450275</xdr:colOff>
      <xdr:row>118</xdr:row>
      <xdr:rowOff>17319</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23067819" y="24868908"/>
          <a:ext cx="6494320" cy="1766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 Xử lý các thẻ TPM tag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Trong tháng không có hạng mục được giao.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hạng mục xử lý trong tháng.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TCĐK: Triển khai theo trụ cột AM.</a:t>
          </a: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537882</xdr:colOff>
      <xdr:row>189</xdr:row>
      <xdr:rowOff>77416</xdr:rowOff>
    </xdr:from>
    <xdr:to>
      <xdr:col>2</xdr:col>
      <xdr:colOff>347889</xdr:colOff>
      <xdr:row>195</xdr:row>
      <xdr:rowOff>39316</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37882" y="40272916"/>
          <a:ext cx="1020242"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64385</xdr:colOff>
      <xdr:row>204</xdr:row>
      <xdr:rowOff>178651</xdr:rowOff>
    </xdr:from>
    <xdr:to>
      <xdr:col>2</xdr:col>
      <xdr:colOff>262679</xdr:colOff>
      <xdr:row>210</xdr:row>
      <xdr:rowOff>84457</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69503" y="43231651"/>
          <a:ext cx="803411" cy="104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395262</xdr:colOff>
      <xdr:row>194</xdr:row>
      <xdr:rowOff>83534</xdr:rowOff>
    </xdr:from>
    <xdr:to>
      <xdr:col>25</xdr:col>
      <xdr:colOff>257735</xdr:colOff>
      <xdr:row>204</xdr:row>
      <xdr:rowOff>179295</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605497" y="41231534"/>
          <a:ext cx="14161179" cy="200076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 (Đã thống nhất PA triển khai từ TGĐ: Lắp đặt 2 Robot/line và triển khai cho 1 line) </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Front end design: </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Theo dõi đơn hàng: </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Kế</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hoạch mua sắm</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K</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ế</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hoạch</a:t>
          </a:r>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 tiếp theo: Làm việc với NCC Weldtec</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411767</xdr:colOff>
      <xdr:row>209</xdr:row>
      <xdr:rowOff>139769</xdr:rowOff>
    </xdr:from>
    <xdr:to>
      <xdr:col>25</xdr:col>
      <xdr:colOff>235325</xdr:colOff>
      <xdr:row>224</xdr:row>
      <xdr:rowOff>0</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622002" y="44145269"/>
          <a:ext cx="14122264" cy="2717731"/>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 Front end and detail design:</a:t>
          </a: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Tình hình các đơn hàng: </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Kế</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hoạch mua sắm</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Đánh</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giá lựa chọn Nhà cung cấp</a:t>
          </a:r>
          <a:endParaRPr lang="en-US"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Đánh</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giá lựa chọn Nhà cung cấp</a:t>
          </a:r>
          <a:endParaRPr lang="vi-VN" sz="2000" b="0" i="0">
            <a:solidFill>
              <a:sysClr val="windowText" lastClr="000000"/>
            </a:solidFill>
            <a:effectLst/>
            <a:latin typeface="Times New Roman" panose="02020603050405020304" pitchFamily="18" charset="0"/>
            <a:ea typeface="+mn-ea"/>
            <a:cs typeface="Times New Roman" panose="02020603050405020304" pitchFamily="18" charset="0"/>
          </a:endParaRP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Thiết kế kỹ thuật (100%)</a:t>
          </a:r>
        </a:p>
        <a:p>
          <a:r>
            <a:rPr lang="vi-VN" sz="2000" b="0" i="0">
              <a:solidFill>
                <a:sysClr val="windowText" lastClr="000000"/>
              </a:solidFill>
              <a:effectLst/>
              <a:latin typeface="Times New Roman" panose="02020603050405020304" pitchFamily="18" charset="0"/>
              <a:ea typeface="+mn-ea"/>
              <a:cs typeface="Times New Roman" panose="02020603050405020304" pitchFamily="18" charset="0"/>
            </a:rPr>
            <a:t>Xây dựng phương án triển khai scope PVCFC (98% - D/L: 30/5 -&gt; 03/07: Gửi góp ý vào tuần sau)</a:t>
          </a:r>
        </a:p>
      </xdr:txBody>
    </xdr:sp>
    <xdr:clientData/>
  </xdr:twoCellAnchor>
  <xdr:twoCellAnchor>
    <xdr:from>
      <xdr:col>2</xdr:col>
      <xdr:colOff>414620</xdr:colOff>
      <xdr:row>229</xdr:row>
      <xdr:rowOff>40752</xdr:rowOff>
    </xdr:from>
    <xdr:to>
      <xdr:col>25</xdr:col>
      <xdr:colOff>268941</xdr:colOff>
      <xdr:row>252</xdr:row>
      <xdr:rowOff>123265</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624855" y="47856252"/>
          <a:ext cx="14153027" cy="4464013"/>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(23/1/2026)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chính: 100% (Cập nhật tuần 19)</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nhánh: 50%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Van, JB cần cải tạo: 100% (Cập nhật tuần 12)</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TBĐ cần cải tạo: 100% (Cập nhật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vật tư: 100%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thi công: 50%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kỹ thuật: 90% đang trình ký (Cập nhật tuần 26)</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thi công: 90% đang trình ký (Cập nhật tuần 26)</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đầu bài kỹ thuật: 50% (Cập nhật tuần 26)</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Tiến hành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 tuần tiếp theo:</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KS vị trí bảng đồng nhánh (tt)</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Soạn thảo YCDV thi công tiếp địa (tt)</a:t>
          </a:r>
        </a:p>
      </xdr:txBody>
    </xdr:sp>
    <xdr:clientData/>
  </xdr:twoCellAnchor>
  <xdr:twoCellAnchor>
    <xdr:from>
      <xdr:col>2</xdr:col>
      <xdr:colOff>359607</xdr:colOff>
      <xdr:row>257</xdr:row>
      <xdr:rowOff>156882</xdr:rowOff>
    </xdr:from>
    <xdr:to>
      <xdr:col>25</xdr:col>
      <xdr:colOff>246531</xdr:colOff>
      <xdr:row>273</xdr:row>
      <xdr:rowOff>44823</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569842" y="53306382"/>
          <a:ext cx="14185630" cy="293594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1. Viết đầu bài kỹ thuật yêu cầu dịch vụ cung cấp vật tư và gia cố máng cáp trong toàn nhà máy: 100% (Đã trình ký YCDV Bước </a:t>
          </a:r>
          <a:r>
            <a:rPr lang="en-US" sz="2000" b="0">
              <a:solidFill>
                <a:schemeClr val="tx1"/>
              </a:solidFill>
              <a:effectLst/>
              <a:latin typeface="Times New Roman" panose="02020603050405020304" pitchFamily="18" charset="0"/>
              <a:ea typeface="+mn-ea"/>
              <a:cs typeface="Times New Roman" panose="02020603050405020304" pitchFamily="18" charset="0"/>
            </a:rPr>
            <a:t>6</a:t>
          </a:r>
          <a:r>
            <a:rPr lang="vi-VN" sz="2000" b="0">
              <a:solidFill>
                <a:schemeClr val="tx1"/>
              </a:solidFill>
              <a:effectLst/>
              <a:latin typeface="Times New Roman" panose="02020603050405020304" pitchFamily="18" charset="0"/>
              <a:ea typeface="+mn-ea"/>
              <a:cs typeface="Times New Roman" panose="02020603050405020304" pitchFamily="18" charset="0"/>
            </a:rPr>
            <a:t>/10 Ban KT - Phó ban phụ trách)</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2. Ban hành YCDV: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3. Lựa chọn NCC: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4. Viết PA thực hiện sau khi lựa chọn được NCC: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5. Vật tư đưa về NM: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6. Thực hiện tại công trường: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7. Nghiệm thu dự án: 0%</a:t>
          </a: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264336" y="17558025"/>
          <a:ext cx="5968048"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53.73%</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605</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398727</xdr:colOff>
      <xdr:row>183</xdr:row>
      <xdr:rowOff>8764</xdr:rowOff>
    </xdr:from>
    <xdr:to>
      <xdr:col>25</xdr:col>
      <xdr:colOff>224118</xdr:colOff>
      <xdr:row>190</xdr:row>
      <xdr:rowOff>29544</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608962" y="39061264"/>
          <a:ext cx="1412409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lập trình tọa độ và cấu hình lớp bao cho loại bao 25kg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chạy thử và bàn giao vận hành Line</a:t>
          </a:r>
          <a:r>
            <a:rPr lang="en-US" sz="2000" b="0" i="0" baseline="0">
              <a:solidFill>
                <a:sysClr val="windowText" lastClr="000000"/>
              </a:solidFill>
              <a:effectLst/>
              <a:latin typeface="Times New Roman" panose="02020603050405020304" pitchFamily="18" charset="0"/>
              <a:ea typeface="+mn-ea"/>
              <a:cs typeface="Times New Roman" panose="02020603050405020304" pitchFamily="18" charset="0"/>
            </a:rPr>
            <a:t> B và</a:t>
          </a: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Line C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37</xdr:col>
      <xdr:colOff>429492</xdr:colOff>
      <xdr:row>65</xdr:row>
      <xdr:rowOff>15358</xdr:rowOff>
    </xdr:from>
    <xdr:to>
      <xdr:col>45</xdr:col>
      <xdr:colOff>459441</xdr:colOff>
      <xdr:row>68</xdr:row>
      <xdr:rowOff>56029</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199845" y="16588858"/>
          <a:ext cx="5117420" cy="6121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68866</xdr:colOff>
      <xdr:row>225</xdr:row>
      <xdr:rowOff>35811</xdr:rowOff>
    </xdr:from>
    <xdr:to>
      <xdr:col>2</xdr:col>
      <xdr:colOff>250308</xdr:colOff>
      <xdr:row>229</xdr:row>
      <xdr:rowOff>115474</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6165" t="6326" r="4736" b="11439"/>
        <a:stretch>
          <a:fillRect/>
        </a:stretch>
      </xdr:blipFill>
      <xdr:spPr bwMode="auto">
        <a:xfrm>
          <a:off x="673984" y="47089311"/>
          <a:ext cx="786559" cy="841663"/>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141735</xdr:colOff>
      <xdr:row>253</xdr:row>
      <xdr:rowOff>7030</xdr:rowOff>
    </xdr:from>
    <xdr:to>
      <xdr:col>2</xdr:col>
      <xdr:colOff>221085</xdr:colOff>
      <xdr:row>259</xdr:row>
      <xdr:rowOff>111070</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13841" t="28424" r="14041" b="27833"/>
        <a:stretch>
          <a:fillRect/>
        </a:stretch>
      </xdr:blipFill>
      <xdr:spPr bwMode="auto">
        <a:xfrm rot="5400000">
          <a:off x="465567" y="52675816"/>
          <a:ext cx="1247040" cy="68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101</xdr:row>
      <xdr:rowOff>155864</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40202" y="22121102"/>
          <a:ext cx="11769436" cy="1414307"/>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 Thiết kế tagname dán lên thiết bị, Junction box thể hiện chức năng, thông số thiết bị range đo, môi chất đo...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Thực hiện rà soát, xử lý các tồn đọng online.</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kế hoạch trong tháng.</a:t>
          </a: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34</xdr:col>
      <xdr:colOff>404227</xdr:colOff>
      <xdr:row>205</xdr:row>
      <xdr:rowOff>111040</xdr:rowOff>
    </xdr:from>
    <xdr:to>
      <xdr:col>40</xdr:col>
      <xdr:colOff>321099</xdr:colOff>
      <xdr:row>215</xdr:row>
      <xdr:rowOff>82408</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29"/>
        <a:srcRect l="-2412" t="29532" r="15131" b="13743"/>
        <a:stretch>
          <a:fillRect/>
        </a:stretch>
      </xdr:blipFill>
      <xdr:spPr>
        <a:xfrm>
          <a:off x="21359227" y="43354540"/>
          <a:ext cx="3547578" cy="1876368"/>
        </a:xfrm>
        <a:prstGeom prst="rect">
          <a:avLst/>
        </a:prstGeom>
      </xdr:spPr>
    </xdr:pic>
    <xdr:clientData/>
  </xdr:twoCellAnchor>
  <xdr:twoCellAnchor editAs="oneCell">
    <xdr:from>
      <xdr:col>30</xdr:col>
      <xdr:colOff>77626</xdr:colOff>
      <xdr:row>205</xdr:row>
      <xdr:rowOff>90869</xdr:rowOff>
    </xdr:from>
    <xdr:to>
      <xdr:col>34</xdr:col>
      <xdr:colOff>369794</xdr:colOff>
      <xdr:row>215</xdr:row>
      <xdr:rowOff>65908</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0"/>
        <a:srcRect l="4433" t="26363" r="8977"/>
        <a:stretch>
          <a:fillRect/>
        </a:stretch>
      </xdr:blipFill>
      <xdr:spPr>
        <a:xfrm>
          <a:off x="18612155" y="43334369"/>
          <a:ext cx="2712639" cy="1880039"/>
        </a:xfrm>
        <a:prstGeom prst="rect">
          <a:avLst/>
        </a:prstGeom>
      </xdr:spPr>
    </xdr:pic>
    <xdr:clientData/>
  </xdr:twoCellAnchor>
  <xdr:oneCellAnchor>
    <xdr:from>
      <xdr:col>31</xdr:col>
      <xdr:colOff>221876</xdr:colOff>
      <xdr:row>215</xdr:row>
      <xdr:rowOff>115320</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19361523" y="4526382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37</xdr:col>
      <xdr:colOff>49918</xdr:colOff>
      <xdr:row>215</xdr:row>
      <xdr:rowOff>155050</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2820271" y="4530355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19</xdr:col>
      <xdr:colOff>34637</xdr:colOff>
      <xdr:row>42</xdr:row>
      <xdr:rowOff>150090</xdr:rowOff>
    </xdr:from>
    <xdr:to>
      <xdr:col>20</xdr:col>
      <xdr:colOff>100486</xdr:colOff>
      <xdr:row>46</xdr:row>
      <xdr:rowOff>2886</xdr:rowOff>
    </xdr:to>
    <xdr:sp macro="" textlink="">
      <xdr:nvSpPr>
        <xdr:cNvPr id="3" name="Oval 2">
          <a:extLst>
            <a:ext uri="{FF2B5EF4-FFF2-40B4-BE49-F238E27FC236}">
              <a16:creationId xmlns:a16="http://schemas.microsoft.com/office/drawing/2014/main" id="{C49DDD2F-8F1A-4D6B-922C-6701469C4A4F}"/>
            </a:ext>
          </a:extLst>
        </xdr:cNvPr>
        <xdr:cNvSpPr/>
      </xdr:nvSpPr>
      <xdr:spPr>
        <a:xfrm>
          <a:off x="11932228" y="12290135"/>
          <a:ext cx="671985"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40</xdr:col>
      <xdr:colOff>448235</xdr:colOff>
      <xdr:row>205</xdr:row>
      <xdr:rowOff>100853</xdr:rowOff>
    </xdr:from>
    <xdr:to>
      <xdr:col>44</xdr:col>
      <xdr:colOff>322145</xdr:colOff>
      <xdr:row>215</xdr:row>
      <xdr:rowOff>100730</xdr:rowOff>
    </xdr:to>
    <xdr:pic>
      <xdr:nvPicPr>
        <xdr:cNvPr id="88" name="Picture 87">
          <a:extLst>
            <a:ext uri="{FF2B5EF4-FFF2-40B4-BE49-F238E27FC236}">
              <a16:creationId xmlns:a16="http://schemas.microsoft.com/office/drawing/2014/main" id="{4692914D-10B2-BE18-F65A-D0CBE37B3C7B}"/>
            </a:ext>
          </a:extLst>
        </xdr:cNvPr>
        <xdr:cNvPicPr>
          <a:picLocks noChangeAspect="1"/>
        </xdr:cNvPicPr>
      </xdr:nvPicPr>
      <xdr:blipFill>
        <a:blip xmlns:r="http://schemas.openxmlformats.org/officeDocument/2006/relationships" r:embed="rId31"/>
        <a:stretch>
          <a:fillRect/>
        </a:stretch>
      </xdr:blipFill>
      <xdr:spPr>
        <a:xfrm>
          <a:off x="25033941" y="43344353"/>
          <a:ext cx="2540910" cy="1904877"/>
        </a:xfrm>
        <a:prstGeom prst="rect">
          <a:avLst/>
        </a:prstGeom>
      </xdr:spPr>
    </xdr:pic>
    <xdr:clientData/>
  </xdr:twoCellAnchor>
  <xdr:oneCellAnchor>
    <xdr:from>
      <xdr:col>42</xdr:col>
      <xdr:colOff>174258</xdr:colOff>
      <xdr:row>215</xdr:row>
      <xdr:rowOff>154621</xdr:rowOff>
    </xdr:from>
    <xdr:ext cx="990271" cy="387222"/>
    <xdr:sp macro="" textlink="">
      <xdr:nvSpPr>
        <xdr:cNvPr id="90" name="TextBox 89">
          <a:extLst>
            <a:ext uri="{FF2B5EF4-FFF2-40B4-BE49-F238E27FC236}">
              <a16:creationId xmlns:a16="http://schemas.microsoft.com/office/drawing/2014/main" id="{D58AAB09-2B03-42CD-933F-7FA4030C26CB}"/>
            </a:ext>
          </a:extLst>
        </xdr:cNvPr>
        <xdr:cNvSpPr txBox="1"/>
      </xdr:nvSpPr>
      <xdr:spPr>
        <a:xfrm>
          <a:off x="25970199" y="45303121"/>
          <a:ext cx="99027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293370</xdr:colOff>
      <xdr:row>64</xdr:row>
      <xdr:rowOff>177848</xdr:rowOff>
    </xdr:from>
    <xdr:to>
      <xdr:col>1</xdr:col>
      <xdr:colOff>479564</xdr:colOff>
      <xdr:row>67</xdr:row>
      <xdr:rowOff>3645</xdr:rowOff>
    </xdr:to>
    <xdr:sp macro="" textlink="">
      <xdr:nvSpPr>
        <xdr:cNvPr id="24" name="Rectangle: Rounded Corners 23">
          <a:extLst>
            <a:ext uri="{FF2B5EF4-FFF2-40B4-BE49-F238E27FC236}">
              <a16:creationId xmlns:a16="http://schemas.microsoft.com/office/drawing/2014/main" id="{43933A97-9E6D-4F0F-9B90-474DD6924E17}"/>
            </a:ext>
          </a:extLst>
        </xdr:cNvPr>
        <xdr:cNvSpPr/>
      </xdr:nvSpPr>
      <xdr:spPr>
        <a:xfrm>
          <a:off x="293370" y="16560848"/>
          <a:ext cx="791312" cy="3972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680196</xdr:colOff>
      <xdr:row>123</xdr:row>
      <xdr:rowOff>78440</xdr:rowOff>
    </xdr:from>
    <xdr:to>
      <xdr:col>7</xdr:col>
      <xdr:colOff>829235</xdr:colOff>
      <xdr:row>126</xdr:row>
      <xdr:rowOff>33617</xdr:rowOff>
    </xdr:to>
    <xdr:sp macro="" textlink="">
      <xdr:nvSpPr>
        <xdr:cNvPr id="40" name="TextBox 39">
          <a:extLst>
            <a:ext uri="{FF2B5EF4-FFF2-40B4-BE49-F238E27FC236}">
              <a16:creationId xmlns:a16="http://schemas.microsoft.com/office/drawing/2014/main" id="{B6549FF9-2919-4329-8A94-A343EC0FB31F}"/>
            </a:ext>
          </a:extLst>
        </xdr:cNvPr>
        <xdr:cNvSpPr txBox="1"/>
      </xdr:nvSpPr>
      <xdr:spPr>
        <a:xfrm>
          <a:off x="4310902" y="27700940"/>
          <a:ext cx="888627" cy="52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TBD</a:t>
          </a:r>
        </a:p>
      </xdr:txBody>
    </xdr:sp>
    <xdr:clientData/>
  </xdr:twoCellAnchor>
  <xdr:twoCellAnchor editAs="oneCell">
    <xdr:from>
      <xdr:col>27</xdr:col>
      <xdr:colOff>51952</xdr:colOff>
      <xdr:row>230</xdr:row>
      <xdr:rowOff>122632</xdr:rowOff>
    </xdr:from>
    <xdr:to>
      <xdr:col>47</xdr:col>
      <xdr:colOff>193971</xdr:colOff>
      <xdr:row>255</xdr:row>
      <xdr:rowOff>34638</xdr:rowOff>
    </xdr:to>
    <xdr:pic>
      <xdr:nvPicPr>
        <xdr:cNvPr id="41" name="Picture 40">
          <a:extLst>
            <a:ext uri="{FF2B5EF4-FFF2-40B4-BE49-F238E27FC236}">
              <a16:creationId xmlns:a16="http://schemas.microsoft.com/office/drawing/2014/main" id="{0CEF07BC-880E-9360-9A70-A44D53D6958E}"/>
            </a:ext>
          </a:extLst>
        </xdr:cNvPr>
        <xdr:cNvPicPr>
          <a:picLocks noChangeAspect="1"/>
        </xdr:cNvPicPr>
      </xdr:nvPicPr>
      <xdr:blipFill>
        <a:blip xmlns:r="http://schemas.openxmlformats.org/officeDocument/2006/relationships" r:embed="rId32"/>
        <a:stretch>
          <a:fillRect/>
        </a:stretch>
      </xdr:blipFill>
      <xdr:spPr>
        <a:xfrm>
          <a:off x="16798634" y="48076677"/>
          <a:ext cx="12507201" cy="4674506"/>
        </a:xfrm>
        <a:prstGeom prst="rect">
          <a:avLst/>
        </a:prstGeom>
      </xdr:spPr>
    </xdr:pic>
    <xdr:clientData/>
  </xdr:twoCellAnchor>
  <xdr:twoCellAnchor>
    <xdr:from>
      <xdr:col>27</xdr:col>
      <xdr:colOff>48490</xdr:colOff>
      <xdr:row>226</xdr:row>
      <xdr:rowOff>107370</xdr:rowOff>
    </xdr:from>
    <xdr:to>
      <xdr:col>47</xdr:col>
      <xdr:colOff>221673</xdr:colOff>
      <xdr:row>229</xdr:row>
      <xdr:rowOff>166251</xdr:rowOff>
    </xdr:to>
    <xdr:sp macro="" textlink="">
      <xdr:nvSpPr>
        <xdr:cNvPr id="67" name="Rectangle: Rounded Corners 66">
          <a:extLst>
            <a:ext uri="{FF2B5EF4-FFF2-40B4-BE49-F238E27FC236}">
              <a16:creationId xmlns:a16="http://schemas.microsoft.com/office/drawing/2014/main" id="{D7823D1A-4F66-4F4B-B008-BD9C3D881440}"/>
            </a:ext>
          </a:extLst>
        </xdr:cNvPr>
        <xdr:cNvSpPr/>
      </xdr:nvSpPr>
      <xdr:spPr>
        <a:xfrm>
          <a:off x="16795172" y="47299415"/>
          <a:ext cx="12538365" cy="63038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BÁO</a:t>
          </a:r>
          <a:r>
            <a:rPr lang="en-US" sz="2400" b="1" baseline="0">
              <a:solidFill>
                <a:schemeClr val="tx1"/>
              </a:solidFill>
              <a:latin typeface="Times New Roman" panose="02020603050405020304" pitchFamily="18" charset="0"/>
              <a:cs typeface="Times New Roman" panose="02020603050405020304" pitchFamily="18" charset="0"/>
            </a:rPr>
            <a:t> CÁO TÌNH HÌNH THỰC HIỆN TUÂN THỦ NGHIỆM VỤ SAP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73" workbookViewId="0">
      <selection activeCell="J92" sqref="J92"/>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193" t="s">
        <v>2</v>
      </c>
      <c r="C1" s="193"/>
      <c r="D1" s="193"/>
      <c r="E1" s="193"/>
      <c r="F1" s="193"/>
      <c r="G1" s="193"/>
      <c r="H1" s="193"/>
      <c r="I1" s="193"/>
      <c r="J1" s="193"/>
      <c r="K1" s="193"/>
      <c r="L1" s="193"/>
      <c r="M1" s="193"/>
    </row>
    <row r="2" spans="1:16">
      <c r="B2" t="s">
        <v>2</v>
      </c>
      <c r="E2" s="193"/>
      <c r="F2" s="193"/>
      <c r="G2" s="193"/>
      <c r="H2" s="193"/>
      <c r="I2" s="193"/>
      <c r="J2" s="193"/>
      <c r="K2" s="193"/>
      <c r="L2" s="193"/>
      <c r="M2" s="193"/>
      <c r="N2" s="193"/>
      <c r="O2" s="193"/>
      <c r="P2" s="193"/>
    </row>
    <row r="3" spans="1:16">
      <c r="A3" t="s">
        <v>48</v>
      </c>
      <c r="B3">
        <v>1302</v>
      </c>
      <c r="C3">
        <v>1495</v>
      </c>
      <c r="D3" s="43">
        <f t="shared" ref="D3:D5" si="0">B3/C3</f>
        <v>0.87090301003344484</v>
      </c>
      <c r="E3" s="8">
        <v>0.98</v>
      </c>
      <c r="F3" s="6"/>
      <c r="G3" s="6"/>
      <c r="H3" s="6"/>
      <c r="I3" s="6"/>
      <c r="J3" s="6"/>
      <c r="K3" s="6"/>
      <c r="L3" s="6"/>
      <c r="M3" s="6"/>
      <c r="N3" s="6"/>
      <c r="O3" s="6"/>
      <c r="P3" s="6"/>
    </row>
    <row r="4" spans="1:16">
      <c r="A4" t="s">
        <v>37</v>
      </c>
      <c r="B4">
        <v>1026</v>
      </c>
      <c r="C4">
        <v>1077</v>
      </c>
      <c r="D4" s="43">
        <f t="shared" si="0"/>
        <v>0.9526462395543176</v>
      </c>
      <c r="E4" s="8">
        <v>0.98</v>
      </c>
      <c r="F4" s="6"/>
      <c r="G4" s="6"/>
      <c r="H4" s="6"/>
      <c r="I4" s="6"/>
      <c r="J4" s="6"/>
      <c r="K4" s="6"/>
      <c r="L4" s="6"/>
      <c r="M4" s="6"/>
      <c r="N4" s="6"/>
      <c r="O4" s="6"/>
      <c r="P4" s="6"/>
    </row>
    <row r="5" spans="1:16">
      <c r="A5" t="s">
        <v>38</v>
      </c>
      <c r="B5">
        <v>1276</v>
      </c>
      <c r="C5">
        <v>1394</v>
      </c>
      <c r="D5" s="43">
        <f t="shared" si="0"/>
        <v>0.91535150645624108</v>
      </c>
      <c r="E5" s="8">
        <v>0.98</v>
      </c>
      <c r="F5" s="6"/>
      <c r="G5" s="6"/>
      <c r="H5" s="6"/>
      <c r="I5" s="6"/>
      <c r="J5" s="6"/>
      <c r="K5" s="6"/>
      <c r="L5" s="6"/>
      <c r="M5" s="6"/>
      <c r="N5" s="6"/>
      <c r="O5" s="6"/>
      <c r="P5" s="6"/>
    </row>
    <row r="6" spans="1:16">
      <c r="A6" t="s">
        <v>39</v>
      </c>
      <c r="B6">
        <v>1390</v>
      </c>
      <c r="C6">
        <v>1424</v>
      </c>
      <c r="D6" s="43">
        <f>B6/C6</f>
        <v>0.976123595505618</v>
      </c>
      <c r="E6" s="8">
        <v>0.98</v>
      </c>
      <c r="G6" s="2"/>
    </row>
    <row r="7" spans="1:16">
      <c r="A7" t="s">
        <v>40</v>
      </c>
      <c r="B7">
        <v>1084</v>
      </c>
      <c r="C7">
        <v>1252</v>
      </c>
      <c r="D7" s="43">
        <f>B7/C7</f>
        <v>0.86581469648562304</v>
      </c>
      <c r="E7" s="8">
        <v>0.98</v>
      </c>
      <c r="G7" s="2"/>
      <c r="J7">
        <v>11214</v>
      </c>
      <c r="K7">
        <f>J7/0.981</f>
        <v>11431.19266055046</v>
      </c>
    </row>
    <row r="8" spans="1:16">
      <c r="A8" t="s">
        <v>41</v>
      </c>
      <c r="B8">
        <v>1935</v>
      </c>
      <c r="C8">
        <v>2072</v>
      </c>
      <c r="D8" s="43">
        <v>0.93388000000000004</v>
      </c>
      <c r="E8" s="8">
        <v>0.98</v>
      </c>
      <c r="G8" s="2"/>
    </row>
    <row r="9" spans="1:16">
      <c r="A9" t="s">
        <v>42</v>
      </c>
      <c r="D9" s="43">
        <v>0</v>
      </c>
      <c r="E9" s="8">
        <v>0.98</v>
      </c>
      <c r="G9" s="2"/>
    </row>
    <row r="10" spans="1:16">
      <c r="A10" t="s">
        <v>43</v>
      </c>
      <c r="D10" s="43">
        <v>0</v>
      </c>
      <c r="E10" s="8">
        <v>0.98</v>
      </c>
      <c r="G10" s="2"/>
    </row>
    <row r="11" spans="1:16">
      <c r="A11" t="s">
        <v>44</v>
      </c>
      <c r="D11" s="43">
        <v>0</v>
      </c>
      <c r="E11" s="8">
        <v>0.98</v>
      </c>
      <c r="G11" s="2"/>
    </row>
    <row r="12" spans="1:16">
      <c r="A12" t="s">
        <v>45</v>
      </c>
      <c r="D12" s="43">
        <v>0</v>
      </c>
      <c r="E12" s="8">
        <v>0.98</v>
      </c>
    </row>
    <row r="13" spans="1:16">
      <c r="A13" t="s">
        <v>46</v>
      </c>
      <c r="D13" s="43">
        <v>0</v>
      </c>
      <c r="E13" s="8">
        <v>0.98</v>
      </c>
      <c r="G13" s="2"/>
    </row>
    <row r="14" spans="1:16">
      <c r="A14" t="s">
        <v>47</v>
      </c>
      <c r="D14" s="43">
        <v>0</v>
      </c>
      <c r="E14" s="8">
        <v>0.98</v>
      </c>
      <c r="G14" s="2"/>
    </row>
    <row r="15" spans="1:16">
      <c r="A15" s="32" t="s">
        <v>73</v>
      </c>
      <c r="B15" s="32">
        <f>SUM(B3:B14)</f>
        <v>8013</v>
      </c>
      <c r="C15" s="32">
        <f>SUM(C3:C14)</f>
        <v>8714</v>
      </c>
      <c r="D15" s="44">
        <f>B15/C15</f>
        <v>0.91955473949965572</v>
      </c>
      <c r="E15" s="35">
        <v>0.98</v>
      </c>
    </row>
    <row r="16" spans="1:16">
      <c r="A16" t="s">
        <v>11</v>
      </c>
      <c r="B16">
        <v>259</v>
      </c>
      <c r="C16">
        <v>259</v>
      </c>
      <c r="D16" s="3">
        <f>B16/C16</f>
        <v>1</v>
      </c>
      <c r="E16" s="2">
        <v>0.98</v>
      </c>
    </row>
    <row r="17" spans="1:11">
      <c r="A17" t="s">
        <v>14</v>
      </c>
      <c r="B17">
        <v>631</v>
      </c>
      <c r="C17">
        <v>707</v>
      </c>
      <c r="D17" s="3">
        <f>B17/C17</f>
        <v>0.89250353606789246</v>
      </c>
      <c r="E17" s="2">
        <v>0.98</v>
      </c>
    </row>
    <row r="18" spans="1:11">
      <c r="A18" t="s">
        <v>13</v>
      </c>
      <c r="B18">
        <v>1045</v>
      </c>
      <c r="C18">
        <v>1106</v>
      </c>
      <c r="D18" s="3">
        <f>B18/C18</f>
        <v>0.94484629294755873</v>
      </c>
      <c r="E18" s="2">
        <v>0.98</v>
      </c>
    </row>
    <row r="19" spans="1:11">
      <c r="D19" s="25"/>
    </row>
    <row r="20" spans="1:11">
      <c r="D20" s="25"/>
    </row>
    <row r="21" spans="1:11">
      <c r="A21" t="s">
        <v>15</v>
      </c>
      <c r="B21">
        <v>389</v>
      </c>
      <c r="C21">
        <v>393</v>
      </c>
      <c r="D21" s="3">
        <f>B21/C21</f>
        <v>0.98982188295165396</v>
      </c>
      <c r="E21" s="2">
        <v>0.99</v>
      </c>
    </row>
    <row r="22" spans="1:11">
      <c r="D22" s="25"/>
    </row>
    <row r="23" spans="1:11">
      <c r="A23" t="s">
        <v>48</v>
      </c>
      <c r="B23">
        <v>224</v>
      </c>
      <c r="C23">
        <v>230</v>
      </c>
      <c r="D23" s="43">
        <f>B23/C23</f>
        <v>0.97391304347826091</v>
      </c>
      <c r="E23" s="8">
        <v>0.99</v>
      </c>
      <c r="J23">
        <v>2990</v>
      </c>
      <c r="K23">
        <f>J23/0.982</f>
        <v>3044.8065173116088</v>
      </c>
    </row>
    <row r="24" spans="1:11">
      <c r="A24" t="s">
        <v>37</v>
      </c>
      <c r="B24">
        <v>185</v>
      </c>
      <c r="C24">
        <v>187</v>
      </c>
      <c r="D24" s="43">
        <f>B24/C24</f>
        <v>0.98930481283422456</v>
      </c>
      <c r="E24" s="8">
        <v>0.99</v>
      </c>
    </row>
    <row r="25" spans="1:11">
      <c r="A25" t="s">
        <v>38</v>
      </c>
      <c r="B25">
        <v>350</v>
      </c>
      <c r="C25">
        <v>354</v>
      </c>
      <c r="D25" s="43">
        <f>B25/C25</f>
        <v>0.98870056497175141</v>
      </c>
      <c r="E25" s="8">
        <v>0.99</v>
      </c>
      <c r="J25">
        <f>3044-2990</f>
        <v>54</v>
      </c>
    </row>
    <row r="26" spans="1:11">
      <c r="A26" t="s">
        <v>39</v>
      </c>
      <c r="B26">
        <v>306</v>
      </c>
      <c r="C26">
        <v>313</v>
      </c>
      <c r="D26" s="43">
        <f>B26/C26</f>
        <v>0.97763578274760388</v>
      </c>
      <c r="E26" s="8">
        <v>0.99</v>
      </c>
    </row>
    <row r="27" spans="1:11">
      <c r="A27" t="s">
        <v>40</v>
      </c>
      <c r="B27">
        <v>406</v>
      </c>
      <c r="C27">
        <v>415</v>
      </c>
      <c r="D27" s="7">
        <f>B27/C27</f>
        <v>0.97831325301204819</v>
      </c>
      <c r="E27" s="8">
        <v>0.99</v>
      </c>
    </row>
    <row r="28" spans="1:11">
      <c r="A28" t="s">
        <v>41</v>
      </c>
      <c r="B28">
        <v>389</v>
      </c>
      <c r="C28">
        <v>393</v>
      </c>
      <c r="D28" s="7">
        <v>0.98980000000000001</v>
      </c>
      <c r="E28" s="8">
        <v>0.99</v>
      </c>
    </row>
    <row r="29" spans="1:11">
      <c r="A29" t="s">
        <v>42</v>
      </c>
      <c r="D29" s="7">
        <v>0</v>
      </c>
      <c r="E29" s="8">
        <v>0.99</v>
      </c>
    </row>
    <row r="30" spans="1:11">
      <c r="A30" t="s">
        <v>43</v>
      </c>
      <c r="D30" s="7">
        <v>0</v>
      </c>
      <c r="E30" s="8">
        <v>0.99</v>
      </c>
    </row>
    <row r="31" spans="1:11">
      <c r="A31" t="s">
        <v>44</v>
      </c>
      <c r="D31" s="7">
        <v>0</v>
      </c>
      <c r="E31" s="8">
        <v>0.99</v>
      </c>
    </row>
    <row r="32" spans="1:11">
      <c r="A32" t="s">
        <v>45</v>
      </c>
      <c r="D32" s="7">
        <v>0</v>
      </c>
      <c r="E32" s="8">
        <v>0.99</v>
      </c>
    </row>
    <row r="33" spans="1:5">
      <c r="A33" t="s">
        <v>46</v>
      </c>
      <c r="D33" s="7">
        <v>0</v>
      </c>
      <c r="E33" s="8">
        <v>0.99</v>
      </c>
    </row>
    <row r="34" spans="1:5">
      <c r="A34" t="s">
        <v>47</v>
      </c>
      <c r="D34" s="7">
        <v>0</v>
      </c>
      <c r="E34" s="8">
        <v>0.99</v>
      </c>
    </row>
    <row r="35" spans="1:5">
      <c r="A35" s="32" t="s">
        <v>73</v>
      </c>
      <c r="B35" s="32">
        <f>SUM(B23:B34)</f>
        <v>1860</v>
      </c>
      <c r="C35" s="32">
        <f>SUM(C23:C34)</f>
        <v>1892</v>
      </c>
      <c r="D35" s="34">
        <f>B35/C35</f>
        <v>0.9830866807610994</v>
      </c>
      <c r="E35" s="32"/>
    </row>
    <row r="37" spans="1:5">
      <c r="D37" s="3"/>
      <c r="E37" s="2"/>
    </row>
    <row r="38" spans="1:5">
      <c r="D38" s="3"/>
      <c r="E38" s="2"/>
    </row>
    <row r="39" spans="1:5">
      <c r="D39" s="3"/>
      <c r="E39" s="2"/>
    </row>
    <row r="40" spans="1:5">
      <c r="D40" s="3"/>
      <c r="E40" s="2"/>
    </row>
    <row r="41" spans="1:5">
      <c r="D41" s="3"/>
      <c r="E41" s="2"/>
    </row>
    <row r="43" spans="1:5" s="5" customFormat="1">
      <c r="A43" s="5" t="s">
        <v>16</v>
      </c>
    </row>
    <row r="45" spans="1:5">
      <c r="A45" t="s">
        <v>11</v>
      </c>
      <c r="B45">
        <v>0</v>
      </c>
      <c r="C45">
        <v>0</v>
      </c>
      <c r="D45" s="25"/>
      <c r="E45" s="8">
        <v>0.98</v>
      </c>
    </row>
    <row r="46" spans="1:5">
      <c r="A46" t="s">
        <v>17</v>
      </c>
      <c r="B46">
        <v>0</v>
      </c>
      <c r="C46">
        <v>0</v>
      </c>
      <c r="D46" s="25"/>
      <c r="E46" s="2">
        <v>0.98</v>
      </c>
    </row>
    <row r="47" spans="1:5">
      <c r="A47" t="s">
        <v>12</v>
      </c>
      <c r="B47">
        <v>30</v>
      </c>
      <c r="C47">
        <v>30</v>
      </c>
      <c r="D47" s="25">
        <f t="shared" ref="D47" si="1">B47/C47</f>
        <v>1</v>
      </c>
      <c r="E47" s="2">
        <v>0.98</v>
      </c>
    </row>
    <row r="51" spans="1:5">
      <c r="A51" t="s">
        <v>48</v>
      </c>
      <c r="B51">
        <v>102</v>
      </c>
      <c r="C51">
        <v>102</v>
      </c>
      <c r="D51" s="3">
        <f t="shared" ref="D51:D62" si="2">B51/C51</f>
        <v>1</v>
      </c>
      <c r="E51" s="3">
        <v>0.98</v>
      </c>
    </row>
    <row r="52" spans="1:5">
      <c r="A52" t="s">
        <v>37</v>
      </c>
      <c r="B52">
        <v>23</v>
      </c>
      <c r="C52">
        <v>23</v>
      </c>
      <c r="D52" s="3">
        <f t="shared" si="2"/>
        <v>1</v>
      </c>
      <c r="E52" s="3">
        <v>0.98</v>
      </c>
    </row>
    <row r="53" spans="1:5">
      <c r="A53" t="s">
        <v>38</v>
      </c>
      <c r="B53">
        <v>76</v>
      </c>
      <c r="C53">
        <v>76</v>
      </c>
      <c r="D53" s="3">
        <f t="shared" si="2"/>
        <v>1</v>
      </c>
      <c r="E53" s="3">
        <v>0.98</v>
      </c>
    </row>
    <row r="54" spans="1:5">
      <c r="A54" t="s">
        <v>39</v>
      </c>
      <c r="B54">
        <v>221</v>
      </c>
      <c r="C54">
        <v>221</v>
      </c>
      <c r="D54" s="3">
        <f t="shared" si="2"/>
        <v>1</v>
      </c>
      <c r="E54" s="3">
        <v>0.98</v>
      </c>
    </row>
    <row r="55" spans="1:5">
      <c r="A55" t="s">
        <v>40</v>
      </c>
      <c r="B55">
        <v>28</v>
      </c>
      <c r="C55">
        <v>28</v>
      </c>
      <c r="D55" s="3">
        <f t="shared" si="2"/>
        <v>1</v>
      </c>
      <c r="E55" s="3">
        <v>0.98</v>
      </c>
    </row>
    <row r="56" spans="1:5">
      <c r="A56" t="s">
        <v>41</v>
      </c>
      <c r="B56">
        <v>74</v>
      </c>
      <c r="C56">
        <v>74</v>
      </c>
      <c r="D56" s="3">
        <f t="shared" si="2"/>
        <v>1</v>
      </c>
      <c r="E56" s="3">
        <v>0.98</v>
      </c>
    </row>
    <row r="57" spans="1:5">
      <c r="A57" t="s">
        <v>42</v>
      </c>
      <c r="B57">
        <v>120</v>
      </c>
      <c r="C57">
        <v>120</v>
      </c>
      <c r="D57" s="3">
        <f t="shared" si="2"/>
        <v>1</v>
      </c>
      <c r="E57" s="3">
        <v>0.98</v>
      </c>
    </row>
    <row r="58" spans="1:5">
      <c r="A58" t="s">
        <v>43</v>
      </c>
      <c r="B58">
        <v>87</v>
      </c>
      <c r="C58">
        <v>87</v>
      </c>
      <c r="D58" s="3">
        <f t="shared" si="2"/>
        <v>1</v>
      </c>
      <c r="E58" s="3">
        <v>0.98</v>
      </c>
    </row>
    <row r="59" spans="1:5">
      <c r="A59" t="s">
        <v>44</v>
      </c>
      <c r="D59" s="3"/>
      <c r="E59" s="3">
        <v>0.98</v>
      </c>
    </row>
    <row r="60" spans="1:5">
      <c r="A60" t="s">
        <v>45</v>
      </c>
      <c r="B60">
        <v>186</v>
      </c>
      <c r="C60">
        <v>186</v>
      </c>
      <c r="D60" s="3">
        <f t="shared" si="2"/>
        <v>1</v>
      </c>
      <c r="E60" s="3">
        <v>0.98</v>
      </c>
    </row>
    <row r="61" spans="1:5">
      <c r="A61" t="s">
        <v>46</v>
      </c>
      <c r="B61">
        <v>30</v>
      </c>
      <c r="C61">
        <v>30</v>
      </c>
      <c r="D61" s="3">
        <f t="shared" si="2"/>
        <v>1</v>
      </c>
      <c r="E61" s="3">
        <v>0.98</v>
      </c>
    </row>
    <row r="62" spans="1:5">
      <c r="A62" t="s">
        <v>47</v>
      </c>
      <c r="B62">
        <v>30</v>
      </c>
      <c r="C62">
        <v>30</v>
      </c>
      <c r="D62" s="3">
        <f t="shared" si="2"/>
        <v>1</v>
      </c>
      <c r="E62" s="3">
        <v>0.98</v>
      </c>
    </row>
    <row r="63" spans="1:5">
      <c r="B63">
        <f>SUM(B51:B62)</f>
        <v>977</v>
      </c>
    </row>
    <row r="65" spans="1:5" s="5" customFormat="1">
      <c r="A65" s="5" t="s">
        <v>18</v>
      </c>
    </row>
    <row r="67" spans="1:5">
      <c r="A67" t="s">
        <v>11</v>
      </c>
      <c r="B67">
        <v>6</v>
      </c>
      <c r="C67">
        <v>5</v>
      </c>
      <c r="D67" s="3">
        <f>B67/C67</f>
        <v>1.2</v>
      </c>
      <c r="E67" s="2">
        <v>0.5</v>
      </c>
    </row>
    <row r="68" spans="1:5">
      <c r="A68" t="s">
        <v>14</v>
      </c>
      <c r="B68">
        <v>15</v>
      </c>
      <c r="C68">
        <v>7</v>
      </c>
      <c r="D68" s="3">
        <f>B68/C68</f>
        <v>2.1428571428571428</v>
      </c>
      <c r="E68" s="2">
        <v>0.5</v>
      </c>
    </row>
    <row r="69" spans="1:5">
      <c r="A69" t="s">
        <v>13</v>
      </c>
      <c r="B69">
        <v>11</v>
      </c>
      <c r="C69">
        <v>6</v>
      </c>
      <c r="D69" s="3">
        <f>B69/C69</f>
        <v>1.8333333333333333</v>
      </c>
      <c r="E69" s="2">
        <v>0.5</v>
      </c>
    </row>
    <row r="70" spans="1:5">
      <c r="A70" t="s">
        <v>15</v>
      </c>
      <c r="B70">
        <v>12</v>
      </c>
      <c r="C70">
        <v>8</v>
      </c>
      <c r="D70" s="3">
        <f>B70/C70</f>
        <v>1.5</v>
      </c>
      <c r="E70" s="2">
        <v>0.5</v>
      </c>
    </row>
    <row r="72" spans="1:5">
      <c r="A72" t="s">
        <v>48</v>
      </c>
      <c r="B72">
        <v>51</v>
      </c>
    </row>
    <row r="73" spans="1:5">
      <c r="A73" t="s">
        <v>37</v>
      </c>
      <c r="B73">
        <v>59</v>
      </c>
    </row>
    <row r="74" spans="1:5">
      <c r="A74" t="s">
        <v>38</v>
      </c>
      <c r="B74">
        <v>53</v>
      </c>
    </row>
    <row r="75" spans="1:5">
      <c r="A75" t="s">
        <v>39</v>
      </c>
      <c r="B75">
        <v>46</v>
      </c>
    </row>
    <row r="76" spans="1:5">
      <c r="A76" t="s">
        <v>40</v>
      </c>
      <c r="B76">
        <v>40</v>
      </c>
    </row>
    <row r="77" spans="1:5">
      <c r="A77" t="s">
        <v>41</v>
      </c>
      <c r="B77">
        <v>44</v>
      </c>
    </row>
    <row r="78" spans="1:5">
      <c r="A78" t="s">
        <v>42</v>
      </c>
    </row>
    <row r="79" spans="1:5">
      <c r="A79" t="s">
        <v>43</v>
      </c>
    </row>
    <row r="80" spans="1:5">
      <c r="A80" t="s">
        <v>44</v>
      </c>
    </row>
    <row r="81" spans="1:9">
      <c r="A81" t="s">
        <v>45</v>
      </c>
    </row>
    <row r="82" spans="1:9">
      <c r="A82" t="s">
        <v>46</v>
      </c>
    </row>
    <row r="83" spans="1:9">
      <c r="A83" t="s">
        <v>47</v>
      </c>
    </row>
    <row r="84" spans="1:9">
      <c r="B84">
        <f>SUM(B72:B83)</f>
        <v>293</v>
      </c>
      <c r="C84">
        <v>200</v>
      </c>
      <c r="D84" s="25">
        <f>B84/C84</f>
        <v>1.4650000000000001</v>
      </c>
    </row>
    <row r="85" spans="1:9" s="5" customFormat="1">
      <c r="A85" s="5" t="s">
        <v>0</v>
      </c>
    </row>
    <row r="86" spans="1:9">
      <c r="A86" t="s">
        <v>11</v>
      </c>
      <c r="B86">
        <v>5</v>
      </c>
      <c r="C86">
        <v>9</v>
      </c>
      <c r="D86" s="3">
        <f>B86/C86</f>
        <v>0.55555555555555558</v>
      </c>
      <c r="E86" s="2">
        <v>0.5</v>
      </c>
    </row>
    <row r="87" spans="1:9">
      <c r="A87" t="s">
        <v>14</v>
      </c>
      <c r="B87">
        <v>12</v>
      </c>
      <c r="C87">
        <v>13</v>
      </c>
      <c r="D87" s="3">
        <f>B87/C87</f>
        <v>0.92307692307692313</v>
      </c>
      <c r="E87" s="2">
        <v>0.5</v>
      </c>
      <c r="H87">
        <v>6</v>
      </c>
      <c r="I87">
        <v>14</v>
      </c>
    </row>
    <row r="88" spans="1:9">
      <c r="A88" t="s">
        <v>13</v>
      </c>
      <c r="B88">
        <v>7</v>
      </c>
      <c r="C88">
        <v>12</v>
      </c>
      <c r="D88" s="3">
        <f>B88/C88</f>
        <v>0.58333333333333337</v>
      </c>
      <c r="E88" s="2">
        <v>0.5</v>
      </c>
    </row>
    <row r="89" spans="1:9">
      <c r="A89" t="s">
        <v>15</v>
      </c>
      <c r="B89">
        <v>6</v>
      </c>
      <c r="C89">
        <v>7</v>
      </c>
      <c r="D89" s="3">
        <f>B89/C89</f>
        <v>0.8571428571428571</v>
      </c>
      <c r="E89" s="2">
        <v>0.5</v>
      </c>
    </row>
    <row r="90" spans="1:9" ht="36" customHeight="1">
      <c r="A90" s="32" t="s">
        <v>101</v>
      </c>
      <c r="D90" s="3"/>
      <c r="E90" s="2"/>
    </row>
    <row r="91" spans="1:9">
      <c r="A91" t="s">
        <v>11</v>
      </c>
      <c r="B91">
        <v>5</v>
      </c>
      <c r="C91">
        <v>8</v>
      </c>
      <c r="D91" s="3">
        <f>B91/C91</f>
        <v>0.625</v>
      </c>
      <c r="E91" s="2">
        <v>0.5</v>
      </c>
      <c r="H91">
        <v>2</v>
      </c>
      <c r="I91">
        <v>4</v>
      </c>
    </row>
    <row r="92" spans="1:9">
      <c r="A92" t="s">
        <v>14</v>
      </c>
      <c r="B92">
        <v>8</v>
      </c>
      <c r="C92">
        <v>12</v>
      </c>
      <c r="D92" s="3">
        <f>B92/C92</f>
        <v>0.66666666666666663</v>
      </c>
      <c r="E92" s="2">
        <v>0.5</v>
      </c>
    </row>
    <row r="93" spans="1:9">
      <c r="A93" t="s">
        <v>13</v>
      </c>
      <c r="B93">
        <v>7</v>
      </c>
      <c r="C93">
        <v>12</v>
      </c>
      <c r="D93" s="3">
        <f>B93/C93</f>
        <v>0.58333333333333337</v>
      </c>
      <c r="E93" s="2">
        <v>0.5</v>
      </c>
    </row>
    <row r="94" spans="1:9">
      <c r="A94" t="s">
        <v>15</v>
      </c>
      <c r="B94">
        <v>8</v>
      </c>
      <c r="C94">
        <v>7</v>
      </c>
      <c r="D94" s="3">
        <f>B94/C94</f>
        <v>1.1428571428571428</v>
      </c>
      <c r="E94" s="2">
        <v>0.5</v>
      </c>
    </row>
    <row r="95" spans="1:9">
      <c r="D95" s="3"/>
      <c r="E95" s="2"/>
    </row>
    <row r="98" spans="1:14" s="5" customFormat="1">
      <c r="A98" s="5" t="s">
        <v>36</v>
      </c>
      <c r="B98" s="5" t="s">
        <v>48</v>
      </c>
      <c r="C98" s="19" t="s">
        <v>37</v>
      </c>
      <c r="D98" s="19" t="s">
        <v>38</v>
      </c>
      <c r="E98" s="19" t="s">
        <v>39</v>
      </c>
      <c r="F98" s="19" t="s">
        <v>40</v>
      </c>
      <c r="G98" s="19" t="s">
        <v>41</v>
      </c>
      <c r="H98" s="19" t="s">
        <v>42</v>
      </c>
      <c r="I98" s="19" t="s">
        <v>43</v>
      </c>
      <c r="J98" s="19" t="s">
        <v>44</v>
      </c>
      <c r="K98" s="19" t="s">
        <v>45</v>
      </c>
      <c r="L98" s="19" t="s">
        <v>46</v>
      </c>
      <c r="M98"/>
    </row>
    <row r="99" spans="1:14">
      <c r="A99" t="s">
        <v>11</v>
      </c>
      <c r="B99" s="42">
        <v>0</v>
      </c>
      <c r="C99" s="42">
        <v>32</v>
      </c>
      <c r="D99" s="42">
        <v>32</v>
      </c>
      <c r="E99" s="42">
        <v>32</v>
      </c>
      <c r="F99" s="42">
        <v>24</v>
      </c>
      <c r="G99" s="42">
        <v>24</v>
      </c>
      <c r="H99" s="42">
        <v>40</v>
      </c>
      <c r="I99" s="42"/>
      <c r="J99" s="42">
        <v>0</v>
      </c>
      <c r="K99" s="42">
        <v>48</v>
      </c>
      <c r="L99" s="42">
        <v>48</v>
      </c>
    </row>
    <row r="100" spans="1:14">
      <c r="A100" t="s">
        <v>14</v>
      </c>
      <c r="B100" s="42">
        <v>0</v>
      </c>
      <c r="C100" s="42">
        <v>15</v>
      </c>
      <c r="D100" s="42">
        <v>30</v>
      </c>
      <c r="E100" s="42">
        <v>30</v>
      </c>
      <c r="F100" s="42">
        <v>30</v>
      </c>
      <c r="G100" s="42">
        <v>27</v>
      </c>
      <c r="H100" s="42">
        <v>30</v>
      </c>
      <c r="I100" s="42"/>
      <c r="J100" s="42">
        <v>42</v>
      </c>
      <c r="K100" s="42">
        <v>33</v>
      </c>
      <c r="L100" s="42">
        <v>45</v>
      </c>
    </row>
    <row r="101" spans="1:14">
      <c r="A101" t="s">
        <v>13</v>
      </c>
      <c r="B101" s="33">
        <v>24</v>
      </c>
      <c r="C101" s="42">
        <v>0</v>
      </c>
      <c r="D101" s="42">
        <v>44</v>
      </c>
      <c r="E101" s="42"/>
      <c r="F101" s="42">
        <v>80</v>
      </c>
      <c r="G101" s="42">
        <v>0</v>
      </c>
      <c r="H101" s="42">
        <v>40</v>
      </c>
      <c r="I101" s="42"/>
      <c r="J101" s="42">
        <v>0</v>
      </c>
      <c r="K101" s="42">
        <v>80</v>
      </c>
      <c r="L101" s="42">
        <v>0</v>
      </c>
    </row>
    <row r="102" spans="1:14">
      <c r="A102" t="s">
        <v>15</v>
      </c>
      <c r="B102" s="42">
        <v>0</v>
      </c>
      <c r="C102" s="42">
        <v>0</v>
      </c>
      <c r="D102" s="42">
        <v>0</v>
      </c>
      <c r="E102" s="42">
        <v>104</v>
      </c>
      <c r="F102" s="42">
        <v>0</v>
      </c>
      <c r="G102" s="42">
        <v>0</v>
      </c>
      <c r="H102" s="42">
        <v>96</v>
      </c>
      <c r="I102" s="42"/>
      <c r="J102" s="42">
        <v>0</v>
      </c>
      <c r="K102" s="42">
        <v>96</v>
      </c>
      <c r="L102" s="42">
        <v>0</v>
      </c>
    </row>
    <row r="103" spans="1:14">
      <c r="A103" s="40" t="s">
        <v>58</v>
      </c>
      <c r="B103" s="41">
        <f>SUM(B99:B102)</f>
        <v>24</v>
      </c>
      <c r="C103" s="41">
        <f t="shared" ref="C103:L103" si="3">SUM(C99:C102)</f>
        <v>47</v>
      </c>
      <c r="D103" s="41">
        <f t="shared" si="3"/>
        <v>106</v>
      </c>
      <c r="E103" s="41">
        <f t="shared" si="3"/>
        <v>166</v>
      </c>
      <c r="F103" s="41">
        <f t="shared" si="3"/>
        <v>134</v>
      </c>
      <c r="G103" s="41">
        <f t="shared" si="3"/>
        <v>51</v>
      </c>
      <c r="H103" s="41">
        <f t="shared" si="3"/>
        <v>206</v>
      </c>
      <c r="I103" s="41">
        <f t="shared" si="3"/>
        <v>0</v>
      </c>
      <c r="J103" s="41">
        <f t="shared" si="3"/>
        <v>42</v>
      </c>
      <c r="K103" s="41">
        <f t="shared" si="3"/>
        <v>257</v>
      </c>
      <c r="L103" s="41">
        <f t="shared" si="3"/>
        <v>93</v>
      </c>
      <c r="N103">
        <f>SUM(B103:M103)</f>
        <v>1126</v>
      </c>
    </row>
    <row r="104" spans="1:14">
      <c r="A104" s="40" t="s">
        <v>59</v>
      </c>
      <c r="B104" s="41">
        <v>24</v>
      </c>
      <c r="C104" s="41">
        <v>47</v>
      </c>
      <c r="D104" s="41">
        <v>106</v>
      </c>
      <c r="E104" s="41">
        <v>166</v>
      </c>
      <c r="F104" s="41">
        <v>115</v>
      </c>
      <c r="G104" s="41">
        <v>147</v>
      </c>
      <c r="H104" s="41">
        <v>0</v>
      </c>
      <c r="I104" s="41">
        <v>0</v>
      </c>
      <c r="J104" s="41">
        <v>0</v>
      </c>
      <c r="K104" s="41">
        <v>0</v>
      </c>
      <c r="L104" s="41">
        <v>0</v>
      </c>
      <c r="N104">
        <f>SUM(B104:M104)</f>
        <v>605</v>
      </c>
    </row>
    <row r="106" spans="1:14">
      <c r="D106" t="s">
        <v>28</v>
      </c>
    </row>
    <row r="107" spans="1:14">
      <c r="D107" s="20">
        <f>SUM(B104:M104)/SUM(B103:M103)</f>
        <v>0.53730017761989346</v>
      </c>
    </row>
    <row r="110" spans="1:14" s="5" customFormat="1">
      <c r="A110" s="5" t="s">
        <v>57</v>
      </c>
    </row>
    <row r="111" spans="1:14">
      <c r="A111" t="s">
        <v>11</v>
      </c>
      <c r="B111">
        <v>19</v>
      </c>
      <c r="D111" s="3"/>
      <c r="E111" s="2"/>
    </row>
    <row r="112" spans="1:14">
      <c r="A112" t="s">
        <v>14</v>
      </c>
      <c r="B112">
        <v>14</v>
      </c>
      <c r="D112" s="3"/>
      <c r="E112" s="2"/>
    </row>
    <row r="113" spans="1:5">
      <c r="A113" t="s">
        <v>13</v>
      </c>
      <c r="B113">
        <v>14</v>
      </c>
      <c r="D113" s="3"/>
      <c r="E113" s="2"/>
    </row>
    <row r="114" spans="1:5">
      <c r="A114" t="s">
        <v>15</v>
      </c>
      <c r="B114">
        <v>20</v>
      </c>
      <c r="D114" s="3"/>
      <c r="E114" s="2"/>
    </row>
    <row r="117" spans="1:5">
      <c r="A117" s="1"/>
      <c r="B117" s="1"/>
      <c r="C117" s="1" t="s">
        <v>51</v>
      </c>
      <c r="D117" s="1" t="s">
        <v>64</v>
      </c>
    </row>
    <row r="118" spans="1:5">
      <c r="A118" s="1" t="s">
        <v>63</v>
      </c>
      <c r="B118" s="1">
        <v>19</v>
      </c>
      <c r="C118" s="1">
        <v>8</v>
      </c>
      <c r="D118" s="1">
        <f>B118-C118</f>
        <v>11</v>
      </c>
    </row>
    <row r="119" spans="1:5">
      <c r="A119" s="1" t="s">
        <v>65</v>
      </c>
      <c r="B119" s="1">
        <v>25</v>
      </c>
      <c r="C119" s="1">
        <v>17</v>
      </c>
      <c r="D119" s="1">
        <f t="shared" ref="D119:D126" si="4">B119-C119</f>
        <v>8</v>
      </c>
    </row>
    <row r="120" spans="1:5">
      <c r="A120" s="1" t="s">
        <v>66</v>
      </c>
      <c r="B120" s="1">
        <v>25</v>
      </c>
      <c r="C120" s="1">
        <v>17</v>
      </c>
      <c r="D120" s="1">
        <f t="shared" si="4"/>
        <v>8</v>
      </c>
    </row>
    <row r="121" spans="1:5">
      <c r="A121" s="1" t="s">
        <v>67</v>
      </c>
      <c r="B121" s="1">
        <v>32</v>
      </c>
      <c r="C121" s="1">
        <v>19</v>
      </c>
      <c r="D121" s="1">
        <f t="shared" si="4"/>
        <v>13</v>
      </c>
    </row>
    <row r="122" spans="1:5">
      <c r="A122" s="1" t="s">
        <v>68</v>
      </c>
      <c r="B122" s="1">
        <v>41</v>
      </c>
      <c r="C122" s="1">
        <v>28</v>
      </c>
      <c r="D122" s="1">
        <f t="shared" si="4"/>
        <v>13</v>
      </c>
    </row>
    <row r="123" spans="1:5">
      <c r="A123" s="1" t="s">
        <v>69</v>
      </c>
      <c r="B123" s="1">
        <v>41</v>
      </c>
      <c r="C123" s="1">
        <v>29</v>
      </c>
      <c r="D123" s="1">
        <f t="shared" si="4"/>
        <v>12</v>
      </c>
    </row>
    <row r="124" spans="1:5">
      <c r="A124" s="1" t="s">
        <v>70</v>
      </c>
      <c r="B124" s="1">
        <v>41</v>
      </c>
      <c r="C124" s="1">
        <v>29</v>
      </c>
      <c r="D124" s="1">
        <f t="shared" si="4"/>
        <v>12</v>
      </c>
    </row>
    <row r="125" spans="1:5">
      <c r="A125" s="1" t="s">
        <v>71</v>
      </c>
      <c r="B125" s="1">
        <v>42</v>
      </c>
      <c r="C125" s="1">
        <v>29</v>
      </c>
      <c r="D125" s="1">
        <f t="shared" si="4"/>
        <v>13</v>
      </c>
    </row>
    <row r="126" spans="1:5">
      <c r="A126" s="1" t="s">
        <v>72</v>
      </c>
      <c r="B126" s="1">
        <v>42</v>
      </c>
      <c r="C126" s="1">
        <v>34</v>
      </c>
      <c r="D126" s="1">
        <f t="shared" si="4"/>
        <v>8</v>
      </c>
    </row>
    <row r="127" spans="1:5">
      <c r="A127" s="1"/>
      <c r="B127" s="1">
        <f>SUM(B118:B126)</f>
        <v>308</v>
      </c>
      <c r="C127" s="1">
        <f t="shared" ref="C127:D127" si="5">SUM(C118:C126)</f>
        <v>210</v>
      </c>
      <c r="D127" s="1">
        <f t="shared" si="5"/>
        <v>98</v>
      </c>
    </row>
    <row r="128" spans="1:5">
      <c r="A128" s="1"/>
      <c r="B128" s="1"/>
      <c r="C128" s="1"/>
      <c r="D128" s="1"/>
    </row>
    <row r="129" spans="1:4">
      <c r="A129" s="1"/>
      <c r="B129" s="1"/>
      <c r="C129" s="1"/>
      <c r="D129" s="1"/>
    </row>
    <row r="130" spans="1:4" s="5" customFormat="1">
      <c r="A130" s="5" t="s">
        <v>104</v>
      </c>
    </row>
    <row r="135" spans="1:4">
      <c r="A135" s="48" t="s">
        <v>105</v>
      </c>
      <c r="B135" s="49">
        <v>1</v>
      </c>
      <c r="C135" s="48"/>
    </row>
    <row r="136" spans="1:4">
      <c r="A136" s="48" t="s">
        <v>106</v>
      </c>
      <c r="B136" s="49">
        <v>1</v>
      </c>
      <c r="C136" s="48"/>
    </row>
    <row r="137" spans="1:4">
      <c r="A137" s="48" t="s">
        <v>107</v>
      </c>
      <c r="B137" s="49">
        <v>1</v>
      </c>
      <c r="C137" s="48"/>
    </row>
    <row r="138" spans="1:4">
      <c r="A138" s="48" t="s">
        <v>108</v>
      </c>
      <c r="B138" s="49">
        <v>1</v>
      </c>
      <c r="C138" s="48"/>
    </row>
    <row r="139" spans="1:4">
      <c r="A139" s="48" t="s">
        <v>109</v>
      </c>
      <c r="B139" s="49">
        <v>0.5</v>
      </c>
    </row>
    <row r="140" spans="1:4">
      <c r="A140" s="48" t="s">
        <v>110</v>
      </c>
      <c r="B140" s="49">
        <v>0</v>
      </c>
    </row>
    <row r="141" spans="1:4">
      <c r="A141" s="48" t="s">
        <v>111</v>
      </c>
      <c r="B141" s="49">
        <v>0</v>
      </c>
    </row>
    <row r="142" spans="1:4">
      <c r="A142" s="48" t="s">
        <v>112</v>
      </c>
      <c r="B142" s="49">
        <v>0</v>
      </c>
    </row>
  </sheetData>
  <mergeCells count="5">
    <mergeCell ref="N2:P2"/>
    <mergeCell ref="B1:M1"/>
    <mergeCell ref="E2:G2"/>
    <mergeCell ref="H2:J2"/>
    <mergeCell ref="K2:M2"/>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76"/>
  <sheetViews>
    <sheetView tabSelected="1" zoomScale="85" zoomScaleNormal="85" workbookViewId="0">
      <selection activeCell="N12" sqref="N12"/>
    </sheetView>
  </sheetViews>
  <sheetFormatPr defaultColWidth="9.140625" defaultRowHeight="15"/>
  <cols>
    <col min="1" max="5" width="9.140625" style="4"/>
    <col min="6" max="6" width="9.140625" style="4" customWidth="1"/>
    <col min="7" max="7" width="11.140625" style="4" customWidth="1"/>
    <col min="8" max="8" width="13" style="4" customWidth="1"/>
    <col min="9" max="9" width="8.85546875" style="4" customWidth="1"/>
    <col min="10" max="42" width="9.140625" style="4"/>
    <col min="43" max="44" width="11" style="4" customWidth="1"/>
    <col min="45" max="51" width="9.140625" style="4"/>
    <col min="52" max="52" width="13.140625" style="4" customWidth="1"/>
    <col min="53" max="16384" width="9.140625" style="4"/>
  </cols>
  <sheetData>
    <row r="1" spans="1:48" ht="49.5" customHeight="1">
      <c r="A1" s="171" t="s">
        <v>528</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c r="AQ1" s="171"/>
      <c r="AR1" s="171"/>
      <c r="AS1" s="171"/>
      <c r="AT1" s="171"/>
      <c r="AU1" s="171"/>
      <c r="AV1" s="171"/>
    </row>
    <row r="2" spans="1:48" ht="20.25" customHeight="1">
      <c r="A2" s="170" t="s">
        <v>32</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row>
    <row r="3" spans="1:48" ht="42.75" customHeight="1">
      <c r="A3" s="10"/>
      <c r="B3" s="10"/>
      <c r="C3" s="10"/>
      <c r="D3" s="10"/>
      <c r="E3" s="10"/>
      <c r="F3" s="10"/>
      <c r="G3" s="10"/>
      <c r="H3" s="9"/>
      <c r="I3" s="9"/>
      <c r="J3" s="10"/>
      <c r="K3" s="10"/>
      <c r="L3" s="10"/>
      <c r="M3" s="10"/>
      <c r="N3" s="10"/>
      <c r="O3" s="10"/>
      <c r="P3" s="10"/>
      <c r="Q3" s="175" t="s">
        <v>98</v>
      </c>
      <c r="R3" s="175"/>
      <c r="S3" s="175"/>
      <c r="T3" s="175"/>
      <c r="U3" s="175"/>
      <c r="V3" s="175"/>
      <c r="W3" s="175"/>
      <c r="X3" s="175"/>
      <c r="Y3" s="175"/>
      <c r="Z3" s="175"/>
      <c r="AA3" s="175"/>
      <c r="AB3" s="175"/>
      <c r="AC3" s="175"/>
      <c r="AD3" s="175"/>
      <c r="AE3" s="175"/>
      <c r="AF3" s="10"/>
      <c r="AG3" s="10"/>
      <c r="AH3" s="10"/>
      <c r="AI3" s="10"/>
      <c r="AJ3" s="10"/>
      <c r="AK3" s="10"/>
      <c r="AL3" s="10"/>
      <c r="AM3" s="10"/>
      <c r="AN3" s="10"/>
      <c r="AO3" s="10"/>
      <c r="AP3" s="10"/>
      <c r="AQ3" s="11"/>
      <c r="AR3" s="10"/>
      <c r="AS3" s="10"/>
      <c r="AT3" s="10"/>
      <c r="AU3" s="10"/>
      <c r="AV3" s="10"/>
    </row>
    <row r="4" spans="1:48" ht="24.75" customHeight="1">
      <c r="A4" s="10"/>
      <c r="B4" s="172" t="s">
        <v>35</v>
      </c>
      <c r="C4" s="172"/>
      <c r="D4" s="173" t="s">
        <v>33</v>
      </c>
      <c r="E4" s="173"/>
      <c r="F4" s="174" t="s">
        <v>34</v>
      </c>
      <c r="G4" s="174"/>
      <c r="H4" s="9"/>
      <c r="I4" s="9"/>
      <c r="J4" s="10"/>
      <c r="K4" s="10"/>
      <c r="L4" s="10"/>
      <c r="M4" s="10"/>
      <c r="N4" s="10"/>
      <c r="O4" s="10"/>
      <c r="P4" s="10"/>
      <c r="Q4" s="38"/>
      <c r="R4" s="38"/>
      <c r="S4" s="38"/>
      <c r="T4" s="38"/>
      <c r="U4" s="38"/>
      <c r="V4" s="38"/>
      <c r="W4" s="38"/>
      <c r="X4" s="38"/>
      <c r="Y4" s="38"/>
      <c r="Z4" s="38"/>
      <c r="AA4" s="38"/>
      <c r="AB4" s="38"/>
      <c r="AC4" s="38"/>
      <c r="AD4" s="38"/>
      <c r="AE4" s="10"/>
      <c r="AF4" s="10"/>
      <c r="AG4" s="10"/>
      <c r="AH4" s="10"/>
      <c r="AI4" s="10"/>
      <c r="AJ4" s="10"/>
      <c r="AK4" s="10"/>
      <c r="AL4" s="10"/>
      <c r="AM4" s="10"/>
      <c r="AN4" s="10"/>
      <c r="AO4" s="10"/>
      <c r="AP4" s="10"/>
      <c r="AQ4" s="11"/>
      <c r="AR4" s="10"/>
      <c r="AS4" s="10"/>
      <c r="AT4" s="10"/>
      <c r="AU4" s="10"/>
      <c r="AV4" s="10"/>
    </row>
    <row r="5" spans="1:48" ht="20.25" customHeight="1">
      <c r="A5" s="12" t="s">
        <v>27</v>
      </c>
      <c r="B5" s="166">
        <v>6</v>
      </c>
      <c r="C5" s="166"/>
      <c r="D5" s="166">
        <f>J13</f>
        <v>7</v>
      </c>
      <c r="E5" s="166"/>
      <c r="F5" s="167">
        <f>B5-D5</f>
        <v>-1</v>
      </c>
      <c r="G5" s="167"/>
      <c r="H5" s="9"/>
      <c r="I5" s="9"/>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ht="20.25" customHeight="1">
      <c r="A6" s="12" t="s">
        <v>26</v>
      </c>
      <c r="B6" s="166">
        <v>2</v>
      </c>
      <c r="C6" s="166"/>
      <c r="D6" s="166">
        <f>K13</f>
        <v>1</v>
      </c>
      <c r="E6" s="166"/>
      <c r="F6" s="167">
        <f>B6-D6</f>
        <v>1</v>
      </c>
      <c r="G6" s="167"/>
      <c r="H6" s="186"/>
      <c r="I6" s="186"/>
      <c r="J6" s="168" t="s">
        <v>49</v>
      </c>
      <c r="K6" s="168"/>
      <c r="L6" s="169" t="s">
        <v>75</v>
      </c>
      <c r="M6" s="169"/>
      <c r="N6" s="169"/>
      <c r="O6" s="169" t="s">
        <v>79</v>
      </c>
      <c r="P6" s="169"/>
      <c r="Q6" s="169"/>
      <c r="R6" s="169"/>
      <c r="S6" s="169"/>
      <c r="T6" s="169"/>
      <c r="U6" s="181" t="s">
        <v>80</v>
      </c>
      <c r="V6" s="182"/>
      <c r="W6" s="183"/>
      <c r="X6" s="169" t="s">
        <v>81</v>
      </c>
      <c r="Y6" s="169"/>
      <c r="Z6" s="169"/>
      <c r="AA6" s="169"/>
      <c r="AB6" s="169"/>
      <c r="AC6" s="169"/>
      <c r="AD6" s="169" t="s">
        <v>85</v>
      </c>
      <c r="AE6" s="169"/>
      <c r="AF6" s="169"/>
      <c r="AG6" s="169"/>
      <c r="AH6" s="169"/>
      <c r="AI6" s="169"/>
      <c r="AJ6" s="169"/>
      <c r="AK6" s="169"/>
      <c r="AL6" s="169"/>
      <c r="AM6" s="169"/>
      <c r="AN6" s="169"/>
      <c r="AO6" s="169"/>
      <c r="AP6" s="169"/>
      <c r="AQ6" s="169"/>
      <c r="AR6" s="169"/>
      <c r="AS6" s="169" t="s">
        <v>95</v>
      </c>
      <c r="AT6" s="169"/>
      <c r="AU6" s="169"/>
      <c r="AV6" s="169"/>
    </row>
    <row r="7" spans="1:48" ht="24.75" customHeight="1">
      <c r="A7" s="47"/>
      <c r="B7" s="47"/>
      <c r="C7" s="47"/>
      <c r="D7" s="47"/>
      <c r="E7" s="47"/>
      <c r="F7" s="47"/>
      <c r="G7" s="47"/>
      <c r="H7" s="186" t="s">
        <v>31</v>
      </c>
      <c r="I7" s="186"/>
      <c r="J7" s="12" t="s">
        <v>27</v>
      </c>
      <c r="K7" s="12" t="s">
        <v>26</v>
      </c>
      <c r="L7" s="39" t="s">
        <v>76</v>
      </c>
      <c r="M7" s="39" t="s">
        <v>77</v>
      </c>
      <c r="N7" s="39" t="s">
        <v>78</v>
      </c>
      <c r="O7" s="39" t="s">
        <v>76</v>
      </c>
      <c r="P7" s="39" t="s">
        <v>77</v>
      </c>
      <c r="Q7" s="39" t="s">
        <v>78</v>
      </c>
      <c r="R7" s="39" t="s">
        <v>82</v>
      </c>
      <c r="S7" s="39" t="s">
        <v>83</v>
      </c>
      <c r="T7" s="39" t="s">
        <v>84</v>
      </c>
      <c r="U7" s="39" t="s">
        <v>76</v>
      </c>
      <c r="V7" s="39" t="s">
        <v>77</v>
      </c>
      <c r="W7" s="39" t="s">
        <v>78</v>
      </c>
      <c r="X7" s="39" t="s">
        <v>76</v>
      </c>
      <c r="Y7" s="39" t="s">
        <v>77</v>
      </c>
      <c r="Z7" s="39" t="s">
        <v>78</v>
      </c>
      <c r="AA7" s="39" t="s">
        <v>82</v>
      </c>
      <c r="AB7" s="39" t="s">
        <v>83</v>
      </c>
      <c r="AC7" s="39" t="s">
        <v>84</v>
      </c>
      <c r="AD7" s="39" t="s">
        <v>76</v>
      </c>
      <c r="AE7" s="14" t="s">
        <v>77</v>
      </c>
      <c r="AF7" s="39" t="s">
        <v>78</v>
      </c>
      <c r="AG7" s="14" t="s">
        <v>82</v>
      </c>
      <c r="AH7" s="39" t="s">
        <v>83</v>
      </c>
      <c r="AI7" s="14" t="s">
        <v>84</v>
      </c>
      <c r="AJ7" s="39" t="s">
        <v>86</v>
      </c>
      <c r="AK7" s="14" t="s">
        <v>87</v>
      </c>
      <c r="AL7" s="39" t="s">
        <v>88</v>
      </c>
      <c r="AM7" s="14" t="s">
        <v>89</v>
      </c>
      <c r="AN7" s="39" t="s">
        <v>90</v>
      </c>
      <c r="AO7" s="14" t="s">
        <v>91</v>
      </c>
      <c r="AP7" s="39" t="s">
        <v>92</v>
      </c>
      <c r="AQ7" s="14" t="s">
        <v>93</v>
      </c>
      <c r="AR7" s="39" t="s">
        <v>94</v>
      </c>
      <c r="AS7" s="39" t="s">
        <v>76</v>
      </c>
      <c r="AT7" s="15" t="s">
        <v>77</v>
      </c>
      <c r="AU7" s="39" t="s">
        <v>78</v>
      </c>
      <c r="AV7" s="15" t="s">
        <v>82</v>
      </c>
    </row>
    <row r="8" spans="1:48" ht="24.75" customHeight="1">
      <c r="A8" s="162" t="s">
        <v>21</v>
      </c>
      <c r="B8" s="162"/>
      <c r="C8" s="162"/>
      <c r="D8" s="162"/>
      <c r="E8" s="162"/>
      <c r="F8" s="164">
        <v>14</v>
      </c>
      <c r="G8" s="164"/>
      <c r="H8" s="192" t="s">
        <v>50</v>
      </c>
      <c r="I8" s="192"/>
      <c r="J8" s="13">
        <v>2</v>
      </c>
      <c r="K8" s="13"/>
      <c r="L8" s="16" t="e">
        <v>#N/A</v>
      </c>
      <c r="M8" s="16" t="s">
        <v>29</v>
      </c>
      <c r="N8" s="16" t="s">
        <v>29</v>
      </c>
      <c r="O8" s="16" t="s">
        <v>29</v>
      </c>
      <c r="P8" s="16" t="e">
        <v>#N/A</v>
      </c>
      <c r="Q8" s="16" t="s">
        <v>29</v>
      </c>
      <c r="R8" s="16" t="s">
        <v>29</v>
      </c>
      <c r="S8" s="16" t="e">
        <v>#N/A</v>
      </c>
      <c r="T8" s="16" t="s">
        <v>29</v>
      </c>
      <c r="U8" s="16" t="s">
        <v>29</v>
      </c>
      <c r="V8" s="17" t="s">
        <v>30</v>
      </c>
      <c r="W8" s="17" t="e">
        <v>#N/A</v>
      </c>
      <c r="X8" s="17" t="e">
        <v>#N/A</v>
      </c>
      <c r="Y8" s="17" t="s">
        <v>29</v>
      </c>
      <c r="Z8" s="17" t="s">
        <v>29</v>
      </c>
      <c r="AA8" s="17" t="s">
        <v>29</v>
      </c>
      <c r="AB8" s="17" t="s">
        <v>29</v>
      </c>
      <c r="AC8" s="17" t="s">
        <v>29</v>
      </c>
      <c r="AD8" s="16" t="s">
        <v>29</v>
      </c>
      <c r="AE8" s="16" t="s">
        <v>29</v>
      </c>
      <c r="AF8" s="16" t="s">
        <v>29</v>
      </c>
      <c r="AG8" s="16" t="s">
        <v>29</v>
      </c>
      <c r="AH8" s="16" t="s">
        <v>29</v>
      </c>
      <c r="AI8" s="16" t="s">
        <v>29</v>
      </c>
      <c r="AJ8" s="16" t="s">
        <v>29</v>
      </c>
      <c r="AK8" s="16" t="e">
        <v>#N/A</v>
      </c>
      <c r="AL8" s="16" t="e">
        <v>#N/A</v>
      </c>
      <c r="AM8" s="16" t="s">
        <v>29</v>
      </c>
      <c r="AN8" s="16" t="e">
        <v>#N/A</v>
      </c>
      <c r="AO8" s="16" t="s">
        <v>29</v>
      </c>
      <c r="AP8" s="16" t="s">
        <v>30</v>
      </c>
      <c r="AQ8" s="16" t="s">
        <v>29</v>
      </c>
      <c r="AR8" s="16" t="s">
        <v>29</v>
      </c>
      <c r="AS8" s="16" t="s">
        <v>30</v>
      </c>
      <c r="AT8" s="16" t="s">
        <v>30</v>
      </c>
      <c r="AU8" s="16" t="s">
        <v>29</v>
      </c>
      <c r="AV8" s="16" t="e">
        <v>#N/A</v>
      </c>
    </row>
    <row r="9" spans="1:48" ht="24.75" customHeight="1">
      <c r="A9" s="162" t="s">
        <v>22</v>
      </c>
      <c r="B9" s="162"/>
      <c r="C9" s="162"/>
      <c r="D9" s="162"/>
      <c r="E9" s="162"/>
      <c r="F9" s="164">
        <v>9</v>
      </c>
      <c r="G9" s="164"/>
      <c r="H9" s="192" t="s">
        <v>50</v>
      </c>
      <c r="I9" s="192"/>
      <c r="J9" s="13">
        <v>1</v>
      </c>
      <c r="K9" s="13"/>
      <c r="L9" s="16" t="s">
        <v>29</v>
      </c>
      <c r="M9" s="16" t="s">
        <v>29</v>
      </c>
      <c r="N9" s="16" t="s">
        <v>29</v>
      </c>
      <c r="O9" s="16" t="s">
        <v>29</v>
      </c>
      <c r="P9" s="16" t="s">
        <v>29</v>
      </c>
      <c r="Q9" s="16" t="e">
        <v>#N/A</v>
      </c>
      <c r="R9" s="16" t="s">
        <v>29</v>
      </c>
      <c r="S9" s="16" t="s">
        <v>29</v>
      </c>
      <c r="T9" s="16" t="s">
        <v>29</v>
      </c>
      <c r="U9" s="16" t="s">
        <v>29</v>
      </c>
      <c r="V9" s="16" t="s">
        <v>30</v>
      </c>
      <c r="W9" s="16" t="e">
        <v>#N/A</v>
      </c>
      <c r="X9" s="16" t="s">
        <v>29</v>
      </c>
      <c r="Y9" s="16" t="e">
        <v>#N/A</v>
      </c>
      <c r="Z9" s="16" t="e">
        <v>#N/A</v>
      </c>
      <c r="AA9" s="16" t="s">
        <v>29</v>
      </c>
      <c r="AB9" s="16" t="s">
        <v>29</v>
      </c>
      <c r="AC9" s="16" t="e">
        <v>#N/A</v>
      </c>
      <c r="AD9" s="16" t="s">
        <v>29</v>
      </c>
      <c r="AE9" s="16" t="s">
        <v>29</v>
      </c>
      <c r="AF9" s="16" t="s">
        <v>29</v>
      </c>
      <c r="AG9" s="16" t="s">
        <v>29</v>
      </c>
      <c r="AH9" s="16" t="s">
        <v>29</v>
      </c>
      <c r="AI9" s="16" t="s">
        <v>29</v>
      </c>
      <c r="AJ9" s="16" t="e">
        <v>#N/A</v>
      </c>
      <c r="AK9" s="16" t="e">
        <v>#N/A</v>
      </c>
      <c r="AL9" s="16" t="s">
        <v>29</v>
      </c>
      <c r="AM9" s="16" t="s">
        <v>29</v>
      </c>
      <c r="AN9" s="16" t="s">
        <v>29</v>
      </c>
      <c r="AO9" s="16" t="s">
        <v>29</v>
      </c>
      <c r="AP9" s="16" t="s">
        <v>30</v>
      </c>
      <c r="AQ9" s="16" t="s">
        <v>29</v>
      </c>
      <c r="AR9" s="16" t="s">
        <v>29</v>
      </c>
      <c r="AS9" s="16" t="s">
        <v>30</v>
      </c>
      <c r="AT9" s="16" t="s">
        <v>30</v>
      </c>
      <c r="AU9" s="16" t="s">
        <v>29</v>
      </c>
      <c r="AV9" s="16" t="e">
        <v>#N/A</v>
      </c>
    </row>
    <row r="10" spans="1:48" ht="24.75" customHeight="1">
      <c r="A10" s="162" t="s">
        <v>23</v>
      </c>
      <c r="B10" s="162"/>
      <c r="C10" s="162"/>
      <c r="D10" s="162"/>
      <c r="E10" s="162"/>
      <c r="F10" s="164">
        <v>11</v>
      </c>
      <c r="G10" s="164"/>
      <c r="H10" s="163" t="s">
        <v>50</v>
      </c>
      <c r="I10" s="163"/>
      <c r="J10" s="13">
        <v>2</v>
      </c>
      <c r="K10" s="13"/>
      <c r="L10" s="16" t="s">
        <v>29</v>
      </c>
      <c r="M10" s="16" t="s">
        <v>29</v>
      </c>
      <c r="N10" s="16" t="s">
        <v>29</v>
      </c>
      <c r="O10" s="16" t="s">
        <v>29</v>
      </c>
      <c r="P10" s="16" t="s">
        <v>29</v>
      </c>
      <c r="Q10" s="16" t="e">
        <v>#N/A</v>
      </c>
      <c r="R10" s="16" t="s">
        <v>29</v>
      </c>
      <c r="S10" s="16" t="e">
        <v>#N/A</v>
      </c>
      <c r="T10" s="16" t="s">
        <v>29</v>
      </c>
      <c r="U10" s="16" t="s">
        <v>29</v>
      </c>
      <c r="V10" s="16" t="s">
        <v>30</v>
      </c>
      <c r="W10" s="16" t="e">
        <v>#N/A</v>
      </c>
      <c r="X10" s="16" t="s">
        <v>29</v>
      </c>
      <c r="Y10" s="16" t="e">
        <v>#N/A</v>
      </c>
      <c r="Z10" s="16" t="e">
        <v>#N/A</v>
      </c>
      <c r="AA10" s="16" t="e">
        <v>#N/A</v>
      </c>
      <c r="AB10" s="16" t="s">
        <v>29</v>
      </c>
      <c r="AC10" s="16" t="e">
        <v>#N/A</v>
      </c>
      <c r="AD10" s="16" t="s">
        <v>29</v>
      </c>
      <c r="AE10" s="16" t="s">
        <v>29</v>
      </c>
      <c r="AF10" s="16" t="s">
        <v>29</v>
      </c>
      <c r="AG10" s="16" t="s">
        <v>29</v>
      </c>
      <c r="AH10" s="16" t="e">
        <v>#N/A</v>
      </c>
      <c r="AI10" s="16" t="s">
        <v>29</v>
      </c>
      <c r="AJ10" s="16" t="s">
        <v>29</v>
      </c>
      <c r="AK10" s="16" t="s">
        <v>29</v>
      </c>
      <c r="AL10" s="16" t="s">
        <v>29</v>
      </c>
      <c r="AM10" s="16" t="s">
        <v>29</v>
      </c>
      <c r="AN10" s="16" t="s">
        <v>29</v>
      </c>
      <c r="AO10" s="16" t="s">
        <v>29</v>
      </c>
      <c r="AP10" s="16" t="s">
        <v>30</v>
      </c>
      <c r="AQ10" s="16" t="s">
        <v>29</v>
      </c>
      <c r="AR10" s="16" t="s">
        <v>29</v>
      </c>
      <c r="AS10" s="16" t="s">
        <v>30</v>
      </c>
      <c r="AT10" s="16" t="s">
        <v>30</v>
      </c>
      <c r="AU10" s="16" t="s">
        <v>29</v>
      </c>
      <c r="AV10" s="16" t="s">
        <v>29</v>
      </c>
    </row>
    <row r="11" spans="1:48" ht="24.75" customHeight="1">
      <c r="A11" s="162" t="s">
        <v>12</v>
      </c>
      <c r="B11" s="162"/>
      <c r="C11" s="162"/>
      <c r="D11" s="162"/>
      <c r="E11" s="162"/>
      <c r="F11" s="164">
        <v>14</v>
      </c>
      <c r="G11" s="164"/>
      <c r="H11" s="163" t="s">
        <v>50</v>
      </c>
      <c r="I11" s="163"/>
      <c r="J11" s="13">
        <v>2</v>
      </c>
      <c r="K11" s="13"/>
      <c r="L11" s="16" t="s">
        <v>29</v>
      </c>
      <c r="M11" s="16" t="s">
        <v>29</v>
      </c>
      <c r="N11" s="16" t="s">
        <v>29</v>
      </c>
      <c r="O11" s="16" t="s">
        <v>29</v>
      </c>
      <c r="P11" s="16" t="s">
        <v>29</v>
      </c>
      <c r="Q11" s="16" t="e">
        <v>#N/A</v>
      </c>
      <c r="R11" s="16" t="s">
        <v>29</v>
      </c>
      <c r="S11" s="16" t="s">
        <v>29</v>
      </c>
      <c r="T11" s="16" t="s">
        <v>29</v>
      </c>
      <c r="U11" s="16" t="s">
        <v>29</v>
      </c>
      <c r="V11" s="16" t="s">
        <v>30</v>
      </c>
      <c r="W11" s="16" t="e">
        <v>#N/A</v>
      </c>
      <c r="X11" s="16" t="s">
        <v>29</v>
      </c>
      <c r="Y11" s="16" t="s">
        <v>29</v>
      </c>
      <c r="Z11" s="16" t="s">
        <v>29</v>
      </c>
      <c r="AA11" s="16" t="s">
        <v>29</v>
      </c>
      <c r="AB11" s="16" t="s">
        <v>29</v>
      </c>
      <c r="AC11" s="16" t="s">
        <v>29</v>
      </c>
      <c r="AD11" s="16" t="s">
        <v>29</v>
      </c>
      <c r="AE11" s="16" t="s">
        <v>29</v>
      </c>
      <c r="AF11" s="16" t="s">
        <v>29</v>
      </c>
      <c r="AG11" s="16" t="s">
        <v>29</v>
      </c>
      <c r="AH11" s="16" t="e">
        <v>#N/A</v>
      </c>
      <c r="AI11" s="16" t="s">
        <v>29</v>
      </c>
      <c r="AJ11" s="16" t="s">
        <v>29</v>
      </c>
      <c r="AK11" s="16" t="s">
        <v>29</v>
      </c>
      <c r="AL11" s="16" t="s">
        <v>29</v>
      </c>
      <c r="AM11" s="16" t="s">
        <v>29</v>
      </c>
      <c r="AN11" s="16" t="s">
        <v>29</v>
      </c>
      <c r="AO11" s="16" t="s">
        <v>29</v>
      </c>
      <c r="AP11" s="16" t="s">
        <v>30</v>
      </c>
      <c r="AQ11" s="16" t="s">
        <v>29</v>
      </c>
      <c r="AR11" s="16" t="s">
        <v>29</v>
      </c>
      <c r="AS11" s="16" t="s">
        <v>30</v>
      </c>
      <c r="AT11" s="16" t="s">
        <v>30</v>
      </c>
      <c r="AU11" s="16" t="s">
        <v>29</v>
      </c>
      <c r="AV11" s="16" t="s">
        <v>29</v>
      </c>
    </row>
    <row r="12" spans="1:48" ht="24.75" customHeight="1">
      <c r="A12" s="165" t="s">
        <v>113</v>
      </c>
      <c r="B12" s="165"/>
      <c r="C12" s="165"/>
      <c r="D12" s="165"/>
      <c r="E12" s="165"/>
      <c r="F12" s="185">
        <v>7</v>
      </c>
      <c r="G12" s="185"/>
      <c r="H12" s="45"/>
      <c r="I12" s="45"/>
      <c r="J12" s="13"/>
      <c r="K12" s="13">
        <v>1</v>
      </c>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row>
    <row r="13" spans="1:48" ht="24.75" customHeight="1">
      <c r="A13" s="189" t="s">
        <v>25</v>
      </c>
      <c r="B13" s="190"/>
      <c r="C13" s="190"/>
      <c r="D13" s="190"/>
      <c r="E13" s="191"/>
      <c r="F13" s="187">
        <f>SUM(F7:G12)</f>
        <v>55</v>
      </c>
      <c r="G13" s="188"/>
      <c r="H13" s="10"/>
      <c r="I13" s="10"/>
      <c r="J13" s="21">
        <f>SUM(J8:J12)</f>
        <v>7</v>
      </c>
      <c r="K13" s="21">
        <f>SUM(K8:K12)</f>
        <v>1</v>
      </c>
      <c r="L13" s="10"/>
      <c r="M13" s="37"/>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22"/>
      <c r="AS13" s="10"/>
      <c r="AT13" s="10"/>
      <c r="AU13" s="10"/>
      <c r="AV13" s="10"/>
    </row>
    <row r="14" spans="1:48" ht="24.75" customHeight="1">
      <c r="A14" s="50"/>
      <c r="B14" s="27"/>
      <c r="C14" s="27"/>
      <c r="D14" s="27"/>
      <c r="E14" s="28"/>
      <c r="F14" s="29"/>
      <c r="G14" s="29"/>
      <c r="H14" s="30"/>
      <c r="I14" s="30"/>
      <c r="J14" s="31"/>
      <c r="K14" s="31"/>
      <c r="L14" s="3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22"/>
      <c r="AS14" s="10"/>
      <c r="AT14" s="10"/>
      <c r="AU14" s="10"/>
      <c r="AV14" s="10"/>
    </row>
    <row r="15" spans="1:48" ht="24.75" customHeight="1">
      <c r="A15" s="22"/>
      <c r="B15" s="22"/>
      <c r="C15" s="22"/>
      <c r="D15" s="22"/>
      <c r="E15" s="22"/>
      <c r="F15" s="22"/>
      <c r="G15" s="22"/>
      <c r="H15" s="22"/>
      <c r="I15" s="22"/>
      <c r="J15" s="22"/>
      <c r="K15" s="22"/>
      <c r="L15" s="22"/>
      <c r="M15" s="178" t="s">
        <v>55</v>
      </c>
      <c r="N15" s="178"/>
      <c r="O15" s="178"/>
      <c r="P15" s="178"/>
      <c r="Q15" s="22"/>
      <c r="R15" s="180" t="s">
        <v>52</v>
      </c>
      <c r="S15" s="22"/>
      <c r="T15" s="22"/>
      <c r="U15" s="22"/>
      <c r="V15" s="22"/>
      <c r="W15" s="178" t="s">
        <v>55</v>
      </c>
      <c r="X15" s="178"/>
      <c r="Y15" s="178"/>
      <c r="Z15" s="178"/>
      <c r="AA15" s="22"/>
      <c r="AB15" s="177" t="s">
        <v>52</v>
      </c>
      <c r="AC15" s="24"/>
      <c r="AD15" s="176" t="s">
        <v>51</v>
      </c>
      <c r="AE15" s="176"/>
      <c r="AF15" s="176"/>
      <c r="AG15" s="178" t="s">
        <v>56</v>
      </c>
      <c r="AH15" s="178"/>
      <c r="AI15" s="178"/>
      <c r="AJ15" s="178"/>
      <c r="AK15" s="22"/>
      <c r="AL15" s="177" t="s">
        <v>53</v>
      </c>
      <c r="AM15" s="24"/>
      <c r="AN15" s="176" t="s">
        <v>54</v>
      </c>
      <c r="AO15" s="176"/>
      <c r="AP15" s="176"/>
      <c r="AQ15" s="176"/>
      <c r="AR15" s="22"/>
      <c r="AS15" s="22"/>
      <c r="AT15" s="22"/>
      <c r="AU15" s="22"/>
      <c r="AV15" s="22"/>
    </row>
    <row r="16" spans="1:48" ht="24.75" customHeight="1">
      <c r="A16" s="22"/>
      <c r="B16" s="22"/>
      <c r="C16" s="22"/>
      <c r="D16" s="22"/>
      <c r="E16" s="22"/>
      <c r="F16" s="22"/>
      <c r="G16" s="22"/>
      <c r="H16" s="22"/>
      <c r="I16" s="22"/>
      <c r="J16" s="22"/>
      <c r="K16" s="22"/>
      <c r="L16" s="22"/>
      <c r="M16" s="179" t="s">
        <v>96</v>
      </c>
      <c r="N16" s="179"/>
      <c r="O16" s="179"/>
      <c r="P16" s="179"/>
      <c r="Q16" s="22"/>
      <c r="R16" s="180"/>
      <c r="S16" s="22"/>
      <c r="T16" s="176" t="s">
        <v>50</v>
      </c>
      <c r="U16" s="176"/>
      <c r="V16" s="176"/>
      <c r="W16" s="179" t="s">
        <v>96</v>
      </c>
      <c r="X16" s="179"/>
      <c r="Y16" s="179"/>
      <c r="Z16" s="179"/>
      <c r="AA16" s="22"/>
      <c r="AB16" s="177"/>
      <c r="AC16" s="22"/>
      <c r="AD16" s="176"/>
      <c r="AE16" s="176"/>
      <c r="AF16" s="176"/>
      <c r="AG16" s="179" t="s">
        <v>97</v>
      </c>
      <c r="AH16" s="179"/>
      <c r="AI16" s="179"/>
      <c r="AJ16" s="179"/>
      <c r="AK16" s="22"/>
      <c r="AL16" s="177"/>
      <c r="AM16" s="22"/>
      <c r="AN16" s="176"/>
      <c r="AO16" s="176"/>
      <c r="AP16" s="176"/>
      <c r="AQ16" s="176"/>
      <c r="AR16" s="22"/>
      <c r="AS16" s="22"/>
      <c r="AT16" s="22"/>
      <c r="AU16" s="22"/>
      <c r="AV16" s="22"/>
    </row>
    <row r="17" spans="1:48" ht="24.75" customHeight="1">
      <c r="A17" s="22"/>
      <c r="B17" s="22"/>
      <c r="C17" s="22"/>
      <c r="D17" s="22"/>
      <c r="E17" s="22"/>
      <c r="F17" s="22"/>
      <c r="G17" s="22"/>
      <c r="H17" s="179" t="s">
        <v>99</v>
      </c>
      <c r="I17" s="179"/>
      <c r="J17" s="179"/>
      <c r="K17" s="179"/>
      <c r="L17" s="179"/>
      <c r="M17" s="179"/>
      <c r="N17" s="179"/>
      <c r="O17" s="179"/>
      <c r="P17" s="179"/>
      <c r="Q17" s="22"/>
      <c r="R17" s="180"/>
      <c r="S17" s="22"/>
      <c r="T17" s="176"/>
      <c r="U17" s="176"/>
      <c r="V17" s="176"/>
      <c r="W17" s="22"/>
      <c r="X17" s="22"/>
      <c r="Y17" s="22"/>
      <c r="Z17" s="22"/>
      <c r="AA17" s="22"/>
      <c r="AB17" s="22"/>
      <c r="AC17" s="22"/>
      <c r="AD17" s="22"/>
      <c r="AE17" s="22"/>
      <c r="AF17" s="10"/>
      <c r="AG17" s="10"/>
      <c r="AH17" s="10"/>
      <c r="AI17" s="10"/>
      <c r="AJ17" s="10"/>
      <c r="AK17" s="10"/>
      <c r="AL17" s="10"/>
      <c r="AM17" s="10"/>
      <c r="AN17" s="10"/>
      <c r="AO17" s="10"/>
      <c r="AP17" s="10"/>
      <c r="AQ17" s="10"/>
      <c r="AR17" s="22"/>
      <c r="AS17" s="22"/>
      <c r="AT17" s="22"/>
      <c r="AU17" s="22"/>
      <c r="AV17" s="22"/>
    </row>
    <row r="18" spans="1:48" ht="24.75" customHeight="1">
      <c r="A18" s="22"/>
      <c r="B18" s="22"/>
      <c r="C18" s="22"/>
      <c r="D18" s="22"/>
      <c r="E18" s="22"/>
      <c r="F18" s="22"/>
      <c r="G18" s="22"/>
      <c r="H18" s="22"/>
      <c r="I18" s="22"/>
      <c r="J18" s="22"/>
      <c r="K18" s="23"/>
      <c r="L18" s="179" t="s">
        <v>100</v>
      </c>
      <c r="M18" s="179"/>
      <c r="N18" s="179"/>
      <c r="O18" s="179"/>
      <c r="P18" s="179"/>
      <c r="Q18" s="22"/>
      <c r="R18" s="180"/>
      <c r="S18" s="22"/>
      <c r="T18" s="22"/>
      <c r="U18" s="22"/>
      <c r="V18" s="22"/>
      <c r="W18" s="22"/>
      <c r="X18" s="22"/>
      <c r="Y18" s="22"/>
      <c r="Z18" s="22"/>
      <c r="AA18" s="22"/>
      <c r="AB18" s="22"/>
      <c r="AC18" s="22"/>
      <c r="AD18" s="22"/>
      <c r="AE18" s="22"/>
      <c r="AF18" s="10"/>
      <c r="AG18" s="10"/>
      <c r="AH18" s="10"/>
      <c r="AI18" s="10"/>
      <c r="AJ18" s="10"/>
      <c r="AK18" s="10"/>
      <c r="AL18" s="10"/>
      <c r="AM18" s="10"/>
      <c r="AN18" s="10"/>
      <c r="AO18" s="10"/>
      <c r="AP18" s="10"/>
      <c r="AQ18" s="10"/>
      <c r="AR18" s="22"/>
      <c r="AS18" s="22"/>
      <c r="AT18" s="22"/>
      <c r="AU18" s="22"/>
      <c r="AV18" s="22"/>
    </row>
    <row r="19" spans="1:48" ht="24.75" customHeight="1">
      <c r="A19" s="22"/>
      <c r="B19" s="22"/>
      <c r="C19" s="22"/>
      <c r="D19" s="22"/>
      <c r="E19" s="22"/>
      <c r="F19" s="22"/>
      <c r="G19" s="22"/>
      <c r="H19" s="22"/>
      <c r="I19" s="22"/>
      <c r="J19" s="22"/>
      <c r="K19" s="23"/>
      <c r="L19" s="23"/>
      <c r="M19" s="23"/>
      <c r="N19" s="23"/>
      <c r="O19" s="23"/>
      <c r="P19" s="23"/>
      <c r="Q19" s="22"/>
      <c r="R19" s="26"/>
      <c r="S19" s="22"/>
      <c r="T19" s="22"/>
      <c r="U19" s="22"/>
      <c r="V19" s="22"/>
      <c r="W19" s="22"/>
      <c r="X19" s="22"/>
      <c r="Y19" s="22"/>
      <c r="Z19" s="22"/>
      <c r="AA19" s="22"/>
      <c r="AB19" s="22"/>
      <c r="AC19" s="22"/>
      <c r="AD19" s="22"/>
      <c r="AE19" s="22"/>
      <c r="AF19" s="10"/>
      <c r="AG19" s="10"/>
      <c r="AH19" s="10"/>
      <c r="AI19" s="10"/>
      <c r="AJ19" s="10"/>
      <c r="AK19" s="10"/>
      <c r="AL19" s="10"/>
      <c r="AM19" s="10"/>
      <c r="AN19" s="10"/>
      <c r="AO19" s="10"/>
      <c r="AP19" s="10"/>
      <c r="AQ19" s="10"/>
      <c r="AR19" s="22"/>
      <c r="AS19" s="22"/>
      <c r="AT19" s="22"/>
      <c r="AU19" s="22"/>
      <c r="AV19" s="22"/>
    </row>
    <row r="20" spans="1:48" ht="24.75" customHeight="1">
      <c r="A20" s="184" t="s">
        <v>102</v>
      </c>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c r="AB20" s="184"/>
      <c r="AC20" s="184"/>
      <c r="AD20" s="22"/>
      <c r="AE20" s="22"/>
      <c r="AF20" s="10"/>
      <c r="AG20" s="10"/>
      <c r="AH20" s="10"/>
      <c r="AI20" s="10"/>
      <c r="AJ20" s="10"/>
      <c r="AK20" s="10"/>
      <c r="AL20" s="10"/>
      <c r="AM20" s="10"/>
      <c r="AN20" s="10"/>
      <c r="AO20" s="10"/>
      <c r="AP20" s="10"/>
      <c r="AQ20" s="10"/>
      <c r="AR20" s="22"/>
      <c r="AS20" s="22"/>
      <c r="AT20" s="22"/>
      <c r="AU20" s="22"/>
      <c r="AV20" s="22"/>
    </row>
    <row r="21" spans="1:48" ht="24.75" customHeight="1">
      <c r="A21" s="161" t="s">
        <v>62</v>
      </c>
      <c r="B21" s="161"/>
      <c r="C21" s="161"/>
      <c r="D21" s="161"/>
      <c r="E21" s="161"/>
      <c r="F21" s="161" t="s">
        <v>74</v>
      </c>
      <c r="G21" s="161"/>
      <c r="H21" s="161" t="s">
        <v>19</v>
      </c>
      <c r="I21" s="161"/>
      <c r="J21" s="161" t="s">
        <v>20</v>
      </c>
      <c r="K21" s="161"/>
      <c r="L21" s="161" t="s">
        <v>1</v>
      </c>
      <c r="M21" s="161"/>
      <c r="N21" s="161" t="s">
        <v>3</v>
      </c>
      <c r="O21" s="161"/>
      <c r="P21" s="161" t="s">
        <v>4</v>
      </c>
      <c r="Q21" s="161"/>
      <c r="R21" s="161" t="s">
        <v>5</v>
      </c>
      <c r="S21" s="161"/>
      <c r="T21" s="161" t="s">
        <v>6</v>
      </c>
      <c r="U21" s="161"/>
      <c r="V21" s="161" t="s">
        <v>7</v>
      </c>
      <c r="W21" s="161"/>
      <c r="X21" s="161" t="s">
        <v>8</v>
      </c>
      <c r="Y21" s="161"/>
      <c r="Z21" s="161" t="s">
        <v>9</v>
      </c>
      <c r="AA21" s="161"/>
      <c r="AB21" s="161" t="s">
        <v>10</v>
      </c>
      <c r="AC21" s="161"/>
      <c r="AD21" s="36"/>
      <c r="AE21" s="36"/>
      <c r="AF21" s="36"/>
      <c r="AG21" s="36"/>
      <c r="AH21" s="10"/>
      <c r="AI21" s="10"/>
      <c r="AJ21" s="10"/>
      <c r="AK21" s="10"/>
      <c r="AL21" s="10"/>
      <c r="AM21" s="10"/>
      <c r="AN21" s="10"/>
      <c r="AO21" s="10"/>
      <c r="AP21" s="10"/>
      <c r="AQ21" s="10"/>
      <c r="AR21" s="22"/>
      <c r="AS21" s="22"/>
      <c r="AT21" s="22"/>
      <c r="AU21" s="22"/>
      <c r="AV21" s="22"/>
    </row>
    <row r="22" spans="1:48" ht="24.75" customHeight="1">
      <c r="A22" s="162" t="s">
        <v>21</v>
      </c>
      <c r="B22" s="162"/>
      <c r="C22" s="162"/>
      <c r="D22" s="162"/>
      <c r="E22" s="162"/>
      <c r="F22" s="157" t="s">
        <v>60</v>
      </c>
      <c r="G22" s="158"/>
      <c r="H22" s="157" t="s">
        <v>60</v>
      </c>
      <c r="I22" s="158"/>
      <c r="J22" s="157" t="s">
        <v>60</v>
      </c>
      <c r="K22" s="158"/>
      <c r="L22" s="157" t="s">
        <v>60</v>
      </c>
      <c r="M22" s="158"/>
      <c r="N22" s="157" t="s">
        <v>60</v>
      </c>
      <c r="O22" s="158"/>
      <c r="P22" s="157" t="s">
        <v>60</v>
      </c>
      <c r="Q22" s="158"/>
      <c r="R22" s="157"/>
      <c r="S22" s="158"/>
      <c r="T22" s="157"/>
      <c r="U22" s="158"/>
      <c r="V22" s="157"/>
      <c r="W22" s="158"/>
      <c r="X22" s="157"/>
      <c r="Y22" s="158"/>
      <c r="Z22" s="157"/>
      <c r="AA22" s="158"/>
      <c r="AB22" s="157"/>
      <c r="AC22" s="158"/>
      <c r="AD22" s="22"/>
      <c r="AE22" s="22"/>
      <c r="AF22" s="10"/>
      <c r="AG22" s="10"/>
      <c r="AH22" s="10"/>
      <c r="AI22" s="10"/>
      <c r="AJ22" s="10"/>
      <c r="AK22" s="10"/>
      <c r="AL22" s="10"/>
      <c r="AM22" s="10"/>
      <c r="AN22" s="10"/>
      <c r="AO22" s="10"/>
      <c r="AP22" s="10"/>
      <c r="AQ22" s="10"/>
      <c r="AR22" s="22"/>
      <c r="AS22" s="22"/>
      <c r="AT22" s="22"/>
      <c r="AU22" s="22"/>
      <c r="AV22" s="22"/>
    </row>
    <row r="23" spans="1:48" ht="24.75" customHeight="1">
      <c r="A23" s="162" t="s">
        <v>22</v>
      </c>
      <c r="B23" s="162"/>
      <c r="C23" s="162"/>
      <c r="D23" s="162"/>
      <c r="E23" s="162"/>
      <c r="F23" s="157" t="s">
        <v>61</v>
      </c>
      <c r="G23" s="158"/>
      <c r="H23" s="157" t="s">
        <v>61</v>
      </c>
      <c r="I23" s="158"/>
      <c r="J23" s="157" t="s">
        <v>60</v>
      </c>
      <c r="K23" s="158"/>
      <c r="L23" s="157" t="s">
        <v>60</v>
      </c>
      <c r="M23" s="158"/>
      <c r="N23" s="157" t="s">
        <v>61</v>
      </c>
      <c r="O23" s="158"/>
      <c r="P23" s="157" t="s">
        <v>60</v>
      </c>
      <c r="Q23" s="158"/>
      <c r="R23" s="157"/>
      <c r="S23" s="158"/>
      <c r="T23" s="157"/>
      <c r="U23" s="158"/>
      <c r="V23" s="157"/>
      <c r="W23" s="158"/>
      <c r="X23" s="157"/>
      <c r="Y23" s="158"/>
      <c r="Z23" s="157"/>
      <c r="AA23" s="158"/>
      <c r="AB23" s="157"/>
      <c r="AC23" s="158"/>
      <c r="AD23" s="36"/>
      <c r="AE23" s="36"/>
      <c r="AF23" s="36"/>
      <c r="AG23" s="36"/>
      <c r="AH23" s="36"/>
      <c r="AI23" s="36"/>
      <c r="AJ23" s="36"/>
      <c r="AK23" s="36"/>
      <c r="AL23" s="10"/>
      <c r="AM23" s="10"/>
      <c r="AN23" s="10"/>
      <c r="AO23" s="10"/>
      <c r="AP23" s="10"/>
      <c r="AQ23" s="10"/>
      <c r="AR23" s="22"/>
      <c r="AS23" s="22"/>
      <c r="AT23" s="22"/>
      <c r="AU23" s="22"/>
      <c r="AV23" s="22"/>
    </row>
    <row r="24" spans="1:48" ht="24.75" customHeight="1">
      <c r="A24" s="162" t="s">
        <v>23</v>
      </c>
      <c r="B24" s="162"/>
      <c r="C24" s="162"/>
      <c r="D24" s="162"/>
      <c r="E24" s="162"/>
      <c r="F24" s="157" t="s">
        <v>60</v>
      </c>
      <c r="G24" s="158"/>
      <c r="H24" s="157" t="s">
        <v>61</v>
      </c>
      <c r="I24" s="158"/>
      <c r="J24" s="157" t="s">
        <v>60</v>
      </c>
      <c r="K24" s="158"/>
      <c r="L24" s="159" t="s">
        <v>103</v>
      </c>
      <c r="M24" s="160"/>
      <c r="N24" s="157" t="s">
        <v>60</v>
      </c>
      <c r="O24" s="158"/>
      <c r="P24" s="157" t="s">
        <v>60</v>
      </c>
      <c r="Q24" s="158"/>
      <c r="R24" s="157"/>
      <c r="S24" s="158"/>
      <c r="T24" s="157"/>
      <c r="U24" s="158"/>
      <c r="V24" s="157"/>
      <c r="W24" s="158"/>
      <c r="X24" s="157"/>
      <c r="Y24" s="158"/>
      <c r="Z24" s="157"/>
      <c r="AA24" s="158"/>
      <c r="AB24" s="157"/>
      <c r="AC24" s="158"/>
      <c r="AD24" s="36"/>
      <c r="AE24" s="22"/>
      <c r="AF24" s="10"/>
      <c r="AG24" s="10"/>
      <c r="AH24" s="10"/>
      <c r="AI24" s="10"/>
      <c r="AJ24" s="10"/>
      <c r="AK24" s="10"/>
      <c r="AL24" s="10"/>
      <c r="AM24" s="10"/>
      <c r="AN24" s="10"/>
      <c r="AO24" s="10"/>
      <c r="AP24" s="10"/>
      <c r="AQ24" s="10"/>
      <c r="AR24" s="22"/>
      <c r="AS24" s="22"/>
      <c r="AT24" s="22"/>
      <c r="AU24" s="22"/>
      <c r="AV24" s="22"/>
    </row>
    <row r="25" spans="1:48" ht="24.75" customHeight="1">
      <c r="A25" s="162" t="s">
        <v>24</v>
      </c>
      <c r="B25" s="162"/>
      <c r="C25" s="162"/>
      <c r="D25" s="162"/>
      <c r="E25" s="162"/>
      <c r="F25" s="157" t="s">
        <v>61</v>
      </c>
      <c r="G25" s="158"/>
      <c r="H25" s="157" t="s">
        <v>60</v>
      </c>
      <c r="I25" s="158"/>
      <c r="J25" s="159" t="s">
        <v>103</v>
      </c>
      <c r="K25" s="160"/>
      <c r="L25" s="159" t="s">
        <v>103</v>
      </c>
      <c r="M25" s="160"/>
      <c r="N25" s="157" t="s">
        <v>60</v>
      </c>
      <c r="O25" s="158"/>
      <c r="P25" s="157" t="s">
        <v>60</v>
      </c>
      <c r="Q25" s="158"/>
      <c r="R25" s="157"/>
      <c r="S25" s="158"/>
      <c r="T25" s="157"/>
      <c r="U25" s="158"/>
      <c r="V25" s="157"/>
      <c r="W25" s="158"/>
      <c r="X25" s="157"/>
      <c r="Y25" s="158"/>
      <c r="Z25" s="157"/>
      <c r="AA25" s="158"/>
      <c r="AB25" s="157"/>
      <c r="AC25" s="158"/>
      <c r="AD25" s="36"/>
      <c r="AE25" s="36"/>
      <c r="AF25" s="36"/>
      <c r="AG25" s="36"/>
      <c r="AH25" s="36"/>
      <c r="AI25" s="10"/>
      <c r="AJ25" s="10"/>
      <c r="AK25" s="10"/>
      <c r="AL25" s="10"/>
      <c r="AM25" s="10"/>
      <c r="AN25" s="10"/>
      <c r="AO25" s="10"/>
      <c r="AP25" s="10"/>
      <c r="AQ25" s="10"/>
      <c r="AR25" s="22"/>
      <c r="AS25" s="22"/>
      <c r="AT25" s="22"/>
      <c r="AU25" s="22"/>
      <c r="AV25" s="22"/>
    </row>
    <row r="26" spans="1:48" ht="24.75" customHeight="1">
      <c r="A26" s="45"/>
      <c r="B26" s="45"/>
      <c r="C26" s="45"/>
      <c r="D26" s="45"/>
      <c r="E26" s="45"/>
      <c r="F26" s="22"/>
      <c r="G26" s="22"/>
      <c r="H26" s="22"/>
      <c r="I26" s="22"/>
      <c r="J26" s="22"/>
      <c r="K26" s="22"/>
      <c r="L26" s="22"/>
      <c r="M26" s="22"/>
      <c r="N26" s="22"/>
      <c r="O26" s="22"/>
      <c r="P26" s="22"/>
      <c r="Q26" s="22"/>
      <c r="R26" s="22"/>
      <c r="S26" s="22"/>
      <c r="T26" s="22"/>
      <c r="U26" s="22"/>
      <c r="V26" s="22"/>
      <c r="W26" s="22"/>
      <c r="X26" s="22"/>
      <c r="Y26" s="22"/>
      <c r="Z26" s="22"/>
      <c r="AA26" s="22"/>
      <c r="AB26" s="22"/>
      <c r="AC26" s="22"/>
      <c r="AD26" s="36"/>
      <c r="AE26" s="36"/>
      <c r="AF26" s="36"/>
      <c r="AG26" s="36"/>
      <c r="AH26" s="36"/>
      <c r="AI26" s="10"/>
      <c r="AJ26" s="10"/>
      <c r="AK26" s="10"/>
      <c r="AL26" s="10"/>
      <c r="AM26" s="10"/>
      <c r="AN26" s="10"/>
      <c r="AO26" s="10"/>
      <c r="AP26" s="10"/>
      <c r="AQ26" s="10"/>
      <c r="AR26" s="22"/>
      <c r="AS26" s="22"/>
      <c r="AT26" s="22"/>
      <c r="AU26" s="22"/>
      <c r="AV26" s="22"/>
    </row>
    <row r="27" spans="1:48" ht="24.75" customHeight="1">
      <c r="A27" s="45"/>
      <c r="B27" s="45"/>
      <c r="C27" s="45"/>
      <c r="D27" s="45"/>
      <c r="E27" s="45"/>
      <c r="F27" s="22"/>
      <c r="G27" s="22"/>
      <c r="H27" s="22"/>
      <c r="I27" s="22"/>
      <c r="J27" s="22"/>
      <c r="K27" s="22"/>
      <c r="L27" s="22"/>
      <c r="M27" s="22"/>
      <c r="N27" s="22"/>
      <c r="O27" s="22"/>
      <c r="P27" s="22"/>
      <c r="Q27" s="22"/>
      <c r="R27" s="22"/>
      <c r="S27" s="22"/>
      <c r="T27" s="22"/>
      <c r="U27" s="22"/>
      <c r="V27" s="22"/>
      <c r="W27" s="22"/>
      <c r="X27" s="22"/>
      <c r="Y27" s="22"/>
      <c r="Z27" s="22"/>
      <c r="AA27" s="22"/>
      <c r="AB27" s="22"/>
      <c r="AC27" s="22"/>
      <c r="AD27" s="36"/>
      <c r="AE27" s="36"/>
      <c r="AF27" s="36"/>
      <c r="AG27" s="36"/>
      <c r="AH27" s="36"/>
      <c r="AI27" s="10"/>
      <c r="AJ27" s="10"/>
      <c r="AK27" s="10"/>
      <c r="AL27" s="10"/>
      <c r="AM27" s="10"/>
      <c r="AN27" s="10"/>
      <c r="AO27" s="10"/>
      <c r="AP27" s="10"/>
      <c r="AQ27" s="10"/>
      <c r="AR27" s="22"/>
      <c r="AS27" s="22"/>
      <c r="AT27" s="22"/>
      <c r="AU27" s="22"/>
      <c r="AV27" s="22"/>
    </row>
    <row r="28" spans="1:48" ht="24.75" customHeight="1">
      <c r="A28" s="45"/>
      <c r="B28" s="45"/>
      <c r="C28" s="45"/>
      <c r="D28" s="45"/>
      <c r="E28" s="45"/>
      <c r="F28" s="22"/>
      <c r="G28" s="22"/>
      <c r="H28" s="22"/>
      <c r="I28" s="22"/>
      <c r="J28" s="22"/>
      <c r="K28" s="22"/>
      <c r="L28" s="22"/>
      <c r="M28" s="22"/>
      <c r="N28" s="22"/>
      <c r="O28" s="22"/>
      <c r="P28" s="22"/>
      <c r="Q28" s="22"/>
      <c r="R28" s="22"/>
      <c r="S28" s="22"/>
      <c r="T28" s="22"/>
      <c r="U28" s="22"/>
      <c r="V28" s="22"/>
      <c r="W28" s="22"/>
      <c r="X28" s="22"/>
      <c r="Y28" s="22"/>
      <c r="Z28" s="22"/>
      <c r="AA28" s="22"/>
      <c r="AB28" s="22"/>
      <c r="AC28" s="22"/>
      <c r="AD28" s="36"/>
      <c r="AE28" s="36"/>
      <c r="AF28" s="36"/>
      <c r="AG28" s="36"/>
      <c r="AH28" s="36"/>
      <c r="AI28" s="10"/>
      <c r="AJ28" s="10"/>
      <c r="AK28" s="10"/>
      <c r="AL28" s="10"/>
      <c r="AM28" s="10"/>
      <c r="AN28" s="47"/>
      <c r="AO28" s="10"/>
      <c r="AP28" s="10"/>
      <c r="AQ28" s="10"/>
      <c r="AR28" s="22"/>
      <c r="AS28" s="22"/>
      <c r="AT28" s="22"/>
      <c r="AU28" s="22"/>
      <c r="AV28" s="22"/>
    </row>
    <row r="29" spans="1:48" ht="24.75" customHeight="1">
      <c r="A29" s="45"/>
      <c r="B29" s="45"/>
      <c r="C29" s="45"/>
      <c r="D29" s="45"/>
      <c r="E29" s="45"/>
      <c r="F29" s="22"/>
      <c r="G29" s="22"/>
      <c r="H29" s="22"/>
      <c r="I29" s="22"/>
      <c r="J29" s="22"/>
      <c r="K29" s="22"/>
      <c r="L29" s="22"/>
      <c r="M29" s="22"/>
      <c r="N29" s="22"/>
      <c r="O29" s="22"/>
      <c r="P29" s="22"/>
      <c r="Q29" s="22"/>
      <c r="R29" s="22"/>
      <c r="S29" s="22"/>
      <c r="T29" s="22"/>
      <c r="U29" s="22"/>
      <c r="V29" s="22"/>
      <c r="W29" s="22"/>
      <c r="X29" s="22"/>
      <c r="Y29" s="22"/>
      <c r="Z29" s="22"/>
      <c r="AA29" s="22"/>
      <c r="AB29" s="22"/>
      <c r="AC29" s="22"/>
      <c r="AD29" s="36"/>
      <c r="AE29" s="36"/>
      <c r="AF29" s="36"/>
      <c r="AG29" s="36"/>
      <c r="AH29" s="36"/>
      <c r="AI29" s="10"/>
      <c r="AJ29" s="10"/>
      <c r="AK29" s="10"/>
      <c r="AL29" s="10"/>
      <c r="AM29" s="10"/>
      <c r="AN29" s="10"/>
      <c r="AO29" s="10"/>
      <c r="AP29" s="10"/>
      <c r="AQ29" s="10"/>
      <c r="AR29" s="22"/>
      <c r="AS29" s="22"/>
      <c r="AT29" s="22"/>
      <c r="AU29" s="22"/>
      <c r="AV29" s="22"/>
    </row>
    <row r="30" spans="1:48" ht="24.75" customHeight="1">
      <c r="A30" s="45"/>
      <c r="B30" s="45"/>
      <c r="C30" s="45"/>
      <c r="D30" s="45"/>
      <c r="E30" s="45"/>
      <c r="F30" s="22"/>
      <c r="G30" s="22"/>
      <c r="H30" s="22"/>
      <c r="I30" s="22"/>
      <c r="J30" s="22"/>
      <c r="K30" s="22"/>
      <c r="L30" s="22"/>
      <c r="M30" s="22"/>
      <c r="N30" s="22"/>
      <c r="O30" s="22"/>
      <c r="P30" s="22"/>
      <c r="Q30" s="22"/>
      <c r="R30" s="22"/>
      <c r="S30" s="22"/>
      <c r="T30" s="22"/>
      <c r="U30" s="22"/>
      <c r="V30" s="22"/>
      <c r="W30" s="22"/>
      <c r="X30" s="22"/>
      <c r="Y30" s="22"/>
      <c r="Z30" s="22"/>
      <c r="AA30" s="22"/>
      <c r="AB30" s="22"/>
      <c r="AC30" s="22"/>
      <c r="AD30" s="36"/>
      <c r="AE30" s="36"/>
      <c r="AF30" s="36"/>
      <c r="AG30" s="36"/>
      <c r="AH30" s="36"/>
      <c r="AI30" s="10"/>
      <c r="AJ30" s="10"/>
      <c r="AK30" s="10"/>
      <c r="AL30" s="10"/>
      <c r="AM30" s="10"/>
      <c r="AN30" s="10"/>
      <c r="AO30" s="10"/>
      <c r="AP30" s="10"/>
      <c r="AQ30" s="10"/>
      <c r="AR30" s="22"/>
      <c r="AS30" s="22"/>
      <c r="AT30" s="22"/>
      <c r="AU30" s="22"/>
      <c r="AV30" s="22"/>
    </row>
    <row r="31" spans="1:48" ht="24.75" customHeight="1">
      <c r="A31" s="45"/>
      <c r="B31" s="45"/>
      <c r="C31" s="45"/>
      <c r="D31" s="45"/>
      <c r="E31" s="45"/>
      <c r="F31" s="22"/>
      <c r="G31" s="22"/>
      <c r="H31" s="22"/>
      <c r="I31" s="22"/>
      <c r="J31" s="22"/>
      <c r="K31" s="22"/>
      <c r="L31" s="22"/>
      <c r="M31" s="22"/>
      <c r="N31" s="22"/>
      <c r="O31" s="22"/>
      <c r="P31" s="22"/>
      <c r="Q31" s="22"/>
      <c r="R31" s="22"/>
      <c r="S31" s="22"/>
      <c r="T31" s="22"/>
      <c r="U31" s="22"/>
      <c r="V31" s="22"/>
      <c r="W31" s="22"/>
      <c r="X31" s="22"/>
      <c r="Y31" s="22"/>
      <c r="Z31" s="22"/>
      <c r="AA31" s="22"/>
      <c r="AB31" s="22"/>
      <c r="AC31" s="22"/>
      <c r="AD31" s="36"/>
      <c r="AE31" s="36"/>
      <c r="AF31" s="36"/>
      <c r="AG31" s="36"/>
      <c r="AH31" s="36"/>
      <c r="AI31" s="10"/>
      <c r="AJ31" s="10"/>
      <c r="AK31" s="10"/>
      <c r="AL31" s="10"/>
      <c r="AM31" s="10"/>
      <c r="AN31" s="10"/>
      <c r="AO31" s="10"/>
      <c r="AP31" s="10"/>
      <c r="AQ31" s="10"/>
      <c r="AR31" s="22"/>
      <c r="AS31" s="22"/>
      <c r="AT31" s="22"/>
      <c r="AU31" s="22"/>
      <c r="AV31" s="22"/>
    </row>
    <row r="32" spans="1:48" ht="1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22"/>
      <c r="AB32" s="18"/>
      <c r="AC32" s="18"/>
      <c r="AD32" s="18"/>
      <c r="AE32" s="18"/>
      <c r="AF32" s="18"/>
      <c r="AG32" s="18"/>
      <c r="AH32" s="18"/>
      <c r="AI32" s="18"/>
      <c r="AJ32" s="18"/>
      <c r="AK32" s="18"/>
      <c r="AL32" s="18"/>
      <c r="AM32" s="18"/>
      <c r="AN32" s="18"/>
      <c r="AO32" s="18"/>
      <c r="AP32" s="18"/>
      <c r="AQ32" s="18"/>
      <c r="AR32" s="18"/>
      <c r="AS32" s="18"/>
      <c r="AT32" s="18"/>
      <c r="AU32" s="18"/>
      <c r="AV32" s="18"/>
    </row>
    <row r="33" spans="1:48">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row>
    <row r="36" spans="1:48">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row>
    <row r="37" spans="1:4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row>
    <row r="38" spans="1:4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row>
    <row r="39" spans="1:4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row>
    <row r="40" spans="1:4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row>
    <row r="41" spans="1:4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row>
    <row r="42" spans="1:4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row>
    <row r="43" spans="1:4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row>
    <row r="44" spans="1:4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row>
    <row r="45" spans="1:4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row>
    <row r="46" spans="1:4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row>
    <row r="47" spans="1:4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row>
    <row r="48" spans="1: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row>
    <row r="49" spans="1:4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row>
    <row r="50" spans="1:4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row>
    <row r="51" spans="1:4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row>
    <row r="52" spans="1:4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row>
    <row r="53" spans="1:4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row>
    <row r="54" spans="1:4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row>
    <row r="55" spans="1:4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row>
    <row r="56" spans="1:4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row>
    <row r="57" spans="1:4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row>
    <row r="58" spans="1:4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row>
    <row r="59" spans="1:4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row>
    <row r="60" spans="1:4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row>
    <row r="61" spans="1:4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row>
    <row r="62" spans="1:4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row>
    <row r="63" spans="1:4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row>
    <row r="64" spans="1:4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row>
    <row r="65" spans="1:4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row>
    <row r="66" spans="1:4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row>
    <row r="67" spans="1:4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row>
    <row r="68" spans="1:4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row>
    <row r="69" spans="1:4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row>
    <row r="70" spans="1:4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row>
    <row r="71" spans="1:4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row>
    <row r="72" spans="1:4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row>
    <row r="73" spans="1:4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row>
    <row r="74" spans="1:4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row>
    <row r="75" spans="1:4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row>
    <row r="76" spans="1:4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row>
    <row r="77" spans="1:4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row>
    <row r="78" spans="1:4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row>
    <row r="79" spans="1:4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row>
    <row r="80" spans="1:4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row>
    <row r="81" spans="1:4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row>
    <row r="82" spans="1:4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row>
    <row r="83" spans="1:4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row>
    <row r="84" spans="1:4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row>
    <row r="85" spans="1:4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row>
    <row r="86" spans="1:4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row>
    <row r="87" spans="1:48">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row>
    <row r="88" spans="1:4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row>
    <row r="89" spans="1:48">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row>
    <row r="90" spans="1:48">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row>
    <row r="91" spans="1:48">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row>
    <row r="92" spans="1:48">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row>
    <row r="93" spans="1:48">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row>
    <row r="94" spans="1:48">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row>
    <row r="95" spans="1:48">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row>
    <row r="96" spans="1:48">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row>
    <row r="97" spans="1:48">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row>
    <row r="98" spans="1:4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row>
    <row r="99" spans="1:48">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row>
    <row r="100" spans="1:48">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row>
    <row r="101" spans="1:48">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row>
    <row r="102" spans="1:48">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row>
    <row r="103" spans="1:48">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row>
    <row r="104" spans="1:48">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row>
    <row r="105" spans="1:48">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row>
    <row r="106" spans="1:48">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row>
    <row r="107" spans="1:48">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row>
    <row r="108" spans="1:4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row>
    <row r="109" spans="1:48">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row>
    <row r="110" spans="1:48">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row>
    <row r="111" spans="1:48">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row>
    <row r="112" spans="1:48">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row>
    <row r="113" spans="1:50">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row>
    <row r="114" spans="1:50">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row>
    <row r="115" spans="1:50">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row>
    <row r="116" spans="1:50">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row>
    <row r="117" spans="1:50">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row>
    <row r="118" spans="1:50">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row>
    <row r="119" spans="1:50">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X119" s="4">
        <v>12</v>
      </c>
    </row>
    <row r="120" spans="1:5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row>
    <row r="121" spans="1:5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row>
    <row r="122" spans="1:50">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row>
    <row r="123" spans="1:50">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row>
    <row r="124" spans="1:50">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row>
    <row r="125" spans="1:50">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row>
    <row r="126" spans="1:50">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row>
    <row r="127" spans="1:50">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row>
    <row r="128" spans="1:50">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row>
    <row r="129" spans="1:48">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row>
    <row r="130" spans="1:48">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row>
    <row r="131" spans="1:48">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row>
    <row r="132" spans="1:48">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row>
    <row r="133" spans="1:48">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row>
    <row r="134" spans="1:48">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row>
    <row r="135" spans="1:48">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row>
    <row r="136" spans="1:48">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row>
    <row r="137" spans="1:48">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row>
    <row r="138" spans="1:4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row>
    <row r="139" spans="1:48">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row>
    <row r="140" spans="1:48">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row>
    <row r="141" spans="1:48">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row>
    <row r="142" spans="1:48">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row>
    <row r="143" spans="1:48">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row>
    <row r="144" spans="1:48">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row>
    <row r="145" spans="1:48">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row>
    <row r="146" spans="1:48">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row>
    <row r="147" spans="1:48">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row>
    <row r="148" spans="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row>
    <row r="149" spans="1:48">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row>
    <row r="150" spans="1:48">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row>
    <row r="151" spans="1:48">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row>
    <row r="152" spans="1:48">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row>
    <row r="153" spans="1:48">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row>
    <row r="154" spans="1:48">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row>
    <row r="155" spans="1:48">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row>
    <row r="156" spans="1:48">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row>
    <row r="157" spans="1:48">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row>
    <row r="158" spans="1:4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row>
    <row r="159" spans="1:48">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row>
    <row r="160" spans="1:48">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row>
    <row r="161" spans="1:48">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row>
    <row r="162" spans="1:48">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row>
    <row r="163" spans="1:48">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row>
    <row r="164" spans="1:48">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row>
    <row r="165" spans="1:48">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row>
    <row r="166" spans="1:48">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row>
    <row r="167" spans="1:48">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row>
    <row r="168" spans="1:4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row>
    <row r="169" spans="1:48">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row>
    <row r="170" spans="1:48">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row>
    <row r="171" spans="1:48">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row>
    <row r="172" spans="1:48">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row>
    <row r="173" spans="1:48">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row>
    <row r="174" spans="1:48">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row>
    <row r="175" spans="1:48">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row>
    <row r="176" spans="1:48">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row>
    <row r="177" spans="1:48">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row>
    <row r="178" spans="1:4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row>
    <row r="179" spans="1:48">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row>
    <row r="180" spans="1:48">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row>
    <row r="181" spans="1:48">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row>
    <row r="182" spans="1:48">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row>
    <row r="183" spans="1:48">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row>
    <row r="184" spans="1:48">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row>
    <row r="185" spans="1:48">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row>
    <row r="186" spans="1:48">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row>
    <row r="187" spans="1:48">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row>
    <row r="188" spans="1:4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row>
    <row r="189" spans="1:48">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row>
    <row r="190" spans="1:48">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row>
    <row r="191" spans="1:48">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row>
    <row r="192" spans="1:48">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row>
    <row r="193" spans="1:48">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row>
    <row r="194" spans="1:48">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row>
    <row r="195" spans="1:48">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row>
    <row r="196" spans="1:48">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row>
    <row r="197" spans="1:48">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row>
    <row r="198" spans="1:4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row>
    <row r="199" spans="1:48">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row>
    <row r="200" spans="1:48">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row>
    <row r="201" spans="1:48">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row>
    <row r="202" spans="1:48">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row>
    <row r="203" spans="1:48">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row>
    <row r="204" spans="1:48">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row>
    <row r="205" spans="1:48">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row>
    <row r="206" spans="1:48">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row>
    <row r="207" spans="1:48">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row>
    <row r="208" spans="1:4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row>
    <row r="209" spans="1:48">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row>
    <row r="210" spans="1:48">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row>
    <row r="211" spans="1:48">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row>
    <row r="212" spans="1:48">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row>
    <row r="213" spans="1:48">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row>
    <row r="214" spans="1:48">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row>
    <row r="215" spans="1:48">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row>
    <row r="216" spans="1:48">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row>
    <row r="217" spans="1:48">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row>
    <row r="218" spans="1:4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row>
    <row r="219" spans="1:48">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row>
    <row r="220" spans="1:48">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row>
    <row r="221" spans="1:48">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row>
    <row r="222" spans="1:48">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row>
    <row r="223" spans="1:48">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row>
    <row r="224" spans="1:48">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row>
    <row r="225" spans="1:48">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row>
    <row r="226" spans="1:48">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row>
    <row r="227" spans="1:48">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row>
    <row r="228" spans="1:4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row>
    <row r="229" spans="1:48">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row>
    <row r="230" spans="1:48">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row>
    <row r="231" spans="1:48">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row>
    <row r="232" spans="1:48">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row>
    <row r="233" spans="1:48">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row>
    <row r="234" spans="1:48">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row>
    <row r="235" spans="1:48">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row>
    <row r="236" spans="1:48">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row>
    <row r="237" spans="1:48">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row>
    <row r="238" spans="1:4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row>
    <row r="239" spans="1:48">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row>
    <row r="240" spans="1:48">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row>
    <row r="241" spans="1:48">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row>
    <row r="242" spans="1:48">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row>
    <row r="243" spans="1:48">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row>
    <row r="244" spans="1:48">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row>
    <row r="245" spans="1:48">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row>
    <row r="246" spans="1:48">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row>
    <row r="247" spans="1:48">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row>
    <row r="248" spans="1: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row>
    <row r="249" spans="1:48">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row>
    <row r="250" spans="1:48">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row>
    <row r="251" spans="1:48">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row>
    <row r="252" spans="1:48">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row>
    <row r="253" spans="1:48">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row>
    <row r="254" spans="1:48">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row>
    <row r="255" spans="1:48">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row>
    <row r="256" spans="1:48">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row>
    <row r="257" spans="1:48">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row>
    <row r="258" spans="1:4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row>
    <row r="259" spans="1:48">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row>
    <row r="260" spans="1:48">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row>
    <row r="261" spans="1:48">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row>
    <row r="262" spans="1:48">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row>
    <row r="263" spans="1:48">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row>
    <row r="264" spans="1:48">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row>
    <row r="265" spans="1:48">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row>
    <row r="266" spans="1:48">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row>
    <row r="267" spans="1:48">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row>
    <row r="268" spans="1:4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row>
    <row r="269" spans="1:48">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row>
    <row r="270" spans="1:48">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row>
    <row r="271" spans="1:48">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row>
    <row r="272" spans="1:48">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row>
    <row r="273" spans="1:48">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row>
    <row r="274" spans="1:48">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row>
    <row r="275" spans="1:48">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row>
    <row r="276" spans="1:48">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row>
  </sheetData>
  <mergeCells count="117">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B5:C5"/>
    <mergeCell ref="B6:C6"/>
    <mergeCell ref="D5:E5"/>
    <mergeCell ref="D6:E6"/>
    <mergeCell ref="F5:G5"/>
    <mergeCell ref="J6:K6"/>
    <mergeCell ref="AD6:AR6"/>
    <mergeCell ref="A2:AV2"/>
    <mergeCell ref="A1:AV1"/>
    <mergeCell ref="AS6:AV6"/>
    <mergeCell ref="B4:C4"/>
    <mergeCell ref="D4:E4"/>
    <mergeCell ref="F4:G4"/>
    <mergeCell ref="Q3:AE3"/>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R23:S23"/>
    <mergeCell ref="R24:S24"/>
    <mergeCell ref="A25:E25"/>
    <mergeCell ref="V23:W23"/>
    <mergeCell ref="L24:M24"/>
    <mergeCell ref="T24:U24"/>
    <mergeCell ref="V24:W24"/>
    <mergeCell ref="F22:G22"/>
    <mergeCell ref="F23:G23"/>
    <mergeCell ref="F24:G24"/>
    <mergeCell ref="F25:G25"/>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s>
  <phoneticPr fontId="10"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6"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3499-35F0-4EE8-8C92-AEAD94396CF3}">
  <sheetPr codeName="Sheet1">
    <tabColor rgb="FF92D050"/>
  </sheetPr>
  <dimension ref="A1:P41"/>
  <sheetViews>
    <sheetView view="pageBreakPreview" zoomScale="70" zoomScaleNormal="70" zoomScaleSheetLayoutView="70" workbookViewId="0">
      <pane xSplit="1" ySplit="2" topLeftCell="B11" activePane="bottomRight" state="frozen"/>
      <selection activeCell="B1" sqref="B1"/>
      <selection pane="topRight" activeCell="C1" sqref="C1"/>
      <selection pane="bottomLeft" activeCell="B3" sqref="B3"/>
      <selection pane="bottomRight" activeCell="N10" sqref="N10"/>
    </sheetView>
  </sheetViews>
  <sheetFormatPr defaultColWidth="9" defaultRowHeight="18.75"/>
  <cols>
    <col min="1" max="1" width="7.85546875" style="51" customWidth="1"/>
    <col min="2" max="2" width="34.4257812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2" width="17.28515625" style="51" customWidth="1"/>
    <col min="13" max="13" width="14.28515625" style="51" customWidth="1"/>
    <col min="14" max="14" width="40.28515625" style="51" customWidth="1"/>
    <col min="15" max="15" width="21.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529</v>
      </c>
      <c r="B1" s="198"/>
      <c r="C1" s="198"/>
      <c r="D1" s="198"/>
      <c r="E1" s="198"/>
      <c r="F1" s="198"/>
      <c r="G1" s="198"/>
      <c r="H1" s="198"/>
      <c r="I1" s="198"/>
      <c r="J1" s="198"/>
      <c r="K1" s="198"/>
      <c r="L1" s="198"/>
      <c r="M1" s="198"/>
      <c r="N1" s="198"/>
      <c r="O1" s="198"/>
      <c r="P1" s="198"/>
    </row>
    <row r="2" spans="1:16" ht="98.25" customHeight="1">
      <c r="A2" s="130" t="s">
        <v>272</v>
      </c>
      <c r="B2" s="130" t="s">
        <v>271</v>
      </c>
      <c r="C2" s="130" t="s">
        <v>270</v>
      </c>
      <c r="D2" s="130" t="s">
        <v>269</v>
      </c>
      <c r="E2" s="130" t="s">
        <v>268</v>
      </c>
      <c r="F2" s="130" t="s">
        <v>267</v>
      </c>
      <c r="G2" s="131" t="s">
        <v>266</v>
      </c>
      <c r="H2" s="131" t="s">
        <v>265</v>
      </c>
      <c r="I2" s="130" t="s">
        <v>264</v>
      </c>
      <c r="J2" s="130" t="s">
        <v>263</v>
      </c>
      <c r="K2" s="130" t="s">
        <v>262</v>
      </c>
      <c r="L2" s="130" t="s">
        <v>261</v>
      </c>
      <c r="M2" s="130" t="s">
        <v>260</v>
      </c>
      <c r="N2" s="200" t="s">
        <v>530</v>
      </c>
      <c r="O2" s="195"/>
      <c r="P2" s="196"/>
    </row>
    <row r="3" spans="1:16" s="73" customFormat="1" ht="73.5" customHeight="1">
      <c r="A3" s="77">
        <v>1</v>
      </c>
      <c r="B3" s="77" t="s">
        <v>259</v>
      </c>
      <c r="C3" s="82" t="s">
        <v>258</v>
      </c>
      <c r="D3" s="108" t="s">
        <v>257</v>
      </c>
      <c r="E3" s="108">
        <v>0</v>
      </c>
      <c r="F3" s="108" t="s">
        <v>124</v>
      </c>
      <c r="G3" s="107">
        <v>0.15</v>
      </c>
      <c r="H3" s="129"/>
      <c r="I3" s="112"/>
      <c r="J3" s="112"/>
      <c r="K3" s="77"/>
      <c r="L3" s="77"/>
      <c r="M3" s="77"/>
      <c r="N3" s="128"/>
      <c r="O3" s="128"/>
      <c r="P3" s="127"/>
    </row>
    <row r="4" spans="1:16" ht="190.5" customHeight="1">
      <c r="A4" s="85">
        <v>2</v>
      </c>
      <c r="B4" s="70" t="s">
        <v>256</v>
      </c>
      <c r="C4" s="69" t="s">
        <v>255</v>
      </c>
      <c r="D4" s="68" t="s">
        <v>251</v>
      </c>
      <c r="E4" s="67">
        <v>1</v>
      </c>
      <c r="F4" s="68" t="s">
        <v>119</v>
      </c>
      <c r="G4" s="67">
        <v>0.1</v>
      </c>
      <c r="H4" s="66" t="s">
        <v>254</v>
      </c>
      <c r="I4" s="65">
        <v>46023</v>
      </c>
      <c r="J4" s="64" t="s">
        <v>117</v>
      </c>
      <c r="K4" s="63"/>
      <c r="L4" s="63" t="s">
        <v>249</v>
      </c>
      <c r="M4" s="63" t="s">
        <v>115</v>
      </c>
      <c r="N4" s="126" t="s">
        <v>253</v>
      </c>
      <c r="O4" s="72" t="s">
        <v>51</v>
      </c>
      <c r="P4" s="72"/>
    </row>
    <row r="5" spans="1:16" ht="148.5" customHeight="1">
      <c r="A5" s="85">
        <v>3</v>
      </c>
      <c r="B5" s="70" t="s">
        <v>252</v>
      </c>
      <c r="C5" s="117" t="s">
        <v>248</v>
      </c>
      <c r="D5" s="68" t="s">
        <v>251</v>
      </c>
      <c r="E5" s="67">
        <v>1</v>
      </c>
      <c r="F5" s="68" t="s">
        <v>119</v>
      </c>
      <c r="G5" s="67">
        <v>0.05</v>
      </c>
      <c r="H5" s="66" t="s">
        <v>250</v>
      </c>
      <c r="I5" s="65">
        <v>46023</v>
      </c>
      <c r="J5" s="64" t="s">
        <v>117</v>
      </c>
      <c r="K5" s="63"/>
      <c r="L5" s="63" t="s">
        <v>249</v>
      </c>
      <c r="M5" s="63" t="s">
        <v>115</v>
      </c>
      <c r="N5" s="126" t="s">
        <v>248</v>
      </c>
      <c r="O5" s="72" t="s">
        <v>51</v>
      </c>
      <c r="P5" s="72"/>
    </row>
    <row r="6" spans="1:16" s="73" customFormat="1" ht="90" customHeight="1">
      <c r="A6" s="77">
        <v>4</v>
      </c>
      <c r="B6" s="77" t="s">
        <v>247</v>
      </c>
      <c r="C6" s="125" t="s">
        <v>246</v>
      </c>
      <c r="D6" s="108" t="s">
        <v>245</v>
      </c>
      <c r="E6" s="108" t="s">
        <v>244</v>
      </c>
      <c r="F6" s="108" t="s">
        <v>134</v>
      </c>
      <c r="G6" s="107">
        <v>0.2</v>
      </c>
      <c r="H6" s="107"/>
      <c r="I6" s="112"/>
      <c r="J6" s="112"/>
      <c r="K6" s="77"/>
      <c r="L6" s="77"/>
      <c r="M6" s="77"/>
      <c r="N6" s="76"/>
      <c r="O6" s="76"/>
      <c r="P6" s="76"/>
    </row>
    <row r="7" spans="1:16" s="73" customFormat="1" ht="138" customHeight="1">
      <c r="A7" s="85">
        <v>5</v>
      </c>
      <c r="B7" s="118" t="s">
        <v>243</v>
      </c>
      <c r="C7" s="69" t="s">
        <v>242</v>
      </c>
      <c r="D7" s="68" t="s">
        <v>120</v>
      </c>
      <c r="E7" s="68">
        <v>1</v>
      </c>
      <c r="F7" s="68" t="s">
        <v>124</v>
      </c>
      <c r="G7" s="119">
        <v>0.01</v>
      </c>
      <c r="H7" s="66" t="s">
        <v>241</v>
      </c>
      <c r="I7" s="65">
        <v>46023</v>
      </c>
      <c r="J7" s="64">
        <v>46387</v>
      </c>
      <c r="K7" s="61"/>
      <c r="L7" s="63" t="s">
        <v>144</v>
      </c>
      <c r="M7" s="63" t="s">
        <v>149</v>
      </c>
      <c r="N7" s="60" t="s">
        <v>179</v>
      </c>
      <c r="O7" s="72" t="s">
        <v>51</v>
      </c>
      <c r="P7" s="76"/>
    </row>
    <row r="8" spans="1:16" s="59" customFormat="1" ht="261.75" customHeight="1">
      <c r="A8" s="85">
        <v>6</v>
      </c>
      <c r="B8" s="118" t="s">
        <v>240</v>
      </c>
      <c r="C8" s="69" t="s">
        <v>239</v>
      </c>
      <c r="D8" s="68" t="s">
        <v>238</v>
      </c>
      <c r="E8" s="67" t="s">
        <v>237</v>
      </c>
      <c r="F8" s="68" t="s">
        <v>119</v>
      </c>
      <c r="G8" s="113">
        <v>0.12</v>
      </c>
      <c r="H8" s="100" t="s">
        <v>236</v>
      </c>
      <c r="I8" s="99">
        <v>46023</v>
      </c>
      <c r="J8" s="64" t="s">
        <v>117</v>
      </c>
      <c r="K8" s="98"/>
      <c r="L8" s="98" t="s">
        <v>235</v>
      </c>
      <c r="M8" s="63" t="s">
        <v>115</v>
      </c>
      <c r="N8" s="60" t="s">
        <v>531</v>
      </c>
      <c r="O8" s="72" t="s">
        <v>51</v>
      </c>
      <c r="P8" s="60"/>
    </row>
    <row r="9" spans="1:16" ht="272.25" customHeight="1">
      <c r="A9" s="85">
        <v>7</v>
      </c>
      <c r="B9" s="118" t="s">
        <v>234</v>
      </c>
      <c r="C9" s="124" t="s">
        <v>233</v>
      </c>
      <c r="D9" s="68" t="s">
        <v>232</v>
      </c>
      <c r="E9" s="67" t="s">
        <v>231</v>
      </c>
      <c r="F9" s="123" t="s">
        <v>134</v>
      </c>
      <c r="G9" s="122">
        <v>0.04</v>
      </c>
      <c r="H9" s="121" t="s">
        <v>230</v>
      </c>
      <c r="I9" s="99">
        <v>46023</v>
      </c>
      <c r="J9" s="64" t="s">
        <v>117</v>
      </c>
      <c r="K9" s="120"/>
      <c r="L9" s="120" t="s">
        <v>229</v>
      </c>
      <c r="M9" s="63" t="s">
        <v>115</v>
      </c>
      <c r="N9" s="72" t="s">
        <v>532</v>
      </c>
      <c r="O9" s="72" t="s">
        <v>51</v>
      </c>
      <c r="P9" s="72"/>
    </row>
    <row r="10" spans="1:16" s="59" customFormat="1" ht="105.75" customHeight="1">
      <c r="A10" s="85">
        <v>8</v>
      </c>
      <c r="B10" s="118" t="s">
        <v>228</v>
      </c>
      <c r="C10" s="69" t="s">
        <v>223</v>
      </c>
      <c r="D10" s="68" t="s">
        <v>227</v>
      </c>
      <c r="E10" s="67" t="s">
        <v>226</v>
      </c>
      <c r="F10" s="68" t="s">
        <v>134</v>
      </c>
      <c r="G10" s="119">
        <v>0.03</v>
      </c>
      <c r="H10" s="66" t="s">
        <v>225</v>
      </c>
      <c r="I10" s="65">
        <v>46023</v>
      </c>
      <c r="J10" s="64" t="s">
        <v>117</v>
      </c>
      <c r="K10" s="63"/>
      <c r="L10" s="98" t="s">
        <v>224</v>
      </c>
      <c r="M10" s="63" t="s">
        <v>115</v>
      </c>
      <c r="N10" s="72" t="s">
        <v>223</v>
      </c>
      <c r="O10" s="72" t="s">
        <v>51</v>
      </c>
      <c r="P10" s="60"/>
    </row>
    <row r="11" spans="1:16" s="73" customFormat="1" ht="70.5" customHeight="1">
      <c r="A11" s="77">
        <v>9</v>
      </c>
      <c r="B11" s="77" t="s">
        <v>222</v>
      </c>
      <c r="C11" s="109" t="s">
        <v>221</v>
      </c>
      <c r="D11" s="108" t="s">
        <v>220</v>
      </c>
      <c r="E11" s="108">
        <v>0</v>
      </c>
      <c r="F11" s="108"/>
      <c r="G11" s="107">
        <v>0.15</v>
      </c>
      <c r="H11" s="107"/>
      <c r="I11" s="78"/>
      <c r="J11" s="78"/>
      <c r="K11" s="77"/>
      <c r="L11" s="77"/>
      <c r="M11" s="77"/>
      <c r="N11" s="76"/>
      <c r="O11" s="76"/>
      <c r="P11" s="76"/>
    </row>
    <row r="12" spans="1:16" s="59" customFormat="1" ht="252" customHeight="1">
      <c r="A12" s="85">
        <v>10</v>
      </c>
      <c r="B12" s="70" t="s">
        <v>219</v>
      </c>
      <c r="C12" s="69" t="s">
        <v>217</v>
      </c>
      <c r="D12" s="68" t="s">
        <v>120</v>
      </c>
      <c r="E12" s="68">
        <v>1</v>
      </c>
      <c r="F12" s="68" t="s">
        <v>119</v>
      </c>
      <c r="G12" s="113">
        <v>0.05</v>
      </c>
      <c r="H12" s="100" t="s">
        <v>218</v>
      </c>
      <c r="I12" s="99">
        <v>46023</v>
      </c>
      <c r="J12" s="64" t="s">
        <v>117</v>
      </c>
      <c r="K12" s="98"/>
      <c r="L12" s="98" t="s">
        <v>171</v>
      </c>
      <c r="M12" s="63" t="s">
        <v>115</v>
      </c>
      <c r="N12" s="60" t="s">
        <v>533</v>
      </c>
      <c r="O12" s="72" t="s">
        <v>51</v>
      </c>
      <c r="P12" s="60"/>
    </row>
    <row r="13" spans="1:16" s="59" customFormat="1" ht="99" customHeight="1">
      <c r="A13" s="71">
        <v>11</v>
      </c>
      <c r="B13" s="118" t="s">
        <v>216</v>
      </c>
      <c r="C13" s="117" t="s">
        <v>215</v>
      </c>
      <c r="D13" s="116" t="s">
        <v>214</v>
      </c>
      <c r="E13" s="116">
        <v>8</v>
      </c>
      <c r="F13" s="116" t="s">
        <v>119</v>
      </c>
      <c r="G13" s="113">
        <v>0.08</v>
      </c>
      <c r="H13" s="100" t="s">
        <v>213</v>
      </c>
      <c r="I13" s="99">
        <v>46023</v>
      </c>
      <c r="J13" s="115" t="s">
        <v>117</v>
      </c>
      <c r="K13" s="114"/>
      <c r="L13" s="98" t="s">
        <v>171</v>
      </c>
      <c r="M13" s="63" t="s">
        <v>115</v>
      </c>
      <c r="N13" s="60" t="s">
        <v>534</v>
      </c>
      <c r="O13" s="75" t="s">
        <v>50</v>
      </c>
      <c r="P13" s="60"/>
    </row>
    <row r="14" spans="1:16" s="59" customFormat="1" ht="99" customHeight="1">
      <c r="A14" s="85">
        <v>12</v>
      </c>
      <c r="B14" s="70" t="s">
        <v>212</v>
      </c>
      <c r="C14" s="69" t="s">
        <v>211</v>
      </c>
      <c r="D14" s="68" t="s">
        <v>210</v>
      </c>
      <c r="E14" s="67">
        <v>1</v>
      </c>
      <c r="F14" s="68" t="s">
        <v>134</v>
      </c>
      <c r="G14" s="113">
        <v>0.02</v>
      </c>
      <c r="H14" s="100" t="s">
        <v>209</v>
      </c>
      <c r="I14" s="99">
        <v>46023</v>
      </c>
      <c r="J14" s="64" t="s">
        <v>117</v>
      </c>
      <c r="K14" s="98"/>
      <c r="L14" s="98" t="s">
        <v>171</v>
      </c>
      <c r="M14" s="63" t="s">
        <v>115</v>
      </c>
      <c r="N14" s="60" t="s">
        <v>535</v>
      </c>
      <c r="O14" s="72" t="s">
        <v>51</v>
      </c>
      <c r="P14" s="60"/>
    </row>
    <row r="15" spans="1:16" s="73" customFormat="1" ht="55.5" customHeight="1">
      <c r="A15" s="77">
        <v>13</v>
      </c>
      <c r="B15" s="77" t="s">
        <v>208</v>
      </c>
      <c r="C15" s="109" t="s">
        <v>207</v>
      </c>
      <c r="D15" s="108"/>
      <c r="E15" s="108"/>
      <c r="F15" s="108"/>
      <c r="G15" s="107">
        <v>0.2</v>
      </c>
      <c r="H15" s="107"/>
      <c r="I15" s="112"/>
      <c r="J15" s="112"/>
      <c r="K15" s="77"/>
      <c r="L15" s="77"/>
      <c r="M15" s="77"/>
      <c r="N15" s="76"/>
      <c r="O15" s="76"/>
      <c r="P15" s="76"/>
    </row>
    <row r="16" spans="1:16" s="73" customFormat="1" ht="138.75" customHeight="1">
      <c r="A16" s="71">
        <v>14</v>
      </c>
      <c r="B16" s="70" t="s">
        <v>206</v>
      </c>
      <c r="C16" s="69" t="s">
        <v>205</v>
      </c>
      <c r="D16" s="68" t="s">
        <v>28</v>
      </c>
      <c r="E16" s="67">
        <v>1</v>
      </c>
      <c r="F16" s="68" t="s">
        <v>134</v>
      </c>
      <c r="G16" s="67">
        <v>0.04</v>
      </c>
      <c r="H16" s="66" t="s">
        <v>204</v>
      </c>
      <c r="I16" s="65">
        <v>46023</v>
      </c>
      <c r="J16" s="64">
        <v>46387</v>
      </c>
      <c r="K16" s="63"/>
      <c r="L16" s="98" t="s">
        <v>203</v>
      </c>
      <c r="M16" s="63" t="s">
        <v>190</v>
      </c>
      <c r="N16" s="60" t="s">
        <v>536</v>
      </c>
      <c r="O16" s="72" t="s">
        <v>51</v>
      </c>
      <c r="P16" s="76"/>
    </row>
    <row r="17" spans="1:16" s="73" customFormat="1" ht="174" customHeight="1">
      <c r="A17" s="71">
        <v>15</v>
      </c>
      <c r="B17" s="70" t="s">
        <v>202</v>
      </c>
      <c r="C17" s="69" t="s">
        <v>201</v>
      </c>
      <c r="D17" s="68" t="s">
        <v>28</v>
      </c>
      <c r="E17" s="67">
        <v>1</v>
      </c>
      <c r="F17" s="68" t="s">
        <v>134</v>
      </c>
      <c r="G17" s="67">
        <v>0.04</v>
      </c>
      <c r="H17" s="66" t="s">
        <v>191</v>
      </c>
      <c r="I17" s="65">
        <v>46023</v>
      </c>
      <c r="J17" s="64">
        <v>46387</v>
      </c>
      <c r="K17" s="63"/>
      <c r="L17" s="63" t="s">
        <v>132</v>
      </c>
      <c r="M17" s="63" t="s">
        <v>190</v>
      </c>
      <c r="N17" s="84" t="s">
        <v>536</v>
      </c>
      <c r="O17" s="72" t="s">
        <v>51</v>
      </c>
      <c r="P17" s="76"/>
    </row>
    <row r="18" spans="1:16" s="73" customFormat="1" ht="192.75" customHeight="1">
      <c r="A18" s="71">
        <v>16</v>
      </c>
      <c r="B18" s="70" t="s">
        <v>200</v>
      </c>
      <c r="C18" s="69" t="s">
        <v>199</v>
      </c>
      <c r="D18" s="68" t="s">
        <v>28</v>
      </c>
      <c r="E18" s="67">
        <v>1</v>
      </c>
      <c r="F18" s="68" t="s">
        <v>134</v>
      </c>
      <c r="G18" s="67">
        <v>0.04</v>
      </c>
      <c r="H18" s="66" t="s">
        <v>198</v>
      </c>
      <c r="I18" s="65">
        <v>46023</v>
      </c>
      <c r="J18" s="64">
        <v>46387</v>
      </c>
      <c r="K18" s="63"/>
      <c r="L18" s="63" t="s">
        <v>144</v>
      </c>
      <c r="M18" s="63" t="s">
        <v>190</v>
      </c>
      <c r="N18" s="84" t="s">
        <v>536</v>
      </c>
      <c r="O18" s="72" t="s">
        <v>51</v>
      </c>
      <c r="P18" s="76"/>
    </row>
    <row r="19" spans="1:16" s="73" customFormat="1" ht="133.5" customHeight="1">
      <c r="A19" s="71">
        <v>17</v>
      </c>
      <c r="B19" s="70" t="s">
        <v>197</v>
      </c>
      <c r="C19" s="69" t="s">
        <v>196</v>
      </c>
      <c r="D19" s="68" t="s">
        <v>28</v>
      </c>
      <c r="E19" s="67">
        <v>1</v>
      </c>
      <c r="F19" s="68" t="s">
        <v>134</v>
      </c>
      <c r="G19" s="67">
        <v>0.04</v>
      </c>
      <c r="H19" s="66" t="s">
        <v>195</v>
      </c>
      <c r="I19" s="65">
        <v>46023</v>
      </c>
      <c r="J19" s="64">
        <v>46387</v>
      </c>
      <c r="K19" s="63"/>
      <c r="L19" s="63" t="s">
        <v>194</v>
      </c>
      <c r="M19" s="63" t="s">
        <v>190</v>
      </c>
      <c r="N19" s="84" t="s">
        <v>536</v>
      </c>
      <c r="O19" s="72" t="s">
        <v>51</v>
      </c>
      <c r="P19" s="76"/>
    </row>
    <row r="20" spans="1:16" s="73" customFormat="1" ht="171.75" customHeight="1">
      <c r="A20" s="71">
        <v>18</v>
      </c>
      <c r="B20" s="76" t="s">
        <v>193</v>
      </c>
      <c r="C20" s="69" t="s">
        <v>192</v>
      </c>
      <c r="D20" s="68" t="s">
        <v>158</v>
      </c>
      <c r="E20" s="67">
        <v>1</v>
      </c>
      <c r="F20" s="68" t="s">
        <v>134</v>
      </c>
      <c r="G20" s="67">
        <v>0.04</v>
      </c>
      <c r="H20" s="111" t="s">
        <v>191</v>
      </c>
      <c r="I20" s="65">
        <v>46023</v>
      </c>
      <c r="J20" s="64">
        <v>46387</v>
      </c>
      <c r="K20" s="63"/>
      <c r="L20" s="63" t="s">
        <v>132</v>
      </c>
      <c r="M20" s="63" t="s">
        <v>190</v>
      </c>
      <c r="N20" s="84" t="s">
        <v>536</v>
      </c>
      <c r="O20" s="72" t="s">
        <v>51</v>
      </c>
      <c r="P20" s="76"/>
    </row>
    <row r="21" spans="1:16" s="102" customFormat="1" ht="85.5" customHeight="1">
      <c r="A21" s="110">
        <v>19</v>
      </c>
      <c r="B21" s="77" t="s">
        <v>189</v>
      </c>
      <c r="C21" s="109" t="s">
        <v>188</v>
      </c>
      <c r="D21" s="108"/>
      <c r="E21" s="108"/>
      <c r="F21" s="108"/>
      <c r="G21" s="107">
        <v>0.25</v>
      </c>
      <c r="H21" s="106"/>
      <c r="I21" s="105"/>
      <c r="J21" s="105"/>
      <c r="K21" s="105"/>
      <c r="L21" s="105"/>
      <c r="M21" s="104"/>
      <c r="N21" s="103"/>
      <c r="O21" s="103"/>
      <c r="P21" s="103"/>
    </row>
    <row r="22" spans="1:16" s="73" customFormat="1" ht="60" customHeight="1">
      <c r="A22" s="71">
        <v>20</v>
      </c>
      <c r="B22" s="70" t="s">
        <v>187</v>
      </c>
      <c r="C22" s="69" t="s">
        <v>186</v>
      </c>
      <c r="D22" s="68" t="s">
        <v>185</v>
      </c>
      <c r="E22" s="68">
        <v>2</v>
      </c>
      <c r="F22" s="68" t="s">
        <v>134</v>
      </c>
      <c r="G22" s="83">
        <v>0.04</v>
      </c>
      <c r="H22" s="100" t="s">
        <v>184</v>
      </c>
      <c r="I22" s="99">
        <v>46023</v>
      </c>
      <c r="J22" s="64" t="s">
        <v>117</v>
      </c>
      <c r="K22" s="98"/>
      <c r="L22" s="63" t="s">
        <v>144</v>
      </c>
      <c r="M22" s="63" t="s">
        <v>115</v>
      </c>
      <c r="N22" s="60" t="s">
        <v>179</v>
      </c>
      <c r="O22" s="61" t="s">
        <v>51</v>
      </c>
      <c r="P22" s="76"/>
    </row>
    <row r="23" spans="1:16" s="73" customFormat="1" ht="60" customHeight="1">
      <c r="A23" s="85">
        <v>21</v>
      </c>
      <c r="B23" s="70" t="s">
        <v>183</v>
      </c>
      <c r="C23" s="69" t="s">
        <v>182</v>
      </c>
      <c r="D23" s="68" t="s">
        <v>181</v>
      </c>
      <c r="E23" s="68">
        <v>10</v>
      </c>
      <c r="F23" s="68" t="s">
        <v>134</v>
      </c>
      <c r="G23" s="83">
        <v>0.04</v>
      </c>
      <c r="H23" s="100" t="s">
        <v>180</v>
      </c>
      <c r="I23" s="99">
        <v>46023</v>
      </c>
      <c r="J23" s="64" t="s">
        <v>117</v>
      </c>
      <c r="K23" s="98"/>
      <c r="L23" s="63" t="s">
        <v>144</v>
      </c>
      <c r="M23" s="63" t="s">
        <v>115</v>
      </c>
      <c r="N23" s="60" t="s">
        <v>179</v>
      </c>
      <c r="O23" s="61" t="s">
        <v>51</v>
      </c>
      <c r="P23" s="76"/>
    </row>
    <row r="24" spans="1:16" s="73" customFormat="1" ht="111.75" customHeight="1">
      <c r="A24" s="71">
        <v>22</v>
      </c>
      <c r="B24" s="70" t="s">
        <v>178</v>
      </c>
      <c r="C24" s="69" t="s">
        <v>177</v>
      </c>
      <c r="D24" s="68" t="s">
        <v>176</v>
      </c>
      <c r="E24" s="67">
        <v>1</v>
      </c>
      <c r="F24" s="68" t="s">
        <v>134</v>
      </c>
      <c r="G24" s="83">
        <v>0.01</v>
      </c>
      <c r="H24" s="100" t="s">
        <v>175</v>
      </c>
      <c r="I24" s="99">
        <v>46023</v>
      </c>
      <c r="J24" s="64" t="s">
        <v>117</v>
      </c>
      <c r="K24" s="98"/>
      <c r="L24" s="63" t="s">
        <v>161</v>
      </c>
      <c r="M24" s="63" t="s">
        <v>115</v>
      </c>
      <c r="N24" s="60" t="s">
        <v>537</v>
      </c>
      <c r="O24" s="61" t="s">
        <v>51</v>
      </c>
      <c r="P24" s="76"/>
    </row>
    <row r="25" spans="1:16" s="73" customFormat="1" ht="123.75" customHeight="1">
      <c r="A25" s="71">
        <v>23</v>
      </c>
      <c r="B25" s="70" t="s">
        <v>174</v>
      </c>
      <c r="C25" s="69" t="s">
        <v>173</v>
      </c>
      <c r="D25" s="68" t="s">
        <v>120</v>
      </c>
      <c r="E25" s="68">
        <v>12</v>
      </c>
      <c r="F25" s="68" t="s">
        <v>134</v>
      </c>
      <c r="G25" s="83">
        <v>0.03</v>
      </c>
      <c r="H25" s="100" t="s">
        <v>172</v>
      </c>
      <c r="I25" s="99">
        <v>46023</v>
      </c>
      <c r="J25" s="64" t="s">
        <v>117</v>
      </c>
      <c r="K25" s="98"/>
      <c r="L25" s="63" t="s">
        <v>171</v>
      </c>
      <c r="M25" s="63" t="s">
        <v>149</v>
      </c>
      <c r="N25" s="60" t="s">
        <v>538</v>
      </c>
      <c r="O25" s="61" t="s">
        <v>51</v>
      </c>
      <c r="P25" s="76"/>
    </row>
    <row r="26" spans="1:16" s="73" customFormat="1" ht="97.5" customHeight="1">
      <c r="A26" s="85">
        <v>24</v>
      </c>
      <c r="B26" s="70" t="s">
        <v>170</v>
      </c>
      <c r="C26" s="101" t="s">
        <v>169</v>
      </c>
      <c r="D26" s="68" t="s">
        <v>158</v>
      </c>
      <c r="E26" s="67">
        <v>1</v>
      </c>
      <c r="F26" s="68" t="s">
        <v>134</v>
      </c>
      <c r="G26" s="83">
        <v>0.02</v>
      </c>
      <c r="H26" s="100" t="s">
        <v>168</v>
      </c>
      <c r="I26" s="99">
        <v>46023</v>
      </c>
      <c r="J26" s="64" t="s">
        <v>117</v>
      </c>
      <c r="K26" s="98"/>
      <c r="L26" s="63" t="s">
        <v>161</v>
      </c>
      <c r="M26" s="63"/>
      <c r="N26" s="60" t="s">
        <v>539</v>
      </c>
      <c r="O26" s="61" t="s">
        <v>51</v>
      </c>
      <c r="P26" s="76"/>
    </row>
    <row r="27" spans="1:16" s="73" customFormat="1" ht="77.25" customHeight="1">
      <c r="A27" s="71">
        <v>25</v>
      </c>
      <c r="B27" s="70" t="s">
        <v>167</v>
      </c>
      <c r="C27" s="69" t="s">
        <v>166</v>
      </c>
      <c r="D27" s="68" t="s">
        <v>158</v>
      </c>
      <c r="E27" s="67">
        <v>1</v>
      </c>
      <c r="F27" s="68" t="s">
        <v>134</v>
      </c>
      <c r="G27" s="83">
        <v>0.02</v>
      </c>
      <c r="H27" s="100" t="s">
        <v>165</v>
      </c>
      <c r="I27" s="99">
        <v>46023</v>
      </c>
      <c r="J27" s="64" t="s">
        <v>117</v>
      </c>
      <c r="K27" s="98"/>
      <c r="L27" s="63" t="s">
        <v>161</v>
      </c>
      <c r="M27" s="63" t="s">
        <v>115</v>
      </c>
      <c r="N27" s="60" t="s">
        <v>540</v>
      </c>
      <c r="O27" s="61" t="s">
        <v>51</v>
      </c>
      <c r="P27" s="76"/>
    </row>
    <row r="28" spans="1:16" s="73" customFormat="1" ht="144.75" customHeight="1">
      <c r="A28" s="97">
        <v>26</v>
      </c>
      <c r="B28" s="96" t="s">
        <v>164</v>
      </c>
      <c r="C28" s="95" t="s">
        <v>163</v>
      </c>
      <c r="D28" s="93" t="s">
        <v>158</v>
      </c>
      <c r="E28" s="94">
        <v>1</v>
      </c>
      <c r="F28" s="93" t="s">
        <v>134</v>
      </c>
      <c r="G28" s="92">
        <v>0.02</v>
      </c>
      <c r="H28" s="91" t="s">
        <v>162</v>
      </c>
      <c r="I28" s="90">
        <v>46023</v>
      </c>
      <c r="J28" s="89" t="s">
        <v>117</v>
      </c>
      <c r="K28" s="88"/>
      <c r="L28" s="88" t="s">
        <v>161</v>
      </c>
      <c r="M28" s="88" t="s">
        <v>115</v>
      </c>
      <c r="N28" s="87" t="s">
        <v>541</v>
      </c>
      <c r="O28" s="86" t="s">
        <v>51</v>
      </c>
      <c r="P28" s="76"/>
    </row>
    <row r="29" spans="1:16" s="73" customFormat="1" ht="114" customHeight="1">
      <c r="A29" s="85">
        <v>27</v>
      </c>
      <c r="B29" s="70" t="s">
        <v>160</v>
      </c>
      <c r="C29" s="69" t="s">
        <v>159</v>
      </c>
      <c r="D29" s="68" t="s">
        <v>158</v>
      </c>
      <c r="E29" s="67">
        <v>1</v>
      </c>
      <c r="F29" s="68" t="s">
        <v>134</v>
      </c>
      <c r="G29" s="83">
        <v>0.01</v>
      </c>
      <c r="H29" s="66" t="s">
        <v>157</v>
      </c>
      <c r="I29" s="65">
        <v>46023</v>
      </c>
      <c r="J29" s="64" t="s">
        <v>117</v>
      </c>
      <c r="K29" s="63"/>
      <c r="L29" s="63" t="s">
        <v>156</v>
      </c>
      <c r="M29" s="63" t="s">
        <v>115</v>
      </c>
      <c r="N29" s="60" t="s">
        <v>155</v>
      </c>
      <c r="O29" s="61" t="s">
        <v>51</v>
      </c>
      <c r="P29" s="76"/>
    </row>
    <row r="30" spans="1:16" s="73" customFormat="1" ht="92.25" customHeight="1">
      <c r="A30" s="71">
        <v>28</v>
      </c>
      <c r="B30" s="70" t="s">
        <v>154</v>
      </c>
      <c r="C30" s="69" t="s">
        <v>153</v>
      </c>
      <c r="D30" s="68" t="s">
        <v>152</v>
      </c>
      <c r="E30" s="67" t="s">
        <v>151</v>
      </c>
      <c r="F30" s="68" t="s">
        <v>134</v>
      </c>
      <c r="G30" s="83">
        <v>0.01</v>
      </c>
      <c r="H30" s="66" t="s">
        <v>150</v>
      </c>
      <c r="I30" s="65">
        <v>46023</v>
      </c>
      <c r="J30" s="64" t="s">
        <v>117</v>
      </c>
      <c r="K30" s="63"/>
      <c r="L30" s="63" t="s">
        <v>144</v>
      </c>
      <c r="M30" s="63" t="s">
        <v>149</v>
      </c>
      <c r="N30" s="60" t="s">
        <v>542</v>
      </c>
      <c r="O30" s="61" t="s">
        <v>51</v>
      </c>
      <c r="P30" s="76"/>
    </row>
    <row r="31" spans="1:16" s="73" customFormat="1" ht="114.75" customHeight="1">
      <c r="A31" s="71">
        <v>29</v>
      </c>
      <c r="B31" s="70" t="s">
        <v>148</v>
      </c>
      <c r="C31" s="69" t="s">
        <v>147</v>
      </c>
      <c r="D31" s="68" t="s">
        <v>146</v>
      </c>
      <c r="E31" s="68">
        <v>1</v>
      </c>
      <c r="F31" s="68" t="s">
        <v>134</v>
      </c>
      <c r="G31" s="83">
        <v>0.01</v>
      </c>
      <c r="H31" s="66" t="s">
        <v>145</v>
      </c>
      <c r="I31" s="65">
        <v>46023</v>
      </c>
      <c r="J31" s="64" t="s">
        <v>117</v>
      </c>
      <c r="K31" s="63"/>
      <c r="L31" s="63" t="s">
        <v>144</v>
      </c>
      <c r="M31" s="63" t="s">
        <v>115</v>
      </c>
      <c r="N31" s="60" t="s">
        <v>143</v>
      </c>
      <c r="O31" s="75" t="s">
        <v>50</v>
      </c>
      <c r="P31" s="76"/>
    </row>
    <row r="32" spans="1:16" s="73" customFormat="1" ht="111.75" customHeight="1">
      <c r="A32" s="85">
        <v>30</v>
      </c>
      <c r="B32" s="70" t="s">
        <v>142</v>
      </c>
      <c r="C32" s="69" t="s">
        <v>141</v>
      </c>
      <c r="D32" s="68" t="s">
        <v>135</v>
      </c>
      <c r="E32" s="67">
        <v>1</v>
      </c>
      <c r="F32" s="68" t="s">
        <v>119</v>
      </c>
      <c r="G32" s="83">
        <v>0.01</v>
      </c>
      <c r="H32" s="66" t="s">
        <v>140</v>
      </c>
      <c r="I32" s="65">
        <v>46023</v>
      </c>
      <c r="J32" s="64" t="s">
        <v>117</v>
      </c>
      <c r="K32" s="63"/>
      <c r="L32" s="63" t="s">
        <v>139</v>
      </c>
      <c r="M32" s="63" t="s">
        <v>115</v>
      </c>
      <c r="N32" s="84" t="s">
        <v>138</v>
      </c>
      <c r="O32" s="61" t="s">
        <v>51</v>
      </c>
      <c r="P32" s="76"/>
    </row>
    <row r="33" spans="1:16" s="73" customFormat="1" ht="78.75" customHeight="1">
      <c r="A33" s="71">
        <v>31</v>
      </c>
      <c r="B33" s="70" t="s">
        <v>137</v>
      </c>
      <c r="C33" s="69" t="s">
        <v>136</v>
      </c>
      <c r="D33" s="68" t="s">
        <v>135</v>
      </c>
      <c r="E33" s="67">
        <v>1</v>
      </c>
      <c r="F33" s="68" t="s">
        <v>134</v>
      </c>
      <c r="G33" s="83">
        <v>0.01</v>
      </c>
      <c r="H33" s="66" t="s">
        <v>133</v>
      </c>
      <c r="I33" s="65">
        <v>46023</v>
      </c>
      <c r="J33" s="64" t="s">
        <v>117</v>
      </c>
      <c r="K33" s="63"/>
      <c r="L33" s="63" t="s">
        <v>132</v>
      </c>
      <c r="M33" s="63" t="s">
        <v>115</v>
      </c>
      <c r="N33" s="60" t="s">
        <v>131</v>
      </c>
      <c r="O33" s="61" t="s">
        <v>51</v>
      </c>
      <c r="P33" s="76"/>
    </row>
    <row r="34" spans="1:16" s="73" customFormat="1" ht="38.1" customHeight="1">
      <c r="A34" s="77">
        <v>32</v>
      </c>
      <c r="B34" s="77" t="s">
        <v>130</v>
      </c>
      <c r="C34" s="82" t="s">
        <v>0</v>
      </c>
      <c r="D34" s="81"/>
      <c r="E34" s="81"/>
      <c r="F34" s="81"/>
      <c r="G34" s="80">
        <v>0.05</v>
      </c>
      <c r="H34" s="79"/>
      <c r="I34" s="78"/>
      <c r="J34" s="78"/>
      <c r="K34" s="77"/>
      <c r="L34" s="77"/>
      <c r="M34" s="77"/>
      <c r="N34" s="76"/>
      <c r="O34" s="76"/>
      <c r="P34" s="76"/>
    </row>
    <row r="35" spans="1:16" s="73" customFormat="1" ht="123.75" customHeight="1">
      <c r="A35" s="71">
        <v>33</v>
      </c>
      <c r="B35" s="70" t="s">
        <v>129</v>
      </c>
      <c r="C35" s="69" t="s">
        <v>128</v>
      </c>
      <c r="D35" s="68" t="s">
        <v>120</v>
      </c>
      <c r="E35" s="68">
        <v>2</v>
      </c>
      <c r="F35" s="68" t="s">
        <v>119</v>
      </c>
      <c r="G35" s="67">
        <v>0.03</v>
      </c>
      <c r="H35" s="66" t="s">
        <v>127</v>
      </c>
      <c r="I35" s="65">
        <v>46023</v>
      </c>
      <c r="J35" s="64" t="s">
        <v>117</v>
      </c>
      <c r="K35" s="63"/>
      <c r="L35" s="63" t="s">
        <v>116</v>
      </c>
      <c r="M35" s="63" t="s">
        <v>115</v>
      </c>
      <c r="N35" s="62" t="s">
        <v>543</v>
      </c>
      <c r="O35" s="75" t="s">
        <v>50</v>
      </c>
      <c r="P35" s="74" t="s">
        <v>544</v>
      </c>
    </row>
    <row r="36" spans="1:16" s="59" customFormat="1" ht="123.75" customHeight="1">
      <c r="A36" s="71">
        <v>34</v>
      </c>
      <c r="B36" s="70" t="s">
        <v>126</v>
      </c>
      <c r="C36" s="69" t="s">
        <v>125</v>
      </c>
      <c r="D36" s="68" t="s">
        <v>120</v>
      </c>
      <c r="E36" s="61">
        <v>1</v>
      </c>
      <c r="F36" s="61" t="s">
        <v>124</v>
      </c>
      <c r="G36" s="67">
        <v>0.01</v>
      </c>
      <c r="H36" s="66" t="s">
        <v>123</v>
      </c>
      <c r="I36" s="65">
        <v>46023</v>
      </c>
      <c r="J36" s="64" t="s">
        <v>117</v>
      </c>
      <c r="K36" s="63"/>
      <c r="L36" s="63" t="s">
        <v>116</v>
      </c>
      <c r="M36" s="63" t="s">
        <v>115</v>
      </c>
      <c r="N36" s="62" t="s">
        <v>545</v>
      </c>
      <c r="O36" s="61" t="s">
        <v>50</v>
      </c>
      <c r="P36" s="72" t="s">
        <v>546</v>
      </c>
    </row>
    <row r="37" spans="1:16" s="59" customFormat="1" ht="146.25" customHeight="1">
      <c r="A37" s="71">
        <v>35</v>
      </c>
      <c r="B37" s="70" t="s">
        <v>122</v>
      </c>
      <c r="C37" s="69" t="s">
        <v>121</v>
      </c>
      <c r="D37" s="68" t="s">
        <v>120</v>
      </c>
      <c r="E37" s="61">
        <v>3</v>
      </c>
      <c r="F37" s="61" t="s">
        <v>119</v>
      </c>
      <c r="G37" s="67">
        <v>0.01</v>
      </c>
      <c r="H37" s="66" t="s">
        <v>118</v>
      </c>
      <c r="I37" s="65">
        <v>46023</v>
      </c>
      <c r="J37" s="64" t="s">
        <v>117</v>
      </c>
      <c r="K37" s="63"/>
      <c r="L37" s="63" t="s">
        <v>116</v>
      </c>
      <c r="M37" s="63" t="s">
        <v>115</v>
      </c>
      <c r="N37" s="62" t="s">
        <v>179</v>
      </c>
      <c r="O37" s="61" t="s">
        <v>51</v>
      </c>
      <c r="P37" s="60"/>
    </row>
    <row r="38" spans="1:16" ht="49.5" customHeight="1">
      <c r="A38" s="58"/>
      <c r="B38" s="194" t="s">
        <v>114</v>
      </c>
      <c r="C38" s="195"/>
      <c r="D38" s="195"/>
      <c r="E38" s="195"/>
      <c r="F38" s="195"/>
      <c r="G38" s="195"/>
      <c r="H38" s="195"/>
      <c r="I38" s="195"/>
      <c r="J38" s="195"/>
      <c r="K38" s="195"/>
      <c r="L38" s="195"/>
      <c r="M38" s="196"/>
      <c r="N38" s="199" t="s">
        <v>50</v>
      </c>
      <c r="O38" s="195"/>
      <c r="P38" s="196"/>
    </row>
    <row r="39" spans="1:16">
      <c r="B39" s="57"/>
      <c r="C39" s="56"/>
      <c r="N39"/>
      <c r="O39"/>
      <c r="P39"/>
    </row>
    <row r="40" spans="1:16">
      <c r="N40"/>
      <c r="O40"/>
      <c r="P40"/>
    </row>
    <row r="41" spans="1:16" s="53" customFormat="1">
      <c r="A41" s="51"/>
      <c r="B41" s="51"/>
      <c r="C41" s="55"/>
      <c r="G41" s="52"/>
      <c r="H41" s="52"/>
      <c r="I41" s="51"/>
      <c r="J41" s="51"/>
      <c r="K41" s="51"/>
      <c r="L41" s="51"/>
      <c r="M41" s="51"/>
      <c r="N41"/>
      <c r="O41"/>
      <c r="P41"/>
    </row>
  </sheetData>
  <mergeCells count="4">
    <mergeCell ref="B38:M38"/>
    <mergeCell ref="A1:P1"/>
    <mergeCell ref="N38:P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B61F-78FC-4031-AA82-3D5F9AD49FCB}">
  <sheetPr codeName="Sheet3">
    <tabColor rgb="FF92D050"/>
  </sheetPr>
  <dimension ref="A1:Y42"/>
  <sheetViews>
    <sheetView view="pageBreakPreview" zoomScale="70" zoomScaleNormal="70" zoomScaleSheetLayoutView="70" workbookViewId="0">
      <pane xSplit="1" ySplit="2" topLeftCell="B11" activePane="bottomRight" state="frozen"/>
      <selection activeCell="B1" sqref="B1"/>
      <selection pane="topRight" activeCell="C1" sqref="C1"/>
      <selection pane="bottomLeft" activeCell="B3" sqref="B3"/>
      <selection pane="bottomRight" activeCell="C11" sqref="C11"/>
    </sheetView>
  </sheetViews>
  <sheetFormatPr defaultColWidth="9" defaultRowHeight="18.75"/>
  <cols>
    <col min="1" max="1" width="7.85546875" style="51" customWidth="1"/>
    <col min="2" max="2" width="36.71093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9" width="16.28515625" style="51" customWidth="1"/>
    <col min="10" max="10" width="16.42578125" style="51" customWidth="1"/>
    <col min="11" max="11" width="20.28515625" style="51" hidden="1" customWidth="1"/>
    <col min="12" max="12" width="17.140625" style="51" customWidth="1"/>
    <col min="13" max="13" width="17.28515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547</v>
      </c>
      <c r="B1" s="198"/>
      <c r="C1" s="198"/>
      <c r="D1" s="198"/>
      <c r="E1" s="198"/>
      <c r="F1" s="198"/>
      <c r="G1" s="198"/>
      <c r="H1" s="198"/>
      <c r="I1" s="198"/>
      <c r="J1" s="198"/>
      <c r="K1" s="198"/>
      <c r="L1" s="198"/>
      <c r="M1" s="198"/>
      <c r="N1" s="198"/>
      <c r="O1" s="198"/>
      <c r="P1" s="198"/>
    </row>
    <row r="2" spans="1:25" ht="98.25" customHeight="1">
      <c r="A2" s="130" t="s">
        <v>272</v>
      </c>
      <c r="B2" s="130" t="s">
        <v>271</v>
      </c>
      <c r="C2" s="130" t="s">
        <v>270</v>
      </c>
      <c r="D2" s="130" t="s">
        <v>269</v>
      </c>
      <c r="E2" s="130" t="s">
        <v>268</v>
      </c>
      <c r="F2" s="130" t="s">
        <v>267</v>
      </c>
      <c r="G2" s="131" t="s">
        <v>266</v>
      </c>
      <c r="H2" s="131" t="s">
        <v>265</v>
      </c>
      <c r="I2" s="130" t="s">
        <v>264</v>
      </c>
      <c r="J2" s="130" t="s">
        <v>263</v>
      </c>
      <c r="K2" s="130" t="s">
        <v>262</v>
      </c>
      <c r="L2" s="130" t="s">
        <v>261</v>
      </c>
      <c r="M2" s="130" t="s">
        <v>260</v>
      </c>
      <c r="N2" s="200" t="s">
        <v>530</v>
      </c>
      <c r="O2" s="195"/>
      <c r="P2" s="196"/>
    </row>
    <row r="3" spans="1:25" s="73" customFormat="1" ht="73.5" customHeight="1">
      <c r="A3" s="77">
        <v>1</v>
      </c>
      <c r="B3" s="77" t="s">
        <v>273</v>
      </c>
      <c r="C3" s="82" t="s">
        <v>258</v>
      </c>
      <c r="D3" s="108" t="s">
        <v>257</v>
      </c>
      <c r="E3" s="108">
        <v>0</v>
      </c>
      <c r="F3" s="108" t="s">
        <v>124</v>
      </c>
      <c r="G3" s="107">
        <v>0.15</v>
      </c>
      <c r="H3" s="129"/>
      <c r="I3" s="112"/>
      <c r="J3" s="112"/>
      <c r="K3" s="77"/>
      <c r="L3" s="77"/>
      <c r="M3" s="77"/>
      <c r="N3" s="128" t="s">
        <v>274</v>
      </c>
      <c r="O3" s="128" t="s">
        <v>31</v>
      </c>
      <c r="P3" s="127" t="s">
        <v>275</v>
      </c>
    </row>
    <row r="4" spans="1:25" ht="228" customHeight="1">
      <c r="A4" s="85">
        <v>2</v>
      </c>
      <c r="B4" s="70" t="s">
        <v>276</v>
      </c>
      <c r="C4" s="69" t="s">
        <v>277</v>
      </c>
      <c r="D4" s="68" t="s">
        <v>278</v>
      </c>
      <c r="E4" s="67">
        <v>1</v>
      </c>
      <c r="F4" s="68" t="s">
        <v>119</v>
      </c>
      <c r="G4" s="67">
        <v>0.1</v>
      </c>
      <c r="H4" s="66" t="s">
        <v>279</v>
      </c>
      <c r="I4" s="65">
        <v>46023</v>
      </c>
      <c r="J4" s="64" t="s">
        <v>117</v>
      </c>
      <c r="K4" s="63"/>
      <c r="L4" s="61" t="s">
        <v>280</v>
      </c>
      <c r="M4" s="63" t="s">
        <v>115</v>
      </c>
      <c r="N4" s="66" t="s">
        <v>281</v>
      </c>
      <c r="O4" s="67" t="s">
        <v>51</v>
      </c>
      <c r="P4" s="72"/>
    </row>
    <row r="5" spans="1:25" ht="201" customHeight="1">
      <c r="A5" s="85">
        <v>3</v>
      </c>
      <c r="B5" s="70" t="s">
        <v>282</v>
      </c>
      <c r="C5" s="117" t="s">
        <v>255</v>
      </c>
      <c r="D5" s="68" t="s">
        <v>251</v>
      </c>
      <c r="E5" s="67">
        <v>1</v>
      </c>
      <c r="F5" s="68" t="s">
        <v>119</v>
      </c>
      <c r="G5" s="67">
        <v>0.03</v>
      </c>
      <c r="H5" s="66" t="s">
        <v>283</v>
      </c>
      <c r="I5" s="65">
        <v>46023</v>
      </c>
      <c r="J5" s="64" t="s">
        <v>117</v>
      </c>
      <c r="K5" s="63"/>
      <c r="L5" s="61" t="s">
        <v>280</v>
      </c>
      <c r="M5" s="63" t="s">
        <v>115</v>
      </c>
      <c r="N5" s="66" t="s">
        <v>284</v>
      </c>
      <c r="O5" s="67" t="s">
        <v>51</v>
      </c>
      <c r="P5" s="72"/>
    </row>
    <row r="6" spans="1:25" ht="165.75" customHeight="1">
      <c r="A6" s="85">
        <v>4</v>
      </c>
      <c r="B6" s="70" t="s">
        <v>285</v>
      </c>
      <c r="C6" s="69" t="s">
        <v>248</v>
      </c>
      <c r="D6" s="68" t="s">
        <v>251</v>
      </c>
      <c r="E6" s="67">
        <v>1</v>
      </c>
      <c r="F6" s="68" t="s">
        <v>119</v>
      </c>
      <c r="G6" s="67">
        <v>0.02</v>
      </c>
      <c r="H6" s="66" t="s">
        <v>286</v>
      </c>
      <c r="I6" s="65">
        <v>46023</v>
      </c>
      <c r="J6" s="64" t="s">
        <v>117</v>
      </c>
      <c r="K6" s="63"/>
      <c r="L6" s="132" t="s">
        <v>280</v>
      </c>
      <c r="M6" s="63" t="s">
        <v>115</v>
      </c>
      <c r="N6" s="66" t="s">
        <v>284</v>
      </c>
      <c r="O6" s="67" t="s">
        <v>51</v>
      </c>
      <c r="P6" s="72"/>
    </row>
    <row r="7" spans="1:25" s="73" customFormat="1" ht="90" customHeight="1">
      <c r="A7" s="77">
        <v>5</v>
      </c>
      <c r="B7" s="77" t="s">
        <v>287</v>
      </c>
      <c r="C7" s="125" t="s">
        <v>246</v>
      </c>
      <c r="D7" s="108" t="s">
        <v>245</v>
      </c>
      <c r="E7" s="108" t="s">
        <v>244</v>
      </c>
      <c r="F7" s="108" t="s">
        <v>134</v>
      </c>
      <c r="G7" s="107">
        <v>0.2</v>
      </c>
      <c r="H7" s="107"/>
      <c r="I7" s="112"/>
      <c r="J7" s="112"/>
      <c r="K7" s="77"/>
      <c r="L7" s="77"/>
      <c r="M7" s="77"/>
      <c r="N7" s="76"/>
      <c r="O7" s="76"/>
      <c r="P7" s="76"/>
    </row>
    <row r="8" spans="1:25" s="73" customFormat="1" ht="138" customHeight="1">
      <c r="A8" s="85">
        <v>6</v>
      </c>
      <c r="B8" s="118" t="s">
        <v>288</v>
      </c>
      <c r="C8" s="69" t="s">
        <v>242</v>
      </c>
      <c r="D8" s="68" t="s">
        <v>289</v>
      </c>
      <c r="E8" s="67">
        <v>1</v>
      </c>
      <c r="F8" s="68" t="s">
        <v>124</v>
      </c>
      <c r="G8" s="119">
        <v>0.03</v>
      </c>
      <c r="H8" s="66" t="s">
        <v>290</v>
      </c>
      <c r="I8" s="65">
        <v>46023</v>
      </c>
      <c r="J8" s="64">
        <v>46387</v>
      </c>
      <c r="K8" s="61"/>
      <c r="L8" s="132" t="s">
        <v>144</v>
      </c>
      <c r="M8" s="63" t="s">
        <v>115</v>
      </c>
      <c r="N8" s="66" t="s">
        <v>548</v>
      </c>
      <c r="O8" s="61" t="s">
        <v>51</v>
      </c>
      <c r="P8" s="76"/>
    </row>
    <row r="9" spans="1:25" s="59" customFormat="1" ht="243" customHeight="1">
      <c r="A9" s="85">
        <v>7</v>
      </c>
      <c r="B9" s="118" t="s">
        <v>291</v>
      </c>
      <c r="C9" s="117" t="s">
        <v>292</v>
      </c>
      <c r="D9" s="98" t="s">
        <v>293</v>
      </c>
      <c r="E9" s="133" t="s">
        <v>294</v>
      </c>
      <c r="F9" s="134" t="s">
        <v>119</v>
      </c>
      <c r="G9" s="135">
        <v>0.1</v>
      </c>
      <c r="H9" s="84" t="s">
        <v>295</v>
      </c>
      <c r="I9" s="99">
        <v>46023</v>
      </c>
      <c r="J9" s="64" t="s">
        <v>117</v>
      </c>
      <c r="K9" s="98"/>
      <c r="L9" s="132" t="s">
        <v>280</v>
      </c>
      <c r="M9" s="63" t="s">
        <v>115</v>
      </c>
      <c r="N9" s="66" t="s">
        <v>549</v>
      </c>
      <c r="O9" s="61" t="s">
        <v>51</v>
      </c>
      <c r="P9" s="60"/>
    </row>
    <row r="10" spans="1:25" ht="240" customHeight="1">
      <c r="A10" s="85">
        <v>8</v>
      </c>
      <c r="B10" s="118" t="s">
        <v>296</v>
      </c>
      <c r="C10" s="117" t="s">
        <v>233</v>
      </c>
      <c r="D10" s="136" t="s">
        <v>297</v>
      </c>
      <c r="E10" s="137" t="s">
        <v>298</v>
      </c>
      <c r="F10" s="132" t="s">
        <v>299</v>
      </c>
      <c r="G10" s="138">
        <v>0.05</v>
      </c>
      <c r="H10" s="139" t="s">
        <v>300</v>
      </c>
      <c r="I10" s="99">
        <v>46023</v>
      </c>
      <c r="J10" s="64" t="s">
        <v>117</v>
      </c>
      <c r="K10" s="120"/>
      <c r="L10" s="61" t="s">
        <v>229</v>
      </c>
      <c r="M10" s="63" t="s">
        <v>115</v>
      </c>
      <c r="N10" s="66" t="s">
        <v>550</v>
      </c>
      <c r="O10" s="61" t="s">
        <v>51</v>
      </c>
      <c r="P10" s="72"/>
    </row>
    <row r="11" spans="1:25" ht="182.25" customHeight="1">
      <c r="A11" s="85">
        <v>9</v>
      </c>
      <c r="B11" s="118" t="s">
        <v>301</v>
      </c>
      <c r="C11" s="69" t="s">
        <v>302</v>
      </c>
      <c r="D11" s="68" t="s">
        <v>158</v>
      </c>
      <c r="E11" s="67">
        <v>1</v>
      </c>
      <c r="F11" s="132" t="s">
        <v>299</v>
      </c>
      <c r="G11" s="135">
        <v>0.01</v>
      </c>
      <c r="H11" s="139" t="s">
        <v>303</v>
      </c>
      <c r="I11" s="65">
        <v>46023</v>
      </c>
      <c r="J11" s="64">
        <v>46387</v>
      </c>
      <c r="K11" s="61"/>
      <c r="L11" s="61" t="s">
        <v>229</v>
      </c>
      <c r="M11" s="63" t="s">
        <v>115</v>
      </c>
      <c r="N11" s="66" t="s">
        <v>551</v>
      </c>
      <c r="O11" s="61" t="s">
        <v>51</v>
      </c>
      <c r="P11" s="140"/>
      <c r="S11" s="141"/>
      <c r="V11" s="141"/>
      <c r="Y11" s="141"/>
    </row>
    <row r="12" spans="1:25" s="59" customFormat="1" ht="105.75" customHeight="1">
      <c r="A12" s="85">
        <v>10</v>
      </c>
      <c r="B12" s="118" t="s">
        <v>304</v>
      </c>
      <c r="C12" s="69" t="s">
        <v>305</v>
      </c>
      <c r="D12" s="68" t="s">
        <v>306</v>
      </c>
      <c r="E12" s="67" t="s">
        <v>226</v>
      </c>
      <c r="F12" s="68" t="s">
        <v>119</v>
      </c>
      <c r="G12" s="135">
        <v>0.01</v>
      </c>
      <c r="H12" s="84" t="s">
        <v>307</v>
      </c>
      <c r="I12" s="65">
        <v>46023</v>
      </c>
      <c r="J12" s="64" t="s">
        <v>117</v>
      </c>
      <c r="K12" s="63"/>
      <c r="L12" s="98" t="s">
        <v>280</v>
      </c>
      <c r="M12" s="63" t="s">
        <v>115</v>
      </c>
      <c r="N12" s="66" t="s">
        <v>284</v>
      </c>
      <c r="O12" s="61" t="s">
        <v>51</v>
      </c>
      <c r="P12" s="60"/>
    </row>
    <row r="13" spans="1:25" s="73" customFormat="1" ht="70.5" customHeight="1">
      <c r="A13" s="77">
        <v>11</v>
      </c>
      <c r="B13" s="77" t="s">
        <v>308</v>
      </c>
      <c r="C13" s="109" t="s">
        <v>221</v>
      </c>
      <c r="D13" s="108" t="s">
        <v>220</v>
      </c>
      <c r="E13" s="108">
        <v>0</v>
      </c>
      <c r="F13" s="108"/>
      <c r="G13" s="107">
        <v>0.15</v>
      </c>
      <c r="H13" s="107"/>
      <c r="I13" s="78"/>
      <c r="J13" s="78"/>
      <c r="K13" s="77"/>
      <c r="L13" s="77"/>
      <c r="M13" s="77"/>
      <c r="N13" s="76"/>
      <c r="O13" s="76"/>
      <c r="P13" s="76"/>
    </row>
    <row r="14" spans="1:25" s="59" customFormat="1" ht="103.5" customHeight="1">
      <c r="A14" s="85">
        <v>12</v>
      </c>
      <c r="B14" s="70" t="s">
        <v>309</v>
      </c>
      <c r="C14" s="69" t="s">
        <v>217</v>
      </c>
      <c r="D14" s="116" t="s">
        <v>120</v>
      </c>
      <c r="E14" s="68">
        <v>1</v>
      </c>
      <c r="F14" s="68" t="s">
        <v>119</v>
      </c>
      <c r="G14" s="113">
        <v>0.05</v>
      </c>
      <c r="H14" s="84" t="s">
        <v>310</v>
      </c>
      <c r="I14" s="99">
        <v>46023</v>
      </c>
      <c r="J14" s="64" t="s">
        <v>117</v>
      </c>
      <c r="K14" s="98"/>
      <c r="L14" s="98" t="s">
        <v>132</v>
      </c>
      <c r="M14" s="63" t="s">
        <v>115</v>
      </c>
      <c r="N14" s="66" t="s">
        <v>311</v>
      </c>
      <c r="O14" s="72" t="s">
        <v>51</v>
      </c>
      <c r="P14" s="60"/>
    </row>
    <row r="15" spans="1:25" s="59" customFormat="1" ht="81.75" customHeight="1">
      <c r="A15" s="71">
        <v>13</v>
      </c>
      <c r="B15" s="118" t="s">
        <v>312</v>
      </c>
      <c r="C15" s="117" t="s">
        <v>215</v>
      </c>
      <c r="D15" s="116" t="s">
        <v>214</v>
      </c>
      <c r="E15" s="116">
        <v>5</v>
      </c>
      <c r="F15" s="116" t="s">
        <v>119</v>
      </c>
      <c r="G15" s="113">
        <v>0.08</v>
      </c>
      <c r="H15" s="139" t="s">
        <v>313</v>
      </c>
      <c r="I15" s="99">
        <v>46023</v>
      </c>
      <c r="J15" s="115" t="s">
        <v>117</v>
      </c>
      <c r="K15" s="114"/>
      <c r="L15" s="98" t="s">
        <v>132</v>
      </c>
      <c r="M15" s="63" t="s">
        <v>115</v>
      </c>
      <c r="N15" s="66" t="s">
        <v>552</v>
      </c>
      <c r="O15" s="142" t="s">
        <v>50</v>
      </c>
      <c r="P15" s="60"/>
    </row>
    <row r="16" spans="1:25" s="59" customFormat="1" ht="76.5" customHeight="1">
      <c r="A16" s="85">
        <v>14</v>
      </c>
      <c r="B16" s="70" t="s">
        <v>314</v>
      </c>
      <c r="C16" s="69" t="s">
        <v>211</v>
      </c>
      <c r="D16" s="116" t="s">
        <v>210</v>
      </c>
      <c r="E16" s="67">
        <v>1</v>
      </c>
      <c r="F16" s="68" t="s">
        <v>134</v>
      </c>
      <c r="G16" s="113">
        <v>0.02</v>
      </c>
      <c r="H16" s="84" t="s">
        <v>315</v>
      </c>
      <c r="I16" s="99">
        <v>46023</v>
      </c>
      <c r="J16" s="64" t="s">
        <v>117</v>
      </c>
      <c r="K16" s="98"/>
      <c r="L16" s="98" t="s">
        <v>132</v>
      </c>
      <c r="M16" s="63" t="s">
        <v>115</v>
      </c>
      <c r="N16" s="66" t="s">
        <v>316</v>
      </c>
      <c r="O16" s="72" t="s">
        <v>51</v>
      </c>
      <c r="P16" s="60"/>
    </row>
    <row r="17" spans="1:16" s="73" customFormat="1" ht="55.5" customHeight="1">
      <c r="A17" s="77">
        <v>15</v>
      </c>
      <c r="B17" s="77" t="s">
        <v>317</v>
      </c>
      <c r="C17" s="109" t="s">
        <v>207</v>
      </c>
      <c r="D17" s="108"/>
      <c r="E17" s="108"/>
      <c r="F17" s="108"/>
      <c r="G17" s="107">
        <v>0.2</v>
      </c>
      <c r="H17" s="107"/>
      <c r="I17" s="112"/>
      <c r="J17" s="112"/>
      <c r="K17" s="77"/>
      <c r="L17" s="77"/>
      <c r="M17" s="77"/>
      <c r="N17" s="76"/>
      <c r="O17" s="76"/>
      <c r="P17" s="76"/>
    </row>
    <row r="18" spans="1:16" s="73" customFormat="1" ht="126.75" customHeight="1">
      <c r="A18" s="71">
        <v>16</v>
      </c>
      <c r="B18" s="70" t="s">
        <v>318</v>
      </c>
      <c r="C18" s="69" t="s">
        <v>319</v>
      </c>
      <c r="D18" s="68" t="s">
        <v>320</v>
      </c>
      <c r="E18" s="67">
        <v>1</v>
      </c>
      <c r="F18" s="68" t="s">
        <v>119</v>
      </c>
      <c r="G18" s="138">
        <v>0.05</v>
      </c>
      <c r="H18" s="66" t="s">
        <v>321</v>
      </c>
      <c r="I18" s="65">
        <v>46023</v>
      </c>
      <c r="J18" s="64" t="s">
        <v>117</v>
      </c>
      <c r="K18" s="63"/>
      <c r="L18" s="98" t="s">
        <v>280</v>
      </c>
      <c r="M18" s="63" t="s">
        <v>115</v>
      </c>
      <c r="N18" s="66" t="s">
        <v>284</v>
      </c>
      <c r="O18" s="61" t="s">
        <v>51</v>
      </c>
      <c r="P18" s="76"/>
    </row>
    <row r="19" spans="1:16" s="73" customFormat="1" ht="133.5" customHeight="1">
      <c r="A19" s="71">
        <v>17</v>
      </c>
      <c r="B19" s="70" t="s">
        <v>322</v>
      </c>
      <c r="C19" s="69" t="s">
        <v>199</v>
      </c>
      <c r="D19" s="68" t="s">
        <v>320</v>
      </c>
      <c r="E19" s="67">
        <v>1</v>
      </c>
      <c r="F19" s="68" t="s">
        <v>119</v>
      </c>
      <c r="G19" s="138">
        <v>0.05</v>
      </c>
      <c r="H19" s="66" t="s">
        <v>323</v>
      </c>
      <c r="I19" s="65">
        <v>46023</v>
      </c>
      <c r="J19" s="64" t="s">
        <v>117</v>
      </c>
      <c r="K19" s="63"/>
      <c r="L19" s="98" t="s">
        <v>280</v>
      </c>
      <c r="M19" s="63" t="s">
        <v>115</v>
      </c>
      <c r="N19" s="66" t="s">
        <v>324</v>
      </c>
      <c r="O19" s="61" t="s">
        <v>51</v>
      </c>
      <c r="P19" s="76"/>
    </row>
    <row r="20" spans="1:16" s="73" customFormat="1" ht="150.75" customHeight="1">
      <c r="A20" s="71">
        <v>18</v>
      </c>
      <c r="B20" s="70" t="s">
        <v>325</v>
      </c>
      <c r="C20" s="69" t="s">
        <v>326</v>
      </c>
      <c r="D20" s="68" t="s">
        <v>28</v>
      </c>
      <c r="E20" s="67">
        <v>1</v>
      </c>
      <c r="F20" s="132" t="s">
        <v>299</v>
      </c>
      <c r="G20" s="135">
        <v>0.1</v>
      </c>
      <c r="H20" s="84" t="s">
        <v>327</v>
      </c>
      <c r="I20" s="132" t="s">
        <v>299</v>
      </c>
      <c r="J20" s="132" t="s">
        <v>299</v>
      </c>
      <c r="K20" s="63"/>
      <c r="L20" s="98" t="s">
        <v>280</v>
      </c>
      <c r="M20" s="63" t="s">
        <v>115</v>
      </c>
      <c r="N20" s="66" t="s">
        <v>328</v>
      </c>
      <c r="O20" s="61" t="s">
        <v>51</v>
      </c>
      <c r="P20" s="76"/>
    </row>
    <row r="21" spans="1:16" s="102" customFormat="1" ht="85.5" customHeight="1">
      <c r="A21" s="110">
        <v>19</v>
      </c>
      <c r="B21" s="77" t="s">
        <v>329</v>
      </c>
      <c r="C21" s="109" t="s">
        <v>188</v>
      </c>
      <c r="D21" s="108"/>
      <c r="E21" s="108"/>
      <c r="F21" s="108"/>
      <c r="G21" s="107">
        <v>0.25</v>
      </c>
      <c r="H21" s="106"/>
      <c r="I21" s="105"/>
      <c r="J21" s="105"/>
      <c r="K21" s="105"/>
      <c r="L21" s="105"/>
      <c r="M21" s="104"/>
      <c r="N21" s="143"/>
      <c r="O21" s="143"/>
      <c r="P21" s="143"/>
    </row>
    <row r="22" spans="1:16" s="73" customFormat="1" ht="69.75" customHeight="1">
      <c r="A22" s="71">
        <v>20</v>
      </c>
      <c r="B22" s="70" t="s">
        <v>330</v>
      </c>
      <c r="C22" s="69" t="s">
        <v>186</v>
      </c>
      <c r="D22" s="84" t="s">
        <v>331</v>
      </c>
      <c r="E22" s="138">
        <v>1</v>
      </c>
      <c r="F22" s="132" t="s">
        <v>119</v>
      </c>
      <c r="G22" s="138">
        <v>0.01</v>
      </c>
      <c r="H22" s="84" t="s">
        <v>332</v>
      </c>
      <c r="I22" s="99">
        <v>46023</v>
      </c>
      <c r="J22" s="64" t="s">
        <v>117</v>
      </c>
      <c r="K22" s="98"/>
      <c r="L22" s="63" t="s">
        <v>144</v>
      </c>
      <c r="M22" s="63" t="s">
        <v>115</v>
      </c>
      <c r="N22" s="66" t="s">
        <v>328</v>
      </c>
      <c r="O22" s="67" t="s">
        <v>51</v>
      </c>
      <c r="P22" s="76"/>
    </row>
    <row r="23" spans="1:16" s="73" customFormat="1" ht="60" customHeight="1">
      <c r="A23" s="85">
        <v>21</v>
      </c>
      <c r="B23" s="70" t="s">
        <v>333</v>
      </c>
      <c r="C23" s="69" t="s">
        <v>182</v>
      </c>
      <c r="D23" s="84" t="s">
        <v>331</v>
      </c>
      <c r="E23" s="138">
        <v>1</v>
      </c>
      <c r="F23" s="132" t="s">
        <v>119</v>
      </c>
      <c r="G23" s="138">
        <v>0.01</v>
      </c>
      <c r="H23" s="84" t="s">
        <v>334</v>
      </c>
      <c r="I23" s="99">
        <v>46023</v>
      </c>
      <c r="J23" s="64" t="s">
        <v>117</v>
      </c>
      <c r="K23" s="98"/>
      <c r="L23" s="63" t="s">
        <v>144</v>
      </c>
      <c r="M23" s="63" t="s">
        <v>115</v>
      </c>
      <c r="N23" s="66" t="s">
        <v>328</v>
      </c>
      <c r="O23" s="67" t="s">
        <v>51</v>
      </c>
      <c r="P23" s="76"/>
    </row>
    <row r="24" spans="1:16" s="73" customFormat="1" ht="111.75" customHeight="1">
      <c r="A24" s="71">
        <v>22</v>
      </c>
      <c r="B24" s="70" t="s">
        <v>335</v>
      </c>
      <c r="C24" s="69" t="s">
        <v>177</v>
      </c>
      <c r="D24" s="144" t="s">
        <v>336</v>
      </c>
      <c r="E24" s="138">
        <v>1</v>
      </c>
      <c r="F24" s="132" t="s">
        <v>337</v>
      </c>
      <c r="G24" s="138">
        <v>0.08</v>
      </c>
      <c r="H24" s="139" t="s">
        <v>338</v>
      </c>
      <c r="I24" s="99">
        <v>46023</v>
      </c>
      <c r="J24" s="64" t="s">
        <v>117</v>
      </c>
      <c r="K24" s="98"/>
      <c r="L24" s="63" t="s">
        <v>280</v>
      </c>
      <c r="M24" s="63" t="s">
        <v>115</v>
      </c>
      <c r="N24" s="66" t="s">
        <v>553</v>
      </c>
      <c r="O24" s="67" t="s">
        <v>51</v>
      </c>
      <c r="P24" s="76"/>
    </row>
    <row r="25" spans="1:16" s="73" customFormat="1" ht="84" customHeight="1">
      <c r="A25" s="71">
        <v>23</v>
      </c>
      <c r="B25" s="70" t="s">
        <v>339</v>
      </c>
      <c r="C25" s="69" t="s">
        <v>340</v>
      </c>
      <c r="D25" s="144" t="s">
        <v>341</v>
      </c>
      <c r="E25" s="67">
        <v>1</v>
      </c>
      <c r="F25" s="132" t="s">
        <v>119</v>
      </c>
      <c r="G25" s="138">
        <v>0.03</v>
      </c>
      <c r="H25" s="139" t="s">
        <v>342</v>
      </c>
      <c r="I25" s="99">
        <v>46023</v>
      </c>
      <c r="J25" s="64" t="s">
        <v>117</v>
      </c>
      <c r="K25" s="98"/>
      <c r="L25" s="63" t="s">
        <v>280</v>
      </c>
      <c r="M25" s="63" t="s">
        <v>115</v>
      </c>
      <c r="N25" s="66" t="s">
        <v>554</v>
      </c>
      <c r="O25" s="67" t="s">
        <v>51</v>
      </c>
      <c r="P25" s="76"/>
    </row>
    <row r="26" spans="1:16" s="73" customFormat="1" ht="84" customHeight="1">
      <c r="A26" s="85">
        <v>24</v>
      </c>
      <c r="B26" s="118" t="s">
        <v>343</v>
      </c>
      <c r="C26" s="117" t="s">
        <v>169</v>
      </c>
      <c r="D26" s="144" t="s">
        <v>344</v>
      </c>
      <c r="E26" s="138">
        <v>1</v>
      </c>
      <c r="F26" s="132" t="s">
        <v>337</v>
      </c>
      <c r="G26" s="138">
        <v>0.01</v>
      </c>
      <c r="H26" s="84" t="s">
        <v>345</v>
      </c>
      <c r="I26" s="99">
        <v>46023</v>
      </c>
      <c r="J26" s="115" t="s">
        <v>117</v>
      </c>
      <c r="K26" s="98"/>
      <c r="L26" s="98" t="s">
        <v>280</v>
      </c>
      <c r="M26" s="63" t="s">
        <v>115</v>
      </c>
      <c r="N26" s="66" t="s">
        <v>346</v>
      </c>
      <c r="O26" s="67" t="s">
        <v>51</v>
      </c>
      <c r="P26" s="76"/>
    </row>
    <row r="27" spans="1:16" s="73" customFormat="1" ht="82.5" customHeight="1">
      <c r="A27" s="71">
        <v>25</v>
      </c>
      <c r="B27" s="118" t="s">
        <v>347</v>
      </c>
      <c r="C27" s="117" t="s">
        <v>166</v>
      </c>
      <c r="D27" s="144" t="s">
        <v>348</v>
      </c>
      <c r="E27" s="138">
        <v>1</v>
      </c>
      <c r="F27" s="132" t="s">
        <v>337</v>
      </c>
      <c r="G27" s="138">
        <v>0.01</v>
      </c>
      <c r="H27" s="139" t="s">
        <v>349</v>
      </c>
      <c r="I27" s="99">
        <v>46023</v>
      </c>
      <c r="J27" s="64" t="s">
        <v>117</v>
      </c>
      <c r="K27" s="98"/>
      <c r="L27" s="98" t="s">
        <v>280</v>
      </c>
      <c r="M27" s="63" t="s">
        <v>115</v>
      </c>
      <c r="N27" s="66" t="s">
        <v>555</v>
      </c>
      <c r="O27" s="67" t="s">
        <v>51</v>
      </c>
      <c r="P27" s="60"/>
    </row>
    <row r="28" spans="1:16" s="73" customFormat="1" ht="109.5" customHeight="1">
      <c r="A28" s="71">
        <v>26</v>
      </c>
      <c r="B28" s="70" t="s">
        <v>350</v>
      </c>
      <c r="C28" s="101" t="s">
        <v>351</v>
      </c>
      <c r="D28" s="69" t="s">
        <v>352</v>
      </c>
      <c r="E28" s="67">
        <v>1</v>
      </c>
      <c r="F28" s="132" t="s">
        <v>119</v>
      </c>
      <c r="G28" s="138">
        <v>0.02</v>
      </c>
      <c r="H28" s="139" t="s">
        <v>353</v>
      </c>
      <c r="I28" s="65">
        <v>46023</v>
      </c>
      <c r="J28" s="64" t="s">
        <v>117</v>
      </c>
      <c r="K28" s="63"/>
      <c r="L28" s="98" t="s">
        <v>280</v>
      </c>
      <c r="M28" s="63" t="s">
        <v>115</v>
      </c>
      <c r="N28" s="66" t="s">
        <v>556</v>
      </c>
      <c r="O28" s="67" t="s">
        <v>51</v>
      </c>
      <c r="P28" s="76"/>
    </row>
    <row r="29" spans="1:16" s="73" customFormat="1" ht="109.5" customHeight="1">
      <c r="A29" s="85">
        <v>27</v>
      </c>
      <c r="B29" s="70" t="s">
        <v>354</v>
      </c>
      <c r="C29" s="69" t="s">
        <v>159</v>
      </c>
      <c r="D29" s="117" t="s">
        <v>355</v>
      </c>
      <c r="E29" s="113">
        <v>1</v>
      </c>
      <c r="F29" s="132" t="s">
        <v>119</v>
      </c>
      <c r="G29" s="138">
        <v>0.01</v>
      </c>
      <c r="H29" s="139" t="s">
        <v>356</v>
      </c>
      <c r="I29" s="65">
        <v>46023</v>
      </c>
      <c r="J29" s="64" t="s">
        <v>117</v>
      </c>
      <c r="K29" s="63"/>
      <c r="L29" s="63" t="s">
        <v>280</v>
      </c>
      <c r="M29" s="63" t="s">
        <v>115</v>
      </c>
      <c r="N29" s="66" t="s">
        <v>557</v>
      </c>
      <c r="O29" s="67" t="s">
        <v>51</v>
      </c>
      <c r="P29" s="76"/>
    </row>
    <row r="30" spans="1:16" s="73" customFormat="1" ht="203.25" customHeight="1">
      <c r="A30" s="71">
        <v>28</v>
      </c>
      <c r="B30" s="70" t="s">
        <v>357</v>
      </c>
      <c r="C30" s="144" t="s">
        <v>358</v>
      </c>
      <c r="D30" s="101" t="s">
        <v>359</v>
      </c>
      <c r="E30" s="145">
        <v>1</v>
      </c>
      <c r="F30" s="132" t="s">
        <v>8</v>
      </c>
      <c r="G30" s="138">
        <v>0.02</v>
      </c>
      <c r="H30" s="139" t="s">
        <v>360</v>
      </c>
      <c r="I30" s="65">
        <v>46023</v>
      </c>
      <c r="J30" s="64" t="s">
        <v>361</v>
      </c>
      <c r="K30" s="63"/>
      <c r="L30" s="63" t="s">
        <v>280</v>
      </c>
      <c r="M30" s="63" t="s">
        <v>115</v>
      </c>
      <c r="N30" s="66" t="s">
        <v>328</v>
      </c>
      <c r="O30" s="67" t="s">
        <v>51</v>
      </c>
      <c r="P30" s="76"/>
    </row>
    <row r="31" spans="1:16" s="73" customFormat="1" ht="114.75" customHeight="1">
      <c r="A31" s="71">
        <v>29</v>
      </c>
      <c r="B31" s="70" t="s">
        <v>362</v>
      </c>
      <c r="C31" s="69" t="s">
        <v>153</v>
      </c>
      <c r="D31" s="146" t="s">
        <v>363</v>
      </c>
      <c r="E31" s="132">
        <v>2</v>
      </c>
      <c r="F31" s="132" t="s">
        <v>134</v>
      </c>
      <c r="G31" s="138">
        <v>0.01</v>
      </c>
      <c r="H31" s="139" t="s">
        <v>364</v>
      </c>
      <c r="I31" s="65">
        <v>46023</v>
      </c>
      <c r="J31" s="64" t="s">
        <v>117</v>
      </c>
      <c r="K31" s="63"/>
      <c r="L31" s="63" t="s">
        <v>280</v>
      </c>
      <c r="M31" s="63" t="s">
        <v>115</v>
      </c>
      <c r="N31" s="66" t="s">
        <v>365</v>
      </c>
      <c r="O31" s="67" t="s">
        <v>51</v>
      </c>
      <c r="P31" s="76"/>
    </row>
    <row r="32" spans="1:16" s="73" customFormat="1" ht="108.75" customHeight="1">
      <c r="A32" s="85">
        <v>30</v>
      </c>
      <c r="B32" s="70" t="s">
        <v>366</v>
      </c>
      <c r="C32" s="69" t="s">
        <v>147</v>
      </c>
      <c r="D32" s="146" t="s">
        <v>367</v>
      </c>
      <c r="E32" s="132" t="s">
        <v>368</v>
      </c>
      <c r="F32" s="132" t="s">
        <v>337</v>
      </c>
      <c r="G32" s="138">
        <v>0.02</v>
      </c>
      <c r="H32" s="139" t="s">
        <v>369</v>
      </c>
      <c r="I32" s="65">
        <v>46023</v>
      </c>
      <c r="J32" s="64" t="s">
        <v>117</v>
      </c>
      <c r="K32" s="63"/>
      <c r="L32" s="63" t="s">
        <v>280</v>
      </c>
      <c r="M32" s="63" t="s">
        <v>115</v>
      </c>
      <c r="N32" s="66" t="s">
        <v>558</v>
      </c>
      <c r="O32" s="147" t="s">
        <v>50</v>
      </c>
      <c r="P32" s="76"/>
    </row>
    <row r="33" spans="1:16" s="73" customFormat="1" ht="71.25" customHeight="1">
      <c r="A33" s="71">
        <v>31</v>
      </c>
      <c r="B33" s="70" t="s">
        <v>370</v>
      </c>
      <c r="C33" s="69" t="s">
        <v>141</v>
      </c>
      <c r="D33" s="148" t="s">
        <v>355</v>
      </c>
      <c r="E33" s="149">
        <v>1</v>
      </c>
      <c r="F33" s="132" t="s">
        <v>337</v>
      </c>
      <c r="G33" s="138">
        <v>0.01</v>
      </c>
      <c r="H33" s="139" t="s">
        <v>371</v>
      </c>
      <c r="I33" s="65">
        <v>46023</v>
      </c>
      <c r="J33" s="64" t="s">
        <v>117</v>
      </c>
      <c r="K33" s="63"/>
      <c r="L33" s="63" t="s">
        <v>280</v>
      </c>
      <c r="M33" s="63" t="s">
        <v>115</v>
      </c>
      <c r="N33" s="66" t="s">
        <v>324</v>
      </c>
      <c r="O33" s="67" t="s">
        <v>51</v>
      </c>
      <c r="P33" s="76"/>
    </row>
    <row r="34" spans="1:16" s="73" customFormat="1" ht="56.25" customHeight="1">
      <c r="A34" s="71">
        <v>32</v>
      </c>
      <c r="B34" s="70" t="s">
        <v>372</v>
      </c>
      <c r="C34" s="69" t="s">
        <v>136</v>
      </c>
      <c r="D34" s="69" t="s">
        <v>373</v>
      </c>
      <c r="E34" s="67">
        <v>1</v>
      </c>
      <c r="F34" s="68" t="s">
        <v>134</v>
      </c>
      <c r="G34" s="67">
        <v>0.01</v>
      </c>
      <c r="H34" s="100" t="s">
        <v>374</v>
      </c>
      <c r="I34" s="65">
        <v>46023</v>
      </c>
      <c r="J34" s="64" t="s">
        <v>117</v>
      </c>
      <c r="K34" s="63"/>
      <c r="L34" s="63" t="s">
        <v>280</v>
      </c>
      <c r="M34" s="63" t="s">
        <v>115</v>
      </c>
      <c r="N34" s="66" t="s">
        <v>324</v>
      </c>
      <c r="O34" s="67" t="s">
        <v>51</v>
      </c>
      <c r="P34" s="76"/>
    </row>
    <row r="35" spans="1:16" s="73" customFormat="1" ht="38.1" customHeight="1">
      <c r="A35" s="77">
        <v>33</v>
      </c>
      <c r="B35" s="77" t="s">
        <v>375</v>
      </c>
      <c r="C35" s="82" t="s">
        <v>0</v>
      </c>
      <c r="D35" s="81"/>
      <c r="E35" s="81"/>
      <c r="F35" s="81"/>
      <c r="G35" s="80">
        <v>0.05</v>
      </c>
      <c r="H35" s="79"/>
      <c r="I35" s="78"/>
      <c r="J35" s="78"/>
      <c r="K35" s="77"/>
      <c r="L35" s="77"/>
      <c r="M35" s="77"/>
      <c r="N35" s="76"/>
      <c r="O35" s="76"/>
      <c r="P35" s="76"/>
    </row>
    <row r="36" spans="1:16" s="73" customFormat="1" ht="123.75" customHeight="1">
      <c r="A36" s="71">
        <v>34</v>
      </c>
      <c r="B36" s="70" t="s">
        <v>376</v>
      </c>
      <c r="C36" s="150" t="s">
        <v>377</v>
      </c>
      <c r="D36" s="68" t="s">
        <v>378</v>
      </c>
      <c r="E36" s="68" t="s">
        <v>379</v>
      </c>
      <c r="F36" s="68" t="s">
        <v>380</v>
      </c>
      <c r="G36" s="138">
        <v>0.02</v>
      </c>
      <c r="H36" s="84" t="s">
        <v>381</v>
      </c>
      <c r="I36" s="65">
        <v>46023</v>
      </c>
      <c r="J36" s="64" t="s">
        <v>117</v>
      </c>
      <c r="K36" s="63"/>
      <c r="L36" s="63" t="s">
        <v>382</v>
      </c>
      <c r="M36" s="63" t="s">
        <v>115</v>
      </c>
      <c r="N36" s="66" t="s">
        <v>559</v>
      </c>
      <c r="O36" s="151" t="s">
        <v>50</v>
      </c>
      <c r="P36" s="152" t="s">
        <v>560</v>
      </c>
    </row>
    <row r="37" spans="1:16" s="59" customFormat="1" ht="123.75" customHeight="1">
      <c r="A37" s="71">
        <v>35</v>
      </c>
      <c r="B37" s="70" t="s">
        <v>383</v>
      </c>
      <c r="C37" s="150" t="s">
        <v>384</v>
      </c>
      <c r="D37" s="68" t="s">
        <v>378</v>
      </c>
      <c r="E37" s="61" t="s">
        <v>379</v>
      </c>
      <c r="F37" s="61" t="s">
        <v>124</v>
      </c>
      <c r="G37" s="138">
        <v>0.01</v>
      </c>
      <c r="H37" s="84" t="s">
        <v>381</v>
      </c>
      <c r="I37" s="65">
        <v>46023</v>
      </c>
      <c r="J37" s="64" t="s">
        <v>117</v>
      </c>
      <c r="K37" s="63"/>
      <c r="L37" s="63" t="s">
        <v>382</v>
      </c>
      <c r="M37" s="63" t="s">
        <v>115</v>
      </c>
      <c r="N37" s="66" t="s">
        <v>561</v>
      </c>
      <c r="O37" s="61" t="s">
        <v>50</v>
      </c>
      <c r="P37" s="152" t="s">
        <v>562</v>
      </c>
    </row>
    <row r="38" spans="1:16" s="59" customFormat="1" ht="154.5" customHeight="1">
      <c r="A38" s="71">
        <v>36</v>
      </c>
      <c r="B38" s="70" t="s">
        <v>386</v>
      </c>
      <c r="C38" s="117" t="s">
        <v>387</v>
      </c>
      <c r="D38" s="116" t="s">
        <v>158</v>
      </c>
      <c r="E38" s="134">
        <v>100</v>
      </c>
      <c r="F38" s="134" t="s">
        <v>119</v>
      </c>
      <c r="G38" s="113">
        <v>0.02</v>
      </c>
      <c r="H38" s="100" t="s">
        <v>388</v>
      </c>
      <c r="I38" s="65">
        <v>46023</v>
      </c>
      <c r="J38" s="64" t="s">
        <v>117</v>
      </c>
      <c r="K38" s="63"/>
      <c r="L38" s="98" t="s">
        <v>382</v>
      </c>
      <c r="M38" s="63" t="s">
        <v>115</v>
      </c>
      <c r="N38" s="66" t="s">
        <v>563</v>
      </c>
      <c r="O38" s="61" t="s">
        <v>51</v>
      </c>
      <c r="P38" s="60"/>
    </row>
    <row r="39" spans="1:16" ht="49.5" customHeight="1">
      <c r="A39" s="58"/>
      <c r="B39" s="194" t="s">
        <v>114</v>
      </c>
      <c r="C39" s="195"/>
      <c r="D39" s="195"/>
      <c r="E39" s="195"/>
      <c r="F39" s="195"/>
      <c r="G39" s="195"/>
      <c r="H39" s="195"/>
      <c r="I39" s="195"/>
      <c r="J39" s="195"/>
      <c r="K39" s="195"/>
      <c r="L39" s="195"/>
      <c r="M39" s="196"/>
      <c r="N39" s="199" t="s">
        <v>50</v>
      </c>
      <c r="O39" s="195"/>
      <c r="P39" s="196"/>
    </row>
    <row r="40" spans="1:16">
      <c r="B40" s="57"/>
      <c r="C40" s="56"/>
      <c r="N40"/>
      <c r="O40"/>
      <c r="P40"/>
    </row>
    <row r="41" spans="1:16">
      <c r="N41"/>
      <c r="O41"/>
      <c r="P41"/>
    </row>
    <row r="42" spans="1:16" s="53" customFormat="1">
      <c r="A42" s="51"/>
      <c r="B42" s="51"/>
      <c r="C42" s="55"/>
      <c r="G42" s="52"/>
      <c r="H42" s="52"/>
      <c r="I42" s="51"/>
      <c r="J42" s="51"/>
      <c r="K42" s="51"/>
      <c r="L42" s="51"/>
      <c r="M42" s="51"/>
      <c r="N42"/>
      <c r="O42"/>
      <c r="P42"/>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25EC-B165-4F25-AFA2-3AFA4F5FB0CC}">
  <sheetPr codeName="Sheet5">
    <tabColor rgb="FF92D050"/>
  </sheetPr>
  <dimension ref="A1:P42"/>
  <sheetViews>
    <sheetView view="pageBreakPreview" zoomScale="70" zoomScaleNormal="70" zoomScaleSheetLayoutView="70" workbookViewId="0">
      <pane xSplit="1" ySplit="2" topLeftCell="B12" activePane="bottomRight" state="frozen"/>
      <selection activeCell="B1" sqref="B1"/>
      <selection pane="topRight" activeCell="C1" sqref="C1"/>
      <selection pane="bottomLeft" activeCell="B3" sqref="B3"/>
      <selection pane="bottomRight" activeCell="H8" sqref="H8"/>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564</v>
      </c>
      <c r="B1" s="198"/>
      <c r="C1" s="198"/>
      <c r="D1" s="198"/>
      <c r="E1" s="198"/>
      <c r="F1" s="198"/>
      <c r="G1" s="198"/>
      <c r="H1" s="198"/>
      <c r="I1" s="198"/>
      <c r="J1" s="198"/>
      <c r="K1" s="198"/>
      <c r="L1" s="198"/>
      <c r="M1" s="198"/>
      <c r="N1" s="198"/>
      <c r="O1" s="198"/>
      <c r="P1" s="198"/>
    </row>
    <row r="2" spans="1:16" ht="98.25" customHeight="1">
      <c r="A2" s="130" t="s">
        <v>272</v>
      </c>
      <c r="B2" s="130" t="s">
        <v>271</v>
      </c>
      <c r="C2" s="130" t="s">
        <v>270</v>
      </c>
      <c r="D2" s="130" t="s">
        <v>269</v>
      </c>
      <c r="E2" s="130" t="s">
        <v>268</v>
      </c>
      <c r="F2" s="130" t="s">
        <v>267</v>
      </c>
      <c r="G2" s="131" t="s">
        <v>266</v>
      </c>
      <c r="H2" s="131" t="s">
        <v>265</v>
      </c>
      <c r="I2" s="130" t="s">
        <v>264</v>
      </c>
      <c r="J2" s="130" t="s">
        <v>263</v>
      </c>
      <c r="K2" s="130" t="s">
        <v>262</v>
      </c>
      <c r="L2" s="130" t="s">
        <v>261</v>
      </c>
      <c r="M2" s="130" t="s">
        <v>260</v>
      </c>
      <c r="N2" s="200" t="s">
        <v>530</v>
      </c>
      <c r="O2" s="195"/>
      <c r="P2" s="196"/>
    </row>
    <row r="3" spans="1:16" s="73" customFormat="1" ht="73.5" customHeight="1">
      <c r="A3" s="77">
        <v>1</v>
      </c>
      <c r="B3" s="77" t="s">
        <v>389</v>
      </c>
      <c r="C3" s="82" t="s">
        <v>258</v>
      </c>
      <c r="D3" s="108" t="s">
        <v>257</v>
      </c>
      <c r="E3" s="108">
        <v>0</v>
      </c>
      <c r="F3" s="108" t="s">
        <v>124</v>
      </c>
      <c r="G3" s="107">
        <v>0.15</v>
      </c>
      <c r="H3" s="129"/>
      <c r="I3" s="112"/>
      <c r="J3" s="112"/>
      <c r="K3" s="77"/>
      <c r="L3" s="77"/>
      <c r="M3" s="77"/>
      <c r="N3" s="128" t="s">
        <v>274</v>
      </c>
      <c r="O3" s="128" t="s">
        <v>31</v>
      </c>
      <c r="P3" s="127" t="s">
        <v>275</v>
      </c>
    </row>
    <row r="4" spans="1:16" ht="190.5" customHeight="1">
      <c r="A4" s="85">
        <v>2</v>
      </c>
      <c r="B4" s="70" t="s">
        <v>390</v>
      </c>
      <c r="C4" s="69" t="s">
        <v>277</v>
      </c>
      <c r="D4" s="68" t="s">
        <v>278</v>
      </c>
      <c r="E4" s="67">
        <v>1</v>
      </c>
      <c r="F4" s="68" t="s">
        <v>119</v>
      </c>
      <c r="G4" s="67">
        <v>0.1</v>
      </c>
      <c r="H4" s="66" t="s">
        <v>391</v>
      </c>
      <c r="I4" s="65">
        <v>46023</v>
      </c>
      <c r="J4" s="64" t="s">
        <v>117</v>
      </c>
      <c r="K4" s="63"/>
      <c r="L4" s="63" t="s">
        <v>392</v>
      </c>
      <c r="M4" s="63" t="s">
        <v>115</v>
      </c>
      <c r="N4" s="126" t="s">
        <v>393</v>
      </c>
      <c r="O4" s="72" t="s">
        <v>51</v>
      </c>
      <c r="P4" s="72"/>
    </row>
    <row r="5" spans="1:16" ht="135.75" customHeight="1">
      <c r="A5" s="85">
        <v>3</v>
      </c>
      <c r="B5" s="70" t="s">
        <v>394</v>
      </c>
      <c r="C5" s="117" t="s">
        <v>255</v>
      </c>
      <c r="D5" s="68" t="s">
        <v>251</v>
      </c>
      <c r="E5" s="67">
        <v>1</v>
      </c>
      <c r="F5" s="68" t="s">
        <v>119</v>
      </c>
      <c r="G5" s="67">
        <v>0.03</v>
      </c>
      <c r="H5" s="66" t="s">
        <v>395</v>
      </c>
      <c r="I5" s="65">
        <v>46023</v>
      </c>
      <c r="J5" s="64" t="s">
        <v>117</v>
      </c>
      <c r="K5" s="63"/>
      <c r="L5" s="63" t="s">
        <v>392</v>
      </c>
      <c r="M5" s="63" t="s">
        <v>115</v>
      </c>
      <c r="N5" s="72" t="s">
        <v>396</v>
      </c>
      <c r="O5" s="72" t="s">
        <v>51</v>
      </c>
      <c r="P5" s="72"/>
    </row>
    <row r="6" spans="1:16" ht="135" customHeight="1">
      <c r="A6" s="85">
        <v>4</v>
      </c>
      <c r="B6" s="70" t="s">
        <v>397</v>
      </c>
      <c r="C6" s="69" t="s">
        <v>248</v>
      </c>
      <c r="D6" s="68" t="s">
        <v>251</v>
      </c>
      <c r="E6" s="67">
        <v>1</v>
      </c>
      <c r="F6" s="68" t="s">
        <v>119</v>
      </c>
      <c r="G6" s="67">
        <v>0.02</v>
      </c>
      <c r="H6" s="66" t="s">
        <v>250</v>
      </c>
      <c r="I6" s="65">
        <v>46023</v>
      </c>
      <c r="J6" s="64" t="s">
        <v>117</v>
      </c>
      <c r="K6" s="63"/>
      <c r="L6" s="63" t="s">
        <v>392</v>
      </c>
      <c r="M6" s="63" t="s">
        <v>115</v>
      </c>
      <c r="N6" s="72" t="s">
        <v>284</v>
      </c>
      <c r="O6" s="72" t="s">
        <v>51</v>
      </c>
      <c r="P6" s="72"/>
    </row>
    <row r="7" spans="1:16" s="73" customFormat="1" ht="90" customHeight="1">
      <c r="A7" s="77">
        <v>5</v>
      </c>
      <c r="B7" s="77" t="s">
        <v>398</v>
      </c>
      <c r="C7" s="125" t="s">
        <v>246</v>
      </c>
      <c r="D7" s="108" t="s">
        <v>245</v>
      </c>
      <c r="E7" s="108" t="s">
        <v>244</v>
      </c>
      <c r="F7" s="108" t="s">
        <v>134</v>
      </c>
      <c r="G7" s="107">
        <v>0.2</v>
      </c>
      <c r="H7" s="107"/>
      <c r="I7" s="112"/>
      <c r="J7" s="112"/>
      <c r="K7" s="77"/>
      <c r="L7" s="77"/>
      <c r="M7" s="77"/>
      <c r="N7" s="76"/>
      <c r="O7" s="76"/>
      <c r="P7" s="76"/>
    </row>
    <row r="8" spans="1:16" s="73" customFormat="1" ht="138" customHeight="1">
      <c r="A8" s="85">
        <v>6</v>
      </c>
      <c r="B8" s="118" t="s">
        <v>399</v>
      </c>
      <c r="C8" s="69" t="s">
        <v>242</v>
      </c>
      <c r="D8" s="68" t="s">
        <v>120</v>
      </c>
      <c r="E8" s="68">
        <v>1</v>
      </c>
      <c r="F8" s="68" t="s">
        <v>124</v>
      </c>
      <c r="G8" s="119">
        <v>0.03</v>
      </c>
      <c r="H8" s="66" t="s">
        <v>241</v>
      </c>
      <c r="I8" s="65">
        <v>46023</v>
      </c>
      <c r="J8" s="64">
        <v>46387</v>
      </c>
      <c r="K8" s="61"/>
      <c r="L8" s="63" t="s">
        <v>144</v>
      </c>
      <c r="M8" s="63" t="s">
        <v>149</v>
      </c>
      <c r="N8" s="60"/>
      <c r="O8" s="72" t="s">
        <v>51</v>
      </c>
      <c r="P8" s="76"/>
    </row>
    <row r="9" spans="1:16" s="59" customFormat="1" ht="177" customHeight="1">
      <c r="A9" s="85">
        <v>7</v>
      </c>
      <c r="B9" s="118" t="s">
        <v>400</v>
      </c>
      <c r="C9" s="69" t="s">
        <v>292</v>
      </c>
      <c r="D9" s="68" t="s">
        <v>401</v>
      </c>
      <c r="E9" s="67" t="s">
        <v>402</v>
      </c>
      <c r="F9" s="68" t="s">
        <v>119</v>
      </c>
      <c r="G9" s="113">
        <v>0.1</v>
      </c>
      <c r="H9" s="100" t="s">
        <v>403</v>
      </c>
      <c r="I9" s="99">
        <v>46023</v>
      </c>
      <c r="J9" s="64" t="s">
        <v>117</v>
      </c>
      <c r="K9" s="98"/>
      <c r="L9" s="98" t="s">
        <v>392</v>
      </c>
      <c r="M9" s="63" t="s">
        <v>115</v>
      </c>
      <c r="N9" s="60" t="s">
        <v>565</v>
      </c>
      <c r="O9" s="72" t="s">
        <v>51</v>
      </c>
      <c r="P9" s="60"/>
    </row>
    <row r="10" spans="1:16" ht="190.5" customHeight="1">
      <c r="A10" s="85">
        <v>8</v>
      </c>
      <c r="B10" s="118" t="s">
        <v>404</v>
      </c>
      <c r="C10" s="124" t="s">
        <v>233</v>
      </c>
      <c r="D10" s="68" t="s">
        <v>232</v>
      </c>
      <c r="E10" s="67" t="s">
        <v>231</v>
      </c>
      <c r="F10" s="123" t="s">
        <v>134</v>
      </c>
      <c r="G10" s="122">
        <v>0.06</v>
      </c>
      <c r="H10" s="121" t="s">
        <v>405</v>
      </c>
      <c r="I10" s="99">
        <v>46023</v>
      </c>
      <c r="J10" s="64" t="s">
        <v>117</v>
      </c>
      <c r="K10" s="120"/>
      <c r="L10" s="120" t="s">
        <v>229</v>
      </c>
      <c r="M10" s="63" t="s">
        <v>115</v>
      </c>
      <c r="N10" s="72" t="s">
        <v>284</v>
      </c>
      <c r="O10" s="72" t="s">
        <v>51</v>
      </c>
      <c r="P10" s="72"/>
    </row>
    <row r="11" spans="1:16" s="59" customFormat="1" ht="105.75" customHeight="1">
      <c r="A11" s="85">
        <v>9</v>
      </c>
      <c r="B11" s="118" t="s">
        <v>406</v>
      </c>
      <c r="C11" s="69" t="s">
        <v>305</v>
      </c>
      <c r="D11" s="68" t="s">
        <v>227</v>
      </c>
      <c r="E11" s="67" t="s">
        <v>226</v>
      </c>
      <c r="F11" s="68" t="s">
        <v>134</v>
      </c>
      <c r="G11" s="119">
        <v>0.01</v>
      </c>
      <c r="H11" s="66" t="s">
        <v>225</v>
      </c>
      <c r="I11" s="65">
        <v>46023</v>
      </c>
      <c r="J11" s="64" t="s">
        <v>117</v>
      </c>
      <c r="K11" s="63"/>
      <c r="L11" s="98" t="s">
        <v>392</v>
      </c>
      <c r="M11" s="63" t="s">
        <v>115</v>
      </c>
      <c r="N11" s="72" t="s">
        <v>284</v>
      </c>
      <c r="O11" s="72" t="s">
        <v>51</v>
      </c>
      <c r="P11" s="60"/>
    </row>
    <row r="12" spans="1:16" s="73" customFormat="1" ht="70.5" customHeight="1">
      <c r="A12" s="77">
        <v>10</v>
      </c>
      <c r="B12" s="77" t="s">
        <v>407</v>
      </c>
      <c r="C12" s="109" t="s">
        <v>221</v>
      </c>
      <c r="D12" s="108" t="s">
        <v>220</v>
      </c>
      <c r="E12" s="108">
        <v>0</v>
      </c>
      <c r="F12" s="108"/>
      <c r="G12" s="107">
        <v>0.15</v>
      </c>
      <c r="H12" s="107"/>
      <c r="I12" s="78"/>
      <c r="J12" s="78"/>
      <c r="K12" s="77"/>
      <c r="L12" s="77"/>
      <c r="M12" s="77"/>
      <c r="N12" s="76"/>
      <c r="O12" s="76"/>
      <c r="P12" s="76"/>
    </row>
    <row r="13" spans="1:16" s="59" customFormat="1" ht="252" customHeight="1">
      <c r="A13" s="85">
        <v>11</v>
      </c>
      <c r="B13" s="70" t="s">
        <v>408</v>
      </c>
      <c r="C13" s="69" t="s">
        <v>217</v>
      </c>
      <c r="D13" s="68" t="s">
        <v>120</v>
      </c>
      <c r="E13" s="68">
        <v>1</v>
      </c>
      <c r="F13" s="68" t="s">
        <v>119</v>
      </c>
      <c r="G13" s="113">
        <v>0.05</v>
      </c>
      <c r="H13" s="100" t="s">
        <v>218</v>
      </c>
      <c r="I13" s="99">
        <v>46023</v>
      </c>
      <c r="J13" s="64" t="s">
        <v>117</v>
      </c>
      <c r="K13" s="98"/>
      <c r="L13" s="98" t="s">
        <v>392</v>
      </c>
      <c r="M13" s="63" t="s">
        <v>115</v>
      </c>
      <c r="N13" s="60" t="s">
        <v>409</v>
      </c>
      <c r="O13" s="72" t="s">
        <v>51</v>
      </c>
      <c r="P13" s="60"/>
    </row>
    <row r="14" spans="1:16" s="59" customFormat="1" ht="89.25" customHeight="1">
      <c r="A14" s="71">
        <v>12</v>
      </c>
      <c r="B14" s="118" t="s">
        <v>410</v>
      </c>
      <c r="C14" s="117" t="s">
        <v>215</v>
      </c>
      <c r="D14" s="116" t="s">
        <v>214</v>
      </c>
      <c r="E14" s="116">
        <v>6</v>
      </c>
      <c r="F14" s="116" t="s">
        <v>411</v>
      </c>
      <c r="G14" s="113">
        <v>0.08</v>
      </c>
      <c r="H14" s="100" t="s">
        <v>213</v>
      </c>
      <c r="I14" s="99">
        <v>46023</v>
      </c>
      <c r="J14" s="115" t="s">
        <v>117</v>
      </c>
      <c r="K14" s="114"/>
      <c r="L14" s="98" t="s">
        <v>392</v>
      </c>
      <c r="M14" s="63" t="s">
        <v>115</v>
      </c>
      <c r="N14" s="60" t="s">
        <v>566</v>
      </c>
      <c r="O14" s="153" t="s">
        <v>50</v>
      </c>
      <c r="P14" s="60"/>
    </row>
    <row r="15" spans="1:16" s="59" customFormat="1" ht="89.25" customHeight="1">
      <c r="A15" s="85">
        <v>13</v>
      </c>
      <c r="B15" s="70" t="s">
        <v>412</v>
      </c>
      <c r="C15" s="69" t="s">
        <v>211</v>
      </c>
      <c r="D15" s="68" t="s">
        <v>210</v>
      </c>
      <c r="E15" s="67">
        <v>1</v>
      </c>
      <c r="F15" s="68" t="s">
        <v>134</v>
      </c>
      <c r="G15" s="113">
        <v>0.02</v>
      </c>
      <c r="H15" s="100" t="s">
        <v>209</v>
      </c>
      <c r="I15" s="99">
        <v>46023</v>
      </c>
      <c r="J15" s="64" t="s">
        <v>117</v>
      </c>
      <c r="K15" s="98"/>
      <c r="L15" s="98" t="s">
        <v>392</v>
      </c>
      <c r="M15" s="63" t="s">
        <v>115</v>
      </c>
      <c r="N15" s="60" t="s">
        <v>385</v>
      </c>
      <c r="O15" s="60"/>
      <c r="P15" s="60"/>
    </row>
    <row r="16" spans="1:16" s="73" customFormat="1" ht="55.5" customHeight="1">
      <c r="A16" s="77">
        <v>14</v>
      </c>
      <c r="B16" s="77" t="s">
        <v>413</v>
      </c>
      <c r="C16" s="109" t="s">
        <v>207</v>
      </c>
      <c r="D16" s="108"/>
      <c r="E16" s="108"/>
      <c r="F16" s="108"/>
      <c r="G16" s="107">
        <v>0.2</v>
      </c>
      <c r="H16" s="107"/>
      <c r="I16" s="112"/>
      <c r="J16" s="112"/>
      <c r="K16" s="77"/>
      <c r="L16" s="77"/>
      <c r="M16" s="77"/>
      <c r="N16" s="76"/>
      <c r="O16" s="76"/>
      <c r="P16" s="76"/>
    </row>
    <row r="17" spans="1:16" s="73" customFormat="1" ht="138.75" customHeight="1">
      <c r="A17" s="71">
        <v>15</v>
      </c>
      <c r="B17" s="70" t="s">
        <v>414</v>
      </c>
      <c r="C17" s="69" t="s">
        <v>319</v>
      </c>
      <c r="D17" s="68" t="s">
        <v>320</v>
      </c>
      <c r="E17" s="67">
        <v>1</v>
      </c>
      <c r="F17" s="68" t="s">
        <v>134</v>
      </c>
      <c r="G17" s="67">
        <v>0.05</v>
      </c>
      <c r="H17" s="66" t="s">
        <v>415</v>
      </c>
      <c r="I17" s="65">
        <v>46023</v>
      </c>
      <c r="J17" s="64" t="s">
        <v>117</v>
      </c>
      <c r="K17" s="63"/>
      <c r="L17" s="98" t="s">
        <v>392</v>
      </c>
      <c r="M17" s="63" t="s">
        <v>115</v>
      </c>
      <c r="N17" s="60" t="s">
        <v>416</v>
      </c>
      <c r="O17" s="72" t="s">
        <v>51</v>
      </c>
      <c r="P17" s="76"/>
    </row>
    <row r="18" spans="1:16" s="73" customFormat="1" ht="133.5" customHeight="1">
      <c r="A18" s="71">
        <v>16</v>
      </c>
      <c r="B18" s="70" t="s">
        <v>417</v>
      </c>
      <c r="C18" s="69" t="s">
        <v>196</v>
      </c>
      <c r="D18" s="68" t="s">
        <v>28</v>
      </c>
      <c r="E18" s="67">
        <v>1</v>
      </c>
      <c r="F18" s="68" t="s">
        <v>134</v>
      </c>
      <c r="G18" s="67">
        <v>0.15</v>
      </c>
      <c r="H18" s="66" t="s">
        <v>195</v>
      </c>
      <c r="I18" s="65">
        <v>46023</v>
      </c>
      <c r="J18" s="64" t="s">
        <v>117</v>
      </c>
      <c r="K18" s="63"/>
      <c r="L18" s="63" t="s">
        <v>418</v>
      </c>
      <c r="M18" s="63" t="s">
        <v>115</v>
      </c>
      <c r="N18" s="84" t="s">
        <v>419</v>
      </c>
      <c r="O18" s="72" t="s">
        <v>51</v>
      </c>
      <c r="P18" s="76"/>
    </row>
    <row r="19" spans="1:16" s="102" customFormat="1" ht="85.5" customHeight="1">
      <c r="A19" s="110">
        <v>17</v>
      </c>
      <c r="B19" s="77" t="s">
        <v>420</v>
      </c>
      <c r="C19" s="109" t="s">
        <v>188</v>
      </c>
      <c r="D19" s="108"/>
      <c r="E19" s="108"/>
      <c r="F19" s="108"/>
      <c r="G19" s="107">
        <v>0.25</v>
      </c>
      <c r="H19" s="106"/>
      <c r="I19" s="105"/>
      <c r="J19" s="105"/>
      <c r="K19" s="105"/>
      <c r="L19" s="105"/>
      <c r="M19" s="104"/>
      <c r="N19" s="143"/>
      <c r="O19" s="143"/>
      <c r="P19" s="143"/>
    </row>
    <row r="20" spans="1:16" s="73" customFormat="1" ht="60" customHeight="1">
      <c r="A20" s="71">
        <v>18</v>
      </c>
      <c r="B20" s="70" t="s">
        <v>421</v>
      </c>
      <c r="C20" s="69" t="s">
        <v>186</v>
      </c>
      <c r="D20" s="68" t="s">
        <v>185</v>
      </c>
      <c r="E20" s="68">
        <v>8</v>
      </c>
      <c r="F20" s="68" t="s">
        <v>134</v>
      </c>
      <c r="G20" s="113">
        <v>0.04</v>
      </c>
      <c r="H20" s="100" t="s">
        <v>184</v>
      </c>
      <c r="I20" s="99">
        <v>46023</v>
      </c>
      <c r="J20" s="64" t="s">
        <v>117</v>
      </c>
      <c r="K20" s="98"/>
      <c r="L20" s="63" t="s">
        <v>144</v>
      </c>
      <c r="M20" s="63" t="s">
        <v>115</v>
      </c>
      <c r="N20" s="60" t="s">
        <v>416</v>
      </c>
      <c r="O20" s="72" t="s">
        <v>51</v>
      </c>
      <c r="P20" s="76"/>
    </row>
    <row r="21" spans="1:16" s="73" customFormat="1" ht="60" customHeight="1">
      <c r="A21" s="85">
        <v>19</v>
      </c>
      <c r="B21" s="70" t="s">
        <v>422</v>
      </c>
      <c r="C21" s="69" t="s">
        <v>182</v>
      </c>
      <c r="D21" s="68" t="s">
        <v>181</v>
      </c>
      <c r="E21" s="68">
        <v>33</v>
      </c>
      <c r="F21" s="68" t="s">
        <v>134</v>
      </c>
      <c r="G21" s="113">
        <v>0.04</v>
      </c>
      <c r="H21" s="100" t="s">
        <v>180</v>
      </c>
      <c r="I21" s="99">
        <v>46023</v>
      </c>
      <c r="J21" s="64" t="s">
        <v>117</v>
      </c>
      <c r="K21" s="98"/>
      <c r="L21" s="63" t="s">
        <v>144</v>
      </c>
      <c r="M21" s="63" t="s">
        <v>115</v>
      </c>
      <c r="N21" s="60" t="s">
        <v>416</v>
      </c>
      <c r="O21" s="72" t="s">
        <v>51</v>
      </c>
      <c r="P21" s="76"/>
    </row>
    <row r="22" spans="1:16" s="73" customFormat="1" ht="111.75" customHeight="1">
      <c r="A22" s="71">
        <v>20</v>
      </c>
      <c r="B22" s="70" t="s">
        <v>423</v>
      </c>
      <c r="C22" s="69" t="s">
        <v>177</v>
      </c>
      <c r="D22" s="68" t="s">
        <v>424</v>
      </c>
      <c r="E22" s="67">
        <v>1</v>
      </c>
      <c r="F22" s="68" t="s">
        <v>134</v>
      </c>
      <c r="G22" s="113">
        <v>0.01</v>
      </c>
      <c r="H22" s="100" t="s">
        <v>175</v>
      </c>
      <c r="I22" s="99">
        <v>46023</v>
      </c>
      <c r="J22" s="64" t="s">
        <v>117</v>
      </c>
      <c r="K22" s="98"/>
      <c r="L22" s="63" t="s">
        <v>161</v>
      </c>
      <c r="M22" s="63" t="s">
        <v>115</v>
      </c>
      <c r="N22" s="60" t="s">
        <v>567</v>
      </c>
      <c r="O22" s="72" t="s">
        <v>51</v>
      </c>
      <c r="P22" s="76"/>
    </row>
    <row r="23" spans="1:16" s="73" customFormat="1" ht="84" customHeight="1">
      <c r="A23" s="85">
        <v>21</v>
      </c>
      <c r="B23" s="70" t="s">
        <v>425</v>
      </c>
      <c r="C23" s="69" t="s">
        <v>426</v>
      </c>
      <c r="D23" s="68" t="s">
        <v>120</v>
      </c>
      <c r="E23" s="68">
        <v>15</v>
      </c>
      <c r="F23" s="68" t="s">
        <v>134</v>
      </c>
      <c r="G23" s="113">
        <v>0.01</v>
      </c>
      <c r="H23" s="100" t="s">
        <v>172</v>
      </c>
      <c r="I23" s="99">
        <v>46023</v>
      </c>
      <c r="J23" s="64" t="s">
        <v>117</v>
      </c>
      <c r="K23" s="98"/>
      <c r="L23" s="63" t="s">
        <v>392</v>
      </c>
      <c r="M23" s="63" t="s">
        <v>149</v>
      </c>
      <c r="N23" s="60" t="s">
        <v>416</v>
      </c>
      <c r="O23" s="72" t="s">
        <v>51</v>
      </c>
      <c r="P23" s="76"/>
    </row>
    <row r="24" spans="1:16" s="73" customFormat="1" ht="77.25" customHeight="1">
      <c r="A24" s="85">
        <v>22</v>
      </c>
      <c r="B24" s="70" t="s">
        <v>427</v>
      </c>
      <c r="C24" s="69" t="s">
        <v>166</v>
      </c>
      <c r="D24" s="68" t="s">
        <v>428</v>
      </c>
      <c r="E24" s="67">
        <v>1</v>
      </c>
      <c r="F24" s="68" t="s">
        <v>134</v>
      </c>
      <c r="G24" s="113">
        <v>0.01</v>
      </c>
      <c r="H24" s="100" t="s">
        <v>165</v>
      </c>
      <c r="I24" s="99">
        <v>46023</v>
      </c>
      <c r="J24" s="64" t="s">
        <v>117</v>
      </c>
      <c r="K24" s="98"/>
      <c r="L24" s="63" t="s">
        <v>161</v>
      </c>
      <c r="M24" s="63" t="s">
        <v>115</v>
      </c>
      <c r="N24" s="60" t="s">
        <v>416</v>
      </c>
      <c r="O24" s="72" t="s">
        <v>51</v>
      </c>
      <c r="P24" s="76"/>
    </row>
    <row r="25" spans="1:16" s="73" customFormat="1" ht="144.75" customHeight="1">
      <c r="A25" s="71">
        <v>23</v>
      </c>
      <c r="B25" s="70" t="s">
        <v>429</v>
      </c>
      <c r="C25" s="69" t="s">
        <v>430</v>
      </c>
      <c r="D25" s="68" t="s">
        <v>428</v>
      </c>
      <c r="E25" s="67">
        <v>1</v>
      </c>
      <c r="F25" s="68" t="s">
        <v>134</v>
      </c>
      <c r="G25" s="67">
        <v>0.04</v>
      </c>
      <c r="H25" s="66" t="s">
        <v>162</v>
      </c>
      <c r="I25" s="65">
        <v>46023</v>
      </c>
      <c r="J25" s="64" t="s">
        <v>117</v>
      </c>
      <c r="K25" s="63"/>
      <c r="L25" s="63" t="s">
        <v>431</v>
      </c>
      <c r="M25" s="63" t="s">
        <v>115</v>
      </c>
      <c r="N25" s="84" t="s">
        <v>432</v>
      </c>
      <c r="O25" s="72" t="s">
        <v>51</v>
      </c>
      <c r="P25" s="76"/>
    </row>
    <row r="26" spans="1:16" s="73" customFormat="1" ht="108" customHeight="1">
      <c r="A26" s="85">
        <v>24</v>
      </c>
      <c r="B26" s="70" t="s">
        <v>433</v>
      </c>
      <c r="C26" s="69" t="s">
        <v>434</v>
      </c>
      <c r="D26" s="68" t="s">
        <v>428</v>
      </c>
      <c r="E26" s="67">
        <v>1</v>
      </c>
      <c r="F26" s="68" t="s">
        <v>134</v>
      </c>
      <c r="G26" s="67">
        <v>0.02</v>
      </c>
      <c r="H26" s="66" t="s">
        <v>435</v>
      </c>
      <c r="I26" s="65">
        <v>46023</v>
      </c>
      <c r="J26" s="64" t="s">
        <v>117</v>
      </c>
      <c r="K26" s="63"/>
      <c r="L26" s="63" t="s">
        <v>418</v>
      </c>
      <c r="M26" s="63" t="s">
        <v>115</v>
      </c>
      <c r="N26" s="60" t="s">
        <v>436</v>
      </c>
      <c r="O26" s="72" t="s">
        <v>51</v>
      </c>
      <c r="P26" s="76"/>
    </row>
    <row r="27" spans="1:16" s="73" customFormat="1" ht="109.5" customHeight="1">
      <c r="A27" s="71">
        <v>25</v>
      </c>
      <c r="B27" s="70" t="s">
        <v>437</v>
      </c>
      <c r="C27" s="69" t="s">
        <v>438</v>
      </c>
      <c r="D27" s="68" t="s">
        <v>428</v>
      </c>
      <c r="E27" s="67">
        <v>1</v>
      </c>
      <c r="F27" s="68" t="s">
        <v>134</v>
      </c>
      <c r="G27" s="67">
        <v>0.01</v>
      </c>
      <c r="H27" s="66" t="s">
        <v>439</v>
      </c>
      <c r="I27" s="65">
        <v>46023</v>
      </c>
      <c r="J27" s="64" t="s">
        <v>117</v>
      </c>
      <c r="K27" s="63"/>
      <c r="L27" s="63" t="s">
        <v>392</v>
      </c>
      <c r="M27" s="63" t="s">
        <v>115</v>
      </c>
      <c r="N27" s="60" t="s">
        <v>436</v>
      </c>
      <c r="O27" s="72" t="s">
        <v>51</v>
      </c>
      <c r="P27" s="76"/>
    </row>
    <row r="28" spans="1:16" s="73" customFormat="1" ht="109.5" customHeight="1">
      <c r="A28" s="85">
        <v>26</v>
      </c>
      <c r="B28" s="70" t="s">
        <v>440</v>
      </c>
      <c r="C28" s="69" t="s">
        <v>159</v>
      </c>
      <c r="D28" s="68" t="s">
        <v>428</v>
      </c>
      <c r="E28" s="67">
        <v>1</v>
      </c>
      <c r="F28" s="68" t="s">
        <v>134</v>
      </c>
      <c r="G28" s="67">
        <v>0.02</v>
      </c>
      <c r="H28" s="66" t="s">
        <v>157</v>
      </c>
      <c r="I28" s="65">
        <v>46023</v>
      </c>
      <c r="J28" s="64" t="s">
        <v>117</v>
      </c>
      <c r="K28" s="63"/>
      <c r="L28" s="63" t="s">
        <v>156</v>
      </c>
      <c r="M28" s="63" t="s">
        <v>115</v>
      </c>
      <c r="N28" s="60" t="s">
        <v>436</v>
      </c>
      <c r="O28" s="72" t="s">
        <v>51</v>
      </c>
      <c r="P28" s="76"/>
    </row>
    <row r="29" spans="1:16" s="73" customFormat="1" ht="183" customHeight="1">
      <c r="A29" s="71">
        <v>27</v>
      </c>
      <c r="B29" s="70" t="s">
        <v>441</v>
      </c>
      <c r="C29" s="69" t="s">
        <v>442</v>
      </c>
      <c r="D29" s="68" t="s">
        <v>428</v>
      </c>
      <c r="E29" s="67">
        <v>1</v>
      </c>
      <c r="F29" s="68" t="s">
        <v>134</v>
      </c>
      <c r="G29" s="67">
        <v>0.01</v>
      </c>
      <c r="H29" s="66" t="s">
        <v>150</v>
      </c>
      <c r="I29" s="65">
        <v>46023</v>
      </c>
      <c r="J29" s="64" t="s">
        <v>117</v>
      </c>
      <c r="K29" s="63"/>
      <c r="L29" s="63" t="s">
        <v>392</v>
      </c>
      <c r="M29" s="63" t="s">
        <v>149</v>
      </c>
      <c r="N29" s="60" t="s">
        <v>416</v>
      </c>
      <c r="O29" s="72" t="s">
        <v>51</v>
      </c>
      <c r="P29" s="76"/>
    </row>
    <row r="30" spans="1:16" s="73" customFormat="1" ht="114.75" customHeight="1">
      <c r="A30" s="85">
        <v>28</v>
      </c>
      <c r="B30" s="70" t="s">
        <v>443</v>
      </c>
      <c r="C30" s="69" t="s">
        <v>153</v>
      </c>
      <c r="D30" s="68" t="s">
        <v>152</v>
      </c>
      <c r="E30" s="68">
        <v>2</v>
      </c>
      <c r="F30" s="68" t="s">
        <v>134</v>
      </c>
      <c r="G30" s="67">
        <v>0.01</v>
      </c>
      <c r="H30" s="66" t="s">
        <v>145</v>
      </c>
      <c r="I30" s="65">
        <v>46023</v>
      </c>
      <c r="J30" s="64" t="s">
        <v>117</v>
      </c>
      <c r="K30" s="63"/>
      <c r="L30" s="63" t="s">
        <v>144</v>
      </c>
      <c r="M30" s="63" t="s">
        <v>115</v>
      </c>
      <c r="N30" s="60" t="s">
        <v>444</v>
      </c>
      <c r="O30" s="72" t="s">
        <v>51</v>
      </c>
      <c r="P30" s="76"/>
    </row>
    <row r="31" spans="1:16" s="73" customFormat="1" ht="108.75" customHeight="1">
      <c r="A31" s="71">
        <v>29</v>
      </c>
      <c r="B31" s="70" t="s">
        <v>445</v>
      </c>
      <c r="C31" s="69" t="s">
        <v>147</v>
      </c>
      <c r="D31" s="68" t="s">
        <v>146</v>
      </c>
      <c r="E31" s="68">
        <v>1</v>
      </c>
      <c r="F31" s="68" t="s">
        <v>119</v>
      </c>
      <c r="G31" s="67">
        <v>0.01</v>
      </c>
      <c r="H31" s="66" t="s">
        <v>140</v>
      </c>
      <c r="I31" s="65">
        <v>46023</v>
      </c>
      <c r="J31" s="64" t="s">
        <v>117</v>
      </c>
      <c r="K31" s="63"/>
      <c r="L31" s="63" t="s">
        <v>144</v>
      </c>
      <c r="M31" s="63" t="s">
        <v>115</v>
      </c>
      <c r="N31" s="84" t="s">
        <v>568</v>
      </c>
      <c r="O31" s="72" t="s">
        <v>50</v>
      </c>
      <c r="P31" s="76"/>
    </row>
    <row r="32" spans="1:16" s="73" customFormat="1" ht="71.25" customHeight="1">
      <c r="A32" s="85">
        <v>30</v>
      </c>
      <c r="B32" s="70" t="s">
        <v>446</v>
      </c>
      <c r="C32" s="69" t="s">
        <v>141</v>
      </c>
      <c r="D32" s="68" t="s">
        <v>373</v>
      </c>
      <c r="E32" s="67">
        <v>1</v>
      </c>
      <c r="F32" s="68" t="s">
        <v>134</v>
      </c>
      <c r="G32" s="67">
        <v>0.01</v>
      </c>
      <c r="H32" s="66" t="s">
        <v>133</v>
      </c>
      <c r="I32" s="65">
        <v>46023</v>
      </c>
      <c r="J32" s="64" t="s">
        <v>117</v>
      </c>
      <c r="K32" s="63"/>
      <c r="L32" s="63" t="s">
        <v>139</v>
      </c>
      <c r="M32" s="63" t="s">
        <v>115</v>
      </c>
      <c r="N32" s="60" t="s">
        <v>416</v>
      </c>
      <c r="O32" s="72" t="s">
        <v>51</v>
      </c>
      <c r="P32" s="76"/>
    </row>
    <row r="33" spans="1:16" s="73" customFormat="1" ht="56.25" customHeight="1">
      <c r="A33" s="71">
        <v>31</v>
      </c>
      <c r="B33" s="70" t="s">
        <v>447</v>
      </c>
      <c r="C33" s="69" t="s">
        <v>136</v>
      </c>
      <c r="D33" s="68" t="s">
        <v>373</v>
      </c>
      <c r="E33" s="67">
        <v>1</v>
      </c>
      <c r="F33" s="68" t="s">
        <v>134</v>
      </c>
      <c r="G33" s="67">
        <v>0.01</v>
      </c>
      <c r="H33" s="66" t="s">
        <v>448</v>
      </c>
      <c r="I33" s="65">
        <v>46023</v>
      </c>
      <c r="J33" s="64" t="s">
        <v>117</v>
      </c>
      <c r="K33" s="63"/>
      <c r="L33" s="63" t="s">
        <v>132</v>
      </c>
      <c r="M33" s="63" t="s">
        <v>115</v>
      </c>
      <c r="N33" s="60" t="s">
        <v>416</v>
      </c>
      <c r="O33" s="72" t="s">
        <v>51</v>
      </c>
      <c r="P33" s="76"/>
    </row>
    <row r="34" spans="1:16" s="73" customFormat="1" ht="38.1" customHeight="1">
      <c r="A34" s="77">
        <v>32</v>
      </c>
      <c r="B34" s="77" t="s">
        <v>449</v>
      </c>
      <c r="C34" s="82" t="s">
        <v>0</v>
      </c>
      <c r="D34" s="81"/>
      <c r="E34" s="81"/>
      <c r="F34" s="81"/>
      <c r="G34" s="80">
        <v>0.05</v>
      </c>
      <c r="H34" s="79"/>
      <c r="I34" s="78"/>
      <c r="J34" s="78"/>
      <c r="K34" s="77"/>
      <c r="L34" s="77"/>
      <c r="M34" s="77"/>
      <c r="N34" s="76"/>
      <c r="O34" s="76"/>
      <c r="P34" s="76"/>
    </row>
    <row r="35" spans="1:16" s="73" customFormat="1" ht="123.75" customHeight="1">
      <c r="A35" s="71">
        <v>33</v>
      </c>
      <c r="B35" s="70" t="s">
        <v>450</v>
      </c>
      <c r="C35" s="69" t="s">
        <v>128</v>
      </c>
      <c r="D35" s="68" t="s">
        <v>120</v>
      </c>
      <c r="E35" s="68" t="s">
        <v>379</v>
      </c>
      <c r="F35" s="68" t="s">
        <v>119</v>
      </c>
      <c r="G35" s="67">
        <v>0.01</v>
      </c>
      <c r="H35" s="66" t="s">
        <v>127</v>
      </c>
      <c r="I35" s="65">
        <v>46023</v>
      </c>
      <c r="J35" s="64" t="s">
        <v>117</v>
      </c>
      <c r="K35" s="63"/>
      <c r="L35" s="63" t="s">
        <v>382</v>
      </c>
      <c r="M35" s="63" t="s">
        <v>115</v>
      </c>
      <c r="N35" s="154" t="s">
        <v>569</v>
      </c>
      <c r="O35" s="72" t="s">
        <v>50</v>
      </c>
      <c r="P35" s="76"/>
    </row>
    <row r="36" spans="1:16" s="59" customFormat="1" ht="123.75" customHeight="1">
      <c r="A36" s="71">
        <v>34</v>
      </c>
      <c r="B36" s="70" t="s">
        <v>451</v>
      </c>
      <c r="C36" s="69" t="s">
        <v>125</v>
      </c>
      <c r="D36" s="68" t="s">
        <v>120</v>
      </c>
      <c r="E36" s="61" t="s">
        <v>379</v>
      </c>
      <c r="F36" s="61" t="s">
        <v>124</v>
      </c>
      <c r="G36" s="67">
        <v>0.01</v>
      </c>
      <c r="H36" s="66" t="s">
        <v>123</v>
      </c>
      <c r="I36" s="65">
        <v>46023</v>
      </c>
      <c r="J36" s="64" t="s">
        <v>117</v>
      </c>
      <c r="K36" s="63"/>
      <c r="L36" s="63" t="s">
        <v>382</v>
      </c>
      <c r="M36" s="63" t="s">
        <v>115</v>
      </c>
      <c r="N36" s="154" t="s">
        <v>570</v>
      </c>
      <c r="O36" s="72" t="s">
        <v>50</v>
      </c>
      <c r="P36" s="72"/>
    </row>
    <row r="37" spans="1:16" s="59" customFormat="1" ht="146.25" customHeight="1">
      <c r="A37" s="71">
        <v>35</v>
      </c>
      <c r="B37" s="70" t="s">
        <v>452</v>
      </c>
      <c r="C37" s="69" t="s">
        <v>453</v>
      </c>
      <c r="D37" s="68" t="s">
        <v>120</v>
      </c>
      <c r="E37" s="61">
        <v>100</v>
      </c>
      <c r="F37" s="61" t="s">
        <v>119</v>
      </c>
      <c r="G37" s="67">
        <v>0.02</v>
      </c>
      <c r="H37" s="66" t="s">
        <v>118</v>
      </c>
      <c r="I37" s="65">
        <v>46023</v>
      </c>
      <c r="J37" s="64" t="s">
        <v>117</v>
      </c>
      <c r="K37" s="63"/>
      <c r="L37" s="63" t="s">
        <v>382</v>
      </c>
      <c r="M37" s="63" t="s">
        <v>115</v>
      </c>
      <c r="N37" s="155" t="s">
        <v>454</v>
      </c>
      <c r="O37" s="72" t="s">
        <v>51</v>
      </c>
      <c r="P37" s="60"/>
    </row>
    <row r="38" spans="1:16" s="59" customFormat="1" ht="92.25" customHeight="1">
      <c r="A38" s="71">
        <v>36</v>
      </c>
      <c r="B38" s="70" t="s">
        <v>455</v>
      </c>
      <c r="C38" s="69" t="s">
        <v>456</v>
      </c>
      <c r="D38" s="68" t="s">
        <v>457</v>
      </c>
      <c r="E38" s="61" t="s">
        <v>379</v>
      </c>
      <c r="F38" s="61" t="s">
        <v>124</v>
      </c>
      <c r="G38" s="67">
        <v>0.01</v>
      </c>
      <c r="H38" s="66" t="s">
        <v>458</v>
      </c>
      <c r="I38" s="65">
        <v>46023</v>
      </c>
      <c r="J38" s="64" t="s">
        <v>117</v>
      </c>
      <c r="K38" s="63"/>
      <c r="L38" s="63" t="s">
        <v>382</v>
      </c>
      <c r="M38" s="63" t="s">
        <v>115</v>
      </c>
      <c r="N38" s="154" t="s">
        <v>459</v>
      </c>
      <c r="O38" s="72" t="s">
        <v>51</v>
      </c>
      <c r="P38" s="60"/>
    </row>
    <row r="39" spans="1:16" ht="49.5" customHeight="1">
      <c r="A39" s="58"/>
      <c r="B39" s="194" t="s">
        <v>114</v>
      </c>
      <c r="C39" s="195"/>
      <c r="D39" s="195"/>
      <c r="E39" s="195"/>
      <c r="F39" s="195"/>
      <c r="G39" s="195"/>
      <c r="H39" s="195"/>
      <c r="I39" s="195"/>
      <c r="J39" s="195"/>
      <c r="K39" s="195"/>
      <c r="L39" s="195"/>
      <c r="M39" s="196"/>
      <c r="N39" s="201" t="s">
        <v>460</v>
      </c>
      <c r="O39" s="195"/>
      <c r="P39" s="196"/>
    </row>
    <row r="40" spans="1:16">
      <c r="B40" s="57"/>
      <c r="C40" s="56"/>
      <c r="N40"/>
      <c r="O40"/>
      <c r="P40"/>
    </row>
    <row r="41" spans="1:16">
      <c r="N41"/>
      <c r="O41"/>
      <c r="P41"/>
    </row>
    <row r="42" spans="1:16" s="53" customFormat="1">
      <c r="A42" s="51"/>
      <c r="B42" s="51"/>
      <c r="C42" s="55"/>
      <c r="G42" s="52"/>
      <c r="H42" s="52"/>
      <c r="I42" s="51"/>
      <c r="J42" s="51"/>
      <c r="K42" s="51"/>
      <c r="L42" s="51"/>
      <c r="M42" s="51"/>
      <c r="N42"/>
      <c r="O42"/>
      <c r="P42"/>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D90A-0F8A-4722-B7E3-F6AEA6A031AD}">
  <sheetPr codeName="Sheet6">
    <tabColor rgb="FF92D050"/>
  </sheetPr>
  <dimension ref="A1:Y47"/>
  <sheetViews>
    <sheetView view="pageBreakPreview" zoomScale="70" zoomScaleNormal="70" zoomScaleSheetLayoutView="70" workbookViewId="0">
      <pane xSplit="1" ySplit="2" topLeftCell="B12" activePane="bottomRight" state="frozen"/>
      <selection activeCell="B1" sqref="B1"/>
      <selection pane="topRight" activeCell="C1" sqref="C1"/>
      <selection pane="bottomLeft" activeCell="B3" sqref="B3"/>
      <selection pane="bottomRight" activeCell="N9" sqref="N9"/>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571</v>
      </c>
      <c r="B1" s="198"/>
      <c r="C1" s="198"/>
      <c r="D1" s="198"/>
      <c r="E1" s="198"/>
      <c r="F1" s="198"/>
      <c r="G1" s="198"/>
      <c r="H1" s="198"/>
      <c r="I1" s="198"/>
      <c r="J1" s="198"/>
      <c r="K1" s="198"/>
      <c r="L1" s="198"/>
      <c r="M1" s="198"/>
      <c r="N1" s="198"/>
      <c r="O1" s="198"/>
      <c r="P1" s="198"/>
    </row>
    <row r="2" spans="1:25" ht="98.25" customHeight="1">
      <c r="A2" s="130" t="s">
        <v>272</v>
      </c>
      <c r="B2" s="130" t="s">
        <v>271</v>
      </c>
      <c r="C2" s="130" t="s">
        <v>270</v>
      </c>
      <c r="D2" s="130" t="s">
        <v>269</v>
      </c>
      <c r="E2" s="130" t="s">
        <v>268</v>
      </c>
      <c r="F2" s="130" t="s">
        <v>267</v>
      </c>
      <c r="G2" s="131" t="s">
        <v>266</v>
      </c>
      <c r="H2" s="131" t="s">
        <v>265</v>
      </c>
      <c r="I2" s="130" t="s">
        <v>264</v>
      </c>
      <c r="J2" s="130" t="s">
        <v>263</v>
      </c>
      <c r="K2" s="130" t="s">
        <v>262</v>
      </c>
      <c r="L2" s="130" t="s">
        <v>261</v>
      </c>
      <c r="M2" s="130" t="s">
        <v>260</v>
      </c>
      <c r="N2" s="200" t="s">
        <v>530</v>
      </c>
      <c r="O2" s="195"/>
      <c r="P2" s="196"/>
    </row>
    <row r="3" spans="1:25" s="73" customFormat="1" ht="73.5" customHeight="1">
      <c r="A3" s="77">
        <v>1</v>
      </c>
      <c r="B3" s="77" t="s">
        <v>461</v>
      </c>
      <c r="C3" s="82" t="s">
        <v>258</v>
      </c>
      <c r="D3" s="108" t="s">
        <v>257</v>
      </c>
      <c r="E3" s="108">
        <v>0</v>
      </c>
      <c r="F3" s="108" t="s">
        <v>124</v>
      </c>
      <c r="G3" s="107">
        <v>0.15</v>
      </c>
      <c r="H3" s="129"/>
      <c r="I3" s="112"/>
      <c r="J3" s="112"/>
      <c r="K3" s="77"/>
      <c r="L3" s="77"/>
      <c r="M3" s="77"/>
      <c r="N3" s="128" t="s">
        <v>274</v>
      </c>
      <c r="O3" s="128" t="s">
        <v>31</v>
      </c>
      <c r="P3" s="127" t="s">
        <v>275</v>
      </c>
    </row>
    <row r="4" spans="1:25" ht="228" customHeight="1">
      <c r="A4" s="85">
        <v>2</v>
      </c>
      <c r="B4" s="70" t="s">
        <v>462</v>
      </c>
      <c r="C4" s="69" t="s">
        <v>277</v>
      </c>
      <c r="D4" s="68" t="s">
        <v>278</v>
      </c>
      <c r="E4" s="67">
        <v>1</v>
      </c>
      <c r="F4" s="68" t="s">
        <v>119</v>
      </c>
      <c r="G4" s="67">
        <v>0.1</v>
      </c>
      <c r="H4" s="100" t="s">
        <v>463</v>
      </c>
      <c r="I4" s="65">
        <v>46023</v>
      </c>
      <c r="J4" s="64" t="s">
        <v>117</v>
      </c>
      <c r="K4" s="63"/>
      <c r="L4" s="63" t="s">
        <v>132</v>
      </c>
      <c r="M4" s="63" t="s">
        <v>115</v>
      </c>
      <c r="N4" s="126" t="s">
        <v>572</v>
      </c>
      <c r="O4" s="156" t="s">
        <v>464</v>
      </c>
      <c r="P4" s="72"/>
    </row>
    <row r="5" spans="1:25" ht="201" customHeight="1">
      <c r="A5" s="85">
        <v>3</v>
      </c>
      <c r="B5" s="70" t="s">
        <v>465</v>
      </c>
      <c r="C5" s="117" t="s">
        <v>255</v>
      </c>
      <c r="D5" s="68" t="s">
        <v>251</v>
      </c>
      <c r="E5" s="67">
        <v>1</v>
      </c>
      <c r="F5" s="68" t="s">
        <v>119</v>
      </c>
      <c r="G5" s="67">
        <v>0.03</v>
      </c>
      <c r="H5" s="100" t="s">
        <v>254</v>
      </c>
      <c r="I5" s="65">
        <v>46023</v>
      </c>
      <c r="J5" s="64" t="s">
        <v>117</v>
      </c>
      <c r="K5" s="63"/>
      <c r="L5" s="63" t="s">
        <v>132</v>
      </c>
      <c r="M5" s="63" t="s">
        <v>115</v>
      </c>
      <c r="N5" s="72" t="s">
        <v>284</v>
      </c>
      <c r="O5" s="61" t="s">
        <v>51</v>
      </c>
      <c r="P5" s="72"/>
    </row>
    <row r="6" spans="1:25" ht="165.75" customHeight="1">
      <c r="A6" s="85">
        <v>4</v>
      </c>
      <c r="B6" s="70" t="s">
        <v>466</v>
      </c>
      <c r="C6" s="69" t="s">
        <v>248</v>
      </c>
      <c r="D6" s="68" t="s">
        <v>251</v>
      </c>
      <c r="E6" s="67">
        <v>1</v>
      </c>
      <c r="F6" s="68" t="s">
        <v>119</v>
      </c>
      <c r="G6" s="67">
        <v>0.02</v>
      </c>
      <c r="H6" s="66" t="s">
        <v>250</v>
      </c>
      <c r="I6" s="65">
        <v>46023</v>
      </c>
      <c r="J6" s="64" t="s">
        <v>117</v>
      </c>
      <c r="K6" s="63"/>
      <c r="L6" s="63" t="s">
        <v>132</v>
      </c>
      <c r="M6" s="63" t="s">
        <v>115</v>
      </c>
      <c r="N6" s="72" t="s">
        <v>284</v>
      </c>
      <c r="O6" s="61" t="s">
        <v>51</v>
      </c>
      <c r="P6" s="72"/>
    </row>
    <row r="7" spans="1:25" s="73" customFormat="1" ht="90" customHeight="1">
      <c r="A7" s="77">
        <v>5</v>
      </c>
      <c r="B7" s="77" t="s">
        <v>467</v>
      </c>
      <c r="C7" s="125" t="s">
        <v>246</v>
      </c>
      <c r="D7" s="108" t="s">
        <v>245</v>
      </c>
      <c r="E7" s="108" t="s">
        <v>244</v>
      </c>
      <c r="F7" s="108" t="s">
        <v>134</v>
      </c>
      <c r="G7" s="107">
        <v>0.2</v>
      </c>
      <c r="H7" s="107"/>
      <c r="I7" s="112"/>
      <c r="J7" s="112"/>
      <c r="K7" s="77"/>
      <c r="L7" s="77"/>
      <c r="M7" s="77"/>
      <c r="N7" s="76"/>
      <c r="O7" s="76"/>
      <c r="P7" s="76"/>
    </row>
    <row r="8" spans="1:25" s="73" customFormat="1" ht="138" customHeight="1">
      <c r="A8" s="85">
        <v>6</v>
      </c>
      <c r="B8" s="118" t="s">
        <v>468</v>
      </c>
      <c r="C8" s="69" t="s">
        <v>242</v>
      </c>
      <c r="D8" s="68" t="s">
        <v>120</v>
      </c>
      <c r="E8" s="68">
        <v>1</v>
      </c>
      <c r="F8" s="68" t="s">
        <v>124</v>
      </c>
      <c r="G8" s="119">
        <v>0.03</v>
      </c>
      <c r="H8" s="66" t="s">
        <v>469</v>
      </c>
      <c r="I8" s="65">
        <v>46023</v>
      </c>
      <c r="J8" s="64">
        <v>46387</v>
      </c>
      <c r="K8" s="61"/>
      <c r="L8" s="63" t="s">
        <v>144</v>
      </c>
      <c r="M8" s="63" t="s">
        <v>115</v>
      </c>
      <c r="N8" s="60" t="s">
        <v>470</v>
      </c>
      <c r="O8" s="61" t="s">
        <v>51</v>
      </c>
      <c r="P8" s="76"/>
    </row>
    <row r="9" spans="1:25" s="59" customFormat="1" ht="243" customHeight="1">
      <c r="A9" s="85">
        <v>7</v>
      </c>
      <c r="B9" s="118" t="s">
        <v>471</v>
      </c>
      <c r="C9" s="69" t="s">
        <v>292</v>
      </c>
      <c r="D9" s="68" t="s">
        <v>401</v>
      </c>
      <c r="E9" s="67" t="s">
        <v>402</v>
      </c>
      <c r="F9" s="68" t="s">
        <v>119</v>
      </c>
      <c r="G9" s="113">
        <v>0.1</v>
      </c>
      <c r="H9" s="100" t="s">
        <v>472</v>
      </c>
      <c r="I9" s="99">
        <v>46023</v>
      </c>
      <c r="J9" s="64" t="s">
        <v>117</v>
      </c>
      <c r="K9" s="98"/>
      <c r="L9" s="98" t="s">
        <v>132</v>
      </c>
      <c r="M9" s="63" t="s">
        <v>115</v>
      </c>
      <c r="N9" s="60" t="s">
        <v>573</v>
      </c>
      <c r="O9" s="61" t="s">
        <v>51</v>
      </c>
      <c r="P9" s="60"/>
    </row>
    <row r="10" spans="1:25" ht="240" customHeight="1">
      <c r="A10" s="85">
        <v>8</v>
      </c>
      <c r="B10" s="118" t="s">
        <v>473</v>
      </c>
      <c r="C10" s="124" t="s">
        <v>233</v>
      </c>
      <c r="D10" s="68" t="s">
        <v>232</v>
      </c>
      <c r="E10" s="67" t="s">
        <v>231</v>
      </c>
      <c r="F10" s="123" t="s">
        <v>134</v>
      </c>
      <c r="G10" s="122">
        <v>0.05</v>
      </c>
      <c r="H10" s="121" t="s">
        <v>474</v>
      </c>
      <c r="I10" s="99">
        <v>46023</v>
      </c>
      <c r="J10" s="64" t="s">
        <v>117</v>
      </c>
      <c r="K10" s="120"/>
      <c r="L10" s="120" t="s">
        <v>229</v>
      </c>
      <c r="M10" s="63" t="s">
        <v>115</v>
      </c>
      <c r="N10" s="72" t="s">
        <v>574</v>
      </c>
      <c r="O10" s="61" t="s">
        <v>51</v>
      </c>
      <c r="P10" s="72"/>
    </row>
    <row r="11" spans="1:25" ht="182.25" customHeight="1">
      <c r="A11" s="85">
        <v>9</v>
      </c>
      <c r="B11" s="118" t="s">
        <v>475</v>
      </c>
      <c r="C11" s="124" t="s">
        <v>302</v>
      </c>
      <c r="D11" s="68" t="s">
        <v>428</v>
      </c>
      <c r="E11" s="67">
        <v>1</v>
      </c>
      <c r="F11" s="123" t="s">
        <v>134</v>
      </c>
      <c r="G11" s="122">
        <v>0.01</v>
      </c>
      <c r="H11" s="121" t="s">
        <v>476</v>
      </c>
      <c r="I11" s="65">
        <v>46023</v>
      </c>
      <c r="J11" s="64">
        <v>46387</v>
      </c>
      <c r="K11" s="61"/>
      <c r="L11" s="63" t="s">
        <v>477</v>
      </c>
      <c r="M11" s="63" t="s">
        <v>115</v>
      </c>
      <c r="N11" s="72" t="s">
        <v>575</v>
      </c>
      <c r="O11" s="61" t="s">
        <v>51</v>
      </c>
      <c r="P11" s="140"/>
      <c r="S11" s="141"/>
      <c r="V11" s="141"/>
      <c r="Y11" s="141"/>
    </row>
    <row r="12" spans="1:25" s="59" customFormat="1" ht="105.75" customHeight="1">
      <c r="A12" s="85">
        <v>10</v>
      </c>
      <c r="B12" s="118" t="s">
        <v>478</v>
      </c>
      <c r="C12" s="69" t="s">
        <v>305</v>
      </c>
      <c r="D12" s="68" t="s">
        <v>227</v>
      </c>
      <c r="E12" s="67" t="s">
        <v>226</v>
      </c>
      <c r="F12" s="68" t="s">
        <v>134</v>
      </c>
      <c r="G12" s="119">
        <v>0.01</v>
      </c>
      <c r="H12" s="66" t="s">
        <v>225</v>
      </c>
      <c r="I12" s="65">
        <v>46023</v>
      </c>
      <c r="J12" s="64" t="s">
        <v>117</v>
      </c>
      <c r="K12" s="63"/>
      <c r="L12" s="98" t="s">
        <v>132</v>
      </c>
      <c r="M12" s="63" t="s">
        <v>115</v>
      </c>
      <c r="N12" s="72" t="s">
        <v>284</v>
      </c>
      <c r="O12" s="61" t="s">
        <v>51</v>
      </c>
      <c r="P12" s="60"/>
    </row>
    <row r="13" spans="1:25" s="73" customFormat="1" ht="70.5" customHeight="1">
      <c r="A13" s="77">
        <v>11</v>
      </c>
      <c r="B13" s="77" t="s">
        <v>479</v>
      </c>
      <c r="C13" s="109" t="s">
        <v>221</v>
      </c>
      <c r="D13" s="108" t="s">
        <v>220</v>
      </c>
      <c r="E13" s="108">
        <v>0</v>
      </c>
      <c r="F13" s="108"/>
      <c r="G13" s="107">
        <v>0.15</v>
      </c>
      <c r="H13" s="107"/>
      <c r="I13" s="78"/>
      <c r="J13" s="78"/>
      <c r="K13" s="77"/>
      <c r="L13" s="77"/>
      <c r="M13" s="77"/>
      <c r="N13" s="76"/>
      <c r="O13" s="76"/>
      <c r="P13" s="76"/>
    </row>
    <row r="14" spans="1:25" s="59" customFormat="1" ht="273.75" customHeight="1">
      <c r="A14" s="85">
        <v>12</v>
      </c>
      <c r="B14" s="70" t="s">
        <v>480</v>
      </c>
      <c r="C14" s="69" t="s">
        <v>217</v>
      </c>
      <c r="D14" s="68" t="s">
        <v>120</v>
      </c>
      <c r="E14" s="68">
        <v>1</v>
      </c>
      <c r="F14" s="68" t="s">
        <v>119</v>
      </c>
      <c r="G14" s="113">
        <v>0.05</v>
      </c>
      <c r="H14" s="100" t="s">
        <v>481</v>
      </c>
      <c r="I14" s="99">
        <v>46023</v>
      </c>
      <c r="J14" s="64" t="s">
        <v>117</v>
      </c>
      <c r="K14" s="98"/>
      <c r="L14" s="98" t="s">
        <v>132</v>
      </c>
      <c r="M14" s="63" t="s">
        <v>115</v>
      </c>
      <c r="N14" s="60" t="s">
        <v>409</v>
      </c>
      <c r="O14" s="72" t="s">
        <v>51</v>
      </c>
      <c r="P14" s="60"/>
    </row>
    <row r="15" spans="1:25" s="59" customFormat="1" ht="89.25" customHeight="1">
      <c r="A15" s="71">
        <v>13</v>
      </c>
      <c r="B15" s="118" t="s">
        <v>482</v>
      </c>
      <c r="C15" s="117" t="s">
        <v>215</v>
      </c>
      <c r="D15" s="116" t="s">
        <v>214</v>
      </c>
      <c r="E15" s="116">
        <v>7</v>
      </c>
      <c r="F15" s="116" t="s">
        <v>119</v>
      </c>
      <c r="G15" s="113">
        <v>0.08</v>
      </c>
      <c r="H15" s="100" t="s">
        <v>213</v>
      </c>
      <c r="I15" s="99">
        <v>46023</v>
      </c>
      <c r="J15" s="115" t="s">
        <v>117</v>
      </c>
      <c r="K15" s="114"/>
      <c r="L15" s="98" t="s">
        <v>132</v>
      </c>
      <c r="M15" s="63" t="s">
        <v>115</v>
      </c>
      <c r="N15" s="60" t="s">
        <v>576</v>
      </c>
      <c r="O15" s="142" t="s">
        <v>50</v>
      </c>
      <c r="P15" s="60"/>
    </row>
    <row r="16" spans="1:25" s="59" customFormat="1" ht="89.25" customHeight="1">
      <c r="A16" s="85">
        <v>14</v>
      </c>
      <c r="B16" s="70" t="s">
        <v>483</v>
      </c>
      <c r="C16" s="69" t="s">
        <v>211</v>
      </c>
      <c r="D16" s="68" t="s">
        <v>210</v>
      </c>
      <c r="E16" s="67">
        <v>1</v>
      </c>
      <c r="F16" s="68" t="s">
        <v>134</v>
      </c>
      <c r="G16" s="113">
        <v>0.02</v>
      </c>
      <c r="H16" s="100" t="s">
        <v>209</v>
      </c>
      <c r="I16" s="99">
        <v>46023</v>
      </c>
      <c r="J16" s="64" t="s">
        <v>117</v>
      </c>
      <c r="K16" s="98"/>
      <c r="L16" s="98" t="s">
        <v>132</v>
      </c>
      <c r="M16" s="63" t="s">
        <v>115</v>
      </c>
      <c r="N16" s="60" t="s">
        <v>385</v>
      </c>
      <c r="O16" s="60"/>
      <c r="P16" s="60"/>
    </row>
    <row r="17" spans="1:16" s="73" customFormat="1" ht="55.5" customHeight="1">
      <c r="A17" s="77">
        <v>15</v>
      </c>
      <c r="B17" s="77" t="s">
        <v>484</v>
      </c>
      <c r="C17" s="109" t="s">
        <v>207</v>
      </c>
      <c r="D17" s="108"/>
      <c r="E17" s="108"/>
      <c r="F17" s="108"/>
      <c r="G17" s="107">
        <v>0.2</v>
      </c>
      <c r="H17" s="107"/>
      <c r="I17" s="112"/>
      <c r="J17" s="112"/>
      <c r="K17" s="77"/>
      <c r="L17" s="77"/>
      <c r="M17" s="77"/>
      <c r="N17" s="76"/>
      <c r="O17" s="76" t="s">
        <v>51</v>
      </c>
      <c r="P17" s="76"/>
    </row>
    <row r="18" spans="1:16" s="73" customFormat="1" ht="144" customHeight="1">
      <c r="A18" s="71">
        <v>16</v>
      </c>
      <c r="B18" s="70" t="s">
        <v>485</v>
      </c>
      <c r="C18" s="69" t="s">
        <v>319</v>
      </c>
      <c r="D18" s="68" t="s">
        <v>320</v>
      </c>
      <c r="E18" s="67">
        <v>1</v>
      </c>
      <c r="F18" s="68" t="s">
        <v>134</v>
      </c>
      <c r="G18" s="145">
        <v>0.02</v>
      </c>
      <c r="H18" s="66" t="s">
        <v>415</v>
      </c>
      <c r="I18" s="65">
        <v>46023</v>
      </c>
      <c r="J18" s="64" t="s">
        <v>117</v>
      </c>
      <c r="K18" s="63"/>
      <c r="L18" s="98" t="s">
        <v>132</v>
      </c>
      <c r="M18" s="63" t="s">
        <v>115</v>
      </c>
      <c r="N18" s="60" t="s">
        <v>416</v>
      </c>
      <c r="O18" s="61" t="s">
        <v>51</v>
      </c>
      <c r="P18" s="76"/>
    </row>
    <row r="19" spans="1:16" s="73" customFormat="1" ht="133.5" customHeight="1">
      <c r="A19" s="71">
        <v>17</v>
      </c>
      <c r="B19" s="70" t="s">
        <v>486</v>
      </c>
      <c r="C19" s="69" t="s">
        <v>205</v>
      </c>
      <c r="D19" s="68" t="s">
        <v>28</v>
      </c>
      <c r="E19" s="67">
        <v>1</v>
      </c>
      <c r="F19" s="68" t="s">
        <v>134</v>
      </c>
      <c r="G19" s="145">
        <v>0.02</v>
      </c>
      <c r="H19" s="66" t="s">
        <v>204</v>
      </c>
      <c r="I19" s="65">
        <v>46023</v>
      </c>
      <c r="J19" s="64">
        <v>46387</v>
      </c>
      <c r="K19" s="63"/>
      <c r="L19" s="98" t="s">
        <v>203</v>
      </c>
      <c r="M19" s="63" t="s">
        <v>115</v>
      </c>
      <c r="N19" s="60" t="s">
        <v>577</v>
      </c>
      <c r="O19" s="61" t="s">
        <v>51</v>
      </c>
      <c r="P19" s="76"/>
    </row>
    <row r="20" spans="1:16" s="73" customFormat="1" ht="98.25" customHeight="1">
      <c r="A20" s="71">
        <v>18</v>
      </c>
      <c r="B20" s="70" t="s">
        <v>487</v>
      </c>
      <c r="C20" s="69" t="s">
        <v>201</v>
      </c>
      <c r="D20" s="68" t="s">
        <v>28</v>
      </c>
      <c r="E20" s="67">
        <v>1</v>
      </c>
      <c r="F20" s="68" t="s">
        <v>134</v>
      </c>
      <c r="G20" s="145">
        <v>0.01</v>
      </c>
      <c r="H20" s="100" t="s">
        <v>488</v>
      </c>
      <c r="I20" s="65">
        <v>46023</v>
      </c>
      <c r="J20" s="64">
        <v>46387</v>
      </c>
      <c r="K20" s="63"/>
      <c r="L20" s="98" t="s">
        <v>144</v>
      </c>
      <c r="M20" s="63" t="s">
        <v>115</v>
      </c>
      <c r="N20" s="60" t="s">
        <v>416</v>
      </c>
      <c r="O20" s="61" t="s">
        <v>51</v>
      </c>
      <c r="P20" s="76"/>
    </row>
    <row r="21" spans="1:16" s="73" customFormat="1" ht="105" customHeight="1">
      <c r="A21" s="71">
        <v>19</v>
      </c>
      <c r="B21" s="70" t="s">
        <v>489</v>
      </c>
      <c r="C21" s="69" t="s">
        <v>199</v>
      </c>
      <c r="D21" s="68" t="s">
        <v>28</v>
      </c>
      <c r="E21" s="67">
        <v>1</v>
      </c>
      <c r="F21" s="68" t="s">
        <v>134</v>
      </c>
      <c r="G21" s="145">
        <v>0.01</v>
      </c>
      <c r="H21" s="100" t="s">
        <v>488</v>
      </c>
      <c r="I21" s="65">
        <v>46023</v>
      </c>
      <c r="J21" s="64">
        <v>46387</v>
      </c>
      <c r="K21" s="63"/>
      <c r="L21" s="98" t="s">
        <v>144</v>
      </c>
      <c r="M21" s="63" t="s">
        <v>115</v>
      </c>
      <c r="N21" s="60" t="s">
        <v>416</v>
      </c>
      <c r="O21" s="61" t="s">
        <v>51</v>
      </c>
      <c r="P21" s="76"/>
    </row>
    <row r="22" spans="1:16" s="73" customFormat="1" ht="103.5" customHeight="1">
      <c r="A22" s="71">
        <v>20</v>
      </c>
      <c r="B22" s="70" t="s">
        <v>490</v>
      </c>
      <c r="C22" s="69" t="s">
        <v>196</v>
      </c>
      <c r="D22" s="68" t="s">
        <v>28</v>
      </c>
      <c r="E22" s="67">
        <v>1</v>
      </c>
      <c r="F22" s="68" t="s">
        <v>134</v>
      </c>
      <c r="G22" s="145">
        <v>0.05</v>
      </c>
      <c r="H22" s="100" t="s">
        <v>488</v>
      </c>
      <c r="I22" s="65">
        <v>46023</v>
      </c>
      <c r="J22" s="64" t="s">
        <v>117</v>
      </c>
      <c r="K22" s="63"/>
      <c r="L22" s="98" t="s">
        <v>194</v>
      </c>
      <c r="M22" s="63" t="s">
        <v>115</v>
      </c>
      <c r="N22" s="60" t="s">
        <v>416</v>
      </c>
      <c r="O22" s="61" t="s">
        <v>51</v>
      </c>
      <c r="P22" s="76"/>
    </row>
    <row r="23" spans="1:16" s="73" customFormat="1" ht="178.5" customHeight="1">
      <c r="A23" s="71">
        <v>21</v>
      </c>
      <c r="B23" s="70" t="s">
        <v>491</v>
      </c>
      <c r="C23" s="69" t="s">
        <v>192</v>
      </c>
      <c r="D23" s="68" t="s">
        <v>158</v>
      </c>
      <c r="E23" s="67">
        <v>1</v>
      </c>
      <c r="F23" s="68" t="s">
        <v>134</v>
      </c>
      <c r="G23" s="145">
        <v>0.09</v>
      </c>
      <c r="H23" s="66" t="s">
        <v>191</v>
      </c>
      <c r="I23" s="65">
        <v>46023</v>
      </c>
      <c r="J23" s="64">
        <v>46387</v>
      </c>
      <c r="K23" s="136"/>
      <c r="L23" s="98" t="s">
        <v>492</v>
      </c>
      <c r="M23" s="63" t="s">
        <v>115</v>
      </c>
      <c r="N23" s="60" t="s">
        <v>493</v>
      </c>
      <c r="O23" s="61" t="s">
        <v>51</v>
      </c>
      <c r="P23" s="103"/>
    </row>
    <row r="24" spans="1:16" s="102" customFormat="1" ht="85.5" customHeight="1">
      <c r="A24" s="110">
        <v>22</v>
      </c>
      <c r="B24" s="77" t="s">
        <v>494</v>
      </c>
      <c r="C24" s="109" t="s">
        <v>188</v>
      </c>
      <c r="D24" s="108"/>
      <c r="E24" s="108"/>
      <c r="F24" s="108"/>
      <c r="G24" s="107">
        <v>0.25</v>
      </c>
      <c r="H24" s="106"/>
      <c r="I24" s="105"/>
      <c r="J24" s="105"/>
      <c r="K24" s="105"/>
      <c r="L24" s="105"/>
      <c r="M24" s="104"/>
      <c r="N24" s="143"/>
      <c r="O24" s="143"/>
      <c r="P24" s="143"/>
    </row>
    <row r="25" spans="1:16" s="73" customFormat="1" ht="60" customHeight="1">
      <c r="A25" s="71">
        <v>23</v>
      </c>
      <c r="B25" s="70" t="s">
        <v>495</v>
      </c>
      <c r="C25" s="69" t="s">
        <v>186</v>
      </c>
      <c r="D25" s="68" t="s">
        <v>185</v>
      </c>
      <c r="E25" s="68">
        <v>8</v>
      </c>
      <c r="F25" s="68" t="s">
        <v>134</v>
      </c>
      <c r="G25" s="113">
        <v>0.04</v>
      </c>
      <c r="H25" s="100" t="s">
        <v>184</v>
      </c>
      <c r="I25" s="99">
        <v>46023</v>
      </c>
      <c r="J25" s="64" t="s">
        <v>117</v>
      </c>
      <c r="K25" s="98"/>
      <c r="L25" s="63" t="s">
        <v>144</v>
      </c>
      <c r="M25" s="63" t="s">
        <v>115</v>
      </c>
      <c r="N25" s="60" t="s">
        <v>496</v>
      </c>
      <c r="O25" s="61" t="s">
        <v>51</v>
      </c>
      <c r="P25" s="76"/>
    </row>
    <row r="26" spans="1:16" s="73" customFormat="1" ht="60" customHeight="1">
      <c r="A26" s="85">
        <v>24</v>
      </c>
      <c r="B26" s="70" t="s">
        <v>497</v>
      </c>
      <c r="C26" s="69" t="s">
        <v>182</v>
      </c>
      <c r="D26" s="68" t="s">
        <v>181</v>
      </c>
      <c r="E26" s="68">
        <v>33</v>
      </c>
      <c r="F26" s="68" t="s">
        <v>134</v>
      </c>
      <c r="G26" s="113">
        <v>0.04</v>
      </c>
      <c r="H26" s="100" t="s">
        <v>180</v>
      </c>
      <c r="I26" s="99">
        <v>46023</v>
      </c>
      <c r="J26" s="64" t="s">
        <v>117</v>
      </c>
      <c r="K26" s="98"/>
      <c r="L26" s="63" t="s">
        <v>144</v>
      </c>
      <c r="M26" s="63" t="s">
        <v>115</v>
      </c>
      <c r="N26" s="60" t="s">
        <v>416</v>
      </c>
      <c r="O26" s="61" t="s">
        <v>51</v>
      </c>
      <c r="P26" s="76"/>
    </row>
    <row r="27" spans="1:16" s="73" customFormat="1" ht="111.75" customHeight="1">
      <c r="A27" s="71">
        <v>25</v>
      </c>
      <c r="B27" s="70" t="s">
        <v>498</v>
      </c>
      <c r="C27" s="69" t="s">
        <v>177</v>
      </c>
      <c r="D27" s="68" t="s">
        <v>424</v>
      </c>
      <c r="E27" s="67">
        <v>1</v>
      </c>
      <c r="F27" s="68" t="s">
        <v>134</v>
      </c>
      <c r="G27" s="113">
        <v>0.01</v>
      </c>
      <c r="H27" s="100" t="s">
        <v>499</v>
      </c>
      <c r="I27" s="99">
        <v>46023</v>
      </c>
      <c r="J27" s="64" t="s">
        <v>117</v>
      </c>
      <c r="K27" s="98"/>
      <c r="L27" s="63" t="s">
        <v>161</v>
      </c>
      <c r="M27" s="63" t="s">
        <v>115</v>
      </c>
      <c r="N27" s="60" t="s">
        <v>578</v>
      </c>
      <c r="O27" s="61" t="s">
        <v>51</v>
      </c>
      <c r="P27" s="76"/>
    </row>
    <row r="28" spans="1:16" s="73" customFormat="1" ht="84" customHeight="1">
      <c r="A28" s="85">
        <v>26</v>
      </c>
      <c r="B28" s="70" t="s">
        <v>500</v>
      </c>
      <c r="C28" s="69" t="s">
        <v>426</v>
      </c>
      <c r="D28" s="68" t="s">
        <v>120</v>
      </c>
      <c r="E28" s="68">
        <v>15</v>
      </c>
      <c r="F28" s="68" t="s">
        <v>134</v>
      </c>
      <c r="G28" s="113">
        <v>0.01</v>
      </c>
      <c r="H28" s="100" t="s">
        <v>501</v>
      </c>
      <c r="I28" s="99">
        <v>46023</v>
      </c>
      <c r="J28" s="64" t="s">
        <v>117</v>
      </c>
      <c r="K28" s="98"/>
      <c r="L28" s="63" t="s">
        <v>132</v>
      </c>
      <c r="M28" s="63" t="s">
        <v>115</v>
      </c>
      <c r="N28" s="60" t="s">
        <v>579</v>
      </c>
      <c r="O28" s="61" t="s">
        <v>51</v>
      </c>
      <c r="P28" s="76"/>
    </row>
    <row r="29" spans="1:16" s="73" customFormat="1" ht="82.5" customHeight="1">
      <c r="A29" s="71">
        <v>27</v>
      </c>
      <c r="B29" s="70" t="s">
        <v>502</v>
      </c>
      <c r="C29" s="69" t="s">
        <v>166</v>
      </c>
      <c r="D29" s="68" t="s">
        <v>428</v>
      </c>
      <c r="E29" s="67">
        <v>1</v>
      </c>
      <c r="F29" s="68" t="s">
        <v>134</v>
      </c>
      <c r="G29" s="113">
        <v>0.01</v>
      </c>
      <c r="H29" s="100" t="s">
        <v>165</v>
      </c>
      <c r="I29" s="99">
        <v>46023</v>
      </c>
      <c r="J29" s="64" t="s">
        <v>117</v>
      </c>
      <c r="K29" s="98"/>
      <c r="L29" s="63" t="s">
        <v>161</v>
      </c>
      <c r="M29" s="63" t="s">
        <v>115</v>
      </c>
      <c r="N29" s="60" t="s">
        <v>580</v>
      </c>
      <c r="O29" s="61" t="s">
        <v>51</v>
      </c>
      <c r="P29" s="60"/>
    </row>
    <row r="30" spans="1:16" s="73" customFormat="1" ht="144.75" customHeight="1">
      <c r="A30" s="85">
        <v>28</v>
      </c>
      <c r="B30" s="70" t="s">
        <v>503</v>
      </c>
      <c r="C30" s="69" t="s">
        <v>430</v>
      </c>
      <c r="D30" s="68" t="s">
        <v>428</v>
      </c>
      <c r="E30" s="67">
        <v>1</v>
      </c>
      <c r="F30" s="68" t="s">
        <v>134</v>
      </c>
      <c r="G30" s="67">
        <v>0.03</v>
      </c>
      <c r="H30" s="66" t="s">
        <v>162</v>
      </c>
      <c r="I30" s="65">
        <v>46023</v>
      </c>
      <c r="J30" s="64" t="s">
        <v>117</v>
      </c>
      <c r="K30" s="63"/>
      <c r="L30" s="63" t="s">
        <v>431</v>
      </c>
      <c r="M30" s="63" t="s">
        <v>115</v>
      </c>
      <c r="N30" s="60" t="s">
        <v>416</v>
      </c>
      <c r="O30" s="61" t="s">
        <v>51</v>
      </c>
      <c r="P30" s="76"/>
    </row>
    <row r="31" spans="1:16" s="73" customFormat="1" ht="108" customHeight="1">
      <c r="A31" s="71">
        <v>29</v>
      </c>
      <c r="B31" s="70" t="s">
        <v>504</v>
      </c>
      <c r="C31" s="69" t="s">
        <v>434</v>
      </c>
      <c r="D31" s="68" t="s">
        <v>428</v>
      </c>
      <c r="E31" s="67">
        <v>1</v>
      </c>
      <c r="F31" s="68" t="s">
        <v>134</v>
      </c>
      <c r="G31" s="67">
        <v>0.03</v>
      </c>
      <c r="H31" s="66" t="s">
        <v>435</v>
      </c>
      <c r="I31" s="65">
        <v>46023</v>
      </c>
      <c r="J31" s="64" t="s">
        <v>117</v>
      </c>
      <c r="K31" s="63"/>
      <c r="L31" s="63" t="s">
        <v>505</v>
      </c>
      <c r="M31" s="63" t="s">
        <v>115</v>
      </c>
      <c r="N31" s="60" t="s">
        <v>506</v>
      </c>
      <c r="O31" s="61" t="s">
        <v>51</v>
      </c>
      <c r="P31" s="76"/>
    </row>
    <row r="32" spans="1:16" s="73" customFormat="1" ht="109.5" customHeight="1">
      <c r="A32" s="85">
        <v>30</v>
      </c>
      <c r="B32" s="70" t="s">
        <v>507</v>
      </c>
      <c r="C32" s="69" t="s">
        <v>438</v>
      </c>
      <c r="D32" s="68" t="s">
        <v>428</v>
      </c>
      <c r="E32" s="67">
        <v>1</v>
      </c>
      <c r="F32" s="68" t="s">
        <v>134</v>
      </c>
      <c r="G32" s="67">
        <v>0.01</v>
      </c>
      <c r="H32" s="66" t="s">
        <v>439</v>
      </c>
      <c r="I32" s="65">
        <v>46023</v>
      </c>
      <c r="J32" s="64" t="s">
        <v>117</v>
      </c>
      <c r="K32" s="63"/>
      <c r="L32" s="63" t="s">
        <v>505</v>
      </c>
      <c r="M32" s="63" t="s">
        <v>115</v>
      </c>
      <c r="N32" s="60" t="s">
        <v>506</v>
      </c>
      <c r="O32" s="61" t="s">
        <v>51</v>
      </c>
      <c r="P32" s="76"/>
    </row>
    <row r="33" spans="1:16" s="73" customFormat="1" ht="109.5" customHeight="1">
      <c r="A33" s="71">
        <v>31</v>
      </c>
      <c r="B33" s="70" t="s">
        <v>508</v>
      </c>
      <c r="C33" s="69" t="s">
        <v>159</v>
      </c>
      <c r="D33" s="68" t="s">
        <v>428</v>
      </c>
      <c r="E33" s="67">
        <v>1</v>
      </c>
      <c r="F33" s="68" t="s">
        <v>134</v>
      </c>
      <c r="G33" s="67">
        <v>0.02</v>
      </c>
      <c r="H33" s="66" t="s">
        <v>157</v>
      </c>
      <c r="I33" s="65">
        <v>46023</v>
      </c>
      <c r="J33" s="64" t="s">
        <v>117</v>
      </c>
      <c r="K33" s="63"/>
      <c r="L33" s="63" t="s">
        <v>156</v>
      </c>
      <c r="M33" s="63" t="s">
        <v>115</v>
      </c>
      <c r="N33" s="60" t="s">
        <v>581</v>
      </c>
      <c r="O33" s="61" t="s">
        <v>51</v>
      </c>
      <c r="P33" s="76"/>
    </row>
    <row r="34" spans="1:16" s="73" customFormat="1" ht="203.25" customHeight="1">
      <c r="A34" s="85">
        <v>32</v>
      </c>
      <c r="B34" s="70" t="s">
        <v>509</v>
      </c>
      <c r="C34" s="117" t="s">
        <v>510</v>
      </c>
      <c r="D34" s="68" t="s">
        <v>428</v>
      </c>
      <c r="E34" s="67">
        <v>1</v>
      </c>
      <c r="F34" s="68" t="s">
        <v>134</v>
      </c>
      <c r="G34" s="67">
        <v>0.01</v>
      </c>
      <c r="H34" s="100" t="s">
        <v>511</v>
      </c>
      <c r="I34" s="65">
        <v>46023</v>
      </c>
      <c r="J34" s="64" t="s">
        <v>117</v>
      </c>
      <c r="K34" s="63"/>
      <c r="L34" s="98" t="s">
        <v>512</v>
      </c>
      <c r="M34" s="63" t="s">
        <v>115</v>
      </c>
      <c r="N34" s="60" t="s">
        <v>416</v>
      </c>
      <c r="O34" s="61" t="s">
        <v>51</v>
      </c>
      <c r="P34" s="76"/>
    </row>
    <row r="35" spans="1:16" s="73" customFormat="1" ht="114.75" customHeight="1">
      <c r="A35" s="71">
        <v>33</v>
      </c>
      <c r="B35" s="70" t="s">
        <v>513</v>
      </c>
      <c r="C35" s="69" t="s">
        <v>153</v>
      </c>
      <c r="D35" s="68" t="s">
        <v>152</v>
      </c>
      <c r="E35" s="68">
        <v>2</v>
      </c>
      <c r="F35" s="68" t="s">
        <v>134</v>
      </c>
      <c r="G35" s="67">
        <v>0.01</v>
      </c>
      <c r="H35" s="66" t="s">
        <v>145</v>
      </c>
      <c r="I35" s="65">
        <v>46023</v>
      </c>
      <c r="J35" s="64" t="s">
        <v>117</v>
      </c>
      <c r="K35" s="63"/>
      <c r="L35" s="63" t="s">
        <v>144</v>
      </c>
      <c r="M35" s="63" t="s">
        <v>115</v>
      </c>
      <c r="N35" s="60" t="s">
        <v>444</v>
      </c>
      <c r="O35" s="61" t="s">
        <v>51</v>
      </c>
      <c r="P35" s="76"/>
    </row>
    <row r="36" spans="1:16" s="73" customFormat="1" ht="108.75" customHeight="1">
      <c r="A36" s="85">
        <v>34</v>
      </c>
      <c r="B36" s="70" t="s">
        <v>514</v>
      </c>
      <c r="C36" s="69" t="s">
        <v>147</v>
      </c>
      <c r="D36" s="68" t="s">
        <v>146</v>
      </c>
      <c r="E36" s="68">
        <v>1</v>
      </c>
      <c r="F36" s="68" t="s">
        <v>119</v>
      </c>
      <c r="G36" s="67">
        <v>0.01</v>
      </c>
      <c r="H36" s="66" t="s">
        <v>140</v>
      </c>
      <c r="I36" s="65">
        <v>46023</v>
      </c>
      <c r="J36" s="64" t="s">
        <v>117</v>
      </c>
      <c r="K36" s="63"/>
      <c r="L36" s="63" t="s">
        <v>144</v>
      </c>
      <c r="M36" s="63" t="s">
        <v>115</v>
      </c>
      <c r="N36" s="84" t="s">
        <v>515</v>
      </c>
      <c r="O36" s="61" t="s">
        <v>50</v>
      </c>
      <c r="P36" s="76"/>
    </row>
    <row r="37" spans="1:16" s="73" customFormat="1" ht="71.25" customHeight="1">
      <c r="A37" s="71">
        <v>35</v>
      </c>
      <c r="B37" s="70" t="s">
        <v>516</v>
      </c>
      <c r="C37" s="69" t="s">
        <v>141</v>
      </c>
      <c r="D37" s="68" t="s">
        <v>373</v>
      </c>
      <c r="E37" s="67">
        <v>1</v>
      </c>
      <c r="F37" s="68" t="s">
        <v>134</v>
      </c>
      <c r="G37" s="67">
        <v>0.01</v>
      </c>
      <c r="H37" s="66" t="s">
        <v>133</v>
      </c>
      <c r="I37" s="65">
        <v>46023</v>
      </c>
      <c r="J37" s="64" t="s">
        <v>117</v>
      </c>
      <c r="K37" s="63"/>
      <c r="L37" s="63" t="s">
        <v>139</v>
      </c>
      <c r="M37" s="63" t="s">
        <v>115</v>
      </c>
      <c r="N37" s="60" t="s">
        <v>416</v>
      </c>
      <c r="O37" s="61" t="s">
        <v>51</v>
      </c>
      <c r="P37" s="76"/>
    </row>
    <row r="38" spans="1:16" s="73" customFormat="1" ht="56.25" customHeight="1">
      <c r="A38" s="85">
        <v>36</v>
      </c>
      <c r="B38" s="70" t="s">
        <v>517</v>
      </c>
      <c r="C38" s="69" t="s">
        <v>136</v>
      </c>
      <c r="D38" s="68" t="s">
        <v>373</v>
      </c>
      <c r="E38" s="67">
        <v>1</v>
      </c>
      <c r="F38" s="68" t="s">
        <v>134</v>
      </c>
      <c r="G38" s="67">
        <v>0.01</v>
      </c>
      <c r="H38" s="66" t="s">
        <v>448</v>
      </c>
      <c r="I38" s="65">
        <v>46023</v>
      </c>
      <c r="J38" s="64" t="s">
        <v>117</v>
      </c>
      <c r="K38" s="63"/>
      <c r="L38" s="63" t="s">
        <v>132</v>
      </c>
      <c r="M38" s="63" t="s">
        <v>115</v>
      </c>
      <c r="N38" s="60" t="s">
        <v>416</v>
      </c>
      <c r="O38" s="61" t="s">
        <v>51</v>
      </c>
      <c r="P38" s="76"/>
    </row>
    <row r="39" spans="1:16" s="73" customFormat="1" ht="38.1" customHeight="1">
      <c r="A39" s="77">
        <v>37</v>
      </c>
      <c r="B39" s="77" t="s">
        <v>518</v>
      </c>
      <c r="C39" s="82" t="s">
        <v>0</v>
      </c>
      <c r="D39" s="81"/>
      <c r="E39" s="81"/>
      <c r="F39" s="81"/>
      <c r="G39" s="80">
        <v>0.05</v>
      </c>
      <c r="H39" s="79"/>
      <c r="I39" s="78"/>
      <c r="J39" s="78"/>
      <c r="K39" s="77"/>
      <c r="L39" s="77"/>
      <c r="M39" s="77"/>
      <c r="N39" s="76"/>
      <c r="O39" s="76"/>
      <c r="P39" s="76"/>
    </row>
    <row r="40" spans="1:16" s="73" customFormat="1" ht="123.75" customHeight="1">
      <c r="A40" s="71">
        <v>38</v>
      </c>
      <c r="B40" s="70" t="s">
        <v>519</v>
      </c>
      <c r="C40" s="69" t="s">
        <v>128</v>
      </c>
      <c r="D40" s="68" t="s">
        <v>378</v>
      </c>
      <c r="E40" s="68" t="s">
        <v>379</v>
      </c>
      <c r="F40" s="68" t="s">
        <v>380</v>
      </c>
      <c r="G40" s="67">
        <v>0.01</v>
      </c>
      <c r="H40" s="66" t="s">
        <v>123</v>
      </c>
      <c r="I40" s="65">
        <v>46023</v>
      </c>
      <c r="J40" s="64" t="s">
        <v>117</v>
      </c>
      <c r="K40" s="63"/>
      <c r="L40" s="63" t="s">
        <v>116</v>
      </c>
      <c r="M40" s="63" t="s">
        <v>115</v>
      </c>
      <c r="N40" s="84" t="s">
        <v>582</v>
      </c>
      <c r="O40" s="61" t="s">
        <v>50</v>
      </c>
      <c r="P40" s="152" t="s">
        <v>520</v>
      </c>
    </row>
    <row r="41" spans="1:16" s="59" customFormat="1" ht="123.75" customHeight="1">
      <c r="A41" s="71">
        <v>39</v>
      </c>
      <c r="B41" s="70" t="s">
        <v>521</v>
      </c>
      <c r="C41" s="69" t="s">
        <v>125</v>
      </c>
      <c r="D41" s="68" t="s">
        <v>378</v>
      </c>
      <c r="E41" s="61" t="s">
        <v>379</v>
      </c>
      <c r="F41" s="61" t="s">
        <v>124</v>
      </c>
      <c r="G41" s="67">
        <v>0.01</v>
      </c>
      <c r="H41" s="66" t="s">
        <v>123</v>
      </c>
      <c r="I41" s="65">
        <v>46023</v>
      </c>
      <c r="J41" s="64" t="s">
        <v>117</v>
      </c>
      <c r="K41" s="63"/>
      <c r="L41" s="63" t="s">
        <v>116</v>
      </c>
      <c r="M41" s="63" t="s">
        <v>115</v>
      </c>
      <c r="N41" s="60" t="s">
        <v>583</v>
      </c>
      <c r="O41" s="61" t="s">
        <v>50</v>
      </c>
      <c r="P41" s="152" t="s">
        <v>520</v>
      </c>
    </row>
    <row r="42" spans="1:16" s="59" customFormat="1" ht="146.25" customHeight="1">
      <c r="A42" s="71">
        <v>40</v>
      </c>
      <c r="B42" s="70" t="s">
        <v>522</v>
      </c>
      <c r="C42" s="69" t="s">
        <v>121</v>
      </c>
      <c r="D42" s="116" t="s">
        <v>158</v>
      </c>
      <c r="E42" s="134">
        <v>100</v>
      </c>
      <c r="F42" s="134" t="s">
        <v>119</v>
      </c>
      <c r="G42" s="113">
        <v>0.02</v>
      </c>
      <c r="H42" s="100" t="s">
        <v>523</v>
      </c>
      <c r="I42" s="65">
        <v>46023</v>
      </c>
      <c r="J42" s="64" t="s">
        <v>117</v>
      </c>
      <c r="K42" s="63"/>
      <c r="L42" s="63" t="s">
        <v>116</v>
      </c>
      <c r="M42" s="63" t="s">
        <v>115</v>
      </c>
      <c r="N42" s="60" t="s">
        <v>584</v>
      </c>
      <c r="O42" s="61" t="s">
        <v>51</v>
      </c>
      <c r="P42" s="60" t="s">
        <v>585</v>
      </c>
    </row>
    <row r="43" spans="1:16" s="59" customFormat="1" ht="92.25" customHeight="1">
      <c r="A43" s="71">
        <v>41</v>
      </c>
      <c r="B43" s="70" t="s">
        <v>524</v>
      </c>
      <c r="C43" s="69" t="s">
        <v>456</v>
      </c>
      <c r="D43" s="68" t="s">
        <v>525</v>
      </c>
      <c r="E43" s="61" t="s">
        <v>379</v>
      </c>
      <c r="F43" s="61" t="s">
        <v>124</v>
      </c>
      <c r="G43" s="67">
        <v>0.01</v>
      </c>
      <c r="H43" s="66" t="s">
        <v>526</v>
      </c>
      <c r="I43" s="65">
        <v>46023</v>
      </c>
      <c r="J43" s="64" t="s">
        <v>117</v>
      </c>
      <c r="K43" s="63"/>
      <c r="L43" s="63" t="s">
        <v>116</v>
      </c>
      <c r="M43" s="63" t="s">
        <v>115</v>
      </c>
      <c r="N43" s="60" t="s">
        <v>385</v>
      </c>
      <c r="O43" s="61" t="s">
        <v>51</v>
      </c>
      <c r="P43" s="60"/>
    </row>
    <row r="44" spans="1:16" ht="49.5" customHeight="1">
      <c r="A44" s="58"/>
      <c r="B44" s="194" t="s">
        <v>114</v>
      </c>
      <c r="C44" s="195"/>
      <c r="D44" s="195"/>
      <c r="E44" s="195"/>
      <c r="F44" s="195"/>
      <c r="G44" s="195"/>
      <c r="H44" s="195"/>
      <c r="I44" s="195"/>
      <c r="J44" s="195"/>
      <c r="K44" s="195"/>
      <c r="L44" s="195"/>
      <c r="M44" s="196"/>
      <c r="N44" s="202" t="s">
        <v>527</v>
      </c>
      <c r="O44" s="195"/>
      <c r="P44" s="196"/>
    </row>
    <row r="45" spans="1:16">
      <c r="B45" s="57"/>
      <c r="C45" s="56"/>
    </row>
    <row r="47" spans="1:16" s="53" customFormat="1">
      <c r="A47" s="51"/>
      <c r="B47" s="51"/>
      <c r="C47" s="55"/>
      <c r="G47" s="52"/>
      <c r="H47" s="52"/>
      <c r="I47" s="51"/>
      <c r="J47" s="51"/>
      <c r="K47" s="51"/>
      <c r="L47" s="51"/>
      <c r="M47" s="51"/>
    </row>
  </sheetData>
  <mergeCells count="4">
    <mergeCell ref="A1:P1"/>
    <mergeCell ref="N2:P2"/>
    <mergeCell ref="B44:M44"/>
    <mergeCell ref="N44:P44"/>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data</vt:lpstr>
      <vt:lpstr>Dashboard</vt:lpstr>
      <vt:lpstr>TCĐK</vt:lpstr>
      <vt:lpstr>TBHTĐK</vt:lpstr>
      <vt:lpstr>TBĐL </vt:lpstr>
      <vt:lpstr>TBCH</vt:lpstr>
      <vt:lpstr>TBCH!Print_Area</vt:lpstr>
      <vt:lpstr>'TBĐL '!Print_Area</vt:lpstr>
      <vt:lpstr>TBHTĐK!Print_Area</vt:lpstr>
      <vt:lpstr>TCĐK!Print_Area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2026-06-30T09:31:39Z</dcterms:modified>
</cp:coreProperties>
</file>