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lis_situacao" sheetId="104" r:id="rId1"/>
    <sheet name="Plan1" sheetId="102" r:id="rId2"/>
  </sheets>
  <calcPr calcId="125725"/>
</workbook>
</file>

<file path=xl/calcChain.xml><?xml version="1.0" encoding="utf-8"?>
<calcChain xmlns="http://schemas.openxmlformats.org/spreadsheetml/2006/main">
  <c r="F3" i="102"/>
  <c r="M3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M4"/>
  <c r="M5"/>
  <c r="M6"/>
  <c r="M7"/>
  <c r="M8"/>
  <c r="M9"/>
  <c r="M10"/>
  <c r="M11"/>
  <c r="M1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<sst xmlns="http://schemas.openxmlformats.org/spreadsheetml/2006/main" count="148" uniqueCount="132">
  <si>
    <t>CD_CIA</t>
  </si>
  <si>
    <t>Conferência dos dados da tabela:</t>
  </si>
  <si>
    <t>Sessões utilizadas:</t>
  </si>
  <si>
    <t>CD_FILIAL</t>
  </si>
  <si>
    <t>CD_UNIDADE_EMPRESARIAL</t>
  </si>
  <si>
    <t>VL_ICMS</t>
  </si>
  <si>
    <t>VL_FRETE</t>
  </si>
  <si>
    <t>VL_DESPESA</t>
  </si>
  <si>
    <t>CD_FORNECEDOR</t>
  </si>
  <si>
    <t>NR_PEDIDO_COMPRA</t>
  </si>
  <si>
    <t>VL_DESCONTO</t>
  </si>
  <si>
    <t>VL_ICMS_ST</t>
  </si>
  <si>
    <t>VL_IPI</t>
  </si>
  <si>
    <t>CD_CONDICAO_PAGAMENTO</t>
  </si>
  <si>
    <t>VL_IMPOSTO_IMPORTACAO</t>
  </si>
  <si>
    <t>VL_DESPESA_ADUANEIRA</t>
  </si>
  <si>
    <t>VL_ADICIONAL_IMPORTACAO</t>
  </si>
  <si>
    <t>VL_PIS_IMPORTACAO</t>
  </si>
  <si>
    <t>VL_COFINS_IMPORTACAO</t>
  </si>
  <si>
    <t>VL_CIF_IMPORTACAO</t>
  </si>
  <si>
    <t>NR_NFR</t>
  </si>
  <si>
    <t>DT_EMISSAO_NFR</t>
  </si>
  <si>
    <t>CD_TIPO_OPERACAO</t>
  </si>
  <si>
    <t>NR_NF_RECEBIDA</t>
  </si>
  <si>
    <t>NR_SERIE_NF_RECEBIDA</t>
  </si>
  <si>
    <t>CD_TIPO_NF</t>
  </si>
  <si>
    <t>DT_EMISSAO_NF_RECEBIDA</t>
  </si>
  <si>
    <t>DT_SAIDA_NF_RECEBIDA</t>
  </si>
  <si>
    <t>CD_NATUREZA_OPERACAO</t>
  </si>
  <si>
    <t>SQ_NATUREZA_OPERACAO</t>
  </si>
  <si>
    <t>IN_MERC_UTILIZADA_CONSUMO</t>
  </si>
  <si>
    <t>NR_NFR_COMPLEMENTO</t>
  </si>
  <si>
    <t>VL_MERCADORIA</t>
  </si>
  <si>
    <t>VL_BASE_ICMS</t>
  </si>
  <si>
    <t>VL_ICMS_DESTACADO</t>
  </si>
  <si>
    <t>VL_BASE_IPI</t>
  </si>
  <si>
    <t>VL_IPI_DESTACADO</t>
  </si>
  <si>
    <t>VL_SERVICO</t>
  </si>
  <si>
    <t>VL_ISS</t>
  </si>
  <si>
    <t>VL_DESPESA_ACESSORIA</t>
  </si>
  <si>
    <t>VL_TOTAL_NF</t>
  </si>
  <si>
    <t>VL_PESO_BRUTO</t>
  </si>
  <si>
    <t>DS_OBSERVACAO_NFR</t>
  </si>
  <si>
    <t>CD_SITUACAO_NFR</t>
  </si>
  <si>
    <t>DT_SITUACAO</t>
  </si>
  <si>
    <t>DT_ATUALIZACAO</t>
  </si>
  <si>
    <t>COD_CAMINHAO</t>
  </si>
  <si>
    <t>NR_LOTE</t>
  </si>
  <si>
    <t>IN_SUFRAMA</t>
  </si>
  <si>
    <t>VL_PIS</t>
  </si>
  <si>
    <t>VL_COFINS</t>
  </si>
  <si>
    <t>VL_CSLL</t>
  </si>
  <si>
    <t>VL_DESCONTO_CONDICIONAL</t>
  </si>
  <si>
    <t>VL_BASE_IMPOSTO_IMPORTACAO</t>
  </si>
  <si>
    <t>VL_CIF</t>
  </si>
  <si>
    <t>DS_MOTIVO_DEVOLUCAO_ATO</t>
  </si>
  <si>
    <t>CD_TIPO_FRETE</t>
  </si>
  <si>
    <t>IN_ICMS_ST_SEM_CONVENIO</t>
  </si>
  <si>
    <t>NR_REFERENCIA_FISCAL</t>
  </si>
  <si>
    <t>NR_RECEB_DOCTO_WMS</t>
  </si>
  <si>
    <t>R20000001</t>
  </si>
  <si>
    <t>R20000011</t>
  </si>
  <si>
    <t>R20000019</t>
  </si>
  <si>
    <t>R20000020</t>
  </si>
  <si>
    <t>R20000021</t>
  </si>
  <si>
    <t>R00000009</t>
  </si>
  <si>
    <t>R20000106</t>
  </si>
  <si>
    <t>R20000345</t>
  </si>
  <si>
    <t>R20000404</t>
  </si>
  <si>
    <t>CD_NBM</t>
  </si>
  <si>
    <t>SQ_NBM</t>
  </si>
  <si>
    <t>QT_RECEBIDA</t>
  </si>
  <si>
    <t>NR_NFR_REFERENCIA</t>
  </si>
  <si>
    <t>NR_ITEM_NFR_REFERENCIA</t>
  </si>
  <si>
    <t>VL_PIS_OUTROS</t>
  </si>
  <si>
    <t>QT_NAO_RECEBIDA_DEVOLUCAO</t>
  </si>
  <si>
    <t>VL_CUSTO_IMPORTACAO</t>
  </si>
  <si>
    <t>QT_RECEBIDA_FISICA</t>
  </si>
  <si>
    <t>NR_CNPJ_CPF_ENTREGA</t>
  </si>
  <si>
    <t>R00000437</t>
  </si>
  <si>
    <t>stg_lis_situacao</t>
  </si>
  <si>
    <t>NR_ENTREGA</t>
  </si>
  <si>
    <t>NR_LISTA_CASAMENTO</t>
  </si>
  <si>
    <t>DS_SITUACAO_LISTA</t>
  </si>
  <si>
    <t>DT_ULT_ATUALIZACAO</t>
  </si>
  <si>
    <t>3606408401</t>
  </si>
  <si>
    <t>300228</t>
  </si>
  <si>
    <t>A</t>
  </si>
  <si>
    <t>2014-08-01 09:50:59.000</t>
  </si>
  <si>
    <t>3606644701</t>
  </si>
  <si>
    <t>292976</t>
  </si>
  <si>
    <t>2014-08-01 10:04:19.000</t>
  </si>
  <si>
    <t>3607690801</t>
  </si>
  <si>
    <t>298757</t>
  </si>
  <si>
    <t>2014-08-01 10:22:34.000</t>
  </si>
  <si>
    <t>3607784601</t>
  </si>
  <si>
    <t>285072</t>
  </si>
  <si>
    <t>2014-08-01 10:23:51.000</t>
  </si>
  <si>
    <t>3610054501</t>
  </si>
  <si>
    <t>310306</t>
  </si>
  <si>
    <t>2014-08-01 11:08:14.000</t>
  </si>
  <si>
    <t>3611011301</t>
  </si>
  <si>
    <t>318732</t>
  </si>
  <si>
    <t>2014-08-01 11:27:23.000</t>
  </si>
  <si>
    <t>3611659401</t>
  </si>
  <si>
    <t>306353</t>
  </si>
  <si>
    <t>2014-08-01 11:36:28.000</t>
  </si>
  <si>
    <t>3611768501</t>
  </si>
  <si>
    <t>316162</t>
  </si>
  <si>
    <t>2014-08-01 11:38:09.000</t>
  </si>
  <si>
    <t>3613942401</t>
  </si>
  <si>
    <t>314456</t>
  </si>
  <si>
    <t>2014-08-01 12:14:56.000</t>
  </si>
  <si>
    <t>3613964601</t>
  </si>
  <si>
    <t>318827</t>
  </si>
  <si>
    <t>2014-08-01 12:15:34.000</t>
  </si>
  <si>
    <t>V20009230</t>
  </si>
  <si>
    <t>Informar o nr_id_entrega no campo "Entrega". Se não achar na primeira tela, ir com o botão "Next Group" até encontrá-lo</t>
  </si>
  <si>
    <t>Pegar a informação da coluna Pedido Cliente</t>
  </si>
  <si>
    <t>Sessão znslsc524m000 (Origem da Ordem de Venda)</t>
  </si>
  <si>
    <t>V20009332</t>
  </si>
  <si>
    <t>36064084</t>
  </si>
  <si>
    <t>36066447</t>
  </si>
  <si>
    <t>tdsls4100m000 (Ordens de Vendas)</t>
  </si>
  <si>
    <t>znslsc500m000 (Pedidos Integrados)</t>
  </si>
  <si>
    <t>Informar o nr_pedido no campo "Pedido do Cliente".Pedir o seu detalhamento. Na aba superior "Expedição", pegar o código da lista de casamento</t>
  </si>
  <si>
    <t>Informar o nr_ordem no campo "Ordem". Quando o status da Ordem for bloqueado, retorna A (Aguardando). 
Se o status da ordem for diferente de bloqueado e o Meio de Pagamento for Vale, retorna V (Vale Lista).
Se não aceitar as condições acima, retorna L (Liberado)</t>
  </si>
  <si>
    <t>NR_ORDEM 
[NÃO TEM NA TABELA, USADO PARA CONFERÊNCIA]</t>
  </si>
  <si>
    <t>Pegar a informação da coluna Ordem de Venda</t>
  </si>
  <si>
    <t>NR_PEDIDO
[NÃO TEM NA TABELA, USADO PARA CONFERÊNCIA]</t>
  </si>
  <si>
    <t>Para identificar o Meio de Pagamento, na sessão "znslsc500m000", pedir o detalhamento do Pedido desejado. Na aba inferior "Pedido Venda Site - Pagamento", pegar a informação do "Meio de Pagamento"</t>
  </si>
  <si>
    <t>Aguardando a liberação do histórico da ordem para conferir o campo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</si>
</sst>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3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5" borderId="0" xfId="0" applyNumberFormat="1" applyFont="1" applyFill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R36"/>
  <sheetViews>
    <sheetView tabSelected="1" topLeftCell="A4" workbookViewId="0">
      <selection activeCell="D6" sqref="D6:D8"/>
    </sheetView>
  </sheetViews>
  <sheetFormatPr defaultRowHeight="11.25"/>
  <cols>
    <col min="1" max="1" width="17.85546875" style="1" customWidth="1"/>
    <col min="2" max="3" width="20.140625" style="1" customWidth="1"/>
    <col min="4" max="4" width="25.85546875" style="1" customWidth="1"/>
    <col min="5" max="5" width="37.140625" style="1" customWidth="1"/>
    <col min="6" max="6" width="20" style="1" bestFit="1" customWidth="1"/>
    <col min="7" max="7" width="20.42578125" style="1" customWidth="1"/>
    <col min="8" max="8" width="28" style="1" customWidth="1"/>
    <col min="9" max="9" width="29.28515625" style="1" customWidth="1"/>
    <col min="10" max="10" width="25" style="1" customWidth="1"/>
    <col min="11" max="11" width="24.140625" style="1" customWidth="1"/>
    <col min="12" max="12" width="21.5703125" style="1" customWidth="1"/>
    <col min="13" max="13" width="22.5703125" style="1" customWidth="1"/>
    <col min="14" max="14" width="23.140625" style="1" customWidth="1"/>
    <col min="15" max="15" width="24.85546875" style="1" customWidth="1"/>
    <col min="16" max="16" width="25.28515625" style="1" customWidth="1"/>
    <col min="17" max="17" width="27.140625" style="1" customWidth="1"/>
    <col min="18" max="18" width="28.42578125" style="1" customWidth="1"/>
    <col min="19" max="20" width="22.85546875" style="1" customWidth="1"/>
    <col min="21" max="21" width="34.42578125" style="1" customWidth="1"/>
    <col min="22" max="22" width="25.85546875" style="1" customWidth="1"/>
    <col min="23" max="23" width="30.5703125" style="1" customWidth="1"/>
    <col min="24" max="24" width="25.85546875" style="1" bestFit="1" customWidth="1"/>
    <col min="25" max="25" width="26.28515625" style="1" customWidth="1"/>
    <col min="26" max="26" width="24.140625" style="1" customWidth="1"/>
    <col min="27" max="27" width="25.85546875" style="1" bestFit="1" customWidth="1"/>
    <col min="28" max="28" width="21" style="1" bestFit="1" customWidth="1"/>
    <col min="29" max="29" width="21.28515625" style="1" customWidth="1"/>
    <col min="30" max="30" width="28.140625" style="1" customWidth="1"/>
    <col min="31" max="31" width="24.42578125" style="1" customWidth="1"/>
    <col min="32" max="32" width="27" style="1" customWidth="1"/>
    <col min="33" max="33" width="31.42578125" style="1" customWidth="1"/>
    <col min="34" max="34" width="29.28515625" style="1" customWidth="1"/>
    <col min="35" max="35" width="31.42578125" style="1" customWidth="1"/>
    <col min="36" max="36" width="29" style="1" customWidth="1"/>
    <col min="37" max="37" width="21.7109375" style="1" bestFit="1" customWidth="1"/>
    <col min="38" max="38" width="18.28515625" style="3" bestFit="1" customWidth="1"/>
    <col min="39" max="39" width="17.28515625" style="1" bestFit="1" customWidth="1"/>
    <col min="40" max="40" width="17.5703125" style="1" bestFit="1" customWidth="1"/>
    <col min="41" max="41" width="21.7109375" style="1" bestFit="1" customWidth="1"/>
    <col min="42" max="42" width="20.42578125" style="1" bestFit="1" customWidth="1"/>
    <col min="43" max="43" width="51.5703125" style="1" customWidth="1"/>
    <col min="44" max="44" width="27.85546875" style="1" customWidth="1"/>
    <col min="45" max="16384" width="9.140625" style="5"/>
  </cols>
  <sheetData>
    <row r="2" spans="1:6" ht="21">
      <c r="A2" s="16" t="s">
        <v>1</v>
      </c>
      <c r="B2" s="16"/>
      <c r="C2" s="7" t="s">
        <v>80</v>
      </c>
    </row>
    <row r="3" spans="1:6" ht="21">
      <c r="A3" s="17" t="s">
        <v>2</v>
      </c>
      <c r="B3" s="17"/>
      <c r="C3" s="9"/>
      <c r="D3" s="7"/>
    </row>
    <row r="6" spans="1:6" ht="12" customHeight="1">
      <c r="A6" s="19" t="s">
        <v>119</v>
      </c>
      <c r="B6" s="19"/>
      <c r="C6" s="19"/>
      <c r="D6" s="20" t="s">
        <v>124</v>
      </c>
      <c r="E6" s="12" t="s">
        <v>123</v>
      </c>
    </row>
    <row r="7" spans="1:6" ht="12" customHeight="1">
      <c r="A7" s="19"/>
      <c r="B7" s="19"/>
      <c r="C7" s="19"/>
      <c r="D7" s="20"/>
    </row>
    <row r="8" spans="1:6" ht="12" customHeight="1">
      <c r="A8" s="19"/>
      <c r="B8" s="19"/>
      <c r="C8" s="19"/>
      <c r="D8" s="20"/>
    </row>
    <row r="9" spans="1:6" ht="55.5" customHeight="1">
      <c r="A9" s="10" t="s">
        <v>81</v>
      </c>
      <c r="B9" s="13" t="s">
        <v>127</v>
      </c>
      <c r="C9" s="13" t="s">
        <v>129</v>
      </c>
      <c r="D9" s="10" t="s">
        <v>82</v>
      </c>
      <c r="E9" s="10" t="s">
        <v>83</v>
      </c>
      <c r="F9" s="10" t="s">
        <v>84</v>
      </c>
    </row>
    <row r="10" spans="1:6">
      <c r="A10" s="11" t="s">
        <v>85</v>
      </c>
      <c r="B10" s="1" t="s">
        <v>116</v>
      </c>
      <c r="C10" s="1" t="s">
        <v>121</v>
      </c>
      <c r="D10" s="11" t="s">
        <v>86</v>
      </c>
      <c r="E10" s="1" t="s">
        <v>87</v>
      </c>
      <c r="F10" s="1" t="s">
        <v>88</v>
      </c>
    </row>
    <row r="11" spans="1:6">
      <c r="A11" s="1" t="s">
        <v>89</v>
      </c>
      <c r="B11" s="1" t="s">
        <v>120</v>
      </c>
      <c r="C11" s="1" t="s">
        <v>122</v>
      </c>
      <c r="D11" s="11" t="s">
        <v>90</v>
      </c>
      <c r="E11" s="1" t="s">
        <v>87</v>
      </c>
      <c r="F11" s="1" t="s">
        <v>91</v>
      </c>
    </row>
    <row r="12" spans="1:6">
      <c r="A12" s="1" t="s">
        <v>92</v>
      </c>
      <c r="D12" s="1" t="s">
        <v>93</v>
      </c>
      <c r="E12" s="1" t="s">
        <v>87</v>
      </c>
      <c r="F12" s="1" t="s">
        <v>94</v>
      </c>
    </row>
    <row r="13" spans="1:6">
      <c r="A13" s="1" t="s">
        <v>95</v>
      </c>
      <c r="D13" s="1" t="s">
        <v>96</v>
      </c>
      <c r="E13" s="1" t="s">
        <v>87</v>
      </c>
      <c r="F13" s="1" t="s">
        <v>97</v>
      </c>
    </row>
    <row r="14" spans="1:6">
      <c r="A14" s="1" t="s">
        <v>98</v>
      </c>
      <c r="D14" s="1" t="s">
        <v>99</v>
      </c>
      <c r="E14" s="1" t="s">
        <v>87</v>
      </c>
      <c r="F14" s="1" t="s">
        <v>100</v>
      </c>
    </row>
    <row r="15" spans="1:6">
      <c r="A15" s="1" t="s">
        <v>101</v>
      </c>
      <c r="D15" s="1" t="s">
        <v>102</v>
      </c>
      <c r="E15" s="1" t="s">
        <v>87</v>
      </c>
      <c r="F15" s="1" t="s">
        <v>103</v>
      </c>
    </row>
    <row r="16" spans="1:6">
      <c r="A16" s="1" t="s">
        <v>104</v>
      </c>
      <c r="D16" s="1" t="s">
        <v>105</v>
      </c>
      <c r="E16" s="1" t="s">
        <v>87</v>
      </c>
      <c r="F16" s="1" t="s">
        <v>106</v>
      </c>
    </row>
    <row r="17" spans="1:6">
      <c r="A17" s="1" t="s">
        <v>107</v>
      </c>
      <c r="D17" s="1" t="s">
        <v>108</v>
      </c>
      <c r="E17" s="1" t="s">
        <v>87</v>
      </c>
      <c r="F17" s="1" t="s">
        <v>109</v>
      </c>
    </row>
    <row r="18" spans="1:6">
      <c r="A18" s="1" t="s">
        <v>110</v>
      </c>
      <c r="D18" s="1" t="s">
        <v>111</v>
      </c>
      <c r="E18" s="1" t="s">
        <v>87</v>
      </c>
      <c r="F18" s="1" t="s">
        <v>112</v>
      </c>
    </row>
    <row r="19" spans="1:6">
      <c r="A19" s="1" t="s">
        <v>113</v>
      </c>
      <c r="D19" s="1" t="s">
        <v>114</v>
      </c>
      <c r="E19" s="1" t="s">
        <v>87</v>
      </c>
      <c r="F19" s="1" t="s">
        <v>115</v>
      </c>
    </row>
    <row r="22" spans="1:6">
      <c r="A22" s="15" t="s">
        <v>117</v>
      </c>
      <c r="B22" s="15" t="s">
        <v>128</v>
      </c>
      <c r="C22" s="15" t="s">
        <v>118</v>
      </c>
      <c r="D22" s="15" t="s">
        <v>125</v>
      </c>
      <c r="E22" s="14" t="s">
        <v>126</v>
      </c>
      <c r="F22" s="18" t="s">
        <v>131</v>
      </c>
    </row>
    <row r="23" spans="1:6">
      <c r="A23" s="15"/>
      <c r="B23" s="15"/>
      <c r="C23" s="15"/>
      <c r="D23" s="15"/>
      <c r="E23" s="14"/>
      <c r="F23" s="18"/>
    </row>
    <row r="24" spans="1:6">
      <c r="A24" s="15"/>
      <c r="B24" s="15"/>
      <c r="C24" s="15"/>
      <c r="D24" s="15"/>
      <c r="E24" s="14"/>
      <c r="F24" s="18"/>
    </row>
    <row r="25" spans="1:6">
      <c r="A25" s="15"/>
      <c r="B25" s="15"/>
      <c r="C25" s="15"/>
      <c r="D25" s="15"/>
      <c r="E25" s="14"/>
      <c r="F25" s="18"/>
    </row>
    <row r="26" spans="1:6">
      <c r="A26" s="15"/>
      <c r="B26" s="15"/>
      <c r="C26" s="15"/>
      <c r="D26" s="15"/>
      <c r="E26" s="14"/>
      <c r="F26" s="18"/>
    </row>
    <row r="27" spans="1:6">
      <c r="A27" s="15"/>
      <c r="B27" s="15"/>
      <c r="C27" s="15"/>
      <c r="D27" s="15"/>
      <c r="E27" s="14"/>
      <c r="F27" s="18"/>
    </row>
    <row r="28" spans="1:6">
      <c r="A28" s="15"/>
      <c r="B28" s="15"/>
      <c r="C28" s="15"/>
      <c r="D28" s="15"/>
      <c r="E28" s="14"/>
      <c r="F28" s="18"/>
    </row>
    <row r="30" spans="1:6">
      <c r="E30" s="14" t="s">
        <v>130</v>
      </c>
    </row>
    <row r="31" spans="1:6">
      <c r="E31" s="14"/>
    </row>
    <row r="32" spans="1:6">
      <c r="E32" s="14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</sheetData>
  <mergeCells count="11">
    <mergeCell ref="A6:C8"/>
    <mergeCell ref="D22:D28"/>
    <mergeCell ref="A2:B2"/>
    <mergeCell ref="A3:B3"/>
    <mergeCell ref="F22:F28"/>
    <mergeCell ref="D6:D8"/>
    <mergeCell ref="E30:E36"/>
    <mergeCell ref="E22:E28"/>
    <mergeCell ref="B22:B28"/>
    <mergeCell ref="A22:A28"/>
    <mergeCell ref="C22:C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M77"/>
  <sheetViews>
    <sheetView topLeftCell="A2" workbookViewId="0">
      <selection activeCell="M3" sqref="M3:M12"/>
    </sheetView>
  </sheetViews>
  <sheetFormatPr defaultRowHeight="15"/>
  <sheetData>
    <row r="3" spans="3:13">
      <c r="C3" s="2" t="s">
        <v>0</v>
      </c>
      <c r="F3" t="str">
        <f>CONCATENATE(C3,",")</f>
        <v>CD_CIA,</v>
      </c>
      <c r="K3" s="6" t="s">
        <v>60</v>
      </c>
      <c r="M3" t="str">
        <f>CONCATENATE("'",K3,"',")</f>
        <v>'R20000001',</v>
      </c>
    </row>
    <row r="4" spans="3:13">
      <c r="C4" s="2" t="s">
        <v>58</v>
      </c>
      <c r="F4" t="str">
        <f t="shared" ref="F4:F67" si="0">CONCATENATE(C4,",")</f>
        <v>NR_REFERENCIA_FISCAL,</v>
      </c>
      <c r="K4" s="6" t="s">
        <v>61</v>
      </c>
      <c r="M4" t="str">
        <f t="shared" ref="M4:M12" si="1">CONCATENATE("'",K4,"',")</f>
        <v>'R20000011',</v>
      </c>
    </row>
    <row r="5" spans="3:13">
      <c r="C5" s="2" t="s">
        <v>22</v>
      </c>
      <c r="F5" t="str">
        <f t="shared" si="0"/>
        <v>CD_TIPO_OPERACAO,</v>
      </c>
      <c r="K5" s="6" t="s">
        <v>62</v>
      </c>
      <c r="M5" t="str">
        <f t="shared" si="1"/>
        <v>'R20000019',</v>
      </c>
    </row>
    <row r="6" spans="3:13">
      <c r="C6" s="2" t="s">
        <v>43</v>
      </c>
      <c r="F6" t="str">
        <f t="shared" si="0"/>
        <v>CD_SITUACAO_NFR,</v>
      </c>
      <c r="K6" s="6" t="s">
        <v>63</v>
      </c>
      <c r="M6" t="str">
        <f t="shared" si="1"/>
        <v>'R20000020',</v>
      </c>
    </row>
    <row r="7" spans="3:13">
      <c r="C7" s="2" t="s">
        <v>21</v>
      </c>
      <c r="F7" t="str">
        <f t="shared" si="0"/>
        <v>DT_EMISSAO_NFR,</v>
      </c>
      <c r="K7" s="6" t="s">
        <v>64</v>
      </c>
      <c r="M7" t="str">
        <f t="shared" si="1"/>
        <v>'R20000021',</v>
      </c>
    </row>
    <row r="8" spans="3:13">
      <c r="C8" s="2" t="s">
        <v>26</v>
      </c>
      <c r="F8" t="str">
        <f t="shared" si="0"/>
        <v>DT_EMISSAO_NF_RECEBIDA,</v>
      </c>
      <c r="K8" s="6" t="s">
        <v>65</v>
      </c>
      <c r="M8" t="str">
        <f t="shared" si="1"/>
        <v>'R00000009',</v>
      </c>
    </row>
    <row r="9" spans="3:13">
      <c r="C9" s="2" t="s">
        <v>27</v>
      </c>
      <c r="F9" t="str">
        <f t="shared" si="0"/>
        <v>DT_SAIDA_NF_RECEBIDA,</v>
      </c>
      <c r="K9" s="6" t="s">
        <v>66</v>
      </c>
      <c r="M9" t="str">
        <f t="shared" si="1"/>
        <v>'R20000106',</v>
      </c>
    </row>
    <row r="10" spans="3:13">
      <c r="C10" s="2" t="s">
        <v>44</v>
      </c>
      <c r="F10" t="str">
        <f t="shared" si="0"/>
        <v>DT_SITUACAO,</v>
      </c>
      <c r="K10" s="6" t="s">
        <v>79</v>
      </c>
      <c r="M10" t="str">
        <f t="shared" si="1"/>
        <v>'R00000437',</v>
      </c>
    </row>
    <row r="11" spans="3:13">
      <c r="C11" s="2" t="s">
        <v>45</v>
      </c>
      <c r="F11" t="str">
        <f t="shared" si="0"/>
        <v>DT_ATUALIZACAO,</v>
      </c>
      <c r="K11" s="6" t="s">
        <v>67</v>
      </c>
      <c r="M11" t="str">
        <f t="shared" si="1"/>
        <v>'R20000345',</v>
      </c>
    </row>
    <row r="12" spans="3:13">
      <c r="C12" s="2" t="s">
        <v>8</v>
      </c>
      <c r="F12" t="str">
        <f t="shared" si="0"/>
        <v>CD_FORNECEDOR,</v>
      </c>
      <c r="K12" s="6" t="s">
        <v>68</v>
      </c>
      <c r="M12" t="str">
        <f t="shared" si="1"/>
        <v>'R20000404',</v>
      </c>
    </row>
    <row r="13" spans="3:13">
      <c r="C13" s="2" t="s">
        <v>23</v>
      </c>
      <c r="F13" t="str">
        <f t="shared" si="0"/>
        <v>NR_NF_RECEBIDA,</v>
      </c>
    </row>
    <row r="14" spans="3:13">
      <c r="C14" s="2" t="s">
        <v>24</v>
      </c>
      <c r="F14" t="str">
        <f t="shared" si="0"/>
        <v>NR_SERIE_NF_RECEBIDA,</v>
      </c>
    </row>
    <row r="15" spans="3:13">
      <c r="C15" s="2" t="s">
        <v>25</v>
      </c>
      <c r="F15" t="str">
        <f t="shared" si="0"/>
        <v>CD_TIPO_NF,</v>
      </c>
    </row>
    <row r="16" spans="3:13">
      <c r="C16" s="2" t="s">
        <v>28</v>
      </c>
      <c r="F16" t="str">
        <f t="shared" si="0"/>
        <v>CD_NATUREZA_OPERACAO,</v>
      </c>
    </row>
    <row r="17" spans="3:6">
      <c r="C17" s="2" t="s">
        <v>29</v>
      </c>
      <c r="F17" t="str">
        <f t="shared" si="0"/>
        <v>SQ_NATUREZA_OPERACAO,</v>
      </c>
    </row>
    <row r="18" spans="3:6">
      <c r="C18" s="2" t="s">
        <v>30</v>
      </c>
      <c r="F18" t="str">
        <f t="shared" si="0"/>
        <v>IN_MERC_UTILIZADA_CONSUMO,</v>
      </c>
    </row>
    <row r="19" spans="3:6">
      <c r="C19" s="2" t="s">
        <v>13</v>
      </c>
      <c r="F19" t="str">
        <f t="shared" si="0"/>
        <v>CD_CONDICAO_PAGAMENTO,</v>
      </c>
    </row>
    <row r="20" spans="3:6">
      <c r="C20" s="2" t="s">
        <v>32</v>
      </c>
      <c r="F20" t="str">
        <f t="shared" si="0"/>
        <v>VL_MERCADORIA,</v>
      </c>
    </row>
    <row r="21" spans="3:6">
      <c r="C21" s="2" t="s">
        <v>40</v>
      </c>
      <c r="F21" t="str">
        <f t="shared" si="0"/>
        <v>VL_TOTAL_NF,</v>
      </c>
    </row>
    <row r="22" spans="3:6">
      <c r="C22" s="2" t="s">
        <v>7</v>
      </c>
      <c r="F22" t="str">
        <f t="shared" si="0"/>
        <v>VL_DESPESA,</v>
      </c>
    </row>
    <row r="23" spans="3:6">
      <c r="C23" s="2" t="s">
        <v>10</v>
      </c>
      <c r="F23" t="str">
        <f t="shared" si="0"/>
        <v>VL_DESCONTO,</v>
      </c>
    </row>
    <row r="24" spans="3:6">
      <c r="C24" s="2" t="s">
        <v>6</v>
      </c>
      <c r="F24" t="str">
        <f t="shared" si="0"/>
        <v>VL_FRETE,</v>
      </c>
    </row>
    <row r="25" spans="3:6">
      <c r="C25" s="2" t="s">
        <v>15</v>
      </c>
      <c r="F25" t="str">
        <f t="shared" si="0"/>
        <v>VL_DESPESA_ADUANEIRA,</v>
      </c>
    </row>
    <row r="26" spans="3:6">
      <c r="C26" s="2" t="s">
        <v>41</v>
      </c>
      <c r="F26" t="str">
        <f t="shared" si="0"/>
        <v>VL_PESO_BRUTO,</v>
      </c>
    </row>
    <row r="27" spans="3:6">
      <c r="C27" s="2" t="s">
        <v>46</v>
      </c>
      <c r="F27" t="str">
        <f t="shared" si="0"/>
        <v>COD_CAMINHAO,</v>
      </c>
    </row>
    <row r="28" spans="3:6">
      <c r="C28" s="4" t="s">
        <v>37</v>
      </c>
      <c r="F28" t="str">
        <f t="shared" si="0"/>
        <v>VL_SERVICO,</v>
      </c>
    </row>
    <row r="29" spans="3:6">
      <c r="C29" s="2" t="s">
        <v>16</v>
      </c>
      <c r="F29" t="str">
        <f t="shared" si="0"/>
        <v>VL_ADICIONAL_IMPORTACAO,</v>
      </c>
    </row>
    <row r="30" spans="3:6">
      <c r="C30" s="2" t="s">
        <v>56</v>
      </c>
      <c r="F30" t="str">
        <f t="shared" si="0"/>
        <v>CD_TIPO_FRETE,</v>
      </c>
    </row>
    <row r="31" spans="3:6">
      <c r="C31" s="2" t="s">
        <v>54</v>
      </c>
      <c r="F31" t="str">
        <f t="shared" si="0"/>
        <v>VL_CIF,</v>
      </c>
    </row>
    <row r="32" spans="3:6">
      <c r="C32" s="2" t="s">
        <v>34</v>
      </c>
      <c r="F32" t="str">
        <f t="shared" si="0"/>
        <v>VL_ICMS_DESTACADO,</v>
      </c>
    </row>
    <row r="33" spans="3:6">
      <c r="C33" s="2" t="s">
        <v>36</v>
      </c>
      <c r="F33" t="str">
        <f t="shared" si="0"/>
        <v>VL_IPI_DESTACADO,</v>
      </c>
    </row>
    <row r="34" spans="3:6">
      <c r="C34" s="2" t="s">
        <v>17</v>
      </c>
      <c r="F34" t="str">
        <f t="shared" si="0"/>
        <v>VL_PIS_IMPORTACAO,</v>
      </c>
    </row>
    <row r="35" spans="3:6">
      <c r="C35" s="2" t="s">
        <v>18</v>
      </c>
      <c r="F35" t="str">
        <f t="shared" si="0"/>
        <v>VL_COFINS_IMPORTACAO,</v>
      </c>
    </row>
    <row r="36" spans="3:6">
      <c r="C36" s="2" t="s">
        <v>31</v>
      </c>
      <c r="F36" t="str">
        <f t="shared" si="0"/>
        <v>NR_NFR_COMPLEMENTO,</v>
      </c>
    </row>
    <row r="37" spans="3:6">
      <c r="C37" s="2" t="s">
        <v>20</v>
      </c>
      <c r="F37" t="str">
        <f t="shared" si="0"/>
        <v>NR_NFR,</v>
      </c>
    </row>
    <row r="38" spans="3:6">
      <c r="C38" s="2" t="s">
        <v>47</v>
      </c>
      <c r="F38" t="str">
        <f t="shared" si="0"/>
        <v>NR_LOTE,</v>
      </c>
    </row>
    <row r="39" spans="3:6">
      <c r="C39" s="2" t="s">
        <v>33</v>
      </c>
      <c r="F39" t="str">
        <f t="shared" si="0"/>
        <v>VL_BASE_ICMS,</v>
      </c>
    </row>
    <row r="40" spans="3:6">
      <c r="C40" s="2" t="s">
        <v>5</v>
      </c>
      <c r="F40" t="str">
        <f t="shared" si="0"/>
        <v>VL_ICMS,</v>
      </c>
    </row>
    <row r="41" spans="3:6">
      <c r="C41" s="2" t="s">
        <v>11</v>
      </c>
      <c r="F41" t="str">
        <f t="shared" si="0"/>
        <v>VL_ICMS_ST,</v>
      </c>
    </row>
    <row r="42" spans="3:6">
      <c r="C42" s="2" t="s">
        <v>35</v>
      </c>
      <c r="F42" t="str">
        <f t="shared" si="0"/>
        <v>VL_BASE_IPI,</v>
      </c>
    </row>
    <row r="43" spans="3:6">
      <c r="C43" s="2" t="s">
        <v>12</v>
      </c>
      <c r="F43" t="str">
        <f t="shared" si="0"/>
        <v>VL_IPI,</v>
      </c>
    </row>
    <row r="44" spans="3:6">
      <c r="C44" s="2" t="s">
        <v>38</v>
      </c>
      <c r="F44" t="str">
        <f t="shared" si="0"/>
        <v>VL_ISS,</v>
      </c>
    </row>
    <row r="45" spans="3:6">
      <c r="C45" s="2" t="s">
        <v>49</v>
      </c>
      <c r="F45" t="str">
        <f t="shared" si="0"/>
        <v>VL_PIS,</v>
      </c>
    </row>
    <row r="46" spans="3:6">
      <c r="C46" s="2" t="s">
        <v>50</v>
      </c>
      <c r="F46" t="str">
        <f t="shared" si="0"/>
        <v>VL_COFINS,</v>
      </c>
    </row>
    <row r="47" spans="3:6">
      <c r="C47" s="2" t="s">
        <v>51</v>
      </c>
      <c r="F47" t="str">
        <f t="shared" si="0"/>
        <v>VL_CSLL,</v>
      </c>
    </row>
    <row r="48" spans="3:6">
      <c r="C48" s="2" t="s">
        <v>53</v>
      </c>
      <c r="F48" t="str">
        <f t="shared" si="0"/>
        <v>VL_BASE_IMPOSTO_IMPORTACAO,</v>
      </c>
    </row>
    <row r="49" spans="3:6">
      <c r="C49" s="2" t="s">
        <v>14</v>
      </c>
      <c r="F49" t="str">
        <f t="shared" si="0"/>
        <v>VL_IMPOSTO_IMPORTACAO,</v>
      </c>
    </row>
    <row r="50" spans="3:6">
      <c r="C50" s="2" t="s">
        <v>57</v>
      </c>
      <c r="F50" t="str">
        <f t="shared" si="0"/>
        <v>IN_ICMS_ST_SEM_CONVENIO,</v>
      </c>
    </row>
    <row r="51" spans="3:6">
      <c r="C51" s="2" t="s">
        <v>48</v>
      </c>
      <c r="F51" t="str">
        <f t="shared" si="0"/>
        <v>IN_SUFRAMA,</v>
      </c>
    </row>
    <row r="52" spans="3:6">
      <c r="C52" s="2" t="s">
        <v>42</v>
      </c>
      <c r="F52" t="str">
        <f t="shared" si="0"/>
        <v>DS_OBSERVACAO_NFR,</v>
      </c>
    </row>
    <row r="53" spans="3:6">
      <c r="C53" s="2" t="s">
        <v>59</v>
      </c>
      <c r="F53" t="str">
        <f t="shared" si="0"/>
        <v>NR_RECEB_DOCTO_WMS,</v>
      </c>
    </row>
    <row r="54" spans="3:6">
      <c r="C54" s="2" t="s">
        <v>55</v>
      </c>
      <c r="F54" t="str">
        <f t="shared" si="0"/>
        <v>DS_MOTIVO_DEVOLUCAO_ATO,</v>
      </c>
    </row>
    <row r="55" spans="3:6">
      <c r="C55" s="2" t="s">
        <v>39</v>
      </c>
      <c r="F55" t="str">
        <f t="shared" si="0"/>
        <v>VL_DESPESA_ACESSORIA,</v>
      </c>
    </row>
    <row r="56" spans="3:6">
      <c r="C56" s="2" t="s">
        <v>52</v>
      </c>
      <c r="F56" t="str">
        <f t="shared" si="0"/>
        <v>VL_DESCONTO_CONDICIONAL,</v>
      </c>
    </row>
    <row r="57" spans="3:6">
      <c r="C57" s="2" t="s">
        <v>4</v>
      </c>
      <c r="F57" t="str">
        <f t="shared" si="0"/>
        <v>CD_UNIDADE_EMPRESARIAL,</v>
      </c>
    </row>
    <row r="58" spans="3:6">
      <c r="C58" s="2" t="s">
        <v>3</v>
      </c>
      <c r="F58" t="str">
        <f t="shared" si="0"/>
        <v>CD_FILIAL,</v>
      </c>
    </row>
    <row r="59" spans="3:6">
      <c r="C59" s="8" t="s">
        <v>37</v>
      </c>
      <c r="F59" t="str">
        <f t="shared" si="0"/>
        <v>VL_SERVICO,</v>
      </c>
    </row>
    <row r="60" spans="3:6">
      <c r="C60" s="8" t="s">
        <v>9</v>
      </c>
      <c r="F60" t="str">
        <f t="shared" si="0"/>
        <v>NR_PEDIDO_COMPRA,</v>
      </c>
    </row>
    <row r="61" spans="3:6">
      <c r="C61" s="8" t="s">
        <v>20</v>
      </c>
      <c r="F61" t="str">
        <f t="shared" si="0"/>
        <v>NR_NFR,</v>
      </c>
    </row>
    <row r="62" spans="3:6">
      <c r="C62" s="8" t="s">
        <v>71</v>
      </c>
      <c r="F62" t="str">
        <f t="shared" si="0"/>
        <v>QT_RECEBIDA,</v>
      </c>
    </row>
    <row r="63" spans="3:6">
      <c r="C63" s="8" t="s">
        <v>16</v>
      </c>
      <c r="F63" t="str">
        <f t="shared" si="0"/>
        <v>VL_ADICIONAL_IMPORTACAO,</v>
      </c>
    </row>
    <row r="64" spans="3:6">
      <c r="C64" s="8" t="s">
        <v>19</v>
      </c>
      <c r="F64" t="str">
        <f t="shared" si="0"/>
        <v>VL_CIF_IMPORTACAO,</v>
      </c>
    </row>
    <row r="65" spans="3:6">
      <c r="C65" s="8" t="s">
        <v>76</v>
      </c>
      <c r="F65" t="str">
        <f t="shared" si="0"/>
        <v>VL_CUSTO_IMPORTACAO,</v>
      </c>
    </row>
    <row r="66" spans="3:6">
      <c r="C66" s="8" t="s">
        <v>78</v>
      </c>
      <c r="F66" t="str">
        <f t="shared" si="0"/>
        <v>NR_CNPJ_CPF_ENTREGA,</v>
      </c>
    </row>
    <row r="67" spans="3:6">
      <c r="C67" s="8" t="s">
        <v>75</v>
      </c>
      <c r="F67" t="str">
        <f t="shared" si="0"/>
        <v>QT_NAO_RECEBIDA_DEVOLUCAO,</v>
      </c>
    </row>
    <row r="68" spans="3:6">
      <c r="C68" s="8" t="s">
        <v>69</v>
      </c>
      <c r="F68" t="str">
        <f t="shared" ref="F68:F77" si="2">CONCATENATE(C68,",")</f>
        <v>CD_NBM,</v>
      </c>
    </row>
    <row r="69" spans="3:6">
      <c r="C69" s="8" t="s">
        <v>70</v>
      </c>
      <c r="F69" t="str">
        <f t="shared" si="2"/>
        <v>SQ_NBM,</v>
      </c>
    </row>
    <row r="70" spans="3:6">
      <c r="C70" s="8" t="s">
        <v>77</v>
      </c>
      <c r="F70" t="str">
        <f t="shared" si="2"/>
        <v>QT_RECEBIDA_FISICA,</v>
      </c>
    </row>
    <row r="71" spans="3:6">
      <c r="C71" s="8" t="s">
        <v>4</v>
      </c>
      <c r="F71" t="str">
        <f t="shared" si="2"/>
        <v>CD_UNIDADE_EMPRESARIAL,</v>
      </c>
    </row>
    <row r="72" spans="3:6">
      <c r="C72" s="8" t="s">
        <v>3</v>
      </c>
      <c r="F72" t="str">
        <f t="shared" si="2"/>
        <v>CD_FILIAL,</v>
      </c>
    </row>
    <row r="73" spans="3:6">
      <c r="C73" s="8" t="s">
        <v>45</v>
      </c>
      <c r="F73" t="str">
        <f t="shared" si="2"/>
        <v>DT_ATUALIZACAO,</v>
      </c>
    </row>
    <row r="74" spans="3:6">
      <c r="C74" s="8" t="s">
        <v>72</v>
      </c>
      <c r="F74" t="str">
        <f t="shared" si="2"/>
        <v>NR_NFR_REFERENCIA,</v>
      </c>
    </row>
    <row r="75" spans="3:6">
      <c r="C75" s="8" t="s">
        <v>73</v>
      </c>
      <c r="F75" t="str">
        <f t="shared" si="2"/>
        <v>NR_ITEM_NFR_REFERENCIA,</v>
      </c>
    </row>
    <row r="76" spans="3:6">
      <c r="C76" s="8" t="s">
        <v>74</v>
      </c>
      <c r="F76" t="str">
        <f t="shared" si="2"/>
        <v>VL_PIS_OUTROS,</v>
      </c>
    </row>
    <row r="77" spans="3:6">
      <c r="C77" s="8" t="s">
        <v>74</v>
      </c>
      <c r="F77" t="str">
        <f t="shared" si="2"/>
        <v>VL_PIS_OUTROS,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stg_lis_situacao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2014-08-29T16:30:44Z</dcterms:modified>
</cp:coreProperties>
</file>