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rders_Profitable_Rentab 301" sheetId="4" r:id="rId1"/>
    <sheet name="Plan2" sheetId="2" r:id="rId2"/>
  </sheets>
  <calcPr calcId="125725"/>
</workbook>
</file>

<file path=xl/calcChain.xml><?xml version="1.0" encoding="utf-8"?>
<calcChain xmlns="http://schemas.openxmlformats.org/spreadsheetml/2006/main">
  <c r="D10" i="2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9"/>
  <c r="D4"/>
  <c r="G6"/>
  <c r="G7"/>
  <c r="G8"/>
  <c r="G9"/>
  <c r="G10"/>
  <c r="G11"/>
  <c r="G12"/>
  <c r="G13"/>
  <c r="G14"/>
  <c r="G4"/>
  <c r="D3"/>
</calcChain>
</file>

<file path=xl/sharedStrings.xml><?xml version="1.0" encoding="utf-8"?>
<sst xmlns="http://schemas.openxmlformats.org/spreadsheetml/2006/main" count="972" uniqueCount="360">
  <si>
    <t>VL_PROD</t>
  </si>
  <si>
    <t>VL_FRETE</t>
  </si>
  <si>
    <t>VL_CUSTO_FRETE</t>
  </si>
  <si>
    <t>VL_DESCONTO</t>
  </si>
  <si>
    <t>VL_DESC_INC</t>
  </si>
  <si>
    <t>VL_DESC_COND</t>
  </si>
  <si>
    <t>VL_NOTA</t>
  </si>
  <si>
    <t>VL_CMV</t>
  </si>
  <si>
    <t>VL_ICMS</t>
  </si>
  <si>
    <t>VL_PIS</t>
  </si>
  <si>
    <t>VL_CSLL</t>
  </si>
  <si>
    <t>VL_COFINS</t>
  </si>
  <si>
    <t>VL_ICMS_PROD</t>
  </si>
  <si>
    <t>VL_PIS_PROD</t>
  </si>
  <si>
    <t>VL_CSLL_PROD</t>
  </si>
  <si>
    <t>VL_COFINS_PROD</t>
  </si>
  <si>
    <t>VL_AVP</t>
  </si>
  <si>
    <t>ID_DATA_FAT</t>
  </si>
  <si>
    <t>ID_DATA_PED</t>
  </si>
  <si>
    <t>ID_UNINEG</t>
  </si>
  <si>
    <t>ID_ITEM</t>
  </si>
  <si>
    <t>ID_REGIAO</t>
  </si>
  <si>
    <t>ID_TRANSP</t>
  </si>
  <si>
    <t>TIPO_ENTREGA</t>
  </si>
  <si>
    <t>TIPO_TRANSP</t>
  </si>
  <si>
    <t>ID_CANAL</t>
  </si>
  <si>
    <t>ID_PAGTO</t>
  </si>
  <si>
    <t>VL_TARIFA_CC</t>
  </si>
  <si>
    <t>VL_COTACAO</t>
  </si>
  <si>
    <t>VL_PARCELACALC</t>
  </si>
  <si>
    <t>VL_TARIFA</t>
  </si>
  <si>
    <t>ID_CAMPANHA</t>
  </si>
  <si>
    <t>VL_PESO_REAL</t>
  </si>
  <si>
    <t>VL_PESO_CUBADO</t>
  </si>
  <si>
    <t>VL_CUBAGEM</t>
  </si>
  <si>
    <t>QTD_ITENS</t>
  </si>
  <si>
    <t>VL_ICMS_FRETE</t>
  </si>
  <si>
    <t>VL_PIS_FRETE</t>
  </si>
  <si>
    <t>VL_COFINS_FRETE</t>
  </si>
  <si>
    <t>VL_CSLL_FRETE</t>
  </si>
  <si>
    <t>ID_PED_SIGE</t>
  </si>
  <si>
    <t>ID_FORN</t>
  </si>
  <si>
    <t>ID_LC</t>
  </si>
  <si>
    <t>ID_FRETE_GRATIS</t>
  </si>
  <si>
    <t>ID_ORIGEM</t>
  </si>
  <si>
    <t>ID_FILIAL</t>
  </si>
  <si>
    <t>filegroup_nr_mes</t>
  </si>
  <si>
    <t>VL_REC_LIQ_PROD</t>
  </si>
  <si>
    <t>VL_ICMS_OTHERS</t>
  </si>
  <si>
    <t>VL_PIS_OTHERS</t>
  </si>
  <si>
    <t>VL_COFINS_OTHERS</t>
  </si>
  <si>
    <t>VL_CSLL_OTHERS</t>
  </si>
  <si>
    <t>VL_ICMS_ST</t>
  </si>
  <si>
    <t>VL_JUROS_EMISSOR</t>
  </si>
  <si>
    <t>VL_JUROS_ESTAB</t>
  </si>
  <si>
    <t>ID_VENDEDOR</t>
  </si>
  <si>
    <t>ID_JUROS</t>
  </si>
  <si>
    <t>ID_TIPO_CLIENTE</t>
  </si>
  <si>
    <t>ID_CLIENTE_CORP</t>
  </si>
  <si>
    <t>YN_MARGEM_NEGATIVA</t>
  </si>
  <si>
    <t>NR_ID_CONTRATO_B2B</t>
  </si>
  <si>
    <t>NR_ID_CAMPANHA_B2B</t>
  </si>
  <si>
    <t>ID_CLIENTE_FAT_B2B</t>
  </si>
  <si>
    <t>NR_ID_PARCEIRO_MKT</t>
  </si>
  <si>
    <t>VL_CRED_PRESUMIDO</t>
  </si>
  <si>
    <t>UF_ENTREGA</t>
  </si>
  <si>
    <t>CFOP_ITEM</t>
  </si>
  <si>
    <t>VL_CMV_ORIGINAL</t>
  </si>
  <si>
    <t>VL_DESPREZO_CRED</t>
  </si>
  <si>
    <t>ID_PARCEIRO_B2B</t>
  </si>
  <si>
    <t>0.00</t>
  </si>
  <si>
    <t>0.0000</t>
  </si>
  <si>
    <t>SP</t>
  </si>
  <si>
    <t>NULL</t>
  </si>
  <si>
    <t>0.0000000</t>
  </si>
  <si>
    <t>2.20</t>
  </si>
  <si>
    <t>Sessão znslsc524m000 (Origem da Ordem de Venda)</t>
  </si>
  <si>
    <t>4218689401</t>
  </si>
  <si>
    <t>Informar o nr_id_entrega no campo "Entrega". Se não achar na primeira tela, ir com o botão "Next Group" até encontrá-lo</t>
  </si>
  <si>
    <t>Pegar a informação da coluna Pedido Cliente</t>
  </si>
  <si>
    <t>Pegar a informação da coluna Ordem de Venda</t>
  </si>
  <si>
    <t>NR_PEDIDO
[Não tem na tabela. Usado para acessar outros menus do LN]</t>
  </si>
  <si>
    <t>NR_ORDEM 
[Não tem na tabela. Usado para acessar outros menus do LN]</t>
  </si>
  <si>
    <t>Sessão tdsls4100m000 
(Ordem de Venda)</t>
  </si>
  <si>
    <t>Para achar a Referência fiscal, ir para a sessão "tdsls4100m000" e informar o NR_ORDEM  na coIuna "Ordem" e pedir o detalhamento da mesma.  Na aba inferior "Monitor", selecionar a aba "Faturamento" e pegar a informação da coluna "Referência Fiscal"</t>
  </si>
  <si>
    <t>NR_REFERENCIA_FISCAL
[Não tem na tabela. Usado para acessar outros menus do LN]</t>
  </si>
  <si>
    <t>Sessão cislil504m00l (Nota Fiscal) [Informar a Referência Fiscal na coluna "Referência Fiscal"</t>
  </si>
  <si>
    <t>Fazer o detalhamento da Referência Fiscal. Na aba inferior Linhas - Nota Fiscal, pegar a informação da coluna "Valor da Mercadoria" do id_item desejado</t>
  </si>
  <si>
    <t>Fazer o detalhamento da Referência Fiscal. Na aba inferior Linhas - Nota Fiscal, pegar a informação da coluna "Valor" do item de Frete</t>
  </si>
  <si>
    <t>Não tem mais</t>
  </si>
  <si>
    <t>Fazer o detalhamento da Referência Fiscal.Na aba inferior Linhas - Nota Fiscal, fazer o detalhamento do id_item desejado. Na aba superior "Geral", seção "Dados de Venda", pegar a informação do "Valor Total do Desconto"</t>
  </si>
  <si>
    <t>Fazer o detalhamento da Referência Fiscal. Na aba inferior Linhas - Nota Fiscal, detalhar a linha do id_item desejado. Na aba inferior "Imposto por Linha da nota fiscal", pegar a informação da coluna "Valor", cujo tipo de imposto seja ICMS</t>
  </si>
  <si>
    <t>Fazer o detalhamento da Referência Fiscal. Na aba inferior Linhas - Nota Fiscal, detalhar a linha do id_item desejado. Na aba inferior "Imposto por Linha da nota fiscal", pegar a informação da coluna "Valor", cujo tipo de imposto seja PIS</t>
  </si>
  <si>
    <t>Fazer o detalhamento da Referência Fiscal. Na aba inferior Linhas - Nota Fiscal, detalhar a linha do id_item desejado. Na aba inferior "Imposto por Linha da nota fiscal", pegar a informação da coluna "Valor", cujo tipo de imposto seja CSLL Retido</t>
  </si>
  <si>
    <t>Fazer o detalhamento da Referência Fiscal. Na aba inferior Linhas - Nota Fiscal, detalhar a linha do id_item desejado. Na aba inferior "Imposto por Linha da nota fiscal", pegar a informação da coluna "Valor", cujo tipo de imposto seja COFINS</t>
  </si>
  <si>
    <t>Fazer o detalhamento da Referência Fiscal. Na aba inferior "Linhas - Nota Fiscal", pegar a informação da coluna "Quantidade" para o id_item  desejado</t>
  </si>
  <si>
    <t>Pedir o detalhamento da Entrega desejada. Na aba "Geral", seção "Valores", pegar a informação do "Valor do Frete Transportadora Calculado"</t>
  </si>
  <si>
    <t>Pedir o detalhamento da Entrega desejada. Na aba "Geral", seção "Nota Fiscal", pegar a informação do "Peso (kg)"</t>
  </si>
  <si>
    <t>Fazer o detalhamento da Referência Fiscal. Na aba inferior Linhas - Nota Fiscal, detalhar a linha do id_item desejado. Na aba inferior "Imposto por Linha da nota fiscal", pegar a informação da coluna "Valor", cujo tipo de imposto seja ICMS Substituição Tributária</t>
  </si>
  <si>
    <t>2</t>
  </si>
  <si>
    <t>5405</t>
  </si>
  <si>
    <t>7</t>
  </si>
  <si>
    <t>1</t>
  </si>
  <si>
    <t>0</t>
  </si>
  <si>
    <t>8</t>
  </si>
  <si>
    <t>50032</t>
  </si>
  <si>
    <t>-1</t>
  </si>
  <si>
    <t>4218720601</t>
  </si>
  <si>
    <t>' NR_ORDEM,</t>
  </si>
  <si>
    <t>' NR_PEDIDO,</t>
  </si>
  <si>
    <t>6</t>
  </si>
  <si>
    <t>4218721201</t>
  </si>
  <si>
    <t>4218721401</t>
  </si>
  <si>
    <t>4218677901</t>
  </si>
  <si>
    <t>137</t>
  </si>
  <si>
    <t>4218681201</t>
  </si>
  <si>
    <t>4218692101</t>
  </si>
  <si>
    <t>4218835301</t>
  </si>
  <si>
    <t>Fazer o detalhamento da Referência Fiscal desejada. Na aba inferior Linhas - Nota Fiscal, pegar a informação da coluna " Valor Desconto" do id_item desejado</t>
  </si>
  <si>
    <t>Pedir o detalhamento da Entrega desejada. Na cabeçalho da tela, pegar a informação do Código da Transportadora</t>
  </si>
  <si>
    <t>Ir para a sessão "tcmcs0580m000" e informar o Cód da Transportadora na coluna "Transportadora/LSP". Pegar a informação da coluna "Entidade Fiscal" [desconsiderando os zeros à esquerda, "/" e "-']</t>
  </si>
  <si>
    <t>No banco MIS_RENTAB, usar esse código da entidade fiscal como chave para pegar o ID_TRANSP da tabela "dim_transp"</t>
  </si>
  <si>
    <t>Informar a informação da descrição da Unidade de Negócio no cabeçalho da tela</t>
  </si>
  <si>
    <t>No banco MIS_RENTAB, usar essa descrição da Unidade de Negócio como chave para pegar o ID_UNINEG da tabela "dim_unineg"</t>
  </si>
  <si>
    <t>Sessão znfmdc507m000 (Ordens de Frete)  [Na lupinha, informar o NR_ORDEM na opção "Número da Ordem Fiscal"]</t>
  </si>
  <si>
    <t>No banco MIS_RENTAB, usar essa Data da Saída como chave para pegar o ID_DATA da tabela "dim_data"</t>
  </si>
  <si>
    <t>No banco MIS_RENTAB, usar o Canal de Venda como chave para pegar o ID_CANAL da tabela "dim_canal"</t>
  </si>
  <si>
    <t>No banco MIS_RENTAB, usara Data de Emissão como chave para pegar o ID_DATA da tabela "dim_data"</t>
  </si>
  <si>
    <t>Pedir o detalhamento do mesmo.  Na aba superior "Geral", pegar a informação do Canal de Venda</t>
  </si>
  <si>
    <t>Pedir o detalhamento do mesmo. Na aba inferior "Pedidos de Venda Site - Linha", selecionar e detalhar a linha com o NR_ENTREGA e NR_SEQ_ENTREGA desejada. Na aba superior "Expedição", seção "Expedição", pegar a informação do Tipo de Entrega</t>
  </si>
  <si>
    <t>Os códigos utilizados são:</t>
  </si>
  <si>
    <t>Sessão tcibd0501m000 (Itens Geral)</t>
  </si>
  <si>
    <t>Informar o ID_ITEM na segunda lacuna da coluna Item e pedir o seu detalhamento. Na aba "Dados Item Nova", pegar a informação do Tipo de Transporte</t>
  </si>
  <si>
    <t xml:space="preserve">1- Leve
</t>
  </si>
  <si>
    <t>2 - Pesado</t>
  </si>
  <si>
    <t>Pedir o detalhamento do mesmo. Na aba superior "Geral", pegar a informação de Vendedor</t>
  </si>
  <si>
    <t>No banco MIS_RENTAB, usar o Vendedor como chave para pegar o ID_VENDEDOR da tabela "dim_vendedor"</t>
  </si>
  <si>
    <t>Fazer o detalhamento da Referência Fiscal.Na aba superior "Relações", pegar o código do "PN Faturado". Ir para a sessão "tccom4500m000" e informar o código na coluna "Parceiro de Negócio". Pegar a informação da coluna "Tipo Identificador Fiscal"</t>
  </si>
  <si>
    <t>No banco MIS_RENTAB tem um tratamento: Se PF então retorna 1. Caso contrário, retorna 2</t>
  </si>
  <si>
    <t>Externo ao LN. Vem da Loja</t>
  </si>
  <si>
    <t>Dimensão de estrutura de parceiro mkt, depende de de-para.</t>
  </si>
  <si>
    <t>16</t>
  </si>
  <si>
    <t>Sessão znslsc500m000 (Pedido de Venda Integrado) [Informar o NR_PEDIDO na coluna "Pedido do Cliente". Se não encontrar na primeira tela, ir com a seta "Next Group" até encontrar]</t>
  </si>
  <si>
    <t>Fazer o detalhamento da Referência Fiscal. Na aba inferior Linhas - Nota Fiscal, pegar a informação da coluna "Valor" do id_item desejado</t>
  </si>
  <si>
    <t>Fazer o detalhamento da Referência Fiscal. Na aba inferior "Linhas - Nota Fiscal", detalhar a linha do id_item desejado. Na aba "Geral", seção " Data Fiscal", pegar a informação  de CFO</t>
  </si>
  <si>
    <t>4574745901</t>
  </si>
  <si>
    <t>12</t>
  </si>
  <si>
    <t>1846</t>
  </si>
  <si>
    <t>1122</t>
  </si>
  <si>
    <t>2247485</t>
  </si>
  <si>
    <t>509.90</t>
  </si>
  <si>
    <t>550.44</t>
  </si>
  <si>
    <t>9.99</t>
  </si>
  <si>
    <t>9.08</t>
  </si>
  <si>
    <t>41.83</t>
  </si>
  <si>
    <t>8.41</t>
  </si>
  <si>
    <t>38.75</t>
  </si>
  <si>
    <t>0.16</t>
  </si>
  <si>
    <t>0.75</t>
  </si>
  <si>
    <t>0.50</t>
  </si>
  <si>
    <t>2.31</t>
  </si>
  <si>
    <t>38.24</t>
  </si>
  <si>
    <t>5.2000</t>
  </si>
  <si>
    <t>356.04</t>
  </si>
  <si>
    <t>66</t>
  </si>
  <si>
    <t>0.0094000</t>
  </si>
  <si>
    <t>6605.28</t>
  </si>
  <si>
    <t>12.10</t>
  </si>
  <si>
    <t>17</t>
  </si>
  <si>
    <t>13.8981</t>
  </si>
  <si>
    <t>0.0463</t>
  </si>
  <si>
    <t>9</t>
  </si>
  <si>
    <t>4</t>
  </si>
  <si>
    <t>459.91</t>
  </si>
  <si>
    <t>30.55</t>
  </si>
  <si>
    <t>4580517001</t>
  </si>
  <si>
    <t>1847</t>
  </si>
  <si>
    <t>1121</t>
  </si>
  <si>
    <t>2731708</t>
  </si>
  <si>
    <t>463.90</t>
  </si>
  <si>
    <t>473.89</t>
  </si>
  <si>
    <t>7.82</t>
  </si>
  <si>
    <t>36.02</t>
  </si>
  <si>
    <t>7.65</t>
  </si>
  <si>
    <t>35.25</t>
  </si>
  <si>
    <t>4.8000</t>
  </si>
  <si>
    <t>360.43</t>
  </si>
  <si>
    <t>15</t>
  </si>
  <si>
    <t>27</t>
  </si>
  <si>
    <t>11.9130</t>
  </si>
  <si>
    <t>0.0397</t>
  </si>
  <si>
    <t>420.98</t>
  </si>
  <si>
    <t>4603891301</t>
  </si>
  <si>
    <t>1848</t>
  </si>
  <si>
    <t>1766</t>
  </si>
  <si>
    <t>1685322</t>
  </si>
  <si>
    <t>67.90</t>
  </si>
  <si>
    <t>72.89</t>
  </si>
  <si>
    <t>4.99</t>
  </si>
  <si>
    <t>1.20</t>
  </si>
  <si>
    <t>5.54</t>
  </si>
  <si>
    <t>1.12</t>
  </si>
  <si>
    <t>5.16</t>
  </si>
  <si>
    <t>0.08</t>
  </si>
  <si>
    <t>0.37</t>
  </si>
  <si>
    <t>1.4500</t>
  </si>
  <si>
    <t>64.58</t>
  </si>
  <si>
    <t>152</t>
  </si>
  <si>
    <t>1.8468</t>
  </si>
  <si>
    <t>0.0061</t>
  </si>
  <si>
    <t>47</t>
  </si>
  <si>
    <t>61.61</t>
  </si>
  <si>
    <t>4604491801</t>
  </si>
  <si>
    <t>1849</t>
  </si>
  <si>
    <t>1740</t>
  </si>
  <si>
    <t>2717795</t>
  </si>
  <si>
    <t>1359.90</t>
  </si>
  <si>
    <t>1369.89</t>
  </si>
  <si>
    <t>22.60</t>
  </si>
  <si>
    <t>104.11</t>
  </si>
  <si>
    <t>22.43</t>
  </si>
  <si>
    <t>103.35</t>
  </si>
  <si>
    <t>10.9000</t>
  </si>
  <si>
    <t>1102.97</t>
  </si>
  <si>
    <t>38.3190</t>
  </si>
  <si>
    <t>0.1277</t>
  </si>
  <si>
    <t>1234.10</t>
  </si>
  <si>
    <t>4604532601</t>
  </si>
  <si>
    <t>1850</t>
  </si>
  <si>
    <t>1945897</t>
  </si>
  <si>
    <t>1198.90</t>
  </si>
  <si>
    <t>1208.89</t>
  </si>
  <si>
    <t>19.95</t>
  </si>
  <si>
    <t>91.88</t>
  </si>
  <si>
    <t>19.78</t>
  </si>
  <si>
    <t>91.11</t>
  </si>
  <si>
    <t>9.1000</t>
  </si>
  <si>
    <t>957.73</t>
  </si>
  <si>
    <t>82</t>
  </si>
  <si>
    <t>45.3723</t>
  </si>
  <si>
    <t>0.1512</t>
  </si>
  <si>
    <t>1088.00</t>
  </si>
  <si>
    <t>4605705101</t>
  </si>
  <si>
    <t>1851</t>
  </si>
  <si>
    <t>28.57</t>
  </si>
  <si>
    <t>4606803401</t>
  </si>
  <si>
    <t>1852</t>
  </si>
  <si>
    <t>1755</t>
  </si>
  <si>
    <t>829543</t>
  </si>
  <si>
    <t>464.95</t>
  </si>
  <si>
    <t>471.45</t>
  </si>
  <si>
    <t>6.50</t>
  </si>
  <si>
    <t>7.78</t>
  </si>
  <si>
    <t>35.83</t>
  </si>
  <si>
    <t>7.67</t>
  </si>
  <si>
    <t>35.33</t>
  </si>
  <si>
    <t>0.10</t>
  </si>
  <si>
    <t>0.49</t>
  </si>
  <si>
    <t>165.78</t>
  </si>
  <si>
    <t>24.0000</t>
  </si>
  <si>
    <t>353.41</t>
  </si>
  <si>
    <t>174</t>
  </si>
  <si>
    <t>41.6988</t>
  </si>
  <si>
    <t>0.1389</t>
  </si>
  <si>
    <t>421.94</t>
  </si>
  <si>
    <t>829542</t>
  </si>
  <si>
    <t>471.44</t>
  </si>
  <si>
    <t>6.49</t>
  </si>
  <si>
    <t>7.8000</t>
  </si>
  <si>
    <t>358.86</t>
  </si>
  <si>
    <t>29.2929</t>
  </si>
  <si>
    <t>0.0976</t>
  </si>
  <si>
    <t>4607724101</t>
  </si>
  <si>
    <t>1853</t>
  </si>
  <si>
    <t>1272</t>
  </si>
  <si>
    <t>3053700</t>
  </si>
  <si>
    <t>314.90</t>
  </si>
  <si>
    <t>324.89</t>
  </si>
  <si>
    <t>5.36</t>
  </si>
  <si>
    <t>24.69</t>
  </si>
  <si>
    <t>5.19</t>
  </si>
  <si>
    <t>23.93</t>
  </si>
  <si>
    <t>7.6000</t>
  </si>
  <si>
    <t>282.66</t>
  </si>
  <si>
    <t>164</t>
  </si>
  <si>
    <t>1.90</t>
  </si>
  <si>
    <t>974.67</t>
  </si>
  <si>
    <t>6.17</t>
  </si>
  <si>
    <t>16.6959</t>
  </si>
  <si>
    <t>0.0556</t>
  </si>
  <si>
    <t>106</t>
  </si>
  <si>
    <t>285.77</t>
  </si>
  <si>
    <t>3</t>
  </si>
  <si>
    <t>4608841601</t>
  </si>
  <si>
    <t>1854</t>
  </si>
  <si>
    <t>1721</t>
  </si>
  <si>
    <t>1603234</t>
  </si>
  <si>
    <t>212.90</t>
  </si>
  <si>
    <t>213.89</t>
  </si>
  <si>
    <t>0.99</t>
  </si>
  <si>
    <t>39.80</t>
  </si>
  <si>
    <t>0.2900</t>
  </si>
  <si>
    <t>192.61</t>
  </si>
  <si>
    <t>0.2904</t>
  </si>
  <si>
    <t>0.0009</t>
  </si>
  <si>
    <t>13</t>
  </si>
  <si>
    <t>45747459</t>
  </si>
  <si>
    <t>010000010</t>
  </si>
  <si>
    <t>000000005</t>
  </si>
  <si>
    <t>Pegar a informação da coluna "Data de Inclusão" (Data e Hora)</t>
  </si>
  <si>
    <t>Fazer o detalhamento da Referência Fiscal. Na aba superior "Geral", seção "Datas", pegar a informação da Data da Geração (Data e Hora)</t>
  </si>
  <si>
    <t>Fazer o detalhamento da Referência Fiscal. Na aba inferior "Linhas - Nota Fiscal", pegar a segunda informação da coluna item [itens que não sejam frete, juros ou garantia]</t>
  </si>
  <si>
    <t>Fazer o detalhamento da Referência Fiscal desejada. Na aba inferior Linhas - Nota Fiscal, pegar a informação da coluna "Preço Total do Item" para o item desejado. Na sequência, pedir o detalhamento da linha do item e pegar a "Alíquota" do ICMS. Fazer o seguinte cálculo: 
"Preço Total Item" * (Aliquota ICMS / 100)</t>
  </si>
  <si>
    <t>Fazer o detalhamento da Referência Fiscal desejada. Na aba inferior Linhas - Nota Fiscal, pegar a informação da coluna "Preço Total do Item" para o item desejado. Na sequência, pedir o detalhamento da linha do item e pegar a "Alíquota" do PIS. Fazer o seguinte cálculo: 
"Preço Total Item" * (Aliquota PIS / 100)</t>
  </si>
  <si>
    <t>Fazer o detalhamento da Referência Fiscal desejada. Na aba inferior Linhas - Nota Fiscal, pegar a informação da coluna "Preço Total do Item" para o item desejado. Na sequência, pedir o detalhamento da linha do item e pegar a "Alíquota" do CSLL Retido. Fazer o seguinte cálculo: 
"Preço Total Item" * (Aliquota CSLL Retido / 100)</t>
  </si>
  <si>
    <t>Fazer o detalhamento da Referência Fiscal desejada. Na aba inferior Linhas - Nota Fiscal, pegar a informação da coluna "Preço Total do Item" para o item desejado. Na sequência, pedir o detalhamento da linha do item e pegar a "Alíquota" do COFINS. Fazer o seguinte cálculo: 
"Preço Total Item" * (Aliquota COFINS / 100)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</si>
  <si>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ICMS / 100)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</si>
  <si>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PIS / 100)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</si>
  <si>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CSLL Retido / 100)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</si>
  <si>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COFINS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</si>
  <si>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(Vl_ICMS - Vl_ICMS_Frete - Vl_ICMS_Produto)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</si>
  <si>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(Vl_PIS - Vl_PIS_Frete - Vl_PIS_Produto)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</si>
  <si>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(Vl_COFINS - Vl_COFINS_Frete - Vl_COFINS_Produto)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</si>
  <si>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(Vl_CSLL - Vl_CSLL_Frete - Vl_CSLL_Produto)</t>
  </si>
  <si>
    <t>Fazer o detalhamento da Referência Fiscal.Na aba superior "Relações", pegar o código do "Endereço para Faturamento". Ir para a sessão "tccom4530m000" e informar o código na coluna "Código do Endereço". Pegar a informação da coluna "Estado/Província" e "Descrição da Cidade"</t>
  </si>
  <si>
    <t>No banco MIS_RENTAB, usar o Estado e a Cidade como chave para pegar o ID_REGIAO da tabela "dim_regiao"</t>
  </si>
  <si>
    <t>Pedir o detalhamento do mesmo. Na aba inferior "Pedidos de Venda Site - Pagamento", pegar a descrição de Meio de Pagamento. Se for cartão de crédito detalhar a linha apresentada. Na aba superior "Cartão", seção "Cartão de Crédito", pegar as informações da descrição do Cartão e o Nr Parcelas</t>
  </si>
  <si>
    <t>No banco MIS_RENTAB, usar o Meio de Pagamento, o nome do Cartão e Nr Parcelas  como chave para pegar o ID_PAGTO da tabela "dim_pagto"</t>
  </si>
  <si>
    <t>CD_CIA</t>
  </si>
  <si>
    <t>CD_CIA
[Não tem na tabela. Usado para acessar outros menus do LN]</t>
  </si>
  <si>
    <t>Pegar a informação do Código da Companhia no cabeçalho da tela</t>
  </si>
  <si>
    <t>' CD_CIA,</t>
  </si>
  <si>
    <t>' NR_REFERENCIA_FISCAL,</t>
  </si>
  <si>
    <t>Fazer o detalhamento da Referência Fiscal. Na aba superior "Geral", seção"Referência Fiscal" pegar a informação de "Departamento". Ir para a seção "tcmcs0565m000" e informar o Cód Depto na coluna "Departamento", pegar a informação da coluna "Unidade Empresarial"</t>
  </si>
  <si>
    <t>Pegar a informação do código da unidade empresarial e ir para a sessão "tcemm0130m000". Informar a Unidade Empresarial na coluna "Unid Empresarial" e pegar a informação da coluna "Cat Unid Empresarial"</t>
  </si>
  <si>
    <t>No banco MIS_RENTAB, usar o CD_CIA e o cód "Cat Unid Empresarial" como chave para pegar o ID_FILIAL da tabela "dim_estasbelecimento"</t>
  </si>
  <si>
    <t>Pedir o detalhamento do mesmo. Na aba inferior "Pedidos de Venda Site - Pagamento", detalhar a linha apresentada. Na aba superior "Prazos", seção "Cond. Vencimento", pegar a informação do Valor Juros</t>
  </si>
  <si>
    <t>Pedir o detalhamento do mesmo. Na aba inferior "Pedidos de Venda Site - Pagamento", detalhar a linha apresentada. Na aba superior "Prazos", seção "Cond. Vencimento", pegar a informação do Valor Juros Administradora</t>
  </si>
  <si>
    <t>Fazer o detalhamento da Referência Fiscal.Na aba superior "Relações", pegar o código do "Endereço de Destino". Ir para a sessão "tccom4530m000" e informar o código na coluna "Código do Endereço". Pegar a informação da coluna "Estado/Província"</t>
  </si>
  <si>
    <t>calculo</t>
  </si>
  <si>
    <t>externo ao LN</t>
  </si>
  <si>
    <t>Na lupinha, informar o Cód Item limpando todos os campos primeiramente. Pedir o detalhamento da última data apresentada. Na aba inferior "Detalhes de Custos", pegar o valor da coluna da coluna MAUC [BRL]</t>
  </si>
  <si>
    <t>Sessão whina1513m000 [Transação Receb Inventário - Detalhes de Custo]</t>
  </si>
  <si>
    <t>Pedir o detalhamento do mesmo. Na aba superior "Expedição", pegar a informação de "Cód da lista de casamento"</t>
  </si>
  <si>
    <t>Pedir o detalhamento do NR_PEDIDO na sesão "znslsc500m000". Na aba inferior "Pedidos de Venda Site - Pagamento", detalhar a linha apresentada. Na aba superior "Cartão", seção "Cartão de Crédito", pegar a informação de "ID Aquirente"</t>
  </si>
  <si>
    <t>Ir para a sessão "zncmgc106m000" e informar o ID Adquirente na coluna "Cód Adquirente pelo site". Pegar a informação da coluna "Cód Adquirente"</t>
  </si>
  <si>
    <t>Ir para a sessão "zncmgc108m000" e na lupinha informar o Cód Adquirente, limpando primeiramente todos os campos. Pegar a informação na coluna "Tarifa da Bandeira %" de acordo com o NR_PARCELA definido para o pedido</t>
  </si>
  <si>
    <t>Realizar o seguinte cálculo: VL_NOTA * (VL_TARIFA_CC / 100)</t>
  </si>
  <si>
    <t>Informar o ID_ITEM na segunda lacuna da coluna Item e pedir o seu detalhamento. Na aba "Subentidades", clicar em "Dados de Compra". Na aba "Detalhes Compra I", pegar o código do PN Fornecedor</t>
  </si>
  <si>
    <t>Ir para a Sessão "tccom4500m000" e informar o código na coluna "Pàrceiros de Negócios". Pegar a informação da coluna "Entidade Fiscal" [sem a / e -]</t>
  </si>
  <si>
    <t>No banco MIS_RENTAB, usar esse código da entidade fiscal como chave para pegar o ID_FORN da tabela "dim_fornecedor"</t>
  </si>
  <si>
    <t xml:space="preserve">Pegar o mês e ano da Data de Faturamento (ID_DATA_FAT). Na sessão "tcmcs0108m000", selecionar : 
Moeda_Base = BRL
Moeda = MIS
Tipo de Taxa de Câmbio = MIS
Pegar a informação da coluna "Taxa Monetária" referente ao mês e ano do Faturamento [ só existe uma taxa lançada para o mês ]
</t>
  </si>
  <si>
    <t>Se o VL_FRETE for diferente de zero, retornará zero. Caso Contrário, retornará 1</t>
  </si>
  <si>
    <t>Sessão zncmgc108m000 [Tarifas e Bandeiras de Cartão de Credito]</t>
  </si>
  <si>
    <t>Sessão tcmcs0108m000 [taxas monetárias]</t>
  </si>
  <si>
    <t>Externo ao LN ou colunas calculadas</t>
  </si>
  <si>
    <t>45805170</t>
  </si>
  <si>
    <t>010000013</t>
  </si>
  <si>
    <t>000000004</t>
  </si>
  <si>
    <t>Multiplicar o VL_NOTA pela Qtd de Parcelas [A quantidade de parcelas é vista na extração da coluna ID_PAGTO] quando o meio de pagamento é cartão de crédito. Para os demais meios, é o próprio VL_NOTA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</si>
</sst>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3B1F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/>
    </xf>
    <xf numFmtId="0" fontId="0" fillId="0" borderId="0" xfId="0" quotePrefix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9" borderId="0" xfId="0" applyNumberFormat="1" applyFont="1" applyFill="1" applyAlignment="1">
      <alignment horizontal="center"/>
    </xf>
    <xf numFmtId="49" fontId="4" fillId="6" borderId="5" xfId="0" applyNumberFormat="1" applyFont="1" applyFill="1" applyBorder="1" applyAlignment="1">
      <alignment horizontal="left" vertical="center" wrapText="1"/>
    </xf>
    <xf numFmtId="49" fontId="4" fillId="8" borderId="2" xfId="0" applyNumberFormat="1" applyFont="1" applyFill="1" applyBorder="1" applyAlignment="1">
      <alignment horizontal="left" vertical="center" wrapText="1"/>
    </xf>
    <xf numFmtId="49" fontId="4" fillId="8" borderId="0" xfId="0" applyNumberFormat="1" applyFont="1" applyFill="1" applyBorder="1" applyAlignment="1">
      <alignment horizontal="left" vertical="center" wrapText="1"/>
    </xf>
    <xf numFmtId="49" fontId="4" fillId="8" borderId="6" xfId="0" applyNumberFormat="1" applyFont="1" applyFill="1" applyBorder="1" applyAlignment="1">
      <alignment horizontal="left" vertical="center" wrapText="1"/>
    </xf>
    <xf numFmtId="49" fontId="4" fillId="8" borderId="4" xfId="0" applyNumberFormat="1" applyFont="1" applyFill="1" applyBorder="1" applyAlignment="1">
      <alignment horizontal="left" vertical="center" wrapText="1"/>
    </xf>
    <xf numFmtId="49" fontId="4" fillId="8" borderId="5" xfId="0" applyNumberFormat="1" applyFont="1" applyFill="1" applyBorder="1" applyAlignment="1">
      <alignment horizontal="left" vertical="center" wrapText="1"/>
    </xf>
    <xf numFmtId="49" fontId="4" fillId="8" borderId="7" xfId="0" applyNumberFormat="1" applyFont="1" applyFill="1" applyBorder="1" applyAlignment="1">
      <alignment horizontal="left" vertical="center" wrapText="1"/>
    </xf>
    <xf numFmtId="49" fontId="4" fillId="6" borderId="8" xfId="0" applyNumberFormat="1" applyFont="1" applyFill="1" applyBorder="1" applyAlignment="1">
      <alignment horizontal="left" vertical="center" wrapText="1"/>
    </xf>
    <xf numFmtId="49" fontId="4" fillId="6" borderId="9" xfId="0" applyNumberFormat="1" applyFont="1" applyFill="1" applyBorder="1" applyAlignment="1">
      <alignment horizontal="left" vertical="center" wrapText="1"/>
    </xf>
    <xf numFmtId="49" fontId="4" fillId="6" borderId="10" xfId="0" applyNumberFormat="1" applyFont="1" applyFill="1" applyBorder="1" applyAlignment="1">
      <alignment horizontal="left" vertical="center" wrapText="1"/>
    </xf>
    <xf numFmtId="49" fontId="4" fillId="6" borderId="2" xfId="0" applyNumberFormat="1" applyFont="1" applyFill="1" applyBorder="1" applyAlignment="1">
      <alignment horizontal="left" vertical="center" wrapText="1"/>
    </xf>
    <xf numFmtId="49" fontId="4" fillId="6" borderId="0" xfId="0" applyNumberFormat="1" applyFont="1" applyFill="1" applyBorder="1" applyAlignment="1">
      <alignment horizontal="left" vertical="center" wrapText="1"/>
    </xf>
    <xf numFmtId="49" fontId="4" fillId="6" borderId="6" xfId="0" applyNumberFormat="1" applyFont="1" applyFill="1" applyBorder="1" applyAlignment="1">
      <alignment horizontal="left" vertical="center" wrapText="1"/>
    </xf>
    <xf numFmtId="49" fontId="4" fillId="6" borderId="4" xfId="0" applyNumberFormat="1" applyFont="1" applyFill="1" applyBorder="1" applyAlignment="1">
      <alignment horizontal="left" vertical="center" wrapText="1"/>
    </xf>
    <xf numFmtId="49" fontId="4" fillId="6" borderId="7" xfId="0" applyNumberFormat="1" applyFont="1" applyFill="1" applyBorder="1" applyAlignment="1">
      <alignment horizontal="left" vertical="center" wrapText="1"/>
    </xf>
    <xf numFmtId="49" fontId="4" fillId="3" borderId="8" xfId="0" applyNumberFormat="1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10" borderId="8" xfId="0" applyNumberFormat="1" applyFont="1" applyFill="1" applyBorder="1" applyAlignment="1">
      <alignment horizontal="center" vertical="center" wrapText="1"/>
    </xf>
    <xf numFmtId="49" fontId="4" fillId="10" borderId="10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4" fillId="10" borderId="6" xfId="0" applyNumberFormat="1" applyFont="1" applyFill="1" applyBorder="1" applyAlignment="1">
      <alignment horizontal="center" vertical="center" wrapText="1"/>
    </xf>
    <xf numFmtId="49" fontId="4" fillId="10" borderId="4" xfId="0" applyNumberFormat="1" applyFont="1" applyFill="1" applyBorder="1" applyAlignment="1">
      <alignment horizontal="center" vertical="center" wrapText="1"/>
    </xf>
    <xf numFmtId="49" fontId="4" fillId="10" borderId="7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left" vertical="center" wrapText="1"/>
    </xf>
    <xf numFmtId="49" fontId="4" fillId="12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0" fontId="1" fillId="11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0" fontId="1" fillId="10" borderId="3" xfId="0" applyNumberFormat="1" applyFont="1" applyFill="1" applyBorder="1" applyAlignment="1">
      <alignment horizontal="center" vertical="center" wrapText="1"/>
    </xf>
    <xf numFmtId="0" fontId="1" fillId="10" borderId="11" xfId="0" applyNumberFormat="1" applyFont="1" applyFill="1" applyBorder="1" applyAlignment="1">
      <alignment horizontal="center" vertical="center" wrapText="1"/>
    </xf>
    <xf numFmtId="0" fontId="1" fillId="10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99FFCC"/>
      <color rgb="FFFFFFCC"/>
      <color rgb="FF73B1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V40"/>
  <sheetViews>
    <sheetView tabSelected="1" topLeftCell="AZ1" workbookViewId="0">
      <selection activeCell="BB25" sqref="BB25"/>
    </sheetView>
  </sheetViews>
  <sheetFormatPr defaultColWidth="12.7109375" defaultRowHeight="11.25"/>
  <cols>
    <col min="1" max="1" width="19.140625" style="1" customWidth="1"/>
    <col min="2" max="3" width="18.7109375" style="1" customWidth="1"/>
    <col min="4" max="5" width="18.85546875" style="1" customWidth="1"/>
    <col min="6" max="6" width="30.7109375" style="1" customWidth="1"/>
    <col min="7" max="7" width="23.5703125" style="1" customWidth="1"/>
    <col min="8" max="8" width="23.7109375" style="1" customWidth="1"/>
    <col min="9" max="9" width="25.28515625" style="1" customWidth="1"/>
    <col min="10" max="10" width="23.140625" style="1" customWidth="1"/>
    <col min="11" max="11" width="27" style="1" customWidth="1"/>
    <col min="12" max="12" width="31.7109375" style="1" customWidth="1"/>
    <col min="13" max="13" width="31.42578125" style="1" customWidth="1"/>
    <col min="14" max="14" width="26.5703125" style="1" customWidth="1"/>
    <col min="15" max="15" width="21.42578125" style="1" customWidth="1"/>
    <col min="16" max="16" width="32.140625" style="1" customWidth="1"/>
    <col min="17" max="17" width="28.7109375" style="1" customWidth="1"/>
    <col min="18" max="18" width="30.42578125" style="1" customWidth="1"/>
    <col min="19" max="19" width="31.85546875" style="1" customWidth="1"/>
    <col min="20" max="20" width="23.85546875" style="1" customWidth="1"/>
    <col min="21" max="21" width="19.85546875" style="1" customWidth="1"/>
    <col min="22" max="22" width="20.85546875" style="1" customWidth="1"/>
    <col min="23" max="23" width="19.85546875" style="1" customWidth="1"/>
    <col min="24" max="24" width="18" style="1" customWidth="1"/>
    <col min="25" max="25" width="20.42578125" style="1" customWidth="1"/>
    <col min="26" max="26" width="20.85546875" style="1" customWidth="1"/>
    <col min="27" max="27" width="25.7109375" style="1" customWidth="1"/>
    <col min="28" max="28" width="25" style="1" customWidth="1"/>
    <col min="29" max="29" width="27.28515625" style="1" customWidth="1"/>
    <col min="30" max="30" width="30" style="1" customWidth="1"/>
    <col min="31" max="31" width="25.5703125" style="1" customWidth="1"/>
    <col min="32" max="32" width="30.7109375" style="1" customWidth="1"/>
    <col min="33" max="33" width="29.140625" style="1" customWidth="1"/>
    <col min="34" max="34" width="33.5703125" style="1" customWidth="1"/>
    <col min="35" max="35" width="36.5703125" style="1" customWidth="1"/>
    <col min="36" max="36" width="35.140625" style="1" customWidth="1"/>
    <col min="37" max="37" width="36" style="1" customWidth="1"/>
    <col min="38" max="38" width="30.42578125" style="1" customWidth="1"/>
    <col min="39" max="39" width="31" style="1" customWidth="1"/>
    <col min="40" max="40" width="31.7109375" style="1" customWidth="1"/>
    <col min="41" max="41" width="31.28515625" style="1" customWidth="1"/>
    <col min="42" max="42" width="43.28515625" style="1" customWidth="1"/>
    <col min="43" max="43" width="43" style="1" customWidth="1"/>
    <col min="44" max="44" width="44.140625" style="1" customWidth="1"/>
    <col min="45" max="45" width="45.5703125" style="1" customWidth="1"/>
    <col min="46" max="46" width="25.85546875" style="1" customWidth="1"/>
    <col min="47" max="47" width="23.5703125" style="1" customWidth="1"/>
    <col min="48" max="48" width="27.140625" style="1" customWidth="1"/>
    <col min="49" max="49" width="29" style="1" customWidth="1"/>
    <col min="50" max="50" width="27.140625" style="1" customWidth="1"/>
    <col min="51" max="51" width="31.28515625" style="1" customWidth="1"/>
    <col min="52" max="52" width="22.5703125" style="1" customWidth="1"/>
    <col min="53" max="53" width="33.140625" style="1" customWidth="1"/>
    <col min="54" max="54" width="25.28515625" style="1" customWidth="1"/>
    <col min="55" max="55" width="45" style="1" customWidth="1"/>
    <col min="56" max="56" width="23.28515625" style="1" customWidth="1"/>
    <col min="57" max="57" width="12.7109375" style="1"/>
    <col min="58" max="58" width="14.28515625" style="1" customWidth="1"/>
    <col min="59" max="61" width="12.7109375" style="1"/>
    <col min="62" max="62" width="17.85546875" style="1" bestFit="1" customWidth="1"/>
    <col min="63" max="63" width="18.42578125" style="1" customWidth="1"/>
    <col min="64" max="64" width="14.28515625" style="1" bestFit="1" customWidth="1"/>
    <col min="65" max="65" width="13.140625" style="1" bestFit="1" customWidth="1"/>
    <col min="66" max="66" width="14.5703125" style="1" customWidth="1"/>
    <col min="67" max="68" width="12.7109375" style="1"/>
    <col min="69" max="69" width="19.28515625" style="1" customWidth="1"/>
    <col min="70" max="70" width="20.5703125" style="1" customWidth="1"/>
    <col min="71" max="71" width="17.85546875" style="1" customWidth="1"/>
    <col min="72" max="72" width="18.28515625" style="1" customWidth="1"/>
    <col min="73" max="73" width="18.7109375" style="1" customWidth="1"/>
    <col min="74" max="16384" width="12.7109375" style="1"/>
  </cols>
  <sheetData>
    <row r="2" spans="1:74" ht="11.25" customHeight="1">
      <c r="A2" s="28" t="s">
        <v>76</v>
      </c>
      <c r="B2" s="29"/>
      <c r="C2" s="29"/>
      <c r="D2" s="29"/>
      <c r="E2" s="30"/>
      <c r="F2" s="9" t="s">
        <v>83</v>
      </c>
      <c r="G2" s="14" t="s">
        <v>142</v>
      </c>
      <c r="H2" s="15"/>
      <c r="I2" s="15"/>
      <c r="J2" s="15"/>
      <c r="K2" s="15"/>
      <c r="L2" s="15"/>
      <c r="M2" s="15"/>
      <c r="N2" s="16"/>
      <c r="O2" s="20" t="s">
        <v>86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2"/>
      <c r="AT2" s="37" t="s">
        <v>124</v>
      </c>
      <c r="AU2" s="37"/>
      <c r="AV2" s="37"/>
      <c r="AW2" s="38" t="s">
        <v>131</v>
      </c>
      <c r="AX2" s="38"/>
      <c r="AY2" s="40" t="s">
        <v>342</v>
      </c>
      <c r="AZ2" s="40"/>
      <c r="BA2" s="41" t="s">
        <v>353</v>
      </c>
      <c r="BB2" s="42"/>
      <c r="BC2" s="47" t="s">
        <v>354</v>
      </c>
      <c r="BD2" s="47"/>
      <c r="BE2" s="48" t="s">
        <v>355</v>
      </c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</row>
    <row r="3" spans="1:74" ht="12.75" customHeight="1">
      <c r="A3" s="31"/>
      <c r="B3" s="32"/>
      <c r="C3" s="32"/>
      <c r="D3" s="32"/>
      <c r="E3" s="33"/>
      <c r="F3" s="9"/>
      <c r="G3" s="14"/>
      <c r="H3" s="15"/>
      <c r="I3" s="15"/>
      <c r="J3" s="15"/>
      <c r="K3" s="15"/>
      <c r="L3" s="15"/>
      <c r="M3" s="15"/>
      <c r="N3" s="16"/>
      <c r="O3" s="23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5"/>
      <c r="AT3" s="37"/>
      <c r="AU3" s="37"/>
      <c r="AV3" s="37"/>
      <c r="AW3" s="38"/>
      <c r="AX3" s="38"/>
      <c r="AY3" s="40"/>
      <c r="AZ3" s="40"/>
      <c r="BA3" s="43"/>
      <c r="BB3" s="44"/>
      <c r="BC3" s="47"/>
      <c r="BD3" s="47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</row>
    <row r="4" spans="1:74" ht="12.75" customHeight="1">
      <c r="A4" s="34"/>
      <c r="B4" s="35"/>
      <c r="C4" s="35"/>
      <c r="D4" s="35"/>
      <c r="E4" s="36"/>
      <c r="F4" s="10"/>
      <c r="G4" s="17"/>
      <c r="H4" s="18"/>
      <c r="I4" s="18"/>
      <c r="J4" s="18"/>
      <c r="K4" s="18"/>
      <c r="L4" s="18"/>
      <c r="M4" s="18"/>
      <c r="N4" s="19"/>
      <c r="O4" s="26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27"/>
      <c r="AT4" s="37"/>
      <c r="AU4" s="37"/>
      <c r="AV4" s="37"/>
      <c r="AW4" s="38"/>
      <c r="AX4" s="38"/>
      <c r="AY4" s="40"/>
      <c r="AZ4" s="40"/>
      <c r="BA4" s="45"/>
      <c r="BB4" s="46"/>
      <c r="BC4" s="47"/>
      <c r="BD4" s="47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</row>
    <row r="5" spans="1:74" s="2" customFormat="1" ht="45.75" customHeight="1">
      <c r="A5" s="7" t="s">
        <v>40</v>
      </c>
      <c r="B5" s="7" t="s">
        <v>19</v>
      </c>
      <c r="C5" s="8" t="s">
        <v>329</v>
      </c>
      <c r="D5" s="8" t="s">
        <v>81</v>
      </c>
      <c r="E5" s="8" t="s">
        <v>82</v>
      </c>
      <c r="F5" s="4" t="s">
        <v>85</v>
      </c>
      <c r="G5" s="7" t="s">
        <v>18</v>
      </c>
      <c r="H5" s="7" t="s">
        <v>25</v>
      </c>
      <c r="I5" s="7" t="s">
        <v>55</v>
      </c>
      <c r="J5" s="7" t="s">
        <v>42</v>
      </c>
      <c r="K5" s="7" t="s">
        <v>23</v>
      </c>
      <c r="L5" s="7" t="s">
        <v>26</v>
      </c>
      <c r="M5" s="7" t="s">
        <v>53</v>
      </c>
      <c r="N5" s="7" t="s">
        <v>54</v>
      </c>
      <c r="O5" s="7" t="s">
        <v>17</v>
      </c>
      <c r="P5" s="7" t="s">
        <v>45</v>
      </c>
      <c r="Q5" s="7" t="s">
        <v>57</v>
      </c>
      <c r="R5" s="7" t="s">
        <v>21</v>
      </c>
      <c r="S5" s="7" t="s">
        <v>65</v>
      </c>
      <c r="T5" s="7" t="s">
        <v>20</v>
      </c>
      <c r="U5" s="7" t="s">
        <v>35</v>
      </c>
      <c r="V5" s="7" t="s">
        <v>0</v>
      </c>
      <c r="W5" s="7" t="s">
        <v>6</v>
      </c>
      <c r="X5" s="7" t="s">
        <v>1</v>
      </c>
      <c r="Y5" s="7" t="s">
        <v>43</v>
      </c>
      <c r="Z5" s="7" t="s">
        <v>3</v>
      </c>
      <c r="AA5" s="7" t="s">
        <v>66</v>
      </c>
      <c r="AB5" s="7" t="s">
        <v>4</v>
      </c>
      <c r="AC5" s="7" t="s">
        <v>8</v>
      </c>
      <c r="AD5" s="7" t="s">
        <v>52</v>
      </c>
      <c r="AE5" s="7" t="s">
        <v>9</v>
      </c>
      <c r="AF5" s="7" t="s">
        <v>11</v>
      </c>
      <c r="AG5" s="7" t="s">
        <v>10</v>
      </c>
      <c r="AH5" s="7" t="s">
        <v>12</v>
      </c>
      <c r="AI5" s="7" t="s">
        <v>13</v>
      </c>
      <c r="AJ5" s="7" t="s">
        <v>15</v>
      </c>
      <c r="AK5" s="7" t="s">
        <v>14</v>
      </c>
      <c r="AL5" s="7" t="s">
        <v>36</v>
      </c>
      <c r="AM5" s="7" t="s">
        <v>37</v>
      </c>
      <c r="AN5" s="7" t="s">
        <v>39</v>
      </c>
      <c r="AO5" s="7" t="s">
        <v>38</v>
      </c>
      <c r="AP5" s="7" t="s">
        <v>48</v>
      </c>
      <c r="AQ5" s="7" t="s">
        <v>49</v>
      </c>
      <c r="AR5" s="7" t="s">
        <v>50</v>
      </c>
      <c r="AS5" s="7" t="s">
        <v>51</v>
      </c>
      <c r="AT5" s="7" t="s">
        <v>22</v>
      </c>
      <c r="AU5" s="7" t="s">
        <v>32</v>
      </c>
      <c r="AV5" s="7" t="s">
        <v>2</v>
      </c>
      <c r="AW5" s="7" t="s">
        <v>24</v>
      </c>
      <c r="AX5" s="7" t="s">
        <v>41</v>
      </c>
      <c r="AY5" s="7" t="s">
        <v>7</v>
      </c>
      <c r="AZ5" s="7" t="s">
        <v>67</v>
      </c>
      <c r="BA5" s="7" t="s">
        <v>27</v>
      </c>
      <c r="BB5" s="7" t="s">
        <v>30</v>
      </c>
      <c r="BC5" s="7" t="s">
        <v>28</v>
      </c>
      <c r="BD5" s="7" t="s">
        <v>29</v>
      </c>
      <c r="BE5" s="7" t="s">
        <v>16</v>
      </c>
      <c r="BF5" s="7" t="s">
        <v>33</v>
      </c>
      <c r="BG5" s="7" t="s">
        <v>34</v>
      </c>
      <c r="BH5" s="7" t="s">
        <v>47</v>
      </c>
      <c r="BI5" s="7" t="s">
        <v>56</v>
      </c>
      <c r="BJ5" s="7" t="s">
        <v>59</v>
      </c>
      <c r="BK5" s="7" t="s">
        <v>64</v>
      </c>
      <c r="BL5" s="7" t="s">
        <v>68</v>
      </c>
      <c r="BM5" s="7" t="s">
        <v>69</v>
      </c>
      <c r="BN5" s="7" t="s">
        <v>31</v>
      </c>
      <c r="BO5" s="7" t="s">
        <v>44</v>
      </c>
      <c r="BP5" s="7" t="s">
        <v>46</v>
      </c>
      <c r="BQ5" s="7" t="s">
        <v>58</v>
      </c>
      <c r="BR5" s="7" t="s">
        <v>60</v>
      </c>
      <c r="BS5" s="7" t="s">
        <v>61</v>
      </c>
      <c r="BT5" s="7" t="s">
        <v>62</v>
      </c>
      <c r="BU5" s="7" t="s">
        <v>63</v>
      </c>
      <c r="BV5" s="7" t="s">
        <v>5</v>
      </c>
    </row>
    <row r="6" spans="1:74" s="5" customFormat="1">
      <c r="A6" s="12" t="s">
        <v>145</v>
      </c>
      <c r="B6" s="12" t="s">
        <v>146</v>
      </c>
      <c r="C6" s="12" t="s">
        <v>102</v>
      </c>
      <c r="D6" s="12" t="s">
        <v>306</v>
      </c>
      <c r="E6" s="12" t="s">
        <v>307</v>
      </c>
      <c r="F6" s="12" t="s">
        <v>308</v>
      </c>
      <c r="G6" s="12" t="s">
        <v>147</v>
      </c>
      <c r="H6" s="12" t="s">
        <v>102</v>
      </c>
      <c r="I6" s="12" t="s">
        <v>103</v>
      </c>
      <c r="J6" s="12" t="s">
        <v>103</v>
      </c>
      <c r="K6" s="12" t="s">
        <v>102</v>
      </c>
      <c r="L6" s="12" t="s">
        <v>164</v>
      </c>
      <c r="M6" s="12" t="s">
        <v>70</v>
      </c>
      <c r="N6" s="12" t="s">
        <v>174</v>
      </c>
      <c r="O6" s="12" t="s">
        <v>148</v>
      </c>
      <c r="P6" s="12" t="s">
        <v>172</v>
      </c>
      <c r="Q6" s="12" t="s">
        <v>102</v>
      </c>
      <c r="R6" s="12" t="s">
        <v>141</v>
      </c>
      <c r="S6" s="12" t="s">
        <v>72</v>
      </c>
      <c r="T6" s="12" t="s">
        <v>149</v>
      </c>
      <c r="U6" s="12" t="s">
        <v>102</v>
      </c>
      <c r="V6" s="12" t="s">
        <v>150</v>
      </c>
      <c r="W6" s="12" t="s">
        <v>151</v>
      </c>
      <c r="X6" s="12" t="s">
        <v>152</v>
      </c>
      <c r="Y6" s="12" t="s">
        <v>103</v>
      </c>
      <c r="Z6" s="12" t="s">
        <v>70</v>
      </c>
      <c r="AA6" s="12" t="s">
        <v>100</v>
      </c>
      <c r="AB6" s="12" t="s">
        <v>70</v>
      </c>
      <c r="AC6" s="12" t="s">
        <v>70</v>
      </c>
      <c r="AD6" s="12" t="s">
        <v>70</v>
      </c>
      <c r="AE6" s="12" t="s">
        <v>153</v>
      </c>
      <c r="AF6" s="12" t="s">
        <v>154</v>
      </c>
      <c r="AG6" s="12" t="s">
        <v>70</v>
      </c>
      <c r="AH6" s="12" t="s">
        <v>70</v>
      </c>
      <c r="AI6" s="12" t="s">
        <v>155</v>
      </c>
      <c r="AJ6" s="12" t="s">
        <v>156</v>
      </c>
      <c r="AK6" s="12" t="s">
        <v>70</v>
      </c>
      <c r="AL6" s="12" t="s">
        <v>70</v>
      </c>
      <c r="AM6" s="12" t="s">
        <v>157</v>
      </c>
      <c r="AN6" s="12" t="s">
        <v>70</v>
      </c>
      <c r="AO6" s="12" t="s">
        <v>158</v>
      </c>
      <c r="AP6" s="12" t="s">
        <v>70</v>
      </c>
      <c r="AQ6" s="12" t="s">
        <v>159</v>
      </c>
      <c r="AR6" s="12" t="s">
        <v>160</v>
      </c>
      <c r="AS6" s="12" t="s">
        <v>70</v>
      </c>
      <c r="AT6" s="12" t="s">
        <v>104</v>
      </c>
      <c r="AU6" s="12" t="s">
        <v>162</v>
      </c>
      <c r="AV6" s="12" t="s">
        <v>161</v>
      </c>
      <c r="AW6" s="12" t="s">
        <v>99</v>
      </c>
      <c r="AX6" s="12" t="s">
        <v>171</v>
      </c>
      <c r="AY6" s="12" t="s">
        <v>163</v>
      </c>
      <c r="AZ6" s="12" t="s">
        <v>163</v>
      </c>
      <c r="BA6" s="12" t="s">
        <v>75</v>
      </c>
      <c r="BB6" s="12" t="s">
        <v>167</v>
      </c>
      <c r="BC6" s="12" t="s">
        <v>165</v>
      </c>
      <c r="BD6" s="12" t="s">
        <v>166</v>
      </c>
      <c r="BE6" s="5" t="s">
        <v>74</v>
      </c>
      <c r="BF6" s="5" t="s">
        <v>169</v>
      </c>
      <c r="BG6" s="5" t="s">
        <v>170</v>
      </c>
      <c r="BH6" s="5" t="s">
        <v>173</v>
      </c>
      <c r="BI6" s="5" t="s">
        <v>99</v>
      </c>
      <c r="BJ6" s="5" t="s">
        <v>103</v>
      </c>
      <c r="BK6" s="5" t="s">
        <v>71</v>
      </c>
      <c r="BL6" s="5" t="s">
        <v>73</v>
      </c>
      <c r="BM6" s="5" t="s">
        <v>106</v>
      </c>
      <c r="BN6" s="5" t="s">
        <v>168</v>
      </c>
      <c r="BO6" s="5" t="s">
        <v>110</v>
      </c>
      <c r="BP6" s="5" t="s">
        <v>171</v>
      </c>
      <c r="BQ6" s="5" t="s">
        <v>102</v>
      </c>
      <c r="BR6" s="5" t="s">
        <v>103</v>
      </c>
      <c r="BS6" s="5" t="s">
        <v>103</v>
      </c>
      <c r="BT6" s="5" t="s">
        <v>103</v>
      </c>
      <c r="BU6" s="5" t="s">
        <v>106</v>
      </c>
      <c r="BV6" s="5" t="s">
        <v>70</v>
      </c>
    </row>
    <row r="7" spans="1:74" s="5" customFormat="1">
      <c r="A7" s="12" t="s">
        <v>175</v>
      </c>
      <c r="B7" s="12" t="s">
        <v>146</v>
      </c>
      <c r="C7" s="12" t="s">
        <v>102</v>
      </c>
      <c r="D7" s="12" t="s">
        <v>356</v>
      </c>
      <c r="E7" s="12" t="s">
        <v>357</v>
      </c>
      <c r="F7" s="12" t="s">
        <v>358</v>
      </c>
      <c r="G7" s="12" t="s">
        <v>176</v>
      </c>
      <c r="H7" s="12" t="s">
        <v>102</v>
      </c>
      <c r="I7" s="12" t="s">
        <v>103</v>
      </c>
      <c r="J7" s="12" t="s">
        <v>103</v>
      </c>
      <c r="K7" s="12" t="s">
        <v>102</v>
      </c>
      <c r="L7" s="12" t="s">
        <v>188</v>
      </c>
      <c r="M7" s="12" t="s">
        <v>70</v>
      </c>
      <c r="N7" s="12" t="s">
        <v>70</v>
      </c>
      <c r="O7" s="12" t="s">
        <v>177</v>
      </c>
      <c r="P7" s="12" t="s">
        <v>172</v>
      </c>
      <c r="Q7" s="12" t="s">
        <v>102</v>
      </c>
      <c r="R7" s="12" t="s">
        <v>187</v>
      </c>
      <c r="S7" s="12" t="s">
        <v>72</v>
      </c>
      <c r="T7" s="12" t="s">
        <v>178</v>
      </c>
      <c r="U7" s="12" t="s">
        <v>102</v>
      </c>
      <c r="V7" s="12" t="s">
        <v>179</v>
      </c>
      <c r="W7" s="12" t="s">
        <v>180</v>
      </c>
      <c r="X7" s="12" t="s">
        <v>152</v>
      </c>
      <c r="Y7" s="12" t="s">
        <v>103</v>
      </c>
      <c r="Z7" s="12" t="s">
        <v>70</v>
      </c>
      <c r="AA7" s="12" t="s">
        <v>100</v>
      </c>
      <c r="AB7" s="12" t="s">
        <v>70</v>
      </c>
      <c r="AC7" s="12" t="s">
        <v>70</v>
      </c>
      <c r="AD7" s="12" t="s">
        <v>70</v>
      </c>
      <c r="AE7" s="12" t="s">
        <v>181</v>
      </c>
      <c r="AF7" s="12" t="s">
        <v>182</v>
      </c>
      <c r="AG7" s="12" t="s">
        <v>70</v>
      </c>
      <c r="AH7" s="12" t="s">
        <v>70</v>
      </c>
      <c r="AI7" s="12" t="s">
        <v>183</v>
      </c>
      <c r="AJ7" s="12" t="s">
        <v>184</v>
      </c>
      <c r="AK7" s="12" t="s">
        <v>70</v>
      </c>
      <c r="AL7" s="12" t="s">
        <v>70</v>
      </c>
      <c r="AM7" s="12" t="s">
        <v>157</v>
      </c>
      <c r="AN7" s="12" t="s">
        <v>70</v>
      </c>
      <c r="AO7" s="12" t="s">
        <v>158</v>
      </c>
      <c r="AP7" s="12" t="s">
        <v>70</v>
      </c>
      <c r="AQ7" s="12" t="s">
        <v>70</v>
      </c>
      <c r="AR7" s="12" t="s">
        <v>70</v>
      </c>
      <c r="AS7" s="12" t="s">
        <v>70</v>
      </c>
      <c r="AT7" s="12" t="s">
        <v>104</v>
      </c>
      <c r="AU7" s="12" t="s">
        <v>185</v>
      </c>
      <c r="AV7" s="12" t="s">
        <v>161</v>
      </c>
      <c r="AW7" s="12" t="s">
        <v>99</v>
      </c>
      <c r="AX7" s="12" t="s">
        <v>101</v>
      </c>
      <c r="AY7" s="12" t="s">
        <v>186</v>
      </c>
      <c r="AZ7" s="12" t="s">
        <v>186</v>
      </c>
      <c r="BA7" s="12" t="s">
        <v>70</v>
      </c>
      <c r="BB7" s="12" t="s">
        <v>70</v>
      </c>
      <c r="BC7" s="12" t="s">
        <v>165</v>
      </c>
      <c r="BD7" s="12" t="s">
        <v>180</v>
      </c>
      <c r="BE7" s="5" t="s">
        <v>74</v>
      </c>
      <c r="BF7" s="5" t="s">
        <v>189</v>
      </c>
      <c r="BG7" s="5" t="s">
        <v>190</v>
      </c>
      <c r="BH7" s="5" t="s">
        <v>191</v>
      </c>
      <c r="BI7" s="5" t="s">
        <v>172</v>
      </c>
      <c r="BJ7" s="5" t="s">
        <v>103</v>
      </c>
      <c r="BK7" s="5" t="s">
        <v>71</v>
      </c>
      <c r="BL7" s="5" t="s">
        <v>73</v>
      </c>
      <c r="BM7" s="5" t="s">
        <v>106</v>
      </c>
      <c r="BN7" s="5" t="s">
        <v>102</v>
      </c>
      <c r="BO7" s="5" t="s">
        <v>102</v>
      </c>
      <c r="BP7" s="5" t="s">
        <v>171</v>
      </c>
      <c r="BQ7" s="5" t="s">
        <v>102</v>
      </c>
      <c r="BR7" s="5" t="s">
        <v>103</v>
      </c>
      <c r="BS7" s="5" t="s">
        <v>103</v>
      </c>
      <c r="BT7" s="5" t="s">
        <v>103</v>
      </c>
      <c r="BU7" s="5" t="s">
        <v>105</v>
      </c>
      <c r="BV7" s="5" t="s">
        <v>70</v>
      </c>
    </row>
    <row r="8" spans="1:74" s="5" customFormat="1">
      <c r="A8" s="5" t="s">
        <v>192</v>
      </c>
      <c r="B8" s="5" t="s">
        <v>146</v>
      </c>
      <c r="G8" s="5" t="s">
        <v>193</v>
      </c>
      <c r="H8" s="5" t="s">
        <v>102</v>
      </c>
      <c r="I8" s="5" t="s">
        <v>103</v>
      </c>
      <c r="J8" s="5" t="s">
        <v>103</v>
      </c>
      <c r="K8" s="5" t="s">
        <v>102</v>
      </c>
      <c r="L8" s="5" t="s">
        <v>188</v>
      </c>
      <c r="M8" s="5" t="s">
        <v>70</v>
      </c>
      <c r="N8" s="5" t="s">
        <v>70</v>
      </c>
      <c r="O8" s="5" t="s">
        <v>194</v>
      </c>
      <c r="P8" s="5" t="s">
        <v>172</v>
      </c>
      <c r="Q8" s="5" t="s">
        <v>102</v>
      </c>
      <c r="R8" s="5" t="s">
        <v>207</v>
      </c>
      <c r="S8" s="5" t="s">
        <v>72</v>
      </c>
      <c r="T8" s="5" t="s">
        <v>195</v>
      </c>
      <c r="U8" s="5" t="s">
        <v>102</v>
      </c>
      <c r="V8" s="5" t="s">
        <v>196</v>
      </c>
      <c r="W8" s="5" t="s">
        <v>197</v>
      </c>
      <c r="X8" s="5" t="s">
        <v>198</v>
      </c>
      <c r="Y8" s="5" t="s">
        <v>103</v>
      </c>
      <c r="Z8" s="5" t="s">
        <v>70</v>
      </c>
      <c r="AA8" s="5" t="s">
        <v>100</v>
      </c>
      <c r="AB8" s="5" t="s">
        <v>70</v>
      </c>
      <c r="AC8" s="5" t="s">
        <v>70</v>
      </c>
      <c r="AD8" s="5" t="s">
        <v>70</v>
      </c>
      <c r="AE8" s="5" t="s">
        <v>199</v>
      </c>
      <c r="AF8" s="5" t="s">
        <v>200</v>
      </c>
      <c r="AG8" s="5" t="s">
        <v>70</v>
      </c>
      <c r="AH8" s="5" t="s">
        <v>70</v>
      </c>
      <c r="AI8" s="5" t="s">
        <v>201</v>
      </c>
      <c r="AJ8" s="5" t="s">
        <v>202</v>
      </c>
      <c r="AK8" s="5" t="s">
        <v>70</v>
      </c>
      <c r="AL8" s="5" t="s">
        <v>70</v>
      </c>
      <c r="AM8" s="5" t="s">
        <v>203</v>
      </c>
      <c r="AN8" s="5" t="s">
        <v>70</v>
      </c>
      <c r="AO8" s="5" t="s">
        <v>204</v>
      </c>
      <c r="AP8" s="5" t="s">
        <v>70</v>
      </c>
      <c r="AQ8" s="5" t="s">
        <v>70</v>
      </c>
      <c r="AR8" s="5" t="s">
        <v>70</v>
      </c>
      <c r="AS8" s="5" t="s">
        <v>70</v>
      </c>
      <c r="AT8" s="5" t="s">
        <v>104</v>
      </c>
      <c r="AU8" s="5" t="s">
        <v>205</v>
      </c>
      <c r="AV8" s="5" t="s">
        <v>161</v>
      </c>
      <c r="AW8" s="5" t="s">
        <v>102</v>
      </c>
      <c r="AX8" s="5" t="s">
        <v>210</v>
      </c>
      <c r="AY8" s="5" t="s">
        <v>206</v>
      </c>
      <c r="AZ8" s="5" t="s">
        <v>206</v>
      </c>
      <c r="BA8" s="5" t="s">
        <v>70</v>
      </c>
      <c r="BB8" s="5" t="s">
        <v>70</v>
      </c>
      <c r="BC8" s="5" t="s">
        <v>165</v>
      </c>
      <c r="BD8" s="5" t="s">
        <v>197</v>
      </c>
      <c r="BE8" s="5" t="s">
        <v>74</v>
      </c>
      <c r="BF8" s="5" t="s">
        <v>208</v>
      </c>
      <c r="BG8" s="5" t="s">
        <v>209</v>
      </c>
      <c r="BH8" s="5" t="s">
        <v>211</v>
      </c>
      <c r="BI8" s="5" t="s">
        <v>172</v>
      </c>
      <c r="BJ8" s="5" t="s">
        <v>102</v>
      </c>
      <c r="BK8" s="5" t="s">
        <v>71</v>
      </c>
      <c r="BL8" s="5" t="s">
        <v>73</v>
      </c>
      <c r="BM8" s="5" t="s">
        <v>106</v>
      </c>
      <c r="BN8" s="5" t="s">
        <v>168</v>
      </c>
      <c r="BO8" s="5" t="s">
        <v>110</v>
      </c>
      <c r="BP8" s="5" t="s">
        <v>171</v>
      </c>
      <c r="BQ8" s="5" t="s">
        <v>102</v>
      </c>
      <c r="BR8" s="5" t="s">
        <v>103</v>
      </c>
      <c r="BS8" s="5" t="s">
        <v>103</v>
      </c>
      <c r="BT8" s="5" t="s">
        <v>103</v>
      </c>
      <c r="BU8" s="5" t="s">
        <v>106</v>
      </c>
      <c r="BV8" s="5" t="s">
        <v>70</v>
      </c>
    </row>
    <row r="9" spans="1:74">
      <c r="A9" s="1" t="s">
        <v>212</v>
      </c>
      <c r="B9" s="1" t="s">
        <v>146</v>
      </c>
      <c r="G9" s="1" t="s">
        <v>213</v>
      </c>
      <c r="H9" s="1" t="s">
        <v>102</v>
      </c>
      <c r="I9" s="1" t="s">
        <v>103</v>
      </c>
      <c r="J9" s="1" t="s">
        <v>103</v>
      </c>
      <c r="K9" s="1" t="s">
        <v>102</v>
      </c>
      <c r="L9" s="1" t="s">
        <v>188</v>
      </c>
      <c r="M9" s="1" t="s">
        <v>70</v>
      </c>
      <c r="N9" s="1" t="s">
        <v>70</v>
      </c>
      <c r="O9" s="1" t="s">
        <v>214</v>
      </c>
      <c r="P9" s="1" t="s">
        <v>172</v>
      </c>
      <c r="Q9" s="1" t="s">
        <v>102</v>
      </c>
      <c r="R9" s="1" t="s">
        <v>141</v>
      </c>
      <c r="S9" s="1" t="s">
        <v>72</v>
      </c>
      <c r="T9" s="1" t="s">
        <v>215</v>
      </c>
      <c r="U9" s="1" t="s">
        <v>102</v>
      </c>
      <c r="V9" s="1" t="s">
        <v>216</v>
      </c>
      <c r="W9" s="1" t="s">
        <v>217</v>
      </c>
      <c r="X9" s="1" t="s">
        <v>152</v>
      </c>
      <c r="Y9" s="1" t="s">
        <v>103</v>
      </c>
      <c r="Z9" s="1" t="s">
        <v>70</v>
      </c>
      <c r="AA9" s="1" t="s">
        <v>100</v>
      </c>
      <c r="AB9" s="1" t="s">
        <v>70</v>
      </c>
      <c r="AC9" s="1" t="s">
        <v>70</v>
      </c>
      <c r="AD9" s="1" t="s">
        <v>70</v>
      </c>
      <c r="AE9" s="1" t="s">
        <v>218</v>
      </c>
      <c r="AF9" s="1" t="s">
        <v>219</v>
      </c>
      <c r="AG9" s="1" t="s">
        <v>70</v>
      </c>
      <c r="AH9" s="1" t="s">
        <v>70</v>
      </c>
      <c r="AI9" s="1" t="s">
        <v>220</v>
      </c>
      <c r="AJ9" s="1" t="s">
        <v>221</v>
      </c>
      <c r="AK9" s="1" t="s">
        <v>70</v>
      </c>
      <c r="AL9" s="1" t="s">
        <v>70</v>
      </c>
      <c r="AM9" s="1" t="s">
        <v>157</v>
      </c>
      <c r="AN9" s="1" t="s">
        <v>70</v>
      </c>
      <c r="AO9" s="1" t="s">
        <v>158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104</v>
      </c>
      <c r="AU9" s="1" t="s">
        <v>222</v>
      </c>
      <c r="AV9" s="5" t="s">
        <v>161</v>
      </c>
      <c r="AW9" s="1" t="s">
        <v>99</v>
      </c>
      <c r="AX9" s="1" t="s">
        <v>101</v>
      </c>
      <c r="AY9" s="1" t="s">
        <v>223</v>
      </c>
      <c r="AZ9" s="1" t="s">
        <v>223</v>
      </c>
      <c r="BA9" s="1" t="s">
        <v>70</v>
      </c>
      <c r="BB9" s="1" t="s">
        <v>70</v>
      </c>
      <c r="BC9" s="1" t="s">
        <v>165</v>
      </c>
      <c r="BD9" s="1" t="s">
        <v>217</v>
      </c>
      <c r="BE9" s="1" t="s">
        <v>74</v>
      </c>
      <c r="BF9" s="1" t="s">
        <v>224</v>
      </c>
      <c r="BG9" s="1" t="s">
        <v>225</v>
      </c>
      <c r="BH9" s="1" t="s">
        <v>226</v>
      </c>
      <c r="BI9" s="1" t="s">
        <v>172</v>
      </c>
      <c r="BJ9" s="1" t="s">
        <v>103</v>
      </c>
      <c r="BK9" s="1" t="s">
        <v>71</v>
      </c>
      <c r="BL9" s="1" t="s">
        <v>73</v>
      </c>
      <c r="BM9" s="1" t="s">
        <v>106</v>
      </c>
      <c r="BN9" s="1" t="s">
        <v>102</v>
      </c>
      <c r="BO9" s="1" t="s">
        <v>102</v>
      </c>
      <c r="BP9" s="1" t="s">
        <v>171</v>
      </c>
      <c r="BQ9" s="1" t="s">
        <v>102</v>
      </c>
      <c r="BR9" s="1" t="s">
        <v>103</v>
      </c>
      <c r="BS9" s="1" t="s">
        <v>103</v>
      </c>
      <c r="BT9" s="1" t="s">
        <v>103</v>
      </c>
      <c r="BU9" s="1" t="s">
        <v>105</v>
      </c>
      <c r="BV9" s="1" t="s">
        <v>70</v>
      </c>
    </row>
    <row r="10" spans="1:74">
      <c r="A10" s="1" t="s">
        <v>227</v>
      </c>
      <c r="B10" s="1" t="s">
        <v>146</v>
      </c>
      <c r="G10" s="1" t="s">
        <v>228</v>
      </c>
      <c r="H10" s="1" t="s">
        <v>102</v>
      </c>
      <c r="I10" s="1" t="s">
        <v>103</v>
      </c>
      <c r="J10" s="1" t="s">
        <v>103</v>
      </c>
      <c r="K10" s="1" t="s">
        <v>102</v>
      </c>
      <c r="L10" s="1" t="s">
        <v>188</v>
      </c>
      <c r="M10" s="1" t="s">
        <v>70</v>
      </c>
      <c r="N10" s="1" t="s">
        <v>70</v>
      </c>
      <c r="O10" s="1" t="s">
        <v>214</v>
      </c>
      <c r="P10" s="1" t="s">
        <v>172</v>
      </c>
      <c r="Q10" s="1" t="s">
        <v>102</v>
      </c>
      <c r="R10" s="1" t="s">
        <v>238</v>
      </c>
      <c r="S10" s="1" t="s">
        <v>72</v>
      </c>
      <c r="T10" s="1" t="s">
        <v>229</v>
      </c>
      <c r="U10" s="1" t="s">
        <v>102</v>
      </c>
      <c r="V10" s="1" t="s">
        <v>230</v>
      </c>
      <c r="W10" s="1" t="s">
        <v>231</v>
      </c>
      <c r="X10" s="1" t="s">
        <v>152</v>
      </c>
      <c r="Y10" s="1" t="s">
        <v>103</v>
      </c>
      <c r="Z10" s="1" t="s">
        <v>70</v>
      </c>
      <c r="AA10" s="1" t="s">
        <v>100</v>
      </c>
      <c r="AB10" s="1" t="s">
        <v>70</v>
      </c>
      <c r="AC10" s="1" t="s">
        <v>70</v>
      </c>
      <c r="AD10" s="1" t="s">
        <v>70</v>
      </c>
      <c r="AE10" s="1" t="s">
        <v>232</v>
      </c>
      <c r="AF10" s="1" t="s">
        <v>233</v>
      </c>
      <c r="AG10" s="1" t="s">
        <v>70</v>
      </c>
      <c r="AH10" s="1" t="s">
        <v>70</v>
      </c>
      <c r="AI10" s="1" t="s">
        <v>234</v>
      </c>
      <c r="AJ10" s="1" t="s">
        <v>235</v>
      </c>
      <c r="AK10" s="1" t="s">
        <v>70</v>
      </c>
      <c r="AL10" s="1" t="s">
        <v>70</v>
      </c>
      <c r="AM10" s="1" t="s">
        <v>157</v>
      </c>
      <c r="AN10" s="1" t="s">
        <v>70</v>
      </c>
      <c r="AO10" s="1" t="s">
        <v>158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104</v>
      </c>
      <c r="AU10" s="1" t="s">
        <v>236</v>
      </c>
      <c r="AV10" s="5" t="s">
        <v>161</v>
      </c>
      <c r="AW10" s="1" t="s">
        <v>99</v>
      </c>
      <c r="AX10" s="1" t="s">
        <v>101</v>
      </c>
      <c r="AY10" s="1" t="s">
        <v>237</v>
      </c>
      <c r="AZ10" s="1" t="s">
        <v>237</v>
      </c>
      <c r="BA10" s="1" t="s">
        <v>70</v>
      </c>
      <c r="BB10" s="1" t="s">
        <v>70</v>
      </c>
      <c r="BC10" s="1" t="s">
        <v>165</v>
      </c>
      <c r="BD10" s="1" t="s">
        <v>231</v>
      </c>
      <c r="BE10" s="1" t="s">
        <v>74</v>
      </c>
      <c r="BF10" s="1" t="s">
        <v>239</v>
      </c>
      <c r="BG10" s="1" t="s">
        <v>240</v>
      </c>
      <c r="BH10" s="1" t="s">
        <v>241</v>
      </c>
      <c r="BI10" s="1" t="s">
        <v>172</v>
      </c>
      <c r="BJ10" s="1" t="s">
        <v>103</v>
      </c>
      <c r="BK10" s="1" t="s">
        <v>71</v>
      </c>
      <c r="BL10" s="1" t="s">
        <v>73</v>
      </c>
      <c r="BM10" s="1" t="s">
        <v>106</v>
      </c>
      <c r="BN10" s="1" t="s">
        <v>168</v>
      </c>
      <c r="BO10" s="1" t="s">
        <v>110</v>
      </c>
      <c r="BP10" s="1" t="s">
        <v>171</v>
      </c>
      <c r="BQ10" s="1" t="s">
        <v>102</v>
      </c>
      <c r="BR10" s="1" t="s">
        <v>103</v>
      </c>
      <c r="BS10" s="1" t="s">
        <v>103</v>
      </c>
      <c r="BT10" s="1" t="s">
        <v>103</v>
      </c>
      <c r="BU10" s="1" t="s">
        <v>106</v>
      </c>
      <c r="BV10" s="1" t="s">
        <v>70</v>
      </c>
    </row>
    <row r="11" spans="1:74">
      <c r="A11" s="1" t="s">
        <v>242</v>
      </c>
      <c r="B11" s="1" t="s">
        <v>146</v>
      </c>
      <c r="G11" s="1" t="s">
        <v>243</v>
      </c>
      <c r="H11" s="1" t="s">
        <v>102</v>
      </c>
      <c r="I11" s="1" t="s">
        <v>103</v>
      </c>
      <c r="J11" s="1" t="s">
        <v>103</v>
      </c>
      <c r="K11" s="1" t="s">
        <v>102</v>
      </c>
      <c r="L11" s="1" t="s">
        <v>188</v>
      </c>
      <c r="M11" s="1" t="s">
        <v>70</v>
      </c>
      <c r="N11" s="1" t="s">
        <v>70</v>
      </c>
      <c r="O11" s="1" t="s">
        <v>214</v>
      </c>
      <c r="P11" s="1" t="s">
        <v>172</v>
      </c>
      <c r="Q11" s="1" t="s">
        <v>102</v>
      </c>
      <c r="R11" s="1" t="s">
        <v>114</v>
      </c>
      <c r="S11" s="1" t="s">
        <v>72</v>
      </c>
      <c r="T11" s="1" t="s">
        <v>229</v>
      </c>
      <c r="U11" s="1" t="s">
        <v>102</v>
      </c>
      <c r="V11" s="1" t="s">
        <v>230</v>
      </c>
      <c r="W11" s="1" t="s">
        <v>231</v>
      </c>
      <c r="X11" s="1" t="s">
        <v>152</v>
      </c>
      <c r="Y11" s="1" t="s">
        <v>103</v>
      </c>
      <c r="Z11" s="1" t="s">
        <v>70</v>
      </c>
      <c r="AA11" s="1" t="s">
        <v>100</v>
      </c>
      <c r="AB11" s="1" t="s">
        <v>70</v>
      </c>
      <c r="AC11" s="1" t="s">
        <v>70</v>
      </c>
      <c r="AD11" s="1" t="s">
        <v>70</v>
      </c>
      <c r="AE11" s="1" t="s">
        <v>232</v>
      </c>
      <c r="AF11" s="1" t="s">
        <v>233</v>
      </c>
      <c r="AG11" s="1" t="s">
        <v>70</v>
      </c>
      <c r="AH11" s="1" t="s">
        <v>70</v>
      </c>
      <c r="AI11" s="1" t="s">
        <v>234</v>
      </c>
      <c r="AJ11" s="1" t="s">
        <v>235</v>
      </c>
      <c r="AK11" s="1" t="s">
        <v>70</v>
      </c>
      <c r="AL11" s="1" t="s">
        <v>70</v>
      </c>
      <c r="AM11" s="1" t="s">
        <v>157</v>
      </c>
      <c r="AN11" s="1" t="s">
        <v>70</v>
      </c>
      <c r="AO11" s="1" t="s">
        <v>158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101</v>
      </c>
      <c r="AU11" s="1" t="s">
        <v>236</v>
      </c>
      <c r="AV11" s="5" t="s">
        <v>244</v>
      </c>
      <c r="AW11" s="1" t="s">
        <v>99</v>
      </c>
      <c r="AX11" s="1" t="s">
        <v>101</v>
      </c>
      <c r="AY11" s="1" t="s">
        <v>237</v>
      </c>
      <c r="AZ11" s="1" t="s">
        <v>237</v>
      </c>
      <c r="BA11" s="1" t="s">
        <v>70</v>
      </c>
      <c r="BB11" s="1" t="s">
        <v>70</v>
      </c>
      <c r="BC11" s="1" t="s">
        <v>165</v>
      </c>
      <c r="BD11" s="1" t="s">
        <v>231</v>
      </c>
      <c r="BE11" s="1" t="s">
        <v>74</v>
      </c>
      <c r="BF11" s="1" t="s">
        <v>239</v>
      </c>
      <c r="BG11" s="1" t="s">
        <v>240</v>
      </c>
      <c r="BH11" s="1" t="s">
        <v>241</v>
      </c>
      <c r="BI11" s="1" t="s">
        <v>172</v>
      </c>
      <c r="BJ11" s="1" t="s">
        <v>103</v>
      </c>
      <c r="BK11" s="1" t="s">
        <v>71</v>
      </c>
      <c r="BL11" s="1" t="s">
        <v>73</v>
      </c>
      <c r="BM11" s="1" t="s">
        <v>106</v>
      </c>
      <c r="BN11" s="1" t="s">
        <v>102</v>
      </c>
      <c r="BO11" s="1" t="s">
        <v>102</v>
      </c>
      <c r="BP11" s="1" t="s">
        <v>171</v>
      </c>
      <c r="BQ11" s="1" t="s">
        <v>102</v>
      </c>
      <c r="BR11" s="1" t="s">
        <v>103</v>
      </c>
      <c r="BS11" s="1" t="s">
        <v>103</v>
      </c>
      <c r="BT11" s="1" t="s">
        <v>103</v>
      </c>
      <c r="BU11" s="1" t="s">
        <v>105</v>
      </c>
      <c r="BV11" s="1" t="s">
        <v>70</v>
      </c>
    </row>
    <row r="12" spans="1:74">
      <c r="A12" s="1" t="s">
        <v>245</v>
      </c>
      <c r="B12" s="1" t="s">
        <v>146</v>
      </c>
      <c r="G12" s="1" t="s">
        <v>246</v>
      </c>
      <c r="H12" s="1" t="s">
        <v>102</v>
      </c>
      <c r="I12" s="1" t="s">
        <v>103</v>
      </c>
      <c r="J12" s="1" t="s">
        <v>103</v>
      </c>
      <c r="K12" s="1" t="s">
        <v>102</v>
      </c>
      <c r="L12" s="1" t="s">
        <v>188</v>
      </c>
      <c r="M12" s="1" t="s">
        <v>70</v>
      </c>
      <c r="N12" s="1" t="s">
        <v>70</v>
      </c>
      <c r="O12" s="1" t="s">
        <v>247</v>
      </c>
      <c r="P12" s="1" t="s">
        <v>172</v>
      </c>
      <c r="Q12" s="1" t="s">
        <v>102</v>
      </c>
      <c r="R12" s="1" t="s">
        <v>261</v>
      </c>
      <c r="S12" s="1" t="s">
        <v>72</v>
      </c>
      <c r="T12" s="1" t="s">
        <v>248</v>
      </c>
      <c r="U12" s="1" t="s">
        <v>102</v>
      </c>
      <c r="V12" s="1" t="s">
        <v>249</v>
      </c>
      <c r="W12" s="1" t="s">
        <v>250</v>
      </c>
      <c r="X12" s="1" t="s">
        <v>251</v>
      </c>
      <c r="Y12" s="1" t="s">
        <v>103</v>
      </c>
      <c r="Z12" s="1" t="s">
        <v>70</v>
      </c>
      <c r="AA12" s="1" t="s">
        <v>100</v>
      </c>
      <c r="AB12" s="1" t="s">
        <v>70</v>
      </c>
      <c r="AC12" s="1" t="s">
        <v>70</v>
      </c>
      <c r="AD12" s="1" t="s">
        <v>70</v>
      </c>
      <c r="AE12" s="1" t="s">
        <v>252</v>
      </c>
      <c r="AF12" s="1" t="s">
        <v>253</v>
      </c>
      <c r="AG12" s="1" t="s">
        <v>70</v>
      </c>
      <c r="AH12" s="1" t="s">
        <v>70</v>
      </c>
      <c r="AI12" s="1" t="s">
        <v>254</v>
      </c>
      <c r="AJ12" s="1" t="s">
        <v>255</v>
      </c>
      <c r="AK12" s="1" t="s">
        <v>70</v>
      </c>
      <c r="AL12" s="1" t="s">
        <v>70</v>
      </c>
      <c r="AM12" s="1" t="s">
        <v>256</v>
      </c>
      <c r="AN12" s="1" t="s">
        <v>70</v>
      </c>
      <c r="AO12" s="1" t="s">
        <v>257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101</v>
      </c>
      <c r="AU12" s="1" t="s">
        <v>259</v>
      </c>
      <c r="AV12" s="5" t="s">
        <v>258</v>
      </c>
      <c r="AW12" s="1" t="s">
        <v>102</v>
      </c>
      <c r="AX12" s="1" t="s">
        <v>171</v>
      </c>
      <c r="AY12" s="1" t="s">
        <v>260</v>
      </c>
      <c r="AZ12" s="1" t="s">
        <v>260</v>
      </c>
      <c r="BA12" s="1" t="s">
        <v>70</v>
      </c>
      <c r="BB12" s="1" t="s">
        <v>70</v>
      </c>
      <c r="BC12" s="1" t="s">
        <v>165</v>
      </c>
      <c r="BD12" s="1" t="s">
        <v>250</v>
      </c>
      <c r="BE12" s="1" t="s">
        <v>74</v>
      </c>
      <c r="BF12" s="1" t="s">
        <v>262</v>
      </c>
      <c r="BG12" s="1" t="s">
        <v>263</v>
      </c>
      <c r="BH12" s="1" t="s">
        <v>264</v>
      </c>
      <c r="BI12" s="1" t="s">
        <v>172</v>
      </c>
      <c r="BJ12" s="1" t="s">
        <v>102</v>
      </c>
      <c r="BK12" s="1" t="s">
        <v>71</v>
      </c>
      <c r="BL12" s="1" t="s">
        <v>73</v>
      </c>
      <c r="BM12" s="1" t="s">
        <v>106</v>
      </c>
      <c r="BN12" s="1" t="s">
        <v>168</v>
      </c>
      <c r="BO12" s="1" t="s">
        <v>110</v>
      </c>
      <c r="BP12" s="1" t="s">
        <v>171</v>
      </c>
      <c r="BQ12" s="1" t="s">
        <v>102</v>
      </c>
      <c r="BR12" s="1" t="s">
        <v>103</v>
      </c>
      <c r="BS12" s="1" t="s">
        <v>103</v>
      </c>
      <c r="BT12" s="1" t="s">
        <v>103</v>
      </c>
      <c r="BU12" s="1" t="s">
        <v>106</v>
      </c>
      <c r="BV12" s="1" t="s">
        <v>70</v>
      </c>
    </row>
    <row r="13" spans="1:74">
      <c r="A13" s="1" t="s">
        <v>245</v>
      </c>
      <c r="B13" s="1" t="s">
        <v>146</v>
      </c>
      <c r="G13" s="1" t="s">
        <v>246</v>
      </c>
      <c r="H13" s="1" t="s">
        <v>102</v>
      </c>
      <c r="I13" s="1" t="s">
        <v>103</v>
      </c>
      <c r="J13" s="1" t="s">
        <v>103</v>
      </c>
      <c r="K13" s="1" t="s">
        <v>102</v>
      </c>
      <c r="L13" s="1" t="s">
        <v>188</v>
      </c>
      <c r="M13" s="1" t="s">
        <v>70</v>
      </c>
      <c r="N13" s="1" t="s">
        <v>70</v>
      </c>
      <c r="O13" s="1" t="s">
        <v>247</v>
      </c>
      <c r="P13" s="1" t="s">
        <v>172</v>
      </c>
      <c r="Q13" s="1" t="s">
        <v>102</v>
      </c>
      <c r="R13" s="1" t="s">
        <v>261</v>
      </c>
      <c r="S13" s="1" t="s">
        <v>72</v>
      </c>
      <c r="T13" s="1" t="s">
        <v>265</v>
      </c>
      <c r="U13" s="1" t="s">
        <v>102</v>
      </c>
      <c r="V13" s="1" t="s">
        <v>249</v>
      </c>
      <c r="W13" s="1" t="s">
        <v>266</v>
      </c>
      <c r="X13" s="1" t="s">
        <v>267</v>
      </c>
      <c r="Y13" s="1" t="s">
        <v>103</v>
      </c>
      <c r="Z13" s="1" t="s">
        <v>70</v>
      </c>
      <c r="AA13" s="1" t="s">
        <v>100</v>
      </c>
      <c r="AB13" s="1" t="s">
        <v>70</v>
      </c>
      <c r="AC13" s="1" t="s">
        <v>70</v>
      </c>
      <c r="AD13" s="1" t="s">
        <v>70</v>
      </c>
      <c r="AE13" s="1" t="s">
        <v>252</v>
      </c>
      <c r="AF13" s="1" t="s">
        <v>253</v>
      </c>
      <c r="AG13" s="1" t="s">
        <v>70</v>
      </c>
      <c r="AH13" s="1" t="s">
        <v>70</v>
      </c>
      <c r="AI13" s="1" t="s">
        <v>254</v>
      </c>
      <c r="AJ13" s="1" t="s">
        <v>255</v>
      </c>
      <c r="AK13" s="1" t="s">
        <v>70</v>
      </c>
      <c r="AL13" s="1" t="s">
        <v>70</v>
      </c>
      <c r="AM13" s="1" t="s">
        <v>256</v>
      </c>
      <c r="AN13" s="1" t="s">
        <v>70</v>
      </c>
      <c r="AO13" s="1" t="s">
        <v>257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101</v>
      </c>
      <c r="AU13" s="1" t="s">
        <v>268</v>
      </c>
      <c r="AV13" s="5" t="s">
        <v>258</v>
      </c>
      <c r="AW13" s="1" t="s">
        <v>99</v>
      </c>
      <c r="AX13" s="1" t="s">
        <v>171</v>
      </c>
      <c r="AY13" s="1" t="s">
        <v>269</v>
      </c>
      <c r="AZ13" s="1" t="s">
        <v>269</v>
      </c>
      <c r="BA13" s="1" t="s">
        <v>70</v>
      </c>
      <c r="BB13" s="1" t="s">
        <v>70</v>
      </c>
      <c r="BC13" s="1" t="s">
        <v>165</v>
      </c>
      <c r="BD13" s="1" t="s">
        <v>266</v>
      </c>
      <c r="BE13" s="1" t="s">
        <v>74</v>
      </c>
      <c r="BF13" s="1" t="s">
        <v>270</v>
      </c>
      <c r="BG13" s="1" t="s">
        <v>271</v>
      </c>
      <c r="BH13" s="1" t="s">
        <v>264</v>
      </c>
      <c r="BI13" s="1" t="s">
        <v>172</v>
      </c>
      <c r="BJ13" s="1" t="s">
        <v>102</v>
      </c>
      <c r="BK13" s="1" t="s">
        <v>71</v>
      </c>
      <c r="BL13" s="1" t="s">
        <v>73</v>
      </c>
      <c r="BM13" s="1" t="s">
        <v>106</v>
      </c>
      <c r="BN13" s="1" t="s">
        <v>168</v>
      </c>
      <c r="BO13" s="1" t="s">
        <v>110</v>
      </c>
      <c r="BP13" s="1" t="s">
        <v>171</v>
      </c>
      <c r="BQ13" s="1" t="s">
        <v>102</v>
      </c>
      <c r="BR13" s="1" t="s">
        <v>103</v>
      </c>
      <c r="BS13" s="1" t="s">
        <v>103</v>
      </c>
      <c r="BT13" s="1" t="s">
        <v>103</v>
      </c>
      <c r="BU13" s="1" t="s">
        <v>106</v>
      </c>
      <c r="BV13" s="1" t="s">
        <v>70</v>
      </c>
    </row>
    <row r="14" spans="1:74">
      <c r="A14" s="1" t="s">
        <v>272</v>
      </c>
      <c r="B14" s="1" t="s">
        <v>146</v>
      </c>
      <c r="G14" s="1" t="s">
        <v>273</v>
      </c>
      <c r="H14" s="1" t="s">
        <v>102</v>
      </c>
      <c r="I14" s="1" t="s">
        <v>103</v>
      </c>
      <c r="J14" s="1" t="s">
        <v>103</v>
      </c>
      <c r="K14" s="1" t="s">
        <v>102</v>
      </c>
      <c r="L14" s="1" t="s">
        <v>171</v>
      </c>
      <c r="M14" s="1" t="s">
        <v>70</v>
      </c>
      <c r="N14" s="1" t="s">
        <v>70</v>
      </c>
      <c r="O14" s="1" t="s">
        <v>274</v>
      </c>
      <c r="P14" s="1" t="s">
        <v>172</v>
      </c>
      <c r="Q14" s="1" t="s">
        <v>102</v>
      </c>
      <c r="R14" s="1" t="s">
        <v>284</v>
      </c>
      <c r="S14" s="1" t="s">
        <v>72</v>
      </c>
      <c r="T14" s="1" t="s">
        <v>275</v>
      </c>
      <c r="U14" s="1" t="s">
        <v>102</v>
      </c>
      <c r="V14" s="1" t="s">
        <v>276</v>
      </c>
      <c r="W14" s="1" t="s">
        <v>277</v>
      </c>
      <c r="X14" s="1" t="s">
        <v>152</v>
      </c>
      <c r="Y14" s="1" t="s">
        <v>103</v>
      </c>
      <c r="Z14" s="1" t="s">
        <v>70</v>
      </c>
      <c r="AA14" s="1" t="s">
        <v>100</v>
      </c>
      <c r="AB14" s="1" t="s">
        <v>70</v>
      </c>
      <c r="AC14" s="1" t="s">
        <v>70</v>
      </c>
      <c r="AD14" s="1" t="s">
        <v>70</v>
      </c>
      <c r="AE14" s="1" t="s">
        <v>278</v>
      </c>
      <c r="AF14" s="1" t="s">
        <v>279</v>
      </c>
      <c r="AG14" s="1" t="s">
        <v>70</v>
      </c>
      <c r="AH14" s="1" t="s">
        <v>70</v>
      </c>
      <c r="AI14" s="1" t="s">
        <v>280</v>
      </c>
      <c r="AJ14" s="1" t="s">
        <v>281</v>
      </c>
      <c r="AK14" s="1" t="s">
        <v>70</v>
      </c>
      <c r="AL14" s="1" t="s">
        <v>70</v>
      </c>
      <c r="AM14" s="1" t="s">
        <v>157</v>
      </c>
      <c r="AN14" s="1" t="s">
        <v>70</v>
      </c>
      <c r="AO14" s="1" t="s">
        <v>158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104</v>
      </c>
      <c r="AU14" s="1" t="s">
        <v>282</v>
      </c>
      <c r="AV14" s="5" t="s">
        <v>161</v>
      </c>
      <c r="AW14" s="1" t="s">
        <v>99</v>
      </c>
      <c r="AX14" s="1" t="s">
        <v>290</v>
      </c>
      <c r="AY14" s="1" t="s">
        <v>283</v>
      </c>
      <c r="AZ14" s="1" t="s">
        <v>283</v>
      </c>
      <c r="BA14" s="1" t="s">
        <v>285</v>
      </c>
      <c r="BB14" s="1" t="s">
        <v>287</v>
      </c>
      <c r="BC14" s="1" t="s">
        <v>165</v>
      </c>
      <c r="BD14" s="1" t="s">
        <v>286</v>
      </c>
      <c r="BE14" s="1" t="s">
        <v>74</v>
      </c>
      <c r="BF14" s="1" t="s">
        <v>288</v>
      </c>
      <c r="BG14" s="1" t="s">
        <v>289</v>
      </c>
      <c r="BH14" s="1" t="s">
        <v>291</v>
      </c>
      <c r="BI14" s="1" t="s">
        <v>292</v>
      </c>
      <c r="BJ14" s="1" t="s">
        <v>102</v>
      </c>
      <c r="BK14" s="1" t="s">
        <v>71</v>
      </c>
      <c r="BL14" s="1" t="s">
        <v>73</v>
      </c>
      <c r="BM14" s="1" t="s">
        <v>106</v>
      </c>
      <c r="BN14" s="1" t="s">
        <v>102</v>
      </c>
      <c r="BO14" s="1" t="s">
        <v>102</v>
      </c>
      <c r="BP14" s="1" t="s">
        <v>171</v>
      </c>
      <c r="BQ14" s="1" t="s">
        <v>102</v>
      </c>
      <c r="BR14" s="1" t="s">
        <v>103</v>
      </c>
      <c r="BS14" s="1" t="s">
        <v>103</v>
      </c>
      <c r="BT14" s="1" t="s">
        <v>103</v>
      </c>
      <c r="BU14" s="1" t="s">
        <v>105</v>
      </c>
      <c r="BV14" s="1" t="s">
        <v>70</v>
      </c>
    </row>
    <row r="15" spans="1:74">
      <c r="A15" s="1" t="s">
        <v>293</v>
      </c>
      <c r="B15" s="1" t="s">
        <v>146</v>
      </c>
      <c r="G15" s="1" t="s">
        <v>294</v>
      </c>
      <c r="H15" s="1" t="s">
        <v>102</v>
      </c>
      <c r="I15" s="1" t="s">
        <v>103</v>
      </c>
      <c r="J15" s="1" t="s">
        <v>103</v>
      </c>
      <c r="K15" s="1" t="s">
        <v>102</v>
      </c>
      <c r="L15" s="1" t="s">
        <v>188</v>
      </c>
      <c r="M15" s="1" t="s">
        <v>70</v>
      </c>
      <c r="N15" s="1" t="s">
        <v>70</v>
      </c>
      <c r="O15" s="1" t="s">
        <v>295</v>
      </c>
      <c r="P15" s="1" t="s">
        <v>172</v>
      </c>
      <c r="Q15" s="1" t="s">
        <v>102</v>
      </c>
      <c r="R15" s="1" t="s">
        <v>141</v>
      </c>
      <c r="S15" s="1" t="s">
        <v>72</v>
      </c>
      <c r="T15" s="1" t="s">
        <v>296</v>
      </c>
      <c r="U15" s="1" t="s">
        <v>102</v>
      </c>
      <c r="V15" s="1" t="s">
        <v>297</v>
      </c>
      <c r="W15" s="1" t="s">
        <v>298</v>
      </c>
      <c r="X15" s="1" t="s">
        <v>299</v>
      </c>
      <c r="Y15" s="1" t="s">
        <v>103</v>
      </c>
      <c r="Z15" s="1" t="s">
        <v>70</v>
      </c>
      <c r="AA15" s="1" t="s">
        <v>100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104</v>
      </c>
      <c r="AU15" s="1" t="s">
        <v>301</v>
      </c>
      <c r="AV15" s="5" t="s">
        <v>300</v>
      </c>
      <c r="AW15" s="1" t="s">
        <v>102</v>
      </c>
      <c r="AX15" s="1" t="s">
        <v>305</v>
      </c>
      <c r="AY15" s="1" t="s">
        <v>302</v>
      </c>
      <c r="AZ15" s="1" t="s">
        <v>302</v>
      </c>
      <c r="BA15" s="1" t="s">
        <v>70</v>
      </c>
      <c r="BB15" s="1" t="s">
        <v>70</v>
      </c>
      <c r="BC15" s="1" t="s">
        <v>165</v>
      </c>
      <c r="BD15" s="1" t="s">
        <v>298</v>
      </c>
      <c r="BE15" s="1" t="s">
        <v>74</v>
      </c>
      <c r="BF15" s="1" t="s">
        <v>303</v>
      </c>
      <c r="BG15" s="1" t="s">
        <v>304</v>
      </c>
      <c r="BH15" s="1" t="s">
        <v>297</v>
      </c>
      <c r="BI15" s="1" t="s">
        <v>172</v>
      </c>
      <c r="BJ15" s="1" t="s">
        <v>102</v>
      </c>
      <c r="BK15" s="1" t="s">
        <v>71</v>
      </c>
      <c r="BL15" s="1" t="s">
        <v>73</v>
      </c>
      <c r="BM15" s="1" t="s">
        <v>106</v>
      </c>
      <c r="BN15" s="1" t="s">
        <v>102</v>
      </c>
      <c r="BO15" s="1" t="s">
        <v>102</v>
      </c>
      <c r="BP15" s="1" t="s">
        <v>171</v>
      </c>
      <c r="BQ15" s="1" t="s">
        <v>102</v>
      </c>
      <c r="BR15" s="1" t="s">
        <v>103</v>
      </c>
      <c r="BS15" s="1" t="s">
        <v>103</v>
      </c>
      <c r="BT15" s="1" t="s">
        <v>103</v>
      </c>
      <c r="BU15" s="1" t="s">
        <v>105</v>
      </c>
      <c r="BV15" s="1" t="s">
        <v>70</v>
      </c>
    </row>
    <row r="17" spans="1:74" ht="11.25" customHeight="1"/>
    <row r="18" spans="1:74" ht="11.25" customHeight="1">
      <c r="A18" s="11" t="s">
        <v>78</v>
      </c>
      <c r="B18" s="11" t="s">
        <v>122</v>
      </c>
      <c r="C18" s="11" t="s">
        <v>330</v>
      </c>
      <c r="D18" s="11" t="s">
        <v>79</v>
      </c>
      <c r="E18" s="11" t="s">
        <v>80</v>
      </c>
      <c r="F18" s="49" t="s">
        <v>84</v>
      </c>
      <c r="G18" s="50" t="s">
        <v>309</v>
      </c>
      <c r="H18" s="50" t="s">
        <v>128</v>
      </c>
      <c r="I18" s="51" t="s">
        <v>135</v>
      </c>
      <c r="J18" s="51" t="s">
        <v>343</v>
      </c>
      <c r="K18" s="51" t="s">
        <v>129</v>
      </c>
      <c r="L18" s="51" t="s">
        <v>326</v>
      </c>
      <c r="M18" s="51" t="s">
        <v>337</v>
      </c>
      <c r="N18" s="51" t="s">
        <v>336</v>
      </c>
      <c r="O18" s="52" t="s">
        <v>310</v>
      </c>
      <c r="P18" s="53" t="s">
        <v>333</v>
      </c>
      <c r="Q18" s="52" t="s">
        <v>137</v>
      </c>
      <c r="R18" s="53" t="s">
        <v>324</v>
      </c>
      <c r="S18" s="53" t="s">
        <v>338</v>
      </c>
      <c r="T18" s="52" t="s">
        <v>311</v>
      </c>
      <c r="U18" s="52" t="s">
        <v>95</v>
      </c>
      <c r="V18" s="52" t="s">
        <v>87</v>
      </c>
      <c r="W18" s="52" t="s">
        <v>143</v>
      </c>
      <c r="X18" s="52" t="s">
        <v>88</v>
      </c>
      <c r="Y18" s="52" t="s">
        <v>352</v>
      </c>
      <c r="Z18" s="52" t="s">
        <v>118</v>
      </c>
      <c r="AA18" s="52" t="s">
        <v>144</v>
      </c>
      <c r="AB18" s="52" t="s">
        <v>90</v>
      </c>
      <c r="AC18" s="52" t="s">
        <v>91</v>
      </c>
      <c r="AD18" s="53" t="s">
        <v>98</v>
      </c>
      <c r="AE18" s="52" t="s">
        <v>92</v>
      </c>
      <c r="AF18" s="52" t="s">
        <v>94</v>
      </c>
      <c r="AG18" s="52" t="s">
        <v>93</v>
      </c>
      <c r="AH18" s="53" t="s">
        <v>312</v>
      </c>
      <c r="AI18" s="53" t="s">
        <v>313</v>
      </c>
      <c r="AJ18" s="53" t="s">
        <v>315</v>
      </c>
      <c r="AK18" s="53" t="s">
        <v>314</v>
      </c>
      <c r="AL18" s="53" t="s">
        <v>316</v>
      </c>
      <c r="AM18" s="53" t="s">
        <v>317</v>
      </c>
      <c r="AN18" s="53" t="s">
        <v>318</v>
      </c>
      <c r="AO18" s="53" t="s">
        <v>319</v>
      </c>
      <c r="AP18" s="53" t="s">
        <v>320</v>
      </c>
      <c r="AQ18" s="53" t="s">
        <v>321</v>
      </c>
      <c r="AR18" s="53" t="s">
        <v>322</v>
      </c>
      <c r="AS18" s="53" t="s">
        <v>323</v>
      </c>
      <c r="AT18" s="54" t="s">
        <v>119</v>
      </c>
      <c r="AU18" s="54" t="s">
        <v>97</v>
      </c>
      <c r="AV18" s="54" t="s">
        <v>96</v>
      </c>
      <c r="AW18" s="11" t="s">
        <v>132</v>
      </c>
      <c r="AX18" s="11" t="s">
        <v>348</v>
      </c>
      <c r="AY18" s="39" t="s">
        <v>341</v>
      </c>
      <c r="AZ18" s="39"/>
      <c r="BA18" s="55" t="s">
        <v>344</v>
      </c>
      <c r="BB18" s="56" t="s">
        <v>347</v>
      </c>
      <c r="BC18" s="57" t="s">
        <v>351</v>
      </c>
      <c r="BD18" s="57" t="s">
        <v>359</v>
      </c>
      <c r="BE18" s="58" t="s">
        <v>339</v>
      </c>
      <c r="BF18" s="58" t="s">
        <v>339</v>
      </c>
      <c r="BG18" s="58" t="s">
        <v>339</v>
      </c>
      <c r="BH18" s="58" t="s">
        <v>339</v>
      </c>
      <c r="BI18" s="58" t="s">
        <v>339</v>
      </c>
      <c r="BJ18" s="58" t="s">
        <v>339</v>
      </c>
      <c r="BK18" s="58" t="s">
        <v>339</v>
      </c>
      <c r="BL18" s="58" t="s">
        <v>339</v>
      </c>
      <c r="BM18" s="58" t="s">
        <v>339</v>
      </c>
      <c r="BN18" s="58" t="s">
        <v>340</v>
      </c>
      <c r="BO18" s="58" t="s">
        <v>340</v>
      </c>
      <c r="BP18" s="58" t="s">
        <v>340</v>
      </c>
      <c r="BQ18" s="58" t="s">
        <v>340</v>
      </c>
      <c r="BR18" s="58" t="s">
        <v>139</v>
      </c>
      <c r="BS18" s="58" t="s">
        <v>139</v>
      </c>
      <c r="BT18" s="58" t="s">
        <v>139</v>
      </c>
      <c r="BU18" s="58" t="s">
        <v>140</v>
      </c>
      <c r="BV18" s="11" t="s">
        <v>89</v>
      </c>
    </row>
    <row r="19" spans="1:74">
      <c r="A19" s="11"/>
      <c r="B19" s="11"/>
      <c r="C19" s="11"/>
      <c r="D19" s="11"/>
      <c r="E19" s="11"/>
      <c r="F19" s="49"/>
      <c r="G19" s="50"/>
      <c r="H19" s="50"/>
      <c r="I19" s="51"/>
      <c r="J19" s="51"/>
      <c r="K19" s="51"/>
      <c r="L19" s="51"/>
      <c r="M19" s="51"/>
      <c r="N19" s="51"/>
      <c r="O19" s="52"/>
      <c r="P19" s="53"/>
      <c r="Q19" s="52"/>
      <c r="R19" s="53"/>
      <c r="S19" s="53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3"/>
      <c r="AE19" s="52"/>
      <c r="AF19" s="52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4"/>
      <c r="AU19" s="54"/>
      <c r="AV19" s="54"/>
      <c r="AW19" s="11"/>
      <c r="AX19" s="11"/>
      <c r="AY19" s="39"/>
      <c r="AZ19" s="39"/>
      <c r="BA19" s="55"/>
      <c r="BB19" s="56"/>
      <c r="BC19" s="57"/>
      <c r="BD19" s="57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11"/>
    </row>
    <row r="20" spans="1:74">
      <c r="A20" s="11"/>
      <c r="B20" s="11"/>
      <c r="C20" s="11"/>
      <c r="D20" s="11"/>
      <c r="E20" s="11"/>
      <c r="F20" s="49"/>
      <c r="G20" s="50"/>
      <c r="H20" s="50"/>
      <c r="I20" s="51"/>
      <c r="J20" s="51"/>
      <c r="K20" s="51"/>
      <c r="L20" s="51"/>
      <c r="M20" s="51"/>
      <c r="N20" s="51"/>
      <c r="O20" s="52"/>
      <c r="P20" s="53"/>
      <c r="Q20" s="52"/>
      <c r="R20" s="53"/>
      <c r="S20" s="53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3"/>
      <c r="AE20" s="52"/>
      <c r="AF20" s="52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4"/>
      <c r="AU20" s="54"/>
      <c r="AV20" s="54"/>
      <c r="AW20" s="11"/>
      <c r="AX20" s="11"/>
      <c r="AY20" s="39"/>
      <c r="AZ20" s="39"/>
      <c r="BA20" s="55"/>
      <c r="BB20" s="56"/>
      <c r="BC20" s="57"/>
      <c r="BD20" s="57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11"/>
    </row>
    <row r="21" spans="1:74">
      <c r="A21" s="11"/>
      <c r="B21" s="11"/>
      <c r="C21" s="11"/>
      <c r="D21" s="11"/>
      <c r="E21" s="11"/>
      <c r="F21" s="49"/>
      <c r="G21" s="50"/>
      <c r="H21" s="50"/>
      <c r="I21" s="51"/>
      <c r="J21" s="51"/>
      <c r="K21" s="51"/>
      <c r="L21" s="51"/>
      <c r="M21" s="51"/>
      <c r="N21" s="51"/>
      <c r="O21" s="52"/>
      <c r="P21" s="53"/>
      <c r="Q21" s="52"/>
      <c r="R21" s="53"/>
      <c r="S21" s="53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  <c r="AE21" s="52"/>
      <c r="AF21" s="52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4"/>
      <c r="AU21" s="54"/>
      <c r="AV21" s="54"/>
      <c r="AW21" s="11"/>
      <c r="AX21" s="11"/>
      <c r="AY21" s="39"/>
      <c r="AZ21" s="39"/>
      <c r="BA21" s="55"/>
      <c r="BB21" s="56"/>
      <c r="BC21" s="57"/>
      <c r="BD21" s="57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11"/>
    </row>
    <row r="22" spans="1:74">
      <c r="A22" s="11"/>
      <c r="B22" s="11"/>
      <c r="C22" s="11"/>
      <c r="D22" s="11"/>
      <c r="E22" s="11"/>
      <c r="F22" s="49"/>
      <c r="G22" s="50"/>
      <c r="H22" s="50"/>
      <c r="I22" s="51"/>
      <c r="J22" s="51"/>
      <c r="K22" s="51"/>
      <c r="L22" s="51"/>
      <c r="M22" s="51"/>
      <c r="N22" s="51"/>
      <c r="O22" s="52"/>
      <c r="P22" s="53"/>
      <c r="Q22" s="52"/>
      <c r="R22" s="53"/>
      <c r="S22" s="53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3"/>
      <c r="AE22" s="52"/>
      <c r="AF22" s="52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4"/>
      <c r="AU22" s="54"/>
      <c r="AV22" s="54"/>
      <c r="AW22" s="11"/>
      <c r="AX22" s="11"/>
      <c r="AY22" s="39"/>
      <c r="AZ22" s="39"/>
      <c r="BA22" s="55"/>
      <c r="BB22" s="56"/>
      <c r="BC22" s="57"/>
      <c r="BD22" s="57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11"/>
    </row>
    <row r="23" spans="1:74">
      <c r="A23" s="11"/>
      <c r="B23" s="11"/>
      <c r="C23" s="11"/>
      <c r="D23" s="11"/>
      <c r="E23" s="11"/>
      <c r="F23" s="49"/>
      <c r="G23" s="50"/>
      <c r="H23" s="50"/>
      <c r="I23" s="51"/>
      <c r="J23" s="51"/>
      <c r="K23" s="51"/>
      <c r="L23" s="51"/>
      <c r="M23" s="51"/>
      <c r="N23" s="51"/>
      <c r="O23" s="52"/>
      <c r="P23" s="53"/>
      <c r="Q23" s="52"/>
      <c r="R23" s="53"/>
      <c r="S23" s="53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  <c r="AE23" s="52"/>
      <c r="AF23" s="52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4"/>
      <c r="AU23" s="54"/>
      <c r="AV23" s="54"/>
      <c r="AW23" s="11"/>
      <c r="AX23" s="11"/>
      <c r="AY23" s="39"/>
      <c r="AZ23" s="39"/>
      <c r="BA23" s="55"/>
      <c r="BB23" s="56"/>
      <c r="BC23" s="57"/>
      <c r="BD23" s="57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11"/>
    </row>
    <row r="24" spans="1:74">
      <c r="A24" s="11"/>
      <c r="B24" s="11"/>
      <c r="C24" s="11"/>
      <c r="D24" s="11"/>
      <c r="E24" s="11"/>
      <c r="F24" s="49"/>
      <c r="G24" s="50"/>
      <c r="H24" s="50"/>
      <c r="I24" s="51"/>
      <c r="J24" s="51"/>
      <c r="K24" s="51"/>
      <c r="L24" s="51"/>
      <c r="M24" s="51"/>
      <c r="N24" s="51"/>
      <c r="O24" s="52"/>
      <c r="P24" s="53"/>
      <c r="Q24" s="52"/>
      <c r="R24" s="53"/>
      <c r="S24" s="53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3"/>
      <c r="AE24" s="52"/>
      <c r="AF24" s="52"/>
      <c r="AG24" s="52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4"/>
      <c r="AU24" s="54"/>
      <c r="AV24" s="54"/>
      <c r="AW24" s="11"/>
      <c r="AX24" s="11"/>
      <c r="AY24" s="39"/>
      <c r="AZ24" s="39"/>
      <c r="BA24" s="55"/>
      <c r="BB24" s="56"/>
      <c r="BC24" s="57"/>
      <c r="BD24" s="57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11"/>
    </row>
    <row r="26" spans="1:74" ht="11.25" customHeight="1">
      <c r="B26" s="11" t="s">
        <v>123</v>
      </c>
      <c r="G26" s="50" t="s">
        <v>127</v>
      </c>
      <c r="H26" s="50" t="s">
        <v>126</v>
      </c>
      <c r="I26" s="50" t="s">
        <v>136</v>
      </c>
      <c r="L26" s="50" t="s">
        <v>327</v>
      </c>
      <c r="O26" s="52" t="s">
        <v>125</v>
      </c>
      <c r="P26" s="52" t="s">
        <v>334</v>
      </c>
      <c r="Q26" s="52" t="s">
        <v>138</v>
      </c>
      <c r="R26" s="52" t="s">
        <v>325</v>
      </c>
      <c r="AT26" s="54" t="s">
        <v>120</v>
      </c>
      <c r="AW26" s="59" t="s">
        <v>130</v>
      </c>
      <c r="AX26" s="62" t="s">
        <v>349</v>
      </c>
      <c r="BA26" s="65" t="s">
        <v>345</v>
      </c>
    </row>
    <row r="27" spans="1:74">
      <c r="B27" s="11"/>
      <c r="G27" s="50"/>
      <c r="H27" s="50"/>
      <c r="I27" s="50"/>
      <c r="L27" s="50"/>
      <c r="O27" s="52"/>
      <c r="P27" s="52"/>
      <c r="Q27" s="52"/>
      <c r="R27" s="52"/>
      <c r="AT27" s="54"/>
      <c r="AW27" s="60" t="s">
        <v>133</v>
      </c>
      <c r="AX27" s="63"/>
      <c r="BA27" s="66"/>
    </row>
    <row r="28" spans="1:74">
      <c r="B28" s="11"/>
      <c r="G28" s="50"/>
      <c r="H28" s="50"/>
      <c r="I28" s="50"/>
      <c r="L28" s="50"/>
      <c r="O28" s="52"/>
      <c r="P28" s="52"/>
      <c r="Q28" s="52"/>
      <c r="R28" s="52"/>
      <c r="AT28" s="54"/>
      <c r="AW28" s="61" t="s">
        <v>134</v>
      </c>
      <c r="AX28" s="63"/>
      <c r="BA28" s="66"/>
    </row>
    <row r="29" spans="1:74">
      <c r="B29" s="11"/>
      <c r="G29" s="50"/>
      <c r="H29" s="50"/>
      <c r="I29" s="50"/>
      <c r="L29" s="50"/>
      <c r="O29" s="52"/>
      <c r="P29" s="52"/>
      <c r="Q29" s="52"/>
      <c r="R29" s="52"/>
      <c r="AT29" s="54"/>
      <c r="AX29" s="63"/>
      <c r="BA29" s="66"/>
    </row>
    <row r="30" spans="1:74">
      <c r="B30" s="11"/>
      <c r="G30" s="50"/>
      <c r="H30" s="50"/>
      <c r="I30" s="50"/>
      <c r="L30" s="50"/>
      <c r="O30" s="52"/>
      <c r="P30" s="52"/>
      <c r="Q30" s="52"/>
      <c r="R30" s="52"/>
      <c r="AT30" s="54"/>
      <c r="AX30" s="63"/>
      <c r="BA30" s="66"/>
    </row>
    <row r="31" spans="1:74">
      <c r="B31" s="11"/>
      <c r="G31" s="50"/>
      <c r="H31" s="50"/>
      <c r="I31" s="50"/>
      <c r="L31" s="50"/>
      <c r="O31" s="52"/>
      <c r="P31" s="52"/>
      <c r="Q31" s="52"/>
      <c r="R31" s="52"/>
      <c r="AT31" s="54"/>
      <c r="AX31" s="63"/>
      <c r="BA31" s="66"/>
    </row>
    <row r="32" spans="1:74">
      <c r="AX32" s="64"/>
      <c r="BA32" s="67"/>
    </row>
    <row r="33" spans="16:53">
      <c r="P33" s="52" t="s">
        <v>335</v>
      </c>
      <c r="AT33" s="54" t="s">
        <v>121</v>
      </c>
    </row>
    <row r="34" spans="16:53" ht="11.25" customHeight="1">
      <c r="P34" s="52"/>
      <c r="AT34" s="54"/>
      <c r="AX34" s="62" t="s">
        <v>350</v>
      </c>
      <c r="BA34" s="65" t="s">
        <v>346</v>
      </c>
    </row>
    <row r="35" spans="16:53">
      <c r="P35" s="52"/>
      <c r="AT35" s="54"/>
      <c r="AX35" s="63"/>
      <c r="BA35" s="66"/>
    </row>
    <row r="36" spans="16:53">
      <c r="P36" s="52"/>
      <c r="AT36" s="54"/>
      <c r="AX36" s="63"/>
      <c r="BA36" s="66"/>
    </row>
    <row r="37" spans="16:53">
      <c r="P37" s="52"/>
      <c r="AT37" s="54"/>
      <c r="AX37" s="63"/>
      <c r="BA37" s="66"/>
    </row>
    <row r="38" spans="16:53">
      <c r="P38" s="52"/>
      <c r="AT38" s="54"/>
      <c r="AX38" s="63"/>
      <c r="BA38" s="66"/>
    </row>
    <row r="39" spans="16:53">
      <c r="AX39" s="64"/>
      <c r="BA39" s="66"/>
    </row>
    <row r="40" spans="16:53">
      <c r="BA40" s="67"/>
    </row>
  </sheetData>
  <mergeCells count="99">
    <mergeCell ref="BE2:BU4"/>
    <mergeCell ref="BC18:BC24"/>
    <mergeCell ref="BD18:BD24"/>
    <mergeCell ref="BC2:BD4"/>
    <mergeCell ref="Y18:Y24"/>
    <mergeCell ref="G2:N4"/>
    <mergeCell ref="O2:AS4"/>
    <mergeCell ref="AT2:AV4"/>
    <mergeCell ref="AY2:AZ4"/>
    <mergeCell ref="BA2:BB4"/>
    <mergeCell ref="AW18:AW24"/>
    <mergeCell ref="AY18:AZ24"/>
    <mergeCell ref="BA26:BA32"/>
    <mergeCell ref="BA34:BA40"/>
    <mergeCell ref="AW2:AX4"/>
    <mergeCell ref="AX26:AX32"/>
    <mergeCell ref="AX34:AX39"/>
    <mergeCell ref="BJ18:BJ24"/>
    <mergeCell ref="BK18:BK24"/>
    <mergeCell ref="BL18:BL24"/>
    <mergeCell ref="BM18:BM24"/>
    <mergeCell ref="BT18:BT24"/>
    <mergeCell ref="S18:S24"/>
    <mergeCell ref="BV18:BV24"/>
    <mergeCell ref="BE18:BE24"/>
    <mergeCell ref="BA18:BA24"/>
    <mergeCell ref="BB18:BB24"/>
    <mergeCell ref="BN18:BN24"/>
    <mergeCell ref="BF18:BF24"/>
    <mergeCell ref="BG18:BG24"/>
    <mergeCell ref="AX18:AX24"/>
    <mergeCell ref="J18:J24"/>
    <mergeCell ref="BO18:BO24"/>
    <mergeCell ref="BP18:BP24"/>
    <mergeCell ref="BH18:BH24"/>
    <mergeCell ref="BI18:BI24"/>
    <mergeCell ref="BQ18:BQ24"/>
    <mergeCell ref="C18:C24"/>
    <mergeCell ref="P18:P24"/>
    <mergeCell ref="P26:P31"/>
    <mergeCell ref="P33:P38"/>
    <mergeCell ref="M18:M24"/>
    <mergeCell ref="N18:N24"/>
    <mergeCell ref="R18:R24"/>
    <mergeCell ref="R26:R31"/>
    <mergeCell ref="L18:L24"/>
    <mergeCell ref="L26:L31"/>
    <mergeCell ref="AT26:AT31"/>
    <mergeCell ref="AT33:AT38"/>
    <mergeCell ref="A2:E4"/>
    <mergeCell ref="AP18:AP24"/>
    <mergeCell ref="AQ18:AQ24"/>
    <mergeCell ref="AR18:AR24"/>
    <mergeCell ref="AS18:AS24"/>
    <mergeCell ref="AT18:AT24"/>
    <mergeCell ref="AD18:AD24"/>
    <mergeCell ref="AE18:AE24"/>
    <mergeCell ref="BU18:BU24"/>
    <mergeCell ref="B26:B31"/>
    <mergeCell ref="G26:G31"/>
    <mergeCell ref="H26:H31"/>
    <mergeCell ref="I26:I31"/>
    <mergeCell ref="O26:O31"/>
    <mergeCell ref="Q26:Q31"/>
    <mergeCell ref="AU18:AU24"/>
    <mergeCell ref="BR18:BR24"/>
    <mergeCell ref="BS18:BS24"/>
    <mergeCell ref="AV18:AV24"/>
    <mergeCell ref="AK18:AK24"/>
    <mergeCell ref="AJ18:AJ24"/>
    <mergeCell ref="AL18:AL24"/>
    <mergeCell ref="AM18:AM24"/>
    <mergeCell ref="AN18:AN24"/>
    <mergeCell ref="AO18:AO24"/>
    <mergeCell ref="AG18:AG24"/>
    <mergeCell ref="AF18:AF24"/>
    <mergeCell ref="AH18:AH24"/>
    <mergeCell ref="AI18:AI24"/>
    <mergeCell ref="W18:W24"/>
    <mergeCell ref="X18:X24"/>
    <mergeCell ref="Z18:Z24"/>
    <mergeCell ref="AA18:AA24"/>
    <mergeCell ref="AB18:AB24"/>
    <mergeCell ref="AC18:AC24"/>
    <mergeCell ref="V18:V24"/>
    <mergeCell ref="F2:F4"/>
    <mergeCell ref="A18:A24"/>
    <mergeCell ref="B18:B24"/>
    <mergeCell ref="D18:D24"/>
    <mergeCell ref="E18:E24"/>
    <mergeCell ref="F18:F24"/>
    <mergeCell ref="G18:G24"/>
    <mergeCell ref="H18:H24"/>
    <mergeCell ref="I18:I24"/>
    <mergeCell ref="K18:K24"/>
    <mergeCell ref="O18:O24"/>
    <mergeCell ref="Q18:Q24"/>
    <mergeCell ref="T18:T24"/>
    <mergeCell ref="U18:U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G76"/>
  <sheetViews>
    <sheetView workbookViewId="0">
      <selection activeCell="E14" sqref="E14"/>
    </sheetView>
  </sheetViews>
  <sheetFormatPr defaultRowHeight="15"/>
  <cols>
    <col min="3" max="3" width="77.5703125" bestFit="1" customWidth="1"/>
    <col min="4" max="4" width="24" bestFit="1" customWidth="1"/>
    <col min="6" max="6" width="9.5703125" bestFit="1" customWidth="1"/>
  </cols>
  <sheetData>
    <row r="3" spans="3:7">
      <c r="C3" s="7" t="s">
        <v>40</v>
      </c>
      <c r="D3" t="str">
        <f>CONCATENATE(C3,",")</f>
        <v>ID_PED_SIGE,</v>
      </c>
    </row>
    <row r="4" spans="3:7">
      <c r="C4" s="7" t="s">
        <v>19</v>
      </c>
      <c r="D4" t="str">
        <f>CONCATENATE(C4,",")</f>
        <v>ID_UNINEG,</v>
      </c>
      <c r="F4" s="3" t="s">
        <v>77</v>
      </c>
      <c r="G4" t="str">
        <f>CONCATENATE("'",F4,"',")</f>
        <v>'4218689401',</v>
      </c>
    </row>
    <row r="5" spans="3:7">
      <c r="C5" s="7" t="s">
        <v>328</v>
      </c>
      <c r="D5" s="6" t="s">
        <v>331</v>
      </c>
      <c r="F5" s="3"/>
    </row>
    <row r="6" spans="3:7" ht="22.5">
      <c r="C6" s="8" t="s">
        <v>81</v>
      </c>
      <c r="D6" s="6" t="s">
        <v>109</v>
      </c>
      <c r="F6" s="1" t="s">
        <v>111</v>
      </c>
      <c r="G6" t="str">
        <f t="shared" ref="G6:G14" si="0">CONCATENATE("'",F6,"',")</f>
        <v>'4218721201',</v>
      </c>
    </row>
    <row r="7" spans="3:7" ht="22.5">
      <c r="C7" s="8" t="s">
        <v>82</v>
      </c>
      <c r="D7" s="6" t="s">
        <v>108</v>
      </c>
      <c r="F7" s="5" t="s">
        <v>112</v>
      </c>
      <c r="G7" t="str">
        <f t="shared" si="0"/>
        <v>'4218721401',</v>
      </c>
    </row>
    <row r="8" spans="3:7" ht="22.5">
      <c r="C8" s="4" t="s">
        <v>85</v>
      </c>
      <c r="D8" s="6" t="s">
        <v>332</v>
      </c>
      <c r="F8" s="1" t="s">
        <v>107</v>
      </c>
      <c r="G8" t="str">
        <f t="shared" si="0"/>
        <v>'4218720601',</v>
      </c>
    </row>
    <row r="9" spans="3:7">
      <c r="C9" s="7" t="s">
        <v>18</v>
      </c>
      <c r="D9" t="str">
        <f>CONCATENATE(C9,",")</f>
        <v>ID_DATA_PED,</v>
      </c>
      <c r="F9" s="1" t="s">
        <v>107</v>
      </c>
      <c r="G9" t="str">
        <f t="shared" si="0"/>
        <v>'4218720601',</v>
      </c>
    </row>
    <row r="10" spans="3:7">
      <c r="C10" s="7" t="s">
        <v>25</v>
      </c>
      <c r="D10" t="str">
        <f t="shared" ref="D10:D73" si="1">CONCATENATE(C10,",")</f>
        <v>ID_CANAL,</v>
      </c>
      <c r="F10" s="1" t="s">
        <v>113</v>
      </c>
      <c r="G10" t="str">
        <f t="shared" si="0"/>
        <v>'4218677901',</v>
      </c>
    </row>
    <row r="11" spans="3:7">
      <c r="C11" s="7" t="s">
        <v>55</v>
      </c>
      <c r="D11" t="str">
        <f t="shared" si="1"/>
        <v>ID_VENDEDOR,</v>
      </c>
      <c r="F11" s="1" t="s">
        <v>115</v>
      </c>
      <c r="G11" t="str">
        <f t="shared" si="0"/>
        <v>'4218681201',</v>
      </c>
    </row>
    <row r="12" spans="3:7">
      <c r="C12" s="7" t="s">
        <v>23</v>
      </c>
      <c r="D12" t="str">
        <f t="shared" si="1"/>
        <v>TIPO_ENTREGA,</v>
      </c>
      <c r="F12" s="1" t="s">
        <v>116</v>
      </c>
      <c r="G12" t="str">
        <f t="shared" si="0"/>
        <v>'4218692101',</v>
      </c>
    </row>
    <row r="13" spans="3:7">
      <c r="C13" s="7" t="s">
        <v>17</v>
      </c>
      <c r="D13" t="str">
        <f t="shared" si="1"/>
        <v>ID_DATA_FAT,</v>
      </c>
      <c r="F13" s="1" t="s">
        <v>107</v>
      </c>
      <c r="G13" t="str">
        <f t="shared" si="0"/>
        <v>'4218720601',</v>
      </c>
    </row>
    <row r="14" spans="3:7">
      <c r="C14" s="7" t="s">
        <v>57</v>
      </c>
      <c r="D14" t="str">
        <f t="shared" si="1"/>
        <v>ID_TIPO_CLIENTE,</v>
      </c>
      <c r="F14" s="1" t="s">
        <v>117</v>
      </c>
      <c r="G14" t="str">
        <f t="shared" si="0"/>
        <v>'4218835301',</v>
      </c>
    </row>
    <row r="15" spans="3:7">
      <c r="C15" s="7" t="s">
        <v>20</v>
      </c>
      <c r="D15" t="str">
        <f t="shared" si="1"/>
        <v>ID_ITEM,</v>
      </c>
    </row>
    <row r="16" spans="3:7">
      <c r="C16" s="7" t="s">
        <v>35</v>
      </c>
      <c r="D16" t="str">
        <f t="shared" si="1"/>
        <v>QTD_ITENS,</v>
      </c>
    </row>
    <row r="17" spans="3:4">
      <c r="C17" s="7" t="s">
        <v>0</v>
      </c>
      <c r="D17" t="str">
        <f t="shared" si="1"/>
        <v>VL_PROD,</v>
      </c>
    </row>
    <row r="18" spans="3:4">
      <c r="C18" s="7" t="s">
        <v>6</v>
      </c>
      <c r="D18" t="str">
        <f t="shared" si="1"/>
        <v>VL_NOTA,</v>
      </c>
    </row>
    <row r="19" spans="3:4">
      <c r="C19" s="7" t="s">
        <v>1</v>
      </c>
      <c r="D19" t="str">
        <f t="shared" si="1"/>
        <v>VL_FRETE,</v>
      </c>
    </row>
    <row r="20" spans="3:4">
      <c r="C20" s="7" t="s">
        <v>3</v>
      </c>
      <c r="D20" t="str">
        <f t="shared" si="1"/>
        <v>VL_DESCONTO,</v>
      </c>
    </row>
    <row r="21" spans="3:4">
      <c r="C21" s="7" t="s">
        <v>66</v>
      </c>
      <c r="D21" t="str">
        <f t="shared" si="1"/>
        <v>CFOP_ITEM,</v>
      </c>
    </row>
    <row r="22" spans="3:4">
      <c r="C22" s="7" t="s">
        <v>4</v>
      </c>
      <c r="D22" t="str">
        <f t="shared" si="1"/>
        <v>VL_DESC_INC,</v>
      </c>
    </row>
    <row r="23" spans="3:4">
      <c r="C23" s="7" t="s">
        <v>8</v>
      </c>
      <c r="D23" t="str">
        <f t="shared" si="1"/>
        <v>VL_ICMS,</v>
      </c>
    </row>
    <row r="24" spans="3:4">
      <c r="C24" s="7" t="s">
        <v>52</v>
      </c>
      <c r="D24" t="str">
        <f t="shared" si="1"/>
        <v>VL_ICMS_ST,</v>
      </c>
    </row>
    <row r="25" spans="3:4">
      <c r="C25" s="7" t="s">
        <v>9</v>
      </c>
      <c r="D25" t="str">
        <f t="shared" si="1"/>
        <v>VL_PIS,</v>
      </c>
    </row>
    <row r="26" spans="3:4">
      <c r="C26" s="7" t="s">
        <v>11</v>
      </c>
      <c r="D26" t="str">
        <f t="shared" si="1"/>
        <v>VL_COFINS,</v>
      </c>
    </row>
    <row r="27" spans="3:4">
      <c r="C27" s="7" t="s">
        <v>10</v>
      </c>
      <c r="D27" t="str">
        <f t="shared" si="1"/>
        <v>VL_CSLL,</v>
      </c>
    </row>
    <row r="28" spans="3:4">
      <c r="C28" s="7" t="s">
        <v>12</v>
      </c>
      <c r="D28" t="str">
        <f t="shared" si="1"/>
        <v>VL_ICMS_PROD,</v>
      </c>
    </row>
    <row r="29" spans="3:4">
      <c r="C29" s="7" t="s">
        <v>13</v>
      </c>
      <c r="D29" t="str">
        <f t="shared" si="1"/>
        <v>VL_PIS_PROD,</v>
      </c>
    </row>
    <row r="30" spans="3:4">
      <c r="C30" s="7" t="s">
        <v>14</v>
      </c>
      <c r="D30" t="str">
        <f t="shared" si="1"/>
        <v>VL_CSLL_PROD,</v>
      </c>
    </row>
    <row r="31" spans="3:4">
      <c r="C31" s="7" t="s">
        <v>15</v>
      </c>
      <c r="D31" t="str">
        <f t="shared" si="1"/>
        <v>VL_COFINS_PROD,</v>
      </c>
    </row>
    <row r="32" spans="3:4">
      <c r="C32" s="7" t="s">
        <v>36</v>
      </c>
      <c r="D32" t="str">
        <f t="shared" si="1"/>
        <v>VL_ICMS_FRETE,</v>
      </c>
    </row>
    <row r="33" spans="3:4">
      <c r="C33" s="7" t="s">
        <v>37</v>
      </c>
      <c r="D33" t="str">
        <f t="shared" si="1"/>
        <v>VL_PIS_FRETE,</v>
      </c>
    </row>
    <row r="34" spans="3:4">
      <c r="C34" s="7" t="s">
        <v>39</v>
      </c>
      <c r="D34" t="str">
        <f t="shared" si="1"/>
        <v>VL_CSLL_FRETE,</v>
      </c>
    </row>
    <row r="35" spans="3:4">
      <c r="C35" s="7" t="s">
        <v>38</v>
      </c>
      <c r="D35" t="str">
        <f t="shared" si="1"/>
        <v>VL_COFINS_FRETE,</v>
      </c>
    </row>
    <row r="36" spans="3:4">
      <c r="C36" s="7" t="s">
        <v>48</v>
      </c>
      <c r="D36" t="str">
        <f t="shared" si="1"/>
        <v>VL_ICMS_OTHERS,</v>
      </c>
    </row>
    <row r="37" spans="3:4">
      <c r="C37" s="7" t="s">
        <v>49</v>
      </c>
      <c r="D37" t="str">
        <f t="shared" si="1"/>
        <v>VL_PIS_OTHERS,</v>
      </c>
    </row>
    <row r="38" spans="3:4">
      <c r="C38" s="7" t="s">
        <v>50</v>
      </c>
      <c r="D38" t="str">
        <f t="shared" si="1"/>
        <v>VL_COFINS_OTHERS,</v>
      </c>
    </row>
    <row r="39" spans="3:4">
      <c r="C39" s="7" t="s">
        <v>51</v>
      </c>
      <c r="D39" t="str">
        <f t="shared" si="1"/>
        <v>VL_CSLL_OTHERS,</v>
      </c>
    </row>
    <row r="40" spans="3:4">
      <c r="C40" s="7" t="s">
        <v>22</v>
      </c>
      <c r="D40" t="str">
        <f t="shared" si="1"/>
        <v>ID_TRANSP,</v>
      </c>
    </row>
    <row r="41" spans="3:4">
      <c r="C41" s="7" t="s">
        <v>2</v>
      </c>
      <c r="D41" t="str">
        <f t="shared" si="1"/>
        <v>VL_CUSTO_FRETE,</v>
      </c>
    </row>
    <row r="42" spans="3:4">
      <c r="C42" s="7" t="s">
        <v>32</v>
      </c>
      <c r="D42" t="str">
        <f t="shared" si="1"/>
        <v>VL_PESO_REAL,</v>
      </c>
    </row>
    <row r="43" spans="3:4">
      <c r="C43" s="7" t="s">
        <v>7</v>
      </c>
      <c r="D43" t="str">
        <f t="shared" si="1"/>
        <v>VL_CMV,</v>
      </c>
    </row>
    <row r="44" spans="3:4">
      <c r="C44" s="7" t="s">
        <v>67</v>
      </c>
      <c r="D44" t="str">
        <f t="shared" si="1"/>
        <v>VL_CMV_ORIGINAL,</v>
      </c>
    </row>
    <row r="45" spans="3:4">
      <c r="C45" s="7" t="s">
        <v>16</v>
      </c>
      <c r="D45" t="str">
        <f t="shared" si="1"/>
        <v>VL_AVP,</v>
      </c>
    </row>
    <row r="46" spans="3:4">
      <c r="C46" s="7" t="s">
        <v>21</v>
      </c>
      <c r="D46" t="str">
        <f t="shared" si="1"/>
        <v>ID_REGIAO,</v>
      </c>
    </row>
    <row r="47" spans="3:4">
      <c r="C47" s="7" t="s">
        <v>24</v>
      </c>
      <c r="D47" t="str">
        <f t="shared" si="1"/>
        <v>TIPO_TRANSP,</v>
      </c>
    </row>
    <row r="48" spans="3:4">
      <c r="C48" s="7" t="s">
        <v>26</v>
      </c>
      <c r="D48" t="str">
        <f t="shared" si="1"/>
        <v>ID_PAGTO,</v>
      </c>
    </row>
    <row r="49" spans="3:4">
      <c r="C49" s="7" t="s">
        <v>27</v>
      </c>
      <c r="D49" t="str">
        <f t="shared" si="1"/>
        <v>VL_TARIFA_CC,</v>
      </c>
    </row>
    <row r="50" spans="3:4">
      <c r="C50" s="7" t="s">
        <v>28</v>
      </c>
      <c r="D50" t="str">
        <f t="shared" si="1"/>
        <v>VL_COTACAO,</v>
      </c>
    </row>
    <row r="51" spans="3:4">
      <c r="C51" s="7" t="s">
        <v>29</v>
      </c>
      <c r="D51" t="str">
        <f t="shared" si="1"/>
        <v>VL_PARCELACALC,</v>
      </c>
    </row>
    <row r="52" spans="3:4">
      <c r="C52" s="7" t="s">
        <v>30</v>
      </c>
      <c r="D52" t="str">
        <f t="shared" si="1"/>
        <v>VL_TARIFA,</v>
      </c>
    </row>
    <row r="53" spans="3:4">
      <c r="C53" s="7" t="s">
        <v>31</v>
      </c>
      <c r="D53" t="str">
        <f t="shared" si="1"/>
        <v>ID_CAMPANHA,</v>
      </c>
    </row>
    <row r="54" spans="3:4">
      <c r="C54" s="7" t="s">
        <v>33</v>
      </c>
      <c r="D54" t="str">
        <f t="shared" si="1"/>
        <v>VL_PESO_CUBADO,</v>
      </c>
    </row>
    <row r="55" spans="3:4">
      <c r="C55" s="7" t="s">
        <v>34</v>
      </c>
      <c r="D55" t="str">
        <f t="shared" si="1"/>
        <v>VL_CUBAGEM,</v>
      </c>
    </row>
    <row r="56" spans="3:4">
      <c r="C56" s="7" t="s">
        <v>41</v>
      </c>
      <c r="D56" t="str">
        <f t="shared" si="1"/>
        <v>ID_FORN,</v>
      </c>
    </row>
    <row r="57" spans="3:4">
      <c r="C57" s="7" t="s">
        <v>42</v>
      </c>
      <c r="D57" t="str">
        <f t="shared" si="1"/>
        <v>ID_LC,</v>
      </c>
    </row>
    <row r="58" spans="3:4">
      <c r="C58" s="7" t="s">
        <v>43</v>
      </c>
      <c r="D58" t="str">
        <f t="shared" si="1"/>
        <v>ID_FRETE_GRATIS,</v>
      </c>
    </row>
    <row r="59" spans="3:4">
      <c r="C59" s="7" t="s">
        <v>44</v>
      </c>
      <c r="D59" t="str">
        <f t="shared" si="1"/>
        <v>ID_ORIGEM,</v>
      </c>
    </row>
    <row r="60" spans="3:4">
      <c r="C60" s="7" t="s">
        <v>45</v>
      </c>
      <c r="D60" t="str">
        <f t="shared" si="1"/>
        <v>ID_FILIAL,</v>
      </c>
    </row>
    <row r="61" spans="3:4">
      <c r="C61" s="7" t="s">
        <v>46</v>
      </c>
      <c r="D61" t="str">
        <f t="shared" si="1"/>
        <v>filegroup_nr_mes,</v>
      </c>
    </row>
    <row r="62" spans="3:4">
      <c r="C62" s="7" t="s">
        <v>47</v>
      </c>
      <c r="D62" t="str">
        <f t="shared" si="1"/>
        <v>VL_REC_LIQ_PROD,</v>
      </c>
    </row>
    <row r="63" spans="3:4">
      <c r="C63" s="7" t="s">
        <v>53</v>
      </c>
      <c r="D63" t="str">
        <f t="shared" si="1"/>
        <v>VL_JUROS_EMISSOR,</v>
      </c>
    </row>
    <row r="64" spans="3:4">
      <c r="C64" s="7" t="s">
        <v>54</v>
      </c>
      <c r="D64" t="str">
        <f t="shared" si="1"/>
        <v>VL_JUROS_ESTAB,</v>
      </c>
    </row>
    <row r="65" spans="3:4">
      <c r="C65" s="7" t="s">
        <v>56</v>
      </c>
      <c r="D65" t="str">
        <f t="shared" si="1"/>
        <v>ID_JUROS,</v>
      </c>
    </row>
    <row r="66" spans="3:4">
      <c r="C66" s="7" t="s">
        <v>58</v>
      </c>
      <c r="D66" t="str">
        <f t="shared" si="1"/>
        <v>ID_CLIENTE_CORP,</v>
      </c>
    </row>
    <row r="67" spans="3:4">
      <c r="C67" s="7" t="s">
        <v>59</v>
      </c>
      <c r="D67" t="str">
        <f t="shared" si="1"/>
        <v>YN_MARGEM_NEGATIVA,</v>
      </c>
    </row>
    <row r="68" spans="3:4">
      <c r="C68" s="7" t="s">
        <v>60</v>
      </c>
      <c r="D68" t="str">
        <f t="shared" si="1"/>
        <v>NR_ID_CONTRATO_B2B,</v>
      </c>
    </row>
    <row r="69" spans="3:4">
      <c r="C69" s="7" t="s">
        <v>61</v>
      </c>
      <c r="D69" t="str">
        <f t="shared" si="1"/>
        <v>NR_ID_CAMPANHA_B2B,</v>
      </c>
    </row>
    <row r="70" spans="3:4">
      <c r="C70" s="7" t="s">
        <v>62</v>
      </c>
      <c r="D70" t="str">
        <f t="shared" si="1"/>
        <v>ID_CLIENTE_FAT_B2B,</v>
      </c>
    </row>
    <row r="71" spans="3:4">
      <c r="C71" s="7" t="s">
        <v>63</v>
      </c>
      <c r="D71" t="str">
        <f t="shared" si="1"/>
        <v>NR_ID_PARCEIRO_MKT,</v>
      </c>
    </row>
    <row r="72" spans="3:4">
      <c r="C72" s="7" t="s">
        <v>64</v>
      </c>
      <c r="D72" t="str">
        <f t="shared" si="1"/>
        <v>VL_CRED_PRESUMIDO,</v>
      </c>
    </row>
    <row r="73" spans="3:4">
      <c r="C73" s="7" t="s">
        <v>65</v>
      </c>
      <c r="D73" t="str">
        <f t="shared" si="1"/>
        <v>UF_ENTREGA,</v>
      </c>
    </row>
    <row r="74" spans="3:4">
      <c r="C74" s="7" t="s">
        <v>68</v>
      </c>
      <c r="D74" t="str">
        <f t="shared" ref="D74:D76" si="2">CONCATENATE(C74,",")</f>
        <v>VL_DESPREZO_CRED,</v>
      </c>
    </row>
    <row r="75" spans="3:4">
      <c r="C75" s="7" t="s">
        <v>69</v>
      </c>
      <c r="D75" t="str">
        <f t="shared" si="2"/>
        <v>ID_PARCEIRO_B2B,</v>
      </c>
    </row>
    <row r="76" spans="3:4">
      <c r="C76" s="7" t="s">
        <v>5</v>
      </c>
      <c r="D76" t="str">
        <f t="shared" si="2"/>
        <v>VL_DESC_COND,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Orders_Profitable_Rentab 301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2014-08-14T19:02:59Z</dcterms:created>
  <dcterms:modified xsi:type="dcterms:W3CDTF">2014-09-12T16:52:15Z</dcterms:modified>
</cp:coreProperties>
</file>