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ods_sige_faturamento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J3" i="2"/>
  <c r="J4"/>
  <c r="J5"/>
  <c r="J6"/>
  <c r="J7"/>
  <c r="J8"/>
  <c r="J9"/>
  <c r="J10"/>
  <c r="J11"/>
  <c r="J2"/>
  <c r="E6"/>
  <c r="E7"/>
  <c r="E5"/>
  <c r="E93"/>
  <c r="E94"/>
  <c r="E3"/>
  <c r="E4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2"/>
</calcChain>
</file>

<file path=xl/sharedStrings.xml><?xml version="1.0" encoding="utf-8"?>
<sst xmlns="http://schemas.openxmlformats.org/spreadsheetml/2006/main" count="1262" uniqueCount="393">
  <si>
    <t>nr_id_unidade_negocio</t>
  </si>
  <si>
    <t>NR_ID_CIA</t>
  </si>
  <si>
    <t>NR_ID_ENTREGA</t>
  </si>
  <si>
    <t>SEQ_PAGTO</t>
  </si>
  <si>
    <t>NR_ID_MEIO_PAGTO</t>
  </si>
  <si>
    <t>NR_ID_BANDEIRA</t>
  </si>
  <si>
    <t>NR_BANCO</t>
  </si>
  <si>
    <t>NR_NU_PARCELAS</t>
  </si>
  <si>
    <t>NR_VL_PAGTO</t>
  </si>
  <si>
    <t>DS_STATUS_PAGTO</t>
  </si>
  <si>
    <t>IN_VALE_LISTA</t>
  </si>
  <si>
    <t>DT_DATA_COMPRA</t>
  </si>
  <si>
    <t>DT_ENTREGA</t>
  </si>
  <si>
    <t>DT_APROVACAO</t>
  </si>
  <si>
    <t>DS_STATUS_PEDIDO</t>
  </si>
  <si>
    <t>DS_CANAL</t>
  </si>
  <si>
    <t>DS_ORIGEM</t>
  </si>
  <si>
    <t>NR_ID_ITEM</t>
  </si>
  <si>
    <t>NR_QTDE_PED</t>
  </si>
  <si>
    <t>NR_VL_PRODUTO</t>
  </si>
  <si>
    <t>NR_VL_DESC_COND</t>
  </si>
  <si>
    <t>NR_VL_DESC_INC</t>
  </si>
  <si>
    <t>NR_VL_FRETE_CLIENTE</t>
  </si>
  <si>
    <t>NR_VL_FRETE_CIA</t>
  </si>
  <si>
    <t>DS_VENDEDOR</t>
  </si>
  <si>
    <t>NR_ID_LISTA</t>
  </si>
  <si>
    <t>NR_INVOICE</t>
  </si>
  <si>
    <t>NR_CIA</t>
  </si>
  <si>
    <t>NR_NF</t>
  </si>
  <si>
    <t>DS_MIDIA</t>
  </si>
  <si>
    <t>DS_PARCEIRO</t>
  </si>
  <si>
    <t>DS_CAMPANHA</t>
  </si>
  <si>
    <t>DS_PED_TYPE</t>
  </si>
  <si>
    <t>DS_SERIE</t>
  </si>
  <si>
    <t>DS_STATUS</t>
  </si>
  <si>
    <t>NR_NATOPE</t>
  </si>
  <si>
    <t>NR_NATOPE_SEQ</t>
  </si>
  <si>
    <t>DT_PED</t>
  </si>
  <si>
    <t>DT_FAT</t>
  </si>
  <si>
    <t>DT_CLIENT_BIRT_DATE</t>
  </si>
  <si>
    <t>NR_CITY</t>
  </si>
  <si>
    <t>DS_CITY</t>
  </si>
  <si>
    <t>NR_COUNTRY</t>
  </si>
  <si>
    <t>DS_COUNTRY</t>
  </si>
  <si>
    <t>NR_STATE</t>
  </si>
  <si>
    <t>DS_STATE</t>
  </si>
  <si>
    <t>DS_CLIENT</t>
  </si>
  <si>
    <t>NR_CLIENT_DELIVERY</t>
  </si>
  <si>
    <t>NR_DELIVERY_SEQ</t>
  </si>
  <si>
    <t>NR_SHIPPING</t>
  </si>
  <si>
    <t>NR_FILIAL</t>
  </si>
  <si>
    <t>NR_CLIENT_FAT</t>
  </si>
  <si>
    <t>NR_QTT</t>
  </si>
  <si>
    <t>VL_ICMS</t>
  </si>
  <si>
    <t>VL_FREIGHT</t>
  </si>
  <si>
    <t>VL_DESP</t>
  </si>
  <si>
    <t>VL_DISCOUNT</t>
  </si>
  <si>
    <t>VL_ITEM_TOTAL</t>
  </si>
  <si>
    <t>VL_DESP_FINANC</t>
  </si>
  <si>
    <t>VL_PIS</t>
  </si>
  <si>
    <t>VL_ICMS_PRODUCT</t>
  </si>
  <si>
    <t>VL_ICMS_FREIGHT</t>
  </si>
  <si>
    <t>VL_ICMS_OTHER</t>
  </si>
  <si>
    <t>VL_COFINS</t>
  </si>
  <si>
    <t>VL_COFINS_PRODUCT</t>
  </si>
  <si>
    <t>VL_COFINS_FREIGHT</t>
  </si>
  <si>
    <t>VL_COFINS_OTHER</t>
  </si>
  <si>
    <t>VL_PIS_PRODUCT</t>
  </si>
  <si>
    <t>VL_PIS_FREIGHT</t>
  </si>
  <si>
    <t>VL_PIS_OTHER</t>
  </si>
  <si>
    <t>VL_CSLL</t>
  </si>
  <si>
    <t>VL_CSLL_PRODUCT</t>
  </si>
  <si>
    <t>VL_CSLL_FREIGHT</t>
  </si>
  <si>
    <t>VL_CSLL_OTHER</t>
  </si>
  <si>
    <t>VL_DISCOUNT_COND</t>
  </si>
  <si>
    <t>VL_DISCOUNT_INC</t>
  </si>
  <si>
    <t>NR_CLIENT</t>
  </si>
  <si>
    <t>VL_CMV</t>
  </si>
  <si>
    <t>VL_ICMS_ST</t>
  </si>
  <si>
    <t>VL_IOF</t>
  </si>
  <si>
    <t>VL_IRRF</t>
  </si>
  <si>
    <t>DS_MODULO_GERENCIAL</t>
  </si>
  <si>
    <t>NR_KIT</t>
  </si>
  <si>
    <t>NR_NF_ORIG</t>
  </si>
  <si>
    <t>nr_id_tipo_cliente</t>
  </si>
  <si>
    <t>nr_time</t>
  </si>
  <si>
    <t>nr_id_ciclo</t>
  </si>
  <si>
    <t>nr_cfop_det</t>
  </si>
  <si>
    <t>nr_cfop_seq_det</t>
  </si>
  <si>
    <t>nr_id_produto</t>
  </si>
  <si>
    <t>550.44</t>
  </si>
  <si>
    <t>N</t>
  </si>
  <si>
    <t>L</t>
  </si>
  <si>
    <t>SITE</t>
  </si>
  <si>
    <t>Loja</t>
  </si>
  <si>
    <t>0.00000</t>
  </si>
  <si>
    <t>Cpc</t>
  </si>
  <si>
    <t>Gp_Search</t>
  </si>
  <si>
    <t>Inst_Barateiro</t>
  </si>
  <si>
    <t>NULL</t>
  </si>
  <si>
    <t>SAO PAULO</t>
  </si>
  <si>
    <t>BRA</t>
  </si>
  <si>
    <t>BRASIL</t>
  </si>
  <si>
    <t>SP</t>
  </si>
  <si>
    <t>0.00</t>
  </si>
  <si>
    <t>9.99</t>
  </si>
  <si>
    <t>30.55</t>
  </si>
  <si>
    <t>9.08</t>
  </si>
  <si>
    <t>41.83</t>
  </si>
  <si>
    <t>38.75</t>
  </si>
  <si>
    <t>0.75</t>
  </si>
  <si>
    <t>2.31</t>
  </si>
  <si>
    <t>8.41</t>
  </si>
  <si>
    <t>0.16</t>
  </si>
  <si>
    <t>0.50</t>
  </si>
  <si>
    <t>Não Informado</t>
  </si>
  <si>
    <t>544.89</t>
  </si>
  <si>
    <t>0.99000</t>
  </si>
  <si>
    <t>0.99</t>
  </si>
  <si>
    <t>SEVERINIA</t>
  </si>
  <si>
    <t>GUARULHOS</t>
  </si>
  <si>
    <t>441.36</t>
  </si>
  <si>
    <t>0.79000</t>
  </si>
  <si>
    <t>Buscaorganica</t>
  </si>
  <si>
    <t>Google</t>
  </si>
  <si>
    <t>Descontoespecial</t>
  </si>
  <si>
    <t>COTIA</t>
  </si>
  <si>
    <t>0.79</t>
  </si>
  <si>
    <t>7.67</t>
  </si>
  <si>
    <t>10.28</t>
  </si>
  <si>
    <t>0.02000</t>
  </si>
  <si>
    <t>0.02</t>
  </si>
  <si>
    <t>0.18</t>
  </si>
  <si>
    <t>102.89</t>
  </si>
  <si>
    <t>0.18000</t>
  </si>
  <si>
    <t>1.79</t>
  </si>
  <si>
    <t>CARAPICUIBA</t>
  </si>
  <si>
    <t>13</t>
  </si>
  <si>
    <t>1</t>
  </si>
  <si>
    <t>4574745901</t>
  </si>
  <si>
    <t>0</t>
  </si>
  <si>
    <t>12</t>
  </si>
  <si>
    <t>5</t>
  </si>
  <si>
    <t>20140817</t>
  </si>
  <si>
    <t>20140901</t>
  </si>
  <si>
    <t>2247485</t>
  </si>
  <si>
    <t>1.00000</t>
  </si>
  <si>
    <t>509.90000</t>
  </si>
  <si>
    <t>9.99000</t>
  </si>
  <si>
    <t>544410312</t>
  </si>
  <si>
    <t>103</t>
  </si>
  <si>
    <t>6</t>
  </si>
  <si>
    <t>5405</t>
  </si>
  <si>
    <t>405</t>
  </si>
  <si>
    <t>20140902</t>
  </si>
  <si>
    <t>01000</t>
  </si>
  <si>
    <t>100005486</t>
  </si>
  <si>
    <t>16940282831</t>
  </si>
  <si>
    <t>1.000000000</t>
  </si>
  <si>
    <t>356.04940000</t>
  </si>
  <si>
    <t>5444</t>
  </si>
  <si>
    <t>1558</t>
  </si>
  <si>
    <t>-1</t>
  </si>
  <si>
    <t>2</t>
  </si>
  <si>
    <t>20140903</t>
  </si>
  <si>
    <t>3</t>
  </si>
  <si>
    <t>4610346301</t>
  </si>
  <si>
    <t>20140825</t>
  </si>
  <si>
    <t>20140910</t>
  </si>
  <si>
    <t>20140826</t>
  </si>
  <si>
    <t>2431755</t>
  </si>
  <si>
    <t>543.90000</t>
  </si>
  <si>
    <t>544810312</t>
  </si>
  <si>
    <t>100005510</t>
  </si>
  <si>
    <t>34644944890</t>
  </si>
  <si>
    <t>534.39370000</t>
  </si>
  <si>
    <t>5448</t>
  </si>
  <si>
    <t>1741</t>
  </si>
  <si>
    <t>4610505801</t>
  </si>
  <si>
    <t>20140917</t>
  </si>
  <si>
    <t>20140827</t>
  </si>
  <si>
    <t>544510312</t>
  </si>
  <si>
    <t>14735</t>
  </si>
  <si>
    <t>100005514</t>
  </si>
  <si>
    <t>32690119897</t>
  </si>
  <si>
    <t>5445</t>
  </si>
  <si>
    <t>1740</t>
  </si>
  <si>
    <t>4610937801</t>
  </si>
  <si>
    <t>544710312</t>
  </si>
  <si>
    <t>07000</t>
  </si>
  <si>
    <t>100005515</t>
  </si>
  <si>
    <t>41701663880</t>
  </si>
  <si>
    <t>5447</t>
  </si>
  <si>
    <t>4610960301</t>
  </si>
  <si>
    <t>4</t>
  </si>
  <si>
    <t>432.89940</t>
  </si>
  <si>
    <t>551610312</t>
  </si>
  <si>
    <t>06700</t>
  </si>
  <si>
    <t>100005524</t>
  </si>
  <si>
    <t>33914538856</t>
  </si>
  <si>
    <t>425.33000000</t>
  </si>
  <si>
    <t>5516</t>
  </si>
  <si>
    <t>1428</t>
  </si>
  <si>
    <t>10.08294</t>
  </si>
  <si>
    <t>9.91000000</t>
  </si>
  <si>
    <t>100.91766</t>
  </si>
  <si>
    <t>99.15000000</t>
  </si>
  <si>
    <t>4614569701</t>
  </si>
  <si>
    <t>544610312</t>
  </si>
  <si>
    <t>06300</t>
  </si>
  <si>
    <t>100005517</t>
  </si>
  <si>
    <t>36010769850</t>
  </si>
  <si>
    <t>5446</t>
  </si>
  <si>
    <t>select top 10 * from cosmos.mis_dw.dbo.ods_sige_faturamento</t>
  </si>
  <si>
    <t>NR_PEDIDO_CLIENTE</t>
  </si>
  <si>
    <t>45747459</t>
  </si>
  <si>
    <t>znslsc524m000 (Origem da Ordem de Venda)</t>
  </si>
  <si>
    <t xml:space="preserve">Na aba inferior "Pedido de Venda Site - Pagamento", pegar a informação da coluna "Sequencial" </t>
  </si>
  <si>
    <t>Informar o nr_id_entrega no campo "Entrega". Se não achar na primeira tela, ir com o botão "Next Group" até encontrá-lo</t>
  </si>
  <si>
    <t>Pegar a informação da Unidade Negócio no cabeçalho da tela</t>
  </si>
  <si>
    <t>Pegar a informação da Companhia no cabeçalho da tela</t>
  </si>
  <si>
    <t>Pegar a informação da coluna Pedido do cliente</t>
  </si>
  <si>
    <t xml:space="preserve">Na aba inferior "Pedido de Venda Site - Pagamento", pegar a informação da primeira coluna "Meio de Pagamento" </t>
  </si>
  <si>
    <t>Os códigos utilizados são:</t>
  </si>
  <si>
    <t>1-Cartão de Crédito</t>
  </si>
  <si>
    <t>2-Boleto B2C (BV)</t>
  </si>
  <si>
    <t>4-Vale (VA)</t>
  </si>
  <si>
    <t>5-Debito/Transferência (BV)</t>
  </si>
  <si>
    <t>8-Boleto à vista B2B (BV)</t>
  </si>
  <si>
    <t>9-Boleto a prazo Atacado (PZ)</t>
  </si>
  <si>
    <t>10-Boleto à vista Atacado (BV)</t>
  </si>
  <si>
    <t>11-Boleto a prazo B2B (PZ)</t>
  </si>
  <si>
    <t>12-Cartão de Débito (DB)</t>
  </si>
  <si>
    <t>13-Boleto B2B Spot</t>
  </si>
  <si>
    <t>14-Pagamento antecipado B2B</t>
  </si>
  <si>
    <t>16-BNDES</t>
  </si>
  <si>
    <t>Na aba inferior "Pedido de Venda Site - Pagamento", detalhar a linha apresentada. Na aba superior "Cartão", pegar a informação de Número de Parcelas</t>
  </si>
  <si>
    <t>Na aba inferior "Pedido de Venda Site - Pagamento", detalhar a linha apresentada. Na aba superior "Financeiro", pegar a informação de Cód Banco</t>
  </si>
  <si>
    <t>Na aba inferior "Pedido de Venda Site - Pagamento", detalhar a linha apresentada. Na aba superior "Financeiro", pegar a informação de Cód Cartão de Crédito ou Débito</t>
  </si>
  <si>
    <t>Na aba inferior "Pedido de Venda Site - Pagamento", pegar a informação de Vlr Meio Pagamento</t>
  </si>
  <si>
    <t>Na aba superior "Geral", pegar a informação da "Data da Inclusão"</t>
  </si>
  <si>
    <t>Na aba inferior "Pedido de Venda Site - Linha", detalhar a linha apresentada. Na aba superior "Expedição", pegar a data entrega prometdida</t>
  </si>
  <si>
    <t>Na aba superior "Geral", pegar a informação de Canal de Venda</t>
  </si>
  <si>
    <t>Na aba superior "Expedição", pegar a informação de Ponto de Origem</t>
  </si>
  <si>
    <t>Na aba inferior "Pedido Venda Site - Linha", pegar a informação da coluna Item</t>
  </si>
  <si>
    <t>Na aba inferior "Pedido Venda Site - Linha", pegar a informação da coluna Quantidade Vendida</t>
  </si>
  <si>
    <t>4625647101</t>
  </si>
  <si>
    <t>4627287401</t>
  </si>
  <si>
    <t>Na aba inferior "Pedido Venda Site - Linha", detalhar a linha do item. Na aba inferior "Linhas da Ordem", pegar a informação da coluna "Valor"</t>
  </si>
  <si>
    <t>Na aba superior "Geral", pegar a informação da "Data da Emissão"</t>
  </si>
  <si>
    <t>NR_ORDEM</t>
  </si>
  <si>
    <t>010000010</t>
  </si>
  <si>
    <t>Para achar a Referência fiscal, ir para a sessão "tdsls4100m000" e informar o NR_ORDEM  na coIuna "Ordem" e pedir o detalhamento da mesma.  Na aba inferior "Monitor", selecionar a aba "Faturamento" e pegar a informação da coluna "Referência Fiscal"</t>
  </si>
  <si>
    <t>NR_REF_FISCAL</t>
  </si>
  <si>
    <t>000000005</t>
  </si>
  <si>
    <t>Detalhar a Ref Fiscal desejada. Na aba superior "Geral", seção "Datas", pegar a data da Emissão</t>
  </si>
  <si>
    <t>Detalhar a Ref Fiscal desejada. Na aba superior "Geral", seção "Dados do Documento", pegar a informação de "Série"</t>
  </si>
  <si>
    <t>Detalhar a Ref Fiscal desejada. Na aba superior "Geral", seção "Referência fiscal", pegar a informação de "Status da Fatura"</t>
  </si>
  <si>
    <t>1-Aguardando</t>
  </si>
  <si>
    <t>2-Cancelar</t>
  </si>
  <si>
    <t>3-Confirmado</t>
  </si>
  <si>
    <t>4-Composto</t>
  </si>
  <si>
    <t>5-Impresso</t>
  </si>
  <si>
    <t>6-Lançado</t>
  </si>
  <si>
    <t>101-Estornado</t>
  </si>
  <si>
    <t>Fazer o detalhamento da Referência Fiscal. Na aba superior "Relações", seção "Relação - até",  pegar a informação do "Endereço para Faturamento"</t>
  </si>
  <si>
    <t>Ir para a sessão "tccom4530m000" e selecionar o Endereço desejado e pedir o seu detalhamento. Na aba "Geral", pegar o Cód da Cidade</t>
  </si>
  <si>
    <t>Ir para a sessão "tccom4530m000" e selecionar o Endereço desejado e pedir o seu detalhamento. Na aba "Geral", pegar as Descrição da Cidade</t>
  </si>
  <si>
    <t>Ir para a sessão "tccom4530m000" e selecionar o Endereço desejado e pedir o seu detalhamento. Na aba "Geral", pegar o código do País</t>
  </si>
  <si>
    <t>Ir para a sessão "tccom4530m000" e selecionar o Endereço desejado e pedir o seu detalhamento. Na aba "Geral", pegar as Descrição do País</t>
  </si>
  <si>
    <t>Ir para a sessão "tccom4530m000" e selecionar o Endereço desejado e pedir o seu detalhamento. Na aba "Geral", pegar o código do Estado/Província</t>
  </si>
  <si>
    <t>Ir para a sessão "tccom4530m000" e selecionar o Endereço desejado e pedir o seu detalhamento. Na aba "Geral", pegar as Descrição do Estado/Província</t>
  </si>
  <si>
    <t>Fazer o detalhamento da Referência Fiscal. Na aba superior "Relações", seção "Relação - até",  pegar a informação do "PN Faturado"</t>
  </si>
  <si>
    <t>Ir para a sessão "tccom4500m000" e selecionar o Parceiro Negócio desejado. Pegar a informação da coluna "Entidade Fiscal" [sem considerar os zeros à direita e os "-" e "/"]</t>
  </si>
  <si>
    <t>Fazer o detalhamento da Referência Fiscal. Na aba superior "Relações", seção "Relação - até",  pegar a informação do "PN Receptor"</t>
  </si>
  <si>
    <t>Detalhar a Ref Fiscal desejada. Na aba superior "Geral", seção "Informações Gerais", pegar a informação de "CFO"</t>
  </si>
  <si>
    <t>Detalhar a Ref Fiscal desejada. Na aba superior "Geral", seção "Informações Gerais", pegar a informação de "Natureza da Operação"</t>
  </si>
  <si>
    <t>Ir para a sessão "tccom4500m000" e selecionar o Parceiro Negócio desejado. Pegar a informação da coluna "Tipo de Identificador Fiscal" [se PF = 1, PJ = 2]</t>
  </si>
  <si>
    <t>????</t>
  </si>
  <si>
    <t>20140904</t>
  </si>
  <si>
    <t>20140916</t>
  </si>
  <si>
    <t>4580517001</t>
  </si>
  <si>
    <t>20140818</t>
  </si>
  <si>
    <t>2731708</t>
  </si>
  <si>
    <t>463.90000</t>
  </si>
  <si>
    <t>473.89</t>
  </si>
  <si>
    <t>20140819</t>
  </si>
  <si>
    <t>544310312</t>
  </si>
  <si>
    <t>33987051892</t>
  </si>
  <si>
    <t>06000</t>
  </si>
  <si>
    <t>OSASCO</t>
  </si>
  <si>
    <t>100005490</t>
  </si>
  <si>
    <t>7.82</t>
  </si>
  <si>
    <t>36.02</t>
  </si>
  <si>
    <t>35.25</t>
  </si>
  <si>
    <t>7.65</t>
  </si>
  <si>
    <t>360.43580000</t>
  </si>
  <si>
    <t>5443</t>
  </si>
  <si>
    <t>1424</t>
  </si>
  <si>
    <t>4607724101</t>
  </si>
  <si>
    <t>20140824</t>
  </si>
  <si>
    <t>3053700</t>
  </si>
  <si>
    <t>314.90000</t>
  </si>
  <si>
    <t>324.89</t>
  </si>
  <si>
    <t>566410312</t>
  </si>
  <si>
    <t>37634536873</t>
  </si>
  <si>
    <t>09400</t>
  </si>
  <si>
    <t>RIBEIRAO PIRES</t>
  </si>
  <si>
    <t>100006410</t>
  </si>
  <si>
    <t>5.36</t>
  </si>
  <si>
    <t>24.69</t>
  </si>
  <si>
    <t>23.93</t>
  </si>
  <si>
    <t>5.19</t>
  </si>
  <si>
    <t>282.66100000</t>
  </si>
  <si>
    <t>5664</t>
  </si>
  <si>
    <t>721</t>
  </si>
  <si>
    <t>46109603</t>
  </si>
  <si>
    <t>010000041</t>
  </si>
  <si>
    <t>000000079</t>
  </si>
  <si>
    <t>Na aba superior "Geral", pegar a informação de Vendedor</t>
  </si>
  <si>
    <t>Quando a venda tiver mais de um meio de pagamento, é feito um rateio para se chegar ao valor. A soma deverá bater com a informação da coluna "VALOR"  para o pedido que está sendo conferido</t>
  </si>
  <si>
    <t>Quando a venda tiver mais de um meio de pagamento, repete-se a quantidade vendida em todos os meios. A mesma não será somada, pois é feito um tratamento para essa informação</t>
  </si>
  <si>
    <t xml:space="preserve">Quando o meio de pagamento é Vale, o NR_BANCO virá como NULL </t>
  </si>
  <si>
    <t>Na aba inferior "Pedido de Venda Site - Linha", detalhar a linha apresentada. Na aba superior "Outros", pegar a data da transação</t>
  </si>
  <si>
    <t>Fazer o detalhamento da Referência Fiscal. Na aba superior "Geral", seção "Referência Fiscal",  pegar a informação do Departamento</t>
  </si>
  <si>
    <t>Ir para a sessão "tcmcs0565m000" e selecionar o Depto desejado. Pegar a informação da Unidade Empresarial.
Ir para a sessãoSessão "tcemm0130m000": Pegar a informação Cat uni empresarial da Unidade Empresarial</t>
  </si>
  <si>
    <t xml:space="preserve">Detalhar a Ref Fiscal desejada. Na aba superior "Geral", seção "Dados do Documento", pegar a informação de "Número Documento"+"Série"+"NR_Filial". </t>
  </si>
  <si>
    <t>Fazer o detalhamento da Referência Fiscal. Na aba inferior "Linhas - Nota Fiscal",  pegar a segunda informação da coluna "Item" [itens que não sejam frete, juros ou despesas]</t>
  </si>
  <si>
    <t>Quando a venda tiver mais de um meio de pagamento, é feito um rateio para se chegar ao valor do frete. A soma deverá bater com a informação do Frete para o pedido que está sendo conferido</t>
  </si>
  <si>
    <t>Fazer o detalhamento da Referência Fiscal. Na aba inferior "Linhas - Nota Fiscal",  detalhar a linha do Item" [itens que não sejam frete, juros ou despesas]. Na aba superior "Geral", seção "Data Fiscal", pegar a informação de CFO</t>
  </si>
  <si>
    <t>Fazer o detalhamento da Referência Fiscal. Na aba inferior "Linhas - Nota Fiscal",  detalhar a linha do Item" [itens que não sejam frete, juros ou despesas]. Na aba superior "Geral", seção "Data Fiscal", pegar a informação de Natureza Operação</t>
  </si>
  <si>
    <t>Fazer o detalhamento da Referência Fiscal. Na aba inferior "Linhas - Nota Fiscal",  detalhar a linha do Item" [itens que não sejam frete, juros ou despesas]. Na aba superior "Outros", seção "Despesas Gerais", pegar a informação de Frete</t>
  </si>
  <si>
    <t>não tem mais no MIS_MIGRACAO</t>
  </si>
  <si>
    <t>Fazer o detalhamento da Referência Fiscal.Na aba inferior Linhas - Nota Fiscal, detalhar a linha do Item" [itens que não sejam frete, juros ou despesas]. Na aba superior "Geral", seção "Dados de Venda", pegar a informação do "Valor Total do Desconto"</t>
  </si>
  <si>
    <t>Quando a venda tiver mais de um meio de pagamento, é feito um rateio para se chegar ao valor do frete. A soma deverá bater com a informação do Valor Total do Desconto para o pedido que está sendo conferido</t>
  </si>
  <si>
    <t>Sessão znfmdc507m000 (Ordens de Frete)</t>
  </si>
  <si>
    <t>Informar o NR_REFERENCIA_FISCAL na coluna "Referência Fiscal". Se a mesma não for apresentada na tela, ir com a seta "Next Group" até encontrar. Pegar a informação da coluna "Valor do Frete Transportadora Calculado" [repetir o Next Group para ver se existe mais alguma linha para a referência informada. Se existir, somar os valores]</t>
  </si>
  <si>
    <t>Com o "valor do frete da transportadora calculado" devidamente encontrado, dividir o mesmo pelo seguinte resultado:  
Vlr Total da Mercadoria da Referência Fiscal [dos itens diferente de Frete] / Valor da Mercadoria do item, cujo tipo de item seja Comprado ou Fabricado</t>
  </si>
  <si>
    <t>Para saber o Tipo de item, ir para a sessão "tcibd0501m000" e informar o  nr_item_sku desejado na segunda lacuna da coluna Item. Pegar a informação da coluna "Tipo de Item"</t>
  </si>
  <si>
    <t>Fazer o detalhamento da Referência Fiscal. Na aba inferior "Linhas - Nota Fiscal",  pegar a informação da coluna Quantidade</t>
  </si>
  <si>
    <t>Quando a venda tiver mais de um meio de pagamento, repete-se a quantidade em todos os meios. A mesma não será somada, pois é feito um tratamento para essa informação</t>
  </si>
  <si>
    <t>Fazer o detalhamento da Referência Fiscal desejada. Na aba inferior Linhas - Nota Fiscal, fazer o detalhamento do item desejado. Na aba inferior "Imposto por Linha da nota fiscal", pegar a informação da coluna "Valor", cujo tipo de imposto seja ICMS</t>
  </si>
  <si>
    <t>Quando a venda tiver mais de um meio de pagamento, é feito um rateio para se chegar ao valor do ICMS. A soma deverá bater com a informação ICMS para o pedido que está sendo conferido</t>
  </si>
  <si>
    <t>Fazer o detalhamento da Referência Fiscal desejada. Na aba inferior Linhas - Nota Fiscal, fazer o detalhamento do item desejado. Na aba inferior "Imposto por Linha da nota fiscal", pegar a informação da coluna "Valor", cujo tipo de imposto seja PIS</t>
  </si>
  <si>
    <t>Fazer o detalhamento da Referência Fiscal desejada. Na aba inferior Linhas - Nota Fiscal, fazer o detalhamento do item desejado. Na aba inferior "Imposto por Linha da nota fiscal", pegar a informação da coluna "Valor", cujo tipo de imposto seja COFINS</t>
  </si>
  <si>
    <t>Quando a venda tiver mais de um meio de pagamento, é feito um rateio para se chegar ao valor do PIS. A soma deverá bater com a informação PIS. para o pedido que está sendo conferido</t>
  </si>
  <si>
    <t>Quando a venda tiver mais de um meio de pagamento, é feito um rateio para se chegar ao valor do COFINS. A soma deverá bater com a informação COFINS para o pedido que está sendo conferido</t>
  </si>
  <si>
    <t>Na aba inferior "Pedido Venda Site - Pagamento", pegar a informação de "Valor Juros"</t>
  </si>
  <si>
    <t>Quando a venda tiver mais de um meio de pagamento, é feito um rateio para se chegar ao valor do juros. A soma deverá bater com a informação da coluna "Valor dos Juros"  para o pedido que está sendo conferido</t>
  </si>
  <si>
    <t>Fazer o detalhamento da Referência Fiscal desejada. Na aba inferior Linhas - Nota Fiscal, fazer o detalhamento do item desejado. Na aba superior "Outros", seção "Despesas Gerais", pegar a informação de "Despesas Gerais". Se o valor das "Despesas Gerais" for maior ou igual ao  "Valor dos Juros" [VL_DESP_FINANC], pegar o resultado de [Desp Gerais - Vlr Juros], caso contrário, é o próprio valor das Despesas Gerais</t>
  </si>
  <si>
    <t>Quando a venda tiver mais de um meio de pagamento, é feito um rateio para se chegar ao valor da Despesa. A soma deverá bater com a informação para o pedido que está sendo conferido</t>
  </si>
  <si>
    <t>É o resultado do seguinte cálculo:
"NR_VL_FRETE_CLIENTE" * (Aliquota ICMS / 100)</t>
  </si>
  <si>
    <t>É o resultado do seguinte cálculo: 
"VL_ITEM_TOTAL" * (Aliquota ICMS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</si>
  <si>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Vl_ICMS_Freight - Vl_ICMS_Product).</t>
  </si>
  <si>
    <t>É o resultado do seguinte cálculo:
"NR_VL_FRETE_CLIENTE" * (Aliquota PIS/ 100)</t>
  </si>
  <si>
    <t>É o resultado do seguinte cálculo: 
"VL_ITEM_TOTAL"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</si>
  <si>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Vl_PIS_Freight - Vl_PIS_Product).</t>
  </si>
  <si>
    <t>É o resultado do seguinte cálculo:
"NR_VL_FRETE_CLIENTE" * (Aliquota COFINS/ 100)</t>
  </si>
  <si>
    <t>É o resultado do seguinte cálculo: 
"VL_ITEM_TOTAL" * (Aliquota COFINS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</si>
  <si>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Vl_COFINS_Freight - Vl_COFINS_Product).</t>
  </si>
  <si>
    <t>Fazer o detalhamento da Referência Fiscal desejada. Na aba inferior Linhas - Nota Fiscal, fazer o detalhamento do item desejado. Na aba inferior "Imposto por Linha da nota fiscal", pegar a informação da coluna "Valor", cujo tipo de imposto seja CSLL Retido</t>
  </si>
  <si>
    <t>Quando a venda tiver mais de um meio de pagamento, é feito um rateio para se chegar ao valor do CSLL Retido. A soma deverá bater com a informação CSLL Retidopara o pedido que está sendo conferido</t>
  </si>
  <si>
    <t>É o resultado do seguinte cálculo:
"NR_VL_FRETE_CLIENTE" * (Aliquota CSLL Retido/ 100)</t>
  </si>
  <si>
    <t>É o resultado do seguinte cálculo: 
"VL_ITEM_TOTAL"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</si>
  <si>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Vl_CSLLS_Freight - Vl_CSLL_Product).</t>
  </si>
  <si>
    <t>Fazer o detalhamento da Referência Fiscal desejada. Na aba inferior Linhas - Nota Fiscal, fazer o detalhamento do item desejado. Na aba inferior "Imposto por Linha da nota fiscal", pegar a informação da coluna "Valor", cujo tipo de imposto seja ICMS Substituição TRibutária</t>
  </si>
  <si>
    <t>Quando a venda tiver mais de um meio de pagamento, é feito um rateio para se chegar ao valor do ICMS ST. A soma deverá bater com a informação ICMS ST para o pedido que está sendo conferido</t>
  </si>
  <si>
    <t>???</t>
  </si>
  <si>
    <t>Sessão cislil504m00l (Nota Fiscal)</t>
  </si>
  <si>
    <t>Sessão znslsc500m000 (Pedido de Venda Integrado)</t>
  </si>
  <si>
    <t>NÃO ENCONTREI NO LN. SÃO TRATAMENTOS EXTERNOS?????</t>
  </si>
  <si>
    <t>45805170</t>
  </si>
  <si>
    <t>010000013</t>
  </si>
  <si>
    <t>000000004</t>
  </si>
  <si>
    <t>46077241</t>
  </si>
  <si>
    <t>010000835</t>
  </si>
  <si>
    <t>46103463</t>
  </si>
  <si>
    <t>010000036</t>
  </si>
  <si>
    <t>46105058</t>
  </si>
  <si>
    <t>010000037</t>
  </si>
  <si>
    <t>46109378</t>
  </si>
  <si>
    <t>010000038</t>
  </si>
  <si>
    <t>000000236</t>
  </si>
  <si>
    <t>000000007</t>
  </si>
  <si>
    <t>000000006</t>
  </si>
  <si>
    <t>000000008</t>
  </si>
  <si>
    <t>46145697</t>
  </si>
  <si>
    <t>010000039</t>
  </si>
  <si>
    <t>000000009</t>
  </si>
  <si>
    <t>Fazer o detalhamento da Referência Fiscal. Na aba inferior "Linhas - Nota Fiscal",  pegar a informação da coluna "Valor"</t>
  </si>
  <si>
    <t>Quando a venda tiver mais de um meio de pagamento, é feito um rateio para se chegar ao Valor. A soma deverá bater com a informação do Valor para o pedido que está sendo conferido</t>
  </si>
  <si>
    <t>Fazer o detalhamento da Referência Fiscal desejada. Na aba inferior Linhas - Nota Fiscal, pegar a informação da coluna "Valor do Desconto" do item desejado</t>
  </si>
  <si>
    <t>Quando a venda tiver mais de um meio de pagamento, é feito um rateio para se chegar ao valor. A soma deverá bater com a informação do Valor do Desconto para o pedido que está sendo conferido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</si>
</sst>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2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2" fillId="5" borderId="0" xfId="0" applyNumberFormat="1" applyFont="1" applyFill="1" applyAlignment="1">
      <alignment horizontal="center"/>
    </xf>
    <xf numFmtId="0" fontId="0" fillId="0" borderId="0" xfId="0" applyBorder="1"/>
    <xf numFmtId="49" fontId="2" fillId="0" borderId="0" xfId="0" applyNumberFormat="1" applyFont="1" applyBorder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Fill="1" applyAlignment="1">
      <alignment horizontal="center"/>
    </xf>
    <xf numFmtId="49" fontId="2" fillId="7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 vertical="center" wrapText="1"/>
    </xf>
    <xf numFmtId="49" fontId="1" fillId="0" borderId="0" xfId="0" applyNumberFormat="1" applyFont="1"/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6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1" fillId="5" borderId="0" xfId="0" applyNumberFormat="1" applyFont="1" applyFill="1" applyAlignment="1">
      <alignment horizontal="center" vertical="center" wrapText="1"/>
    </xf>
    <xf numFmtId="49" fontId="5" fillId="8" borderId="6" xfId="0" applyNumberFormat="1" applyFont="1" applyFill="1" applyBorder="1" applyAlignment="1">
      <alignment horizontal="left" vertical="center"/>
    </xf>
    <xf numFmtId="49" fontId="5" fillId="8" borderId="0" xfId="0" applyNumberFormat="1" applyFont="1" applyFill="1" applyBorder="1" applyAlignment="1">
      <alignment horizontal="left" vertical="center"/>
    </xf>
    <xf numFmtId="49" fontId="5" fillId="8" borderId="7" xfId="0" applyNumberFormat="1" applyFont="1" applyFill="1" applyBorder="1" applyAlignment="1">
      <alignment horizontal="left" vertical="center"/>
    </xf>
    <xf numFmtId="49" fontId="5" fillId="8" borderId="11" xfId="0" applyNumberFormat="1" applyFont="1" applyFill="1" applyBorder="1" applyAlignment="1">
      <alignment horizontal="left" vertical="center"/>
    </xf>
    <xf numFmtId="49" fontId="5" fillId="8" borderId="5" xfId="0" applyNumberFormat="1" applyFont="1" applyFill="1" applyBorder="1" applyAlignment="1">
      <alignment horizontal="left" vertical="center"/>
    </xf>
    <xf numFmtId="49" fontId="5" fillId="8" borderId="8" xfId="0" applyNumberFormat="1" applyFont="1" applyFill="1" applyBorder="1" applyAlignment="1">
      <alignment horizontal="left" vertical="center"/>
    </xf>
    <xf numFmtId="49" fontId="5" fillId="8" borderId="9" xfId="0" applyNumberFormat="1" applyFont="1" applyFill="1" applyBorder="1" applyAlignment="1">
      <alignment horizontal="left" vertical="center"/>
    </xf>
    <xf numFmtId="49" fontId="5" fillId="8" borderId="10" xfId="0" applyNumberFormat="1" applyFont="1" applyFill="1" applyBorder="1" applyAlignment="1">
      <alignment horizontal="left" vertical="center"/>
    </xf>
    <xf numFmtId="49" fontId="5" fillId="8" borderId="12" xfId="0" applyNumberFormat="1" applyFont="1" applyFill="1" applyBorder="1" applyAlignment="1">
      <alignment horizontal="left" vertical="center"/>
    </xf>
    <xf numFmtId="49" fontId="5" fillId="8" borderId="11" xfId="0" applyNumberFormat="1" applyFont="1" applyFill="1" applyBorder="1" applyAlignment="1">
      <alignment horizontal="left" vertical="center" wrapText="1"/>
    </xf>
    <xf numFmtId="49" fontId="5" fillId="8" borderId="5" xfId="0" applyNumberFormat="1" applyFont="1" applyFill="1" applyBorder="1" applyAlignment="1">
      <alignment horizontal="left" vertical="center" wrapText="1"/>
    </xf>
    <xf numFmtId="49" fontId="5" fillId="8" borderId="8" xfId="0" applyNumberFormat="1" applyFont="1" applyFill="1" applyBorder="1" applyAlignment="1">
      <alignment horizontal="left" vertical="center" wrapText="1"/>
    </xf>
    <xf numFmtId="49" fontId="5" fillId="8" borderId="9" xfId="0" applyNumberFormat="1" applyFont="1" applyFill="1" applyBorder="1" applyAlignment="1">
      <alignment horizontal="left" vertical="center" wrapText="1"/>
    </xf>
    <xf numFmtId="49" fontId="5" fillId="8" borderId="6" xfId="0" applyNumberFormat="1" applyFont="1" applyFill="1" applyBorder="1" applyAlignment="1">
      <alignment horizontal="left" vertical="center" wrapText="1"/>
    </xf>
    <xf numFmtId="49" fontId="5" fillId="8" borderId="0" xfId="0" applyNumberFormat="1" applyFont="1" applyFill="1" applyBorder="1" applyAlignment="1">
      <alignment horizontal="left" vertical="center" wrapText="1"/>
    </xf>
    <xf numFmtId="49" fontId="5" fillId="8" borderId="10" xfId="0" applyNumberFormat="1" applyFont="1" applyFill="1" applyBorder="1" applyAlignment="1">
      <alignment horizontal="left" vertical="center" wrapText="1"/>
    </xf>
    <xf numFmtId="49" fontId="5" fillId="8" borderId="7" xfId="0" applyNumberFormat="1" applyFont="1" applyFill="1" applyBorder="1" applyAlignment="1">
      <alignment horizontal="left" vertical="center" wrapText="1"/>
    </xf>
    <xf numFmtId="49" fontId="5" fillId="8" borderId="12" xfId="0" applyNumberFormat="1" applyFont="1" applyFill="1" applyBorder="1" applyAlignment="1">
      <alignment horizontal="left" vertical="center" wrapText="1"/>
    </xf>
    <xf numFmtId="49" fontId="5" fillId="8" borderId="2" xfId="0" applyNumberFormat="1" applyFont="1" applyFill="1" applyBorder="1" applyAlignment="1">
      <alignment horizontal="center" vertical="center" wrapText="1"/>
    </xf>
    <xf numFmtId="49" fontId="5" fillId="8" borderId="3" xfId="0" applyNumberFormat="1" applyFont="1" applyFill="1" applyBorder="1" applyAlignment="1">
      <alignment horizontal="center" vertical="center" wrapText="1"/>
    </xf>
    <xf numFmtId="49" fontId="5" fillId="8" borderId="4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2" fillId="9" borderId="5" xfId="0" applyNumberFormat="1" applyFont="1" applyFill="1" applyBorder="1" applyAlignment="1">
      <alignment horizontal="left" vertical="center"/>
    </xf>
    <xf numFmtId="49" fontId="2" fillId="9" borderId="8" xfId="0" applyNumberFormat="1" applyFont="1" applyFill="1" applyBorder="1" applyAlignment="1">
      <alignment horizontal="left" vertical="center"/>
    </xf>
    <xf numFmtId="49" fontId="2" fillId="9" borderId="9" xfId="0" applyNumberFormat="1" applyFont="1" applyFill="1" applyBorder="1" applyAlignment="1">
      <alignment horizontal="left" vertical="center"/>
    </xf>
    <xf numFmtId="49" fontId="2" fillId="9" borderId="6" xfId="0" applyNumberFormat="1" applyFont="1" applyFill="1" applyBorder="1" applyAlignment="1">
      <alignment horizontal="left" vertical="center"/>
    </xf>
    <xf numFmtId="49" fontId="2" fillId="9" borderId="0" xfId="0" applyNumberFormat="1" applyFont="1" applyFill="1" applyBorder="1" applyAlignment="1">
      <alignment horizontal="left" vertical="center"/>
    </xf>
    <xf numFmtId="49" fontId="2" fillId="9" borderId="10" xfId="0" applyNumberFormat="1" applyFont="1" applyFill="1" applyBorder="1" applyAlignment="1">
      <alignment horizontal="left" vertical="center"/>
    </xf>
    <xf numFmtId="49" fontId="2" fillId="9" borderId="7" xfId="0" applyNumberFormat="1" applyFont="1" applyFill="1" applyBorder="1" applyAlignment="1">
      <alignment horizontal="left" vertical="center"/>
    </xf>
    <xf numFmtId="49" fontId="2" fillId="9" borderId="11" xfId="0" applyNumberFormat="1" applyFont="1" applyFill="1" applyBorder="1" applyAlignment="1">
      <alignment horizontal="left" vertical="center"/>
    </xf>
    <xf numFmtId="49" fontId="2" fillId="9" borderId="1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O49"/>
  <sheetViews>
    <sheetView tabSelected="1" topLeftCell="BR1" workbookViewId="0">
      <selection activeCell="BU13" sqref="BU13"/>
    </sheetView>
  </sheetViews>
  <sheetFormatPr defaultRowHeight="12.75"/>
  <cols>
    <col min="1" max="1" width="22.85546875" style="2" customWidth="1"/>
    <col min="2" max="2" width="19.7109375" style="2" bestFit="1" customWidth="1"/>
    <col min="3" max="3" width="15.7109375" style="2" bestFit="1" customWidth="1"/>
    <col min="4" max="5" width="17.7109375" style="2" customWidth="1"/>
    <col min="6" max="6" width="35.85546875" style="2" customWidth="1"/>
    <col min="7" max="7" width="20.140625" style="2" customWidth="1"/>
    <col min="8" max="8" width="19.28515625" style="2" customWidth="1"/>
    <col min="9" max="9" width="17.85546875" style="2" customWidth="1"/>
    <col min="10" max="10" width="14.28515625" style="2" bestFit="1" customWidth="1"/>
    <col min="11" max="11" width="18.42578125" style="2" customWidth="1"/>
    <col min="12" max="12" width="23" style="2" customWidth="1"/>
    <col min="13" max="13" width="27.85546875" style="2" customWidth="1"/>
    <col min="14" max="14" width="27.5703125" style="2" customWidth="1"/>
    <col min="15" max="15" width="26.42578125" style="2" customWidth="1"/>
    <col min="16" max="16" width="25.5703125" style="2" customWidth="1"/>
    <col min="17" max="17" width="24.5703125" style="2" customWidth="1"/>
    <col min="18" max="18" width="27" style="2" customWidth="1"/>
    <col min="19" max="19" width="19.7109375" style="2" customWidth="1"/>
    <col min="20" max="20" width="20.5703125" style="2" customWidth="1"/>
    <col min="21" max="22" width="26.42578125" style="2" customWidth="1"/>
    <col min="23" max="23" width="24.28515625" style="2" customWidth="1"/>
    <col min="24" max="24" width="25.140625" style="2" customWidth="1"/>
    <col min="25" max="25" width="27.28515625" style="2" customWidth="1"/>
    <col min="26" max="26" width="31.7109375" style="2" customWidth="1"/>
    <col min="27" max="27" width="20.85546875" style="2" customWidth="1"/>
    <col min="28" max="28" width="20.28515625" style="2" customWidth="1"/>
    <col min="29" max="29" width="22.5703125" style="2" customWidth="1"/>
    <col min="30" max="30" width="27.5703125" style="2" customWidth="1"/>
    <col min="31" max="31" width="24.140625" style="2" customWidth="1"/>
    <col min="32" max="32" width="25.140625" style="2" customWidth="1"/>
    <col min="33" max="33" width="23" style="2" customWidth="1"/>
    <col min="34" max="34" width="19" style="2" customWidth="1"/>
    <col min="35" max="35" width="26.7109375" style="2" customWidth="1"/>
    <col min="36" max="36" width="25.85546875" style="2" customWidth="1"/>
    <col min="37" max="37" width="27.5703125" style="2" customWidth="1"/>
    <col min="38" max="38" width="24.7109375" style="2" customWidth="1"/>
    <col min="39" max="39" width="23.5703125" style="2" customWidth="1"/>
    <col min="40" max="40" width="24.28515625" style="2" customWidth="1"/>
    <col min="41" max="41" width="24.85546875" style="2" customWidth="1"/>
    <col min="42" max="42" width="26.7109375" style="2" customWidth="1"/>
    <col min="43" max="43" width="30.28515625" style="2" customWidth="1"/>
    <col min="44" max="44" width="26.28515625" style="2" customWidth="1"/>
    <col min="45" max="45" width="30.7109375" style="2" customWidth="1"/>
    <col min="46" max="46" width="33" style="2" customWidth="1"/>
    <col min="47" max="47" width="34.7109375" style="2" customWidth="1"/>
    <col min="48" max="48" width="36.140625" style="2" customWidth="1"/>
    <col min="49" max="49" width="17.7109375" style="2" bestFit="1" customWidth="1"/>
    <col min="50" max="50" width="35.140625" style="2" customWidth="1"/>
    <col min="51" max="51" width="21.140625" style="2" customWidth="1"/>
    <col min="52" max="52" width="38.140625" style="2" customWidth="1"/>
    <col min="53" max="53" width="44.28515625" style="2" customWidth="1"/>
    <col min="54" max="54" width="24.140625" style="2" customWidth="1"/>
    <col min="55" max="55" width="24.28515625" style="2" customWidth="1"/>
    <col min="56" max="56" width="38.140625" style="2" customWidth="1"/>
    <col min="57" max="57" width="37.28515625" style="2" customWidth="1"/>
    <col min="58" max="58" width="19.85546875" style="2" customWidth="1"/>
    <col min="59" max="59" width="20.5703125" style="2" customWidth="1"/>
    <col min="60" max="60" width="38.5703125" style="2" customWidth="1"/>
    <col min="61" max="61" width="37" style="2" customWidth="1"/>
    <col min="62" max="62" width="19.28515625" style="2" bestFit="1" customWidth="1"/>
    <col min="63" max="63" width="20.42578125" style="2" bestFit="1" customWidth="1"/>
    <col min="64" max="64" width="41.28515625" style="2" customWidth="1"/>
    <col min="65" max="65" width="38.42578125" style="2" customWidth="1"/>
    <col min="66" max="66" width="21.42578125" style="2" customWidth="1"/>
    <col min="67" max="67" width="22.5703125" style="2" customWidth="1"/>
    <col min="68" max="68" width="39.85546875" style="2" customWidth="1"/>
    <col min="69" max="69" width="62.28515625" style="2" customWidth="1"/>
    <col min="70" max="70" width="44.7109375" style="2" customWidth="1"/>
    <col min="71" max="71" width="16" style="2" bestFit="1" customWidth="1"/>
    <col min="72" max="72" width="18.28515625" style="2" bestFit="1" customWidth="1"/>
    <col min="73" max="73" width="18.85546875" style="2" bestFit="1" customWidth="1"/>
    <col min="74" max="74" width="17.42578125" style="2" bestFit="1" customWidth="1"/>
    <col min="75" max="75" width="13.140625" style="2" bestFit="1" customWidth="1"/>
    <col min="76" max="76" width="12.5703125" style="2" bestFit="1" customWidth="1"/>
    <col min="77" max="77" width="13.7109375" style="2" customWidth="1"/>
    <col min="78" max="78" width="15.5703125" style="2" customWidth="1"/>
    <col min="79" max="79" width="23.42578125" style="2" bestFit="1" customWidth="1"/>
    <col min="80" max="80" width="7.28515625" style="2" bestFit="1" customWidth="1"/>
    <col min="81" max="81" width="12.42578125" style="2" bestFit="1" customWidth="1"/>
    <col min="82" max="82" width="12.140625" style="2" bestFit="1" customWidth="1"/>
    <col min="83" max="83" width="12" style="2" bestFit="1" customWidth="1"/>
    <col min="84" max="84" width="7.5703125" style="2" bestFit="1" customWidth="1"/>
    <col min="85" max="86" width="14.42578125" style="2" bestFit="1" customWidth="1"/>
    <col min="87" max="87" width="16.7109375" style="2" bestFit="1" customWidth="1"/>
    <col min="88" max="88" width="12.85546875" style="2" bestFit="1" customWidth="1"/>
    <col min="89" max="89" width="21" style="2" bestFit="1" customWidth="1"/>
    <col min="90" max="90" width="8" style="2" bestFit="1" customWidth="1"/>
    <col min="91" max="91" width="10.5703125" style="2" bestFit="1" customWidth="1"/>
    <col min="92" max="92" width="20.85546875" style="2" customWidth="1"/>
    <col min="93" max="93" width="19.85546875" style="2" bestFit="1" customWidth="1"/>
    <col min="94" max="16384" width="9.140625" style="2"/>
  </cols>
  <sheetData>
    <row r="1" spans="1:93">
      <c r="A1" s="3" t="s">
        <v>213</v>
      </c>
    </row>
    <row r="4" spans="1:93">
      <c r="A4" s="28" t="s">
        <v>216</v>
      </c>
      <c r="B4" s="29"/>
      <c r="C4" s="29"/>
      <c r="D4" s="29"/>
      <c r="E4" s="30"/>
      <c r="F4" s="11"/>
      <c r="G4" s="34" t="s">
        <v>369</v>
      </c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6"/>
      <c r="X4" s="28" t="s">
        <v>368</v>
      </c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30"/>
      <c r="BR4" s="42" t="s">
        <v>335</v>
      </c>
      <c r="BS4" s="46" t="s">
        <v>370</v>
      </c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8"/>
    </row>
    <row r="5" spans="1:93">
      <c r="A5" s="24"/>
      <c r="B5" s="25"/>
      <c r="C5" s="25"/>
      <c r="D5" s="25"/>
      <c r="E5" s="31"/>
      <c r="F5" s="11"/>
      <c r="G5" s="37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9"/>
      <c r="X5" s="24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31"/>
      <c r="BR5" s="43"/>
      <c r="BS5" s="49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1"/>
    </row>
    <row r="6" spans="1:93">
      <c r="A6" s="26"/>
      <c r="B6" s="27"/>
      <c r="C6" s="27"/>
      <c r="D6" s="27"/>
      <c r="E6" s="32"/>
      <c r="F6" s="11"/>
      <c r="G6" s="40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41"/>
      <c r="X6" s="26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32"/>
      <c r="BR6" s="44"/>
      <c r="BS6" s="52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4"/>
    </row>
    <row r="7" spans="1:93" s="7" customFormat="1" ht="21" customHeight="1">
      <c r="A7" s="8" t="s">
        <v>2</v>
      </c>
      <c r="B7" s="8" t="s">
        <v>0</v>
      </c>
      <c r="C7" s="8" t="s">
        <v>1</v>
      </c>
      <c r="D7" s="8" t="s">
        <v>214</v>
      </c>
      <c r="E7" s="8" t="s">
        <v>250</v>
      </c>
      <c r="F7" s="8" t="s">
        <v>253</v>
      </c>
      <c r="G7" s="8" t="s">
        <v>37</v>
      </c>
      <c r="H7" s="8" t="s">
        <v>11</v>
      </c>
      <c r="I7" s="8" t="s">
        <v>15</v>
      </c>
      <c r="J7" s="8" t="s">
        <v>24</v>
      </c>
      <c r="K7" s="8" t="s">
        <v>16</v>
      </c>
      <c r="L7" s="8" t="s">
        <v>3</v>
      </c>
      <c r="M7" s="8" t="s">
        <v>4</v>
      </c>
      <c r="N7" s="8" t="s">
        <v>8</v>
      </c>
      <c r="O7" s="8" t="s">
        <v>58</v>
      </c>
      <c r="P7" s="8" t="s">
        <v>5</v>
      </c>
      <c r="Q7" s="8" t="s">
        <v>7</v>
      </c>
      <c r="R7" s="8" t="s">
        <v>6</v>
      </c>
      <c r="S7" s="8" t="s">
        <v>17</v>
      </c>
      <c r="T7" s="8" t="s">
        <v>18</v>
      </c>
      <c r="U7" s="8" t="s">
        <v>19</v>
      </c>
      <c r="V7" s="8" t="s">
        <v>12</v>
      </c>
      <c r="W7" s="8" t="s">
        <v>13</v>
      </c>
      <c r="X7" s="8" t="s">
        <v>38</v>
      </c>
      <c r="Y7" s="8" t="s">
        <v>50</v>
      </c>
      <c r="Z7" s="8" t="s">
        <v>28</v>
      </c>
      <c r="AA7" s="8" t="s">
        <v>33</v>
      </c>
      <c r="AB7" s="8" t="s">
        <v>34</v>
      </c>
      <c r="AC7" s="8" t="s">
        <v>35</v>
      </c>
      <c r="AD7" s="8" t="s">
        <v>36</v>
      </c>
      <c r="AE7" s="8" t="s">
        <v>46</v>
      </c>
      <c r="AF7" s="8" t="s">
        <v>51</v>
      </c>
      <c r="AG7" s="8" t="s">
        <v>84</v>
      </c>
      <c r="AH7" s="8" t="s">
        <v>76</v>
      </c>
      <c r="AI7" s="8" t="s">
        <v>47</v>
      </c>
      <c r="AJ7" s="8" t="s">
        <v>40</v>
      </c>
      <c r="AK7" s="8" t="s">
        <v>41</v>
      </c>
      <c r="AL7" s="8" t="s">
        <v>42</v>
      </c>
      <c r="AM7" s="8" t="s">
        <v>43</v>
      </c>
      <c r="AN7" s="8" t="s">
        <v>44</v>
      </c>
      <c r="AO7" s="8" t="s">
        <v>45</v>
      </c>
      <c r="AP7" s="8" t="s">
        <v>89</v>
      </c>
      <c r="AQ7" s="8" t="s">
        <v>52</v>
      </c>
      <c r="AR7" s="8" t="s">
        <v>57</v>
      </c>
      <c r="AS7" s="8" t="s">
        <v>56</v>
      </c>
      <c r="AT7" s="8" t="s">
        <v>87</v>
      </c>
      <c r="AU7" s="8" t="s">
        <v>88</v>
      </c>
      <c r="AV7" s="8" t="s">
        <v>21</v>
      </c>
      <c r="AW7" s="8" t="s">
        <v>75</v>
      </c>
      <c r="AX7" s="8" t="s">
        <v>22</v>
      </c>
      <c r="AY7" s="8" t="s">
        <v>54</v>
      </c>
      <c r="AZ7" s="8" t="s">
        <v>53</v>
      </c>
      <c r="BA7" s="8" t="s">
        <v>78</v>
      </c>
      <c r="BB7" s="8" t="s">
        <v>61</v>
      </c>
      <c r="BC7" s="8" t="s">
        <v>60</v>
      </c>
      <c r="BD7" s="8" t="s">
        <v>62</v>
      </c>
      <c r="BE7" s="8" t="s">
        <v>59</v>
      </c>
      <c r="BF7" s="8" t="s">
        <v>68</v>
      </c>
      <c r="BG7" s="8" t="s">
        <v>67</v>
      </c>
      <c r="BH7" s="8" t="s">
        <v>69</v>
      </c>
      <c r="BI7" s="8" t="s">
        <v>63</v>
      </c>
      <c r="BJ7" s="8" t="s">
        <v>65</v>
      </c>
      <c r="BK7" s="8" t="s">
        <v>64</v>
      </c>
      <c r="BL7" s="8" t="s">
        <v>66</v>
      </c>
      <c r="BM7" s="8" t="s">
        <v>70</v>
      </c>
      <c r="BN7" s="8" t="s">
        <v>72</v>
      </c>
      <c r="BO7" s="8" t="s">
        <v>71</v>
      </c>
      <c r="BP7" s="8" t="s">
        <v>73</v>
      </c>
      <c r="BQ7" s="8" t="s">
        <v>55</v>
      </c>
      <c r="BR7" s="8" t="s">
        <v>23</v>
      </c>
      <c r="BS7" s="8" t="s">
        <v>9</v>
      </c>
      <c r="BT7" s="8" t="s">
        <v>10</v>
      </c>
      <c r="BU7" s="8" t="s">
        <v>14</v>
      </c>
      <c r="BV7" s="8" t="s">
        <v>48</v>
      </c>
      <c r="BW7" s="8" t="s">
        <v>49</v>
      </c>
      <c r="BX7" s="8" t="s">
        <v>77</v>
      </c>
      <c r="BY7" s="8" t="s">
        <v>79</v>
      </c>
      <c r="BZ7" s="8" t="s">
        <v>80</v>
      </c>
      <c r="CA7" s="8" t="s">
        <v>81</v>
      </c>
      <c r="CB7" s="8" t="s">
        <v>82</v>
      </c>
      <c r="CC7" s="8" t="s">
        <v>83</v>
      </c>
      <c r="CD7" s="8" t="s">
        <v>25</v>
      </c>
      <c r="CE7" s="8" t="s">
        <v>26</v>
      </c>
      <c r="CF7" s="8" t="s">
        <v>27</v>
      </c>
      <c r="CG7" s="8" t="s">
        <v>29</v>
      </c>
      <c r="CH7" s="8" t="s">
        <v>30</v>
      </c>
      <c r="CI7" s="8" t="s">
        <v>31</v>
      </c>
      <c r="CJ7" s="8" t="s">
        <v>32</v>
      </c>
      <c r="CK7" s="8" t="s">
        <v>39</v>
      </c>
      <c r="CL7" s="8" t="s">
        <v>85</v>
      </c>
      <c r="CM7" s="8" t="s">
        <v>86</v>
      </c>
      <c r="CN7" s="8" t="s">
        <v>20</v>
      </c>
      <c r="CO7" s="8" t="s">
        <v>74</v>
      </c>
    </row>
    <row r="8" spans="1:93">
      <c r="A8" s="15" t="s">
        <v>139</v>
      </c>
      <c r="B8" s="15" t="s">
        <v>137</v>
      </c>
      <c r="C8" s="15" t="s">
        <v>138</v>
      </c>
      <c r="D8" s="5" t="s">
        <v>215</v>
      </c>
      <c r="E8" s="5" t="s">
        <v>251</v>
      </c>
      <c r="F8" s="5" t="s">
        <v>254</v>
      </c>
      <c r="G8" s="16" t="s">
        <v>144</v>
      </c>
      <c r="H8" s="16" t="s">
        <v>143</v>
      </c>
      <c r="I8" s="16" t="s">
        <v>93</v>
      </c>
      <c r="J8" s="16" t="s">
        <v>140</v>
      </c>
      <c r="K8" s="16" t="s">
        <v>94</v>
      </c>
      <c r="L8" s="16" t="s">
        <v>138</v>
      </c>
      <c r="M8" s="16" t="s">
        <v>138</v>
      </c>
      <c r="N8" s="16" t="s">
        <v>90</v>
      </c>
      <c r="O8" s="16" t="s">
        <v>106</v>
      </c>
      <c r="P8" s="16" t="s">
        <v>138</v>
      </c>
      <c r="Q8" s="16" t="s">
        <v>141</v>
      </c>
      <c r="R8" s="16" t="s">
        <v>140</v>
      </c>
      <c r="S8" s="16" t="s">
        <v>145</v>
      </c>
      <c r="T8" s="16" t="s">
        <v>146</v>
      </c>
      <c r="U8" s="16" t="s">
        <v>147</v>
      </c>
      <c r="V8" s="16" t="s">
        <v>144</v>
      </c>
      <c r="W8" s="16" t="s">
        <v>143</v>
      </c>
      <c r="X8" s="16" t="s">
        <v>154</v>
      </c>
      <c r="Y8" s="16" t="s">
        <v>141</v>
      </c>
      <c r="Z8" s="16" t="s">
        <v>149</v>
      </c>
      <c r="AA8" s="16" t="s">
        <v>150</v>
      </c>
      <c r="AB8" s="16" t="s">
        <v>151</v>
      </c>
      <c r="AC8" s="16" t="s">
        <v>152</v>
      </c>
      <c r="AD8" s="16" t="s">
        <v>153</v>
      </c>
      <c r="AE8" s="16" t="s">
        <v>156</v>
      </c>
      <c r="AF8" s="16" t="s">
        <v>157</v>
      </c>
      <c r="AG8" s="16" t="s">
        <v>138</v>
      </c>
      <c r="AH8" s="9" t="s">
        <v>157</v>
      </c>
      <c r="AI8" s="16" t="s">
        <v>157</v>
      </c>
      <c r="AJ8" s="16" t="s">
        <v>155</v>
      </c>
      <c r="AK8" s="16" t="s">
        <v>100</v>
      </c>
      <c r="AL8" s="16" t="s">
        <v>101</v>
      </c>
      <c r="AM8" s="16" t="s">
        <v>102</v>
      </c>
      <c r="AN8" s="16" t="s">
        <v>103</v>
      </c>
      <c r="AO8" s="16" t="s">
        <v>100</v>
      </c>
      <c r="AP8" s="16" t="s">
        <v>145</v>
      </c>
      <c r="AQ8" s="16" t="s">
        <v>158</v>
      </c>
      <c r="AR8" s="16" t="s">
        <v>90</v>
      </c>
      <c r="AS8" s="16" t="s">
        <v>104</v>
      </c>
      <c r="AT8" s="16" t="s">
        <v>152</v>
      </c>
      <c r="AU8" s="16" t="s">
        <v>153</v>
      </c>
      <c r="AV8" s="16" t="s">
        <v>95</v>
      </c>
      <c r="AW8" s="2" t="s">
        <v>104</v>
      </c>
      <c r="AX8" s="16" t="s">
        <v>148</v>
      </c>
      <c r="AY8" s="15" t="s">
        <v>105</v>
      </c>
      <c r="AZ8" s="16" t="s">
        <v>104</v>
      </c>
      <c r="BA8" s="16" t="s">
        <v>104</v>
      </c>
      <c r="BB8" s="16" t="s">
        <v>104</v>
      </c>
      <c r="BC8" s="16" t="s">
        <v>104</v>
      </c>
      <c r="BD8" s="16" t="s">
        <v>104</v>
      </c>
      <c r="BE8" s="16" t="s">
        <v>107</v>
      </c>
      <c r="BF8" s="16" t="s">
        <v>113</v>
      </c>
      <c r="BG8" s="16" t="s">
        <v>112</v>
      </c>
      <c r="BH8" s="16" t="s">
        <v>114</v>
      </c>
      <c r="BI8" s="16" t="s">
        <v>108</v>
      </c>
      <c r="BJ8" s="16" t="s">
        <v>110</v>
      </c>
      <c r="BK8" s="16" t="s">
        <v>109</v>
      </c>
      <c r="BL8" s="16" t="s">
        <v>111</v>
      </c>
      <c r="BM8" s="16" t="s">
        <v>104</v>
      </c>
      <c r="BN8" s="16" t="s">
        <v>104</v>
      </c>
      <c r="BO8" s="16" t="s">
        <v>104</v>
      </c>
      <c r="BP8" s="16" t="s">
        <v>104</v>
      </c>
      <c r="BQ8" s="16" t="s">
        <v>104</v>
      </c>
      <c r="BR8" s="16" t="s">
        <v>95</v>
      </c>
      <c r="BS8" s="15" t="s">
        <v>142</v>
      </c>
      <c r="BT8" s="15" t="s">
        <v>91</v>
      </c>
      <c r="BU8" s="15" t="s">
        <v>92</v>
      </c>
      <c r="BV8" s="15" t="s">
        <v>138</v>
      </c>
      <c r="BW8" s="15" t="s">
        <v>140</v>
      </c>
      <c r="BX8" s="2" t="s">
        <v>159</v>
      </c>
      <c r="BY8" s="2" t="s">
        <v>99</v>
      </c>
      <c r="BZ8" s="2" t="s">
        <v>99</v>
      </c>
      <c r="CA8" s="2" t="s">
        <v>99</v>
      </c>
      <c r="CB8" s="2" t="s">
        <v>140</v>
      </c>
      <c r="CC8" s="2" t="s">
        <v>160</v>
      </c>
      <c r="CD8" s="2" t="s">
        <v>140</v>
      </c>
      <c r="CE8" s="2" t="s">
        <v>140</v>
      </c>
      <c r="CF8" s="2" t="s">
        <v>138</v>
      </c>
      <c r="CG8" s="2" t="s">
        <v>96</v>
      </c>
      <c r="CH8" s="2" t="s">
        <v>97</v>
      </c>
      <c r="CI8" s="2" t="s">
        <v>98</v>
      </c>
      <c r="CK8" s="2" t="s">
        <v>99</v>
      </c>
      <c r="CL8" s="2" t="s">
        <v>161</v>
      </c>
      <c r="CM8" s="2" t="s">
        <v>162</v>
      </c>
      <c r="CN8" s="15" t="s">
        <v>95</v>
      </c>
      <c r="CO8" s="2" t="s">
        <v>104</v>
      </c>
    </row>
    <row r="9" spans="1:93">
      <c r="A9" s="15" t="s">
        <v>281</v>
      </c>
      <c r="B9" s="15" t="s">
        <v>137</v>
      </c>
      <c r="C9" s="15" t="s">
        <v>138</v>
      </c>
      <c r="D9" s="5" t="s">
        <v>371</v>
      </c>
      <c r="E9" s="5" t="s">
        <v>372</v>
      </c>
      <c r="F9" s="5" t="s">
        <v>373</v>
      </c>
      <c r="G9" s="15" t="s">
        <v>144</v>
      </c>
      <c r="H9" s="15" t="s">
        <v>282</v>
      </c>
      <c r="I9" s="15" t="s">
        <v>93</v>
      </c>
      <c r="J9" s="15" t="s">
        <v>140</v>
      </c>
      <c r="K9" s="15" t="s">
        <v>94</v>
      </c>
      <c r="L9" s="15" t="s">
        <v>138</v>
      </c>
      <c r="M9" s="15" t="s">
        <v>163</v>
      </c>
      <c r="N9" s="15" t="s">
        <v>285</v>
      </c>
      <c r="O9" s="15" t="s">
        <v>104</v>
      </c>
      <c r="P9" s="15" t="s">
        <v>140</v>
      </c>
      <c r="Q9" s="15" t="s">
        <v>138</v>
      </c>
      <c r="R9" s="15" t="s">
        <v>138</v>
      </c>
      <c r="S9" s="15" t="s">
        <v>283</v>
      </c>
      <c r="T9" s="15" t="s">
        <v>146</v>
      </c>
      <c r="U9" s="15" t="s">
        <v>284</v>
      </c>
      <c r="V9" s="15" t="s">
        <v>164</v>
      </c>
      <c r="W9" s="15" t="s">
        <v>286</v>
      </c>
      <c r="X9" s="15" t="s">
        <v>154</v>
      </c>
      <c r="Y9" s="15" t="s">
        <v>141</v>
      </c>
      <c r="Z9" s="15" t="s">
        <v>287</v>
      </c>
      <c r="AA9" s="15" t="s">
        <v>150</v>
      </c>
      <c r="AB9" s="15" t="s">
        <v>151</v>
      </c>
      <c r="AC9" s="15" t="s">
        <v>152</v>
      </c>
      <c r="AD9" s="15" t="s">
        <v>153</v>
      </c>
      <c r="AE9" s="15" t="s">
        <v>291</v>
      </c>
      <c r="AF9" s="15" t="s">
        <v>288</v>
      </c>
      <c r="AG9" s="15" t="s">
        <v>138</v>
      </c>
      <c r="AH9" s="9" t="s">
        <v>288</v>
      </c>
      <c r="AI9" s="15" t="s">
        <v>288</v>
      </c>
      <c r="AJ9" s="15" t="s">
        <v>289</v>
      </c>
      <c r="AK9" s="15" t="s">
        <v>290</v>
      </c>
      <c r="AL9" s="15" t="s">
        <v>101</v>
      </c>
      <c r="AM9" s="15" t="s">
        <v>102</v>
      </c>
      <c r="AN9" s="15" t="s">
        <v>103</v>
      </c>
      <c r="AO9" s="15" t="s">
        <v>100</v>
      </c>
      <c r="AP9" s="15" t="s">
        <v>283</v>
      </c>
      <c r="AQ9" s="15" t="s">
        <v>158</v>
      </c>
      <c r="AR9" s="15" t="s">
        <v>285</v>
      </c>
      <c r="AS9" s="15" t="s">
        <v>104</v>
      </c>
      <c r="AT9" s="15" t="s">
        <v>152</v>
      </c>
      <c r="AU9" s="15" t="s">
        <v>153</v>
      </c>
      <c r="AV9" s="15" t="s">
        <v>95</v>
      </c>
      <c r="AW9" s="2" t="s">
        <v>104</v>
      </c>
      <c r="AX9" s="15" t="s">
        <v>148</v>
      </c>
      <c r="AY9" s="15" t="s">
        <v>105</v>
      </c>
      <c r="AZ9" s="15" t="s">
        <v>104</v>
      </c>
      <c r="BA9" s="2" t="s">
        <v>104</v>
      </c>
      <c r="BB9" s="15" t="s">
        <v>104</v>
      </c>
      <c r="BC9" s="15" t="s">
        <v>104</v>
      </c>
      <c r="BD9" s="15" t="s">
        <v>104</v>
      </c>
      <c r="BE9" s="15" t="s">
        <v>292</v>
      </c>
      <c r="BF9" s="15" t="s">
        <v>113</v>
      </c>
      <c r="BG9" s="15" t="s">
        <v>295</v>
      </c>
      <c r="BH9" s="15" t="s">
        <v>104</v>
      </c>
      <c r="BI9" s="15" t="s">
        <v>293</v>
      </c>
      <c r="BJ9" s="15" t="s">
        <v>110</v>
      </c>
      <c r="BK9" s="15" t="s">
        <v>294</v>
      </c>
      <c r="BL9" s="15" t="s">
        <v>104</v>
      </c>
      <c r="BM9" s="15" t="s">
        <v>104</v>
      </c>
      <c r="BN9" s="2" t="s">
        <v>104</v>
      </c>
      <c r="BO9" s="2" t="s">
        <v>104</v>
      </c>
      <c r="BP9" s="2" t="s">
        <v>104</v>
      </c>
      <c r="BQ9" s="15" t="s">
        <v>104</v>
      </c>
      <c r="BR9" s="15" t="s">
        <v>95</v>
      </c>
      <c r="BS9" s="15" t="s">
        <v>142</v>
      </c>
      <c r="BT9" s="15" t="s">
        <v>91</v>
      </c>
      <c r="BU9" s="15" t="s">
        <v>92</v>
      </c>
      <c r="BV9" s="15" t="s">
        <v>138</v>
      </c>
      <c r="BW9" s="15" t="s">
        <v>140</v>
      </c>
      <c r="BX9" s="2" t="s">
        <v>296</v>
      </c>
      <c r="BY9" s="2" t="s">
        <v>99</v>
      </c>
      <c r="BZ9" s="2" t="s">
        <v>99</v>
      </c>
      <c r="CA9" s="2" t="s">
        <v>99</v>
      </c>
      <c r="CB9" s="2" t="s">
        <v>140</v>
      </c>
      <c r="CC9" s="2" t="s">
        <v>297</v>
      </c>
      <c r="CD9" s="2" t="s">
        <v>140</v>
      </c>
      <c r="CE9" s="2" t="s">
        <v>140</v>
      </c>
      <c r="CF9" s="2" t="s">
        <v>138</v>
      </c>
      <c r="CG9" s="2" t="s">
        <v>115</v>
      </c>
      <c r="CH9" s="2" t="s">
        <v>115</v>
      </c>
      <c r="CI9" s="2" t="s">
        <v>115</v>
      </c>
      <c r="CK9" s="2" t="s">
        <v>99</v>
      </c>
      <c r="CL9" s="2" t="s">
        <v>298</v>
      </c>
      <c r="CM9" s="2" t="s">
        <v>162</v>
      </c>
      <c r="CN9" s="15" t="s">
        <v>95</v>
      </c>
      <c r="CO9" s="2" t="s">
        <v>104</v>
      </c>
    </row>
    <row r="10" spans="1:93">
      <c r="A10" s="2" t="s">
        <v>299</v>
      </c>
      <c r="B10" s="2" t="s">
        <v>137</v>
      </c>
      <c r="C10" s="2" t="s">
        <v>138</v>
      </c>
      <c r="D10" s="5" t="s">
        <v>374</v>
      </c>
      <c r="E10" s="5" t="s">
        <v>375</v>
      </c>
      <c r="F10" s="5" t="s">
        <v>382</v>
      </c>
      <c r="G10" s="15" t="s">
        <v>164</v>
      </c>
      <c r="H10" s="15" t="s">
        <v>300</v>
      </c>
      <c r="I10" s="15" t="s">
        <v>93</v>
      </c>
      <c r="J10" s="15" t="s">
        <v>140</v>
      </c>
      <c r="K10" s="15" t="s">
        <v>94</v>
      </c>
      <c r="L10" s="15" t="s">
        <v>138</v>
      </c>
      <c r="M10" s="15" t="s">
        <v>138</v>
      </c>
      <c r="N10" s="15" t="s">
        <v>303</v>
      </c>
      <c r="O10" s="15" t="s">
        <v>104</v>
      </c>
      <c r="P10" s="15" t="s">
        <v>138</v>
      </c>
      <c r="Q10" s="15" t="s">
        <v>165</v>
      </c>
      <c r="R10" s="15" t="s">
        <v>140</v>
      </c>
      <c r="S10" s="15" t="s">
        <v>301</v>
      </c>
      <c r="T10" s="15" t="s">
        <v>146</v>
      </c>
      <c r="U10" s="15" t="s">
        <v>302</v>
      </c>
      <c r="V10" s="15" t="s">
        <v>280</v>
      </c>
      <c r="W10" s="15" t="s">
        <v>154</v>
      </c>
      <c r="X10" s="15" t="s">
        <v>279</v>
      </c>
      <c r="Y10" s="15" t="s">
        <v>141</v>
      </c>
      <c r="Z10" s="15" t="s">
        <v>304</v>
      </c>
      <c r="AA10" s="15" t="s">
        <v>150</v>
      </c>
      <c r="AB10" s="15" t="s">
        <v>151</v>
      </c>
      <c r="AC10" s="15" t="s">
        <v>152</v>
      </c>
      <c r="AD10" s="15" t="s">
        <v>153</v>
      </c>
      <c r="AE10" s="15" t="s">
        <v>308</v>
      </c>
      <c r="AF10" s="15" t="s">
        <v>305</v>
      </c>
      <c r="AG10" s="15" t="s">
        <v>138</v>
      </c>
      <c r="AH10" s="9" t="s">
        <v>305</v>
      </c>
      <c r="AI10" s="15" t="s">
        <v>305</v>
      </c>
      <c r="AJ10" s="15" t="s">
        <v>306</v>
      </c>
      <c r="AK10" s="15" t="s">
        <v>307</v>
      </c>
      <c r="AL10" s="15" t="s">
        <v>101</v>
      </c>
      <c r="AM10" s="15" t="s">
        <v>102</v>
      </c>
      <c r="AN10" s="15" t="s">
        <v>103</v>
      </c>
      <c r="AO10" s="15" t="s">
        <v>100</v>
      </c>
      <c r="AP10" s="15" t="s">
        <v>301</v>
      </c>
      <c r="AQ10" s="15" t="s">
        <v>158</v>
      </c>
      <c r="AR10" s="15" t="s">
        <v>303</v>
      </c>
      <c r="AS10" s="15" t="s">
        <v>104</v>
      </c>
      <c r="AT10" s="15" t="s">
        <v>152</v>
      </c>
      <c r="AU10" s="15" t="s">
        <v>153</v>
      </c>
      <c r="AV10" s="15" t="s">
        <v>95</v>
      </c>
      <c r="AW10" s="2" t="s">
        <v>104</v>
      </c>
      <c r="AX10" s="15" t="s">
        <v>148</v>
      </c>
      <c r="AY10" s="15" t="s">
        <v>105</v>
      </c>
      <c r="AZ10" s="15" t="s">
        <v>104</v>
      </c>
      <c r="BA10" s="2" t="s">
        <v>104</v>
      </c>
      <c r="BB10" s="15" t="s">
        <v>104</v>
      </c>
      <c r="BC10" s="15" t="s">
        <v>104</v>
      </c>
      <c r="BD10" s="15" t="s">
        <v>104</v>
      </c>
      <c r="BE10" s="15" t="s">
        <v>309</v>
      </c>
      <c r="BF10" s="15" t="s">
        <v>113</v>
      </c>
      <c r="BG10" s="15" t="s">
        <v>312</v>
      </c>
      <c r="BH10" s="15" t="s">
        <v>104</v>
      </c>
      <c r="BI10" s="15" t="s">
        <v>310</v>
      </c>
      <c r="BJ10" s="15" t="s">
        <v>110</v>
      </c>
      <c r="BK10" s="15" t="s">
        <v>311</v>
      </c>
      <c r="BL10" s="15" t="s">
        <v>104</v>
      </c>
      <c r="BM10" s="15" t="s">
        <v>104</v>
      </c>
      <c r="BN10" s="2" t="s">
        <v>104</v>
      </c>
      <c r="BO10" s="2" t="s">
        <v>104</v>
      </c>
      <c r="BP10" s="2" t="s">
        <v>104</v>
      </c>
      <c r="BQ10" s="15" t="s">
        <v>104</v>
      </c>
      <c r="BR10" s="15" t="s">
        <v>95</v>
      </c>
      <c r="BS10" s="15" t="s">
        <v>142</v>
      </c>
      <c r="BT10" s="15" t="s">
        <v>91</v>
      </c>
      <c r="BU10" s="15" t="s">
        <v>92</v>
      </c>
      <c r="BV10" s="15" t="s">
        <v>138</v>
      </c>
      <c r="BW10" s="15" t="s">
        <v>140</v>
      </c>
      <c r="BX10" s="2" t="s">
        <v>313</v>
      </c>
      <c r="BY10" s="2" t="s">
        <v>99</v>
      </c>
      <c r="BZ10" s="2" t="s">
        <v>99</v>
      </c>
      <c r="CA10" s="2" t="s">
        <v>99</v>
      </c>
      <c r="CB10" s="2" t="s">
        <v>140</v>
      </c>
      <c r="CC10" s="2" t="s">
        <v>314</v>
      </c>
      <c r="CD10" s="2" t="s">
        <v>140</v>
      </c>
      <c r="CE10" s="2" t="s">
        <v>140</v>
      </c>
      <c r="CF10" s="2" t="s">
        <v>138</v>
      </c>
      <c r="CG10" s="2" t="s">
        <v>115</v>
      </c>
      <c r="CH10" s="2" t="s">
        <v>115</v>
      </c>
      <c r="CI10" s="2" t="s">
        <v>115</v>
      </c>
      <c r="CK10" s="2" t="s">
        <v>99</v>
      </c>
      <c r="CL10" s="2" t="s">
        <v>315</v>
      </c>
      <c r="CM10" s="2" t="s">
        <v>162</v>
      </c>
      <c r="CN10" s="15" t="s">
        <v>95</v>
      </c>
      <c r="CO10" s="2" t="s">
        <v>104</v>
      </c>
    </row>
    <row r="11" spans="1:93">
      <c r="A11" s="2" t="s">
        <v>166</v>
      </c>
      <c r="B11" s="2" t="s">
        <v>137</v>
      </c>
      <c r="C11" s="2" t="s">
        <v>138</v>
      </c>
      <c r="D11" s="5" t="s">
        <v>376</v>
      </c>
      <c r="E11" s="5" t="s">
        <v>377</v>
      </c>
      <c r="F11" s="5" t="s">
        <v>383</v>
      </c>
      <c r="G11" s="2" t="s">
        <v>154</v>
      </c>
      <c r="H11" s="2" t="s">
        <v>167</v>
      </c>
      <c r="I11" s="2" t="s">
        <v>93</v>
      </c>
      <c r="J11" s="2" t="s">
        <v>140</v>
      </c>
      <c r="K11" s="2" t="s">
        <v>94</v>
      </c>
      <c r="L11" s="2" t="s">
        <v>138</v>
      </c>
      <c r="M11" s="2" t="s">
        <v>163</v>
      </c>
      <c r="N11" s="2" t="s">
        <v>116</v>
      </c>
      <c r="O11" s="2" t="s">
        <v>104</v>
      </c>
      <c r="P11" s="2" t="s">
        <v>140</v>
      </c>
      <c r="Q11" s="2" t="s">
        <v>138</v>
      </c>
      <c r="R11" s="2" t="s">
        <v>138</v>
      </c>
      <c r="S11" s="2" t="s">
        <v>170</v>
      </c>
      <c r="T11" s="2" t="s">
        <v>146</v>
      </c>
      <c r="U11" s="2" t="s">
        <v>171</v>
      </c>
      <c r="V11" s="2" t="s">
        <v>168</v>
      </c>
      <c r="W11" s="2" t="s">
        <v>169</v>
      </c>
      <c r="X11" s="2" t="s">
        <v>154</v>
      </c>
      <c r="Y11" s="2" t="s">
        <v>141</v>
      </c>
      <c r="Z11" s="2" t="s">
        <v>172</v>
      </c>
      <c r="AA11" s="2" t="s">
        <v>150</v>
      </c>
      <c r="AB11" s="2" t="s">
        <v>151</v>
      </c>
      <c r="AC11" s="2" t="s">
        <v>152</v>
      </c>
      <c r="AD11" s="2" t="s">
        <v>153</v>
      </c>
      <c r="AE11" s="2" t="s">
        <v>173</v>
      </c>
      <c r="AF11" s="2" t="s">
        <v>174</v>
      </c>
      <c r="AG11" s="2" t="s">
        <v>138</v>
      </c>
      <c r="AH11" s="9" t="s">
        <v>174</v>
      </c>
      <c r="AI11" s="2" t="s">
        <v>174</v>
      </c>
      <c r="AJ11" s="2" t="s">
        <v>155</v>
      </c>
      <c r="AK11" s="2" t="s">
        <v>100</v>
      </c>
      <c r="AL11" s="2" t="s">
        <v>101</v>
      </c>
      <c r="AM11" s="2" t="s">
        <v>102</v>
      </c>
      <c r="AN11" s="2" t="s">
        <v>103</v>
      </c>
      <c r="AO11" s="2" t="s">
        <v>100</v>
      </c>
      <c r="AP11" s="2" t="s">
        <v>170</v>
      </c>
      <c r="AQ11" s="2" t="s">
        <v>158</v>
      </c>
      <c r="AR11" s="2" t="s">
        <v>116</v>
      </c>
      <c r="AS11" s="2" t="s">
        <v>104</v>
      </c>
      <c r="AT11" s="2" t="s">
        <v>152</v>
      </c>
      <c r="AU11" s="2" t="s">
        <v>153</v>
      </c>
      <c r="AV11" s="2" t="s">
        <v>95</v>
      </c>
      <c r="AW11" s="2" t="s">
        <v>104</v>
      </c>
      <c r="AX11" s="2" t="s">
        <v>117</v>
      </c>
      <c r="AY11" s="2" t="s">
        <v>118</v>
      </c>
      <c r="AZ11" s="2" t="s">
        <v>104</v>
      </c>
      <c r="BA11" s="2" t="s">
        <v>104</v>
      </c>
      <c r="BB11" s="2" t="s">
        <v>104</v>
      </c>
      <c r="BC11" s="2" t="s">
        <v>104</v>
      </c>
      <c r="BD11" s="2" t="s">
        <v>104</v>
      </c>
      <c r="BE11" s="2" t="s">
        <v>104</v>
      </c>
      <c r="BF11" s="2" t="s">
        <v>104</v>
      </c>
      <c r="BG11" s="2" t="s">
        <v>104</v>
      </c>
      <c r="BH11" s="2" t="s">
        <v>104</v>
      </c>
      <c r="BI11" s="2" t="s">
        <v>104</v>
      </c>
      <c r="BJ11" s="2" t="s">
        <v>104</v>
      </c>
      <c r="BK11" s="2" t="s">
        <v>104</v>
      </c>
      <c r="BL11" s="2" t="s">
        <v>104</v>
      </c>
      <c r="BM11" s="2" t="s">
        <v>104</v>
      </c>
      <c r="BN11" s="2" t="s">
        <v>104</v>
      </c>
      <c r="BO11" s="2" t="s">
        <v>104</v>
      </c>
      <c r="BP11" s="2" t="s">
        <v>104</v>
      </c>
      <c r="BQ11" s="2" t="s">
        <v>104</v>
      </c>
      <c r="BR11" s="2" t="s">
        <v>95</v>
      </c>
      <c r="BS11" s="2" t="s">
        <v>142</v>
      </c>
      <c r="BT11" s="2" t="s">
        <v>91</v>
      </c>
      <c r="BU11" s="2" t="s">
        <v>92</v>
      </c>
      <c r="BV11" s="2" t="s">
        <v>138</v>
      </c>
      <c r="BW11" s="2" t="s">
        <v>140</v>
      </c>
      <c r="BX11" s="2" t="s">
        <v>175</v>
      </c>
      <c r="BY11" s="2" t="s">
        <v>99</v>
      </c>
      <c r="BZ11" s="2" t="s">
        <v>99</v>
      </c>
      <c r="CA11" s="2" t="s">
        <v>99</v>
      </c>
      <c r="CB11" s="2" t="s">
        <v>140</v>
      </c>
      <c r="CC11" s="2" t="s">
        <v>176</v>
      </c>
      <c r="CD11" s="2" t="s">
        <v>140</v>
      </c>
      <c r="CE11" s="2" t="s">
        <v>140</v>
      </c>
      <c r="CF11" s="2" t="s">
        <v>138</v>
      </c>
      <c r="CG11" s="2" t="s">
        <v>96</v>
      </c>
      <c r="CH11" s="2" t="s">
        <v>97</v>
      </c>
      <c r="CI11" s="2" t="s">
        <v>98</v>
      </c>
      <c r="CK11" s="2" t="s">
        <v>99</v>
      </c>
      <c r="CL11" s="2" t="s">
        <v>177</v>
      </c>
      <c r="CM11" s="2" t="s">
        <v>162</v>
      </c>
      <c r="CN11" s="2" t="s">
        <v>95</v>
      </c>
      <c r="CO11" s="2" t="s">
        <v>104</v>
      </c>
    </row>
    <row r="12" spans="1:93">
      <c r="A12" s="2" t="s">
        <v>178</v>
      </c>
      <c r="B12" s="2" t="s">
        <v>137</v>
      </c>
      <c r="C12" s="2" t="s">
        <v>138</v>
      </c>
      <c r="D12" s="5" t="s">
        <v>378</v>
      </c>
      <c r="E12" s="5" t="s">
        <v>379</v>
      </c>
      <c r="F12" s="5" t="s">
        <v>384</v>
      </c>
      <c r="G12" s="2" t="s">
        <v>154</v>
      </c>
      <c r="H12" s="2" t="s">
        <v>167</v>
      </c>
      <c r="I12" s="2" t="s">
        <v>93</v>
      </c>
      <c r="J12" s="2" t="s">
        <v>140</v>
      </c>
      <c r="K12" s="2" t="s">
        <v>94</v>
      </c>
      <c r="L12" s="2" t="s">
        <v>138</v>
      </c>
      <c r="M12" s="2" t="s">
        <v>138</v>
      </c>
      <c r="N12" s="2" t="s">
        <v>116</v>
      </c>
      <c r="O12" s="2" t="s">
        <v>104</v>
      </c>
      <c r="P12" s="2" t="s">
        <v>138</v>
      </c>
      <c r="Q12" s="2" t="s">
        <v>165</v>
      </c>
      <c r="R12" s="2" t="s">
        <v>140</v>
      </c>
      <c r="S12" s="2" t="s">
        <v>170</v>
      </c>
      <c r="T12" s="2" t="s">
        <v>146</v>
      </c>
      <c r="U12" s="2" t="s">
        <v>171</v>
      </c>
      <c r="V12" s="2" t="s">
        <v>179</v>
      </c>
      <c r="W12" s="2" t="s">
        <v>180</v>
      </c>
      <c r="X12" s="2" t="s">
        <v>154</v>
      </c>
      <c r="Y12" s="2" t="s">
        <v>141</v>
      </c>
      <c r="Z12" s="2" t="s">
        <v>181</v>
      </c>
      <c r="AA12" s="2" t="s">
        <v>150</v>
      </c>
      <c r="AB12" s="2" t="s">
        <v>151</v>
      </c>
      <c r="AC12" s="2" t="s">
        <v>152</v>
      </c>
      <c r="AD12" s="2" t="s">
        <v>153</v>
      </c>
      <c r="AE12" s="2" t="s">
        <v>183</v>
      </c>
      <c r="AF12" s="2" t="s">
        <v>184</v>
      </c>
      <c r="AG12" s="2" t="s">
        <v>138</v>
      </c>
      <c r="AH12" s="9" t="s">
        <v>184</v>
      </c>
      <c r="AI12" s="2" t="s">
        <v>184</v>
      </c>
      <c r="AJ12" s="2" t="s">
        <v>182</v>
      </c>
      <c r="AK12" s="2" t="s">
        <v>119</v>
      </c>
      <c r="AL12" s="2" t="s">
        <v>101</v>
      </c>
      <c r="AM12" s="2" t="s">
        <v>102</v>
      </c>
      <c r="AN12" s="2" t="s">
        <v>103</v>
      </c>
      <c r="AO12" s="2" t="s">
        <v>100</v>
      </c>
      <c r="AP12" s="2" t="s">
        <v>170</v>
      </c>
      <c r="AQ12" s="2" t="s">
        <v>158</v>
      </c>
      <c r="AR12" s="2" t="s">
        <v>116</v>
      </c>
      <c r="AS12" s="2" t="s">
        <v>104</v>
      </c>
      <c r="AT12" s="2" t="s">
        <v>152</v>
      </c>
      <c r="AU12" s="2" t="s">
        <v>153</v>
      </c>
      <c r="AV12" s="2" t="s">
        <v>95</v>
      </c>
      <c r="AW12" s="2" t="s">
        <v>104</v>
      </c>
      <c r="AX12" s="2" t="s">
        <v>117</v>
      </c>
      <c r="AY12" s="2" t="s">
        <v>118</v>
      </c>
      <c r="AZ12" s="2" t="s">
        <v>104</v>
      </c>
      <c r="BA12" s="2" t="s">
        <v>104</v>
      </c>
      <c r="BB12" s="2" t="s">
        <v>104</v>
      </c>
      <c r="BC12" s="2" t="s">
        <v>104</v>
      </c>
      <c r="BD12" s="2" t="s">
        <v>104</v>
      </c>
      <c r="BE12" s="2" t="s">
        <v>104</v>
      </c>
      <c r="BF12" s="2" t="s">
        <v>104</v>
      </c>
      <c r="BG12" s="2" t="s">
        <v>104</v>
      </c>
      <c r="BH12" s="2" t="s">
        <v>104</v>
      </c>
      <c r="BI12" s="2" t="s">
        <v>104</v>
      </c>
      <c r="BJ12" s="2" t="s">
        <v>104</v>
      </c>
      <c r="BK12" s="2" t="s">
        <v>104</v>
      </c>
      <c r="BL12" s="2" t="s">
        <v>104</v>
      </c>
      <c r="BM12" s="2" t="s">
        <v>104</v>
      </c>
      <c r="BN12" s="2" t="s">
        <v>104</v>
      </c>
      <c r="BO12" s="2" t="s">
        <v>104</v>
      </c>
      <c r="BP12" s="2" t="s">
        <v>104</v>
      </c>
      <c r="BQ12" s="2" t="s">
        <v>104</v>
      </c>
      <c r="BR12" s="2" t="s">
        <v>95</v>
      </c>
      <c r="BS12" s="2" t="s">
        <v>142</v>
      </c>
      <c r="BT12" s="2" t="s">
        <v>91</v>
      </c>
      <c r="BU12" s="2" t="s">
        <v>92</v>
      </c>
      <c r="BV12" s="2" t="s">
        <v>138</v>
      </c>
      <c r="BW12" s="2" t="s">
        <v>140</v>
      </c>
      <c r="BX12" s="2" t="s">
        <v>175</v>
      </c>
      <c r="BY12" s="2" t="s">
        <v>99</v>
      </c>
      <c r="BZ12" s="2" t="s">
        <v>99</v>
      </c>
      <c r="CA12" s="2" t="s">
        <v>99</v>
      </c>
      <c r="CB12" s="2" t="s">
        <v>140</v>
      </c>
      <c r="CC12" s="2" t="s">
        <v>185</v>
      </c>
      <c r="CD12" s="2" t="s">
        <v>140</v>
      </c>
      <c r="CE12" s="2" t="s">
        <v>140</v>
      </c>
      <c r="CF12" s="2" t="s">
        <v>138</v>
      </c>
      <c r="CG12" s="2" t="s">
        <v>115</v>
      </c>
      <c r="CH12" s="2" t="s">
        <v>115</v>
      </c>
      <c r="CI12" s="2" t="s">
        <v>115</v>
      </c>
      <c r="CK12" s="2" t="s">
        <v>99</v>
      </c>
      <c r="CL12" s="2" t="s">
        <v>186</v>
      </c>
      <c r="CM12" s="2" t="s">
        <v>162</v>
      </c>
      <c r="CN12" s="2" t="s">
        <v>95</v>
      </c>
      <c r="CO12" s="2" t="s">
        <v>104</v>
      </c>
    </row>
    <row r="13" spans="1:93">
      <c r="A13" s="2" t="s">
        <v>187</v>
      </c>
      <c r="B13" s="2" t="s">
        <v>137</v>
      </c>
      <c r="C13" s="2" t="s">
        <v>138</v>
      </c>
      <c r="D13" s="5" t="s">
        <v>380</v>
      </c>
      <c r="E13" s="5" t="s">
        <v>381</v>
      </c>
      <c r="F13" s="5" t="s">
        <v>385</v>
      </c>
      <c r="G13" s="2" t="s">
        <v>154</v>
      </c>
      <c r="H13" s="2" t="s">
        <v>167</v>
      </c>
      <c r="I13" s="2" t="s">
        <v>93</v>
      </c>
      <c r="J13" s="2" t="s">
        <v>140</v>
      </c>
      <c r="K13" s="2" t="s">
        <v>94</v>
      </c>
      <c r="L13" s="2" t="s">
        <v>138</v>
      </c>
      <c r="M13" s="2" t="s">
        <v>163</v>
      </c>
      <c r="N13" s="2" t="s">
        <v>116</v>
      </c>
      <c r="O13" s="2" t="s">
        <v>104</v>
      </c>
      <c r="P13" s="2" t="s">
        <v>140</v>
      </c>
      <c r="Q13" s="2" t="s">
        <v>138</v>
      </c>
      <c r="R13" s="2" t="s">
        <v>138</v>
      </c>
      <c r="S13" s="2" t="s">
        <v>170</v>
      </c>
      <c r="T13" s="2" t="s">
        <v>146</v>
      </c>
      <c r="U13" s="2" t="s">
        <v>171</v>
      </c>
      <c r="V13" s="2" t="s">
        <v>168</v>
      </c>
      <c r="W13" s="2" t="s">
        <v>169</v>
      </c>
      <c r="X13" s="2" t="s">
        <v>154</v>
      </c>
      <c r="Y13" s="2" t="s">
        <v>141</v>
      </c>
      <c r="Z13" s="2" t="s">
        <v>188</v>
      </c>
      <c r="AA13" s="2" t="s">
        <v>150</v>
      </c>
      <c r="AB13" s="2" t="s">
        <v>151</v>
      </c>
      <c r="AC13" s="2" t="s">
        <v>152</v>
      </c>
      <c r="AD13" s="2" t="s">
        <v>153</v>
      </c>
      <c r="AE13" s="2" t="s">
        <v>190</v>
      </c>
      <c r="AF13" s="2" t="s">
        <v>191</v>
      </c>
      <c r="AG13" s="2" t="s">
        <v>138</v>
      </c>
      <c r="AH13" s="9" t="s">
        <v>191</v>
      </c>
      <c r="AI13" s="2" t="s">
        <v>191</v>
      </c>
      <c r="AJ13" s="2" t="s">
        <v>189</v>
      </c>
      <c r="AK13" s="2" t="s">
        <v>120</v>
      </c>
      <c r="AL13" s="2" t="s">
        <v>101</v>
      </c>
      <c r="AM13" s="2" t="s">
        <v>102</v>
      </c>
      <c r="AN13" s="2" t="s">
        <v>103</v>
      </c>
      <c r="AO13" s="2" t="s">
        <v>100</v>
      </c>
      <c r="AP13" s="2" t="s">
        <v>170</v>
      </c>
      <c r="AQ13" s="2" t="s">
        <v>158</v>
      </c>
      <c r="AR13" s="2" t="s">
        <v>116</v>
      </c>
      <c r="AS13" s="2" t="s">
        <v>104</v>
      </c>
      <c r="AT13" s="2" t="s">
        <v>152</v>
      </c>
      <c r="AU13" s="2" t="s">
        <v>153</v>
      </c>
      <c r="AV13" s="2" t="s">
        <v>95</v>
      </c>
      <c r="AW13" s="2" t="s">
        <v>104</v>
      </c>
      <c r="AX13" s="2" t="s">
        <v>117</v>
      </c>
      <c r="AY13" s="2" t="s">
        <v>118</v>
      </c>
      <c r="AZ13" s="2" t="s">
        <v>104</v>
      </c>
      <c r="BA13" s="2" t="s">
        <v>104</v>
      </c>
      <c r="BB13" s="2" t="s">
        <v>104</v>
      </c>
      <c r="BC13" s="2" t="s">
        <v>104</v>
      </c>
      <c r="BD13" s="2" t="s">
        <v>104</v>
      </c>
      <c r="BE13" s="2" t="s">
        <v>104</v>
      </c>
      <c r="BF13" s="2" t="s">
        <v>104</v>
      </c>
      <c r="BG13" s="2" t="s">
        <v>104</v>
      </c>
      <c r="BH13" s="2" t="s">
        <v>104</v>
      </c>
      <c r="BI13" s="2" t="s">
        <v>104</v>
      </c>
      <c r="BJ13" s="2" t="s">
        <v>104</v>
      </c>
      <c r="BK13" s="2" t="s">
        <v>104</v>
      </c>
      <c r="BL13" s="2" t="s">
        <v>104</v>
      </c>
      <c r="BM13" s="2" t="s">
        <v>104</v>
      </c>
      <c r="BN13" s="2" t="s">
        <v>104</v>
      </c>
      <c r="BO13" s="2" t="s">
        <v>104</v>
      </c>
      <c r="BP13" s="2" t="s">
        <v>104</v>
      </c>
      <c r="BQ13" s="2" t="s">
        <v>104</v>
      </c>
      <c r="BR13" s="2" t="s">
        <v>95</v>
      </c>
      <c r="BS13" s="2" t="s">
        <v>142</v>
      </c>
      <c r="BT13" s="2" t="s">
        <v>91</v>
      </c>
      <c r="BU13" s="2" t="s">
        <v>92</v>
      </c>
      <c r="BV13" s="2" t="s">
        <v>138</v>
      </c>
      <c r="BW13" s="2" t="s">
        <v>140</v>
      </c>
      <c r="BX13" s="2" t="s">
        <v>175</v>
      </c>
      <c r="BY13" s="2" t="s">
        <v>99</v>
      </c>
      <c r="BZ13" s="2" t="s">
        <v>99</v>
      </c>
      <c r="CA13" s="2" t="s">
        <v>99</v>
      </c>
      <c r="CB13" s="2" t="s">
        <v>140</v>
      </c>
      <c r="CC13" s="2" t="s">
        <v>192</v>
      </c>
      <c r="CD13" s="2" t="s">
        <v>140</v>
      </c>
      <c r="CE13" s="2" t="s">
        <v>140</v>
      </c>
      <c r="CF13" s="2" t="s">
        <v>138</v>
      </c>
      <c r="CG13" s="2" t="s">
        <v>115</v>
      </c>
      <c r="CH13" s="2" t="s">
        <v>115</v>
      </c>
      <c r="CI13" s="2" t="s">
        <v>115</v>
      </c>
      <c r="CK13" s="2" t="s">
        <v>99</v>
      </c>
      <c r="CL13" s="2" t="s">
        <v>177</v>
      </c>
      <c r="CM13" s="2" t="s">
        <v>162</v>
      </c>
      <c r="CN13" s="2" t="s">
        <v>95</v>
      </c>
      <c r="CO13" s="2" t="s">
        <v>104</v>
      </c>
    </row>
    <row r="14" spans="1:93">
      <c r="A14" s="16" t="s">
        <v>193</v>
      </c>
      <c r="B14" s="16" t="s">
        <v>137</v>
      </c>
      <c r="C14" s="16" t="s">
        <v>138</v>
      </c>
      <c r="D14" s="5" t="s">
        <v>316</v>
      </c>
      <c r="E14" s="5" t="s">
        <v>317</v>
      </c>
      <c r="F14" s="5" t="s">
        <v>318</v>
      </c>
      <c r="G14" s="16" t="s">
        <v>154</v>
      </c>
      <c r="H14" s="16" t="s">
        <v>167</v>
      </c>
      <c r="I14" s="16" t="s">
        <v>93</v>
      </c>
      <c r="J14" s="16" t="s">
        <v>140</v>
      </c>
      <c r="K14" s="16" t="s">
        <v>94</v>
      </c>
      <c r="L14" s="16" t="s">
        <v>138</v>
      </c>
      <c r="M14" s="16" t="s">
        <v>138</v>
      </c>
      <c r="N14" s="16" t="s">
        <v>121</v>
      </c>
      <c r="O14" s="16" t="s">
        <v>128</v>
      </c>
      <c r="P14" s="16" t="s">
        <v>163</v>
      </c>
      <c r="Q14" s="16" t="s">
        <v>194</v>
      </c>
      <c r="R14" s="16" t="s">
        <v>140</v>
      </c>
      <c r="S14" s="16" t="s">
        <v>170</v>
      </c>
      <c r="T14" s="16" t="s">
        <v>146</v>
      </c>
      <c r="U14" s="16" t="s">
        <v>195</v>
      </c>
      <c r="V14" s="16" t="s">
        <v>168</v>
      </c>
      <c r="W14" s="16" t="s">
        <v>180</v>
      </c>
      <c r="X14" s="16" t="s">
        <v>164</v>
      </c>
      <c r="Y14" s="16" t="s">
        <v>141</v>
      </c>
      <c r="Z14" s="16" t="s">
        <v>196</v>
      </c>
      <c r="AA14" s="16" t="s">
        <v>150</v>
      </c>
      <c r="AB14" s="16" t="s">
        <v>151</v>
      </c>
      <c r="AC14" s="16" t="s">
        <v>152</v>
      </c>
      <c r="AD14" s="16" t="s">
        <v>153</v>
      </c>
      <c r="AE14" s="16" t="s">
        <v>198</v>
      </c>
      <c r="AF14" s="16" t="s">
        <v>199</v>
      </c>
      <c r="AG14" s="16" t="s">
        <v>138</v>
      </c>
      <c r="AH14" s="9" t="s">
        <v>199</v>
      </c>
      <c r="AI14" s="16" t="s">
        <v>199</v>
      </c>
      <c r="AJ14" s="16" t="s">
        <v>197</v>
      </c>
      <c r="AK14" s="16" t="s">
        <v>126</v>
      </c>
      <c r="AL14" s="16" t="s">
        <v>101</v>
      </c>
      <c r="AM14" s="16" t="s">
        <v>102</v>
      </c>
      <c r="AN14" s="16" t="s">
        <v>103</v>
      </c>
      <c r="AO14" s="16" t="s">
        <v>100</v>
      </c>
      <c r="AP14" s="16" t="s">
        <v>170</v>
      </c>
      <c r="AQ14" s="16" t="s">
        <v>158</v>
      </c>
      <c r="AR14" s="16" t="s">
        <v>121</v>
      </c>
      <c r="AS14" s="16" t="s">
        <v>104</v>
      </c>
      <c r="AT14" s="16" t="s">
        <v>152</v>
      </c>
      <c r="AU14" s="16" t="s">
        <v>153</v>
      </c>
      <c r="AV14" s="16" t="s">
        <v>95</v>
      </c>
      <c r="AW14" s="2" t="s">
        <v>104</v>
      </c>
      <c r="AX14" s="16" t="s">
        <v>122</v>
      </c>
      <c r="AY14" s="2" t="s">
        <v>127</v>
      </c>
      <c r="AZ14" s="16" t="s">
        <v>104</v>
      </c>
      <c r="BA14" s="16" t="s">
        <v>104</v>
      </c>
      <c r="BB14" s="16" t="s">
        <v>104</v>
      </c>
      <c r="BC14" s="16" t="s">
        <v>104</v>
      </c>
      <c r="BD14" s="16" t="s">
        <v>104</v>
      </c>
      <c r="BE14" s="16" t="s">
        <v>104</v>
      </c>
      <c r="BF14" s="16" t="s">
        <v>104</v>
      </c>
      <c r="BG14" s="16" t="s">
        <v>104</v>
      </c>
      <c r="BH14" s="16" t="s">
        <v>104</v>
      </c>
      <c r="BI14" s="16" t="s">
        <v>104</v>
      </c>
      <c r="BJ14" s="16" t="s">
        <v>104</v>
      </c>
      <c r="BK14" s="16" t="s">
        <v>104</v>
      </c>
      <c r="BL14" s="16" t="s">
        <v>104</v>
      </c>
      <c r="BM14" s="16" t="s">
        <v>104</v>
      </c>
      <c r="BN14" s="16" t="s">
        <v>104</v>
      </c>
      <c r="BO14" s="16" t="s">
        <v>104</v>
      </c>
      <c r="BP14" s="16" t="s">
        <v>104</v>
      </c>
      <c r="BQ14" s="16" t="s">
        <v>104</v>
      </c>
      <c r="BR14" s="2" t="s">
        <v>95</v>
      </c>
      <c r="BS14" s="2" t="s">
        <v>142</v>
      </c>
      <c r="BT14" s="2" t="s">
        <v>91</v>
      </c>
      <c r="BU14" s="2" t="s">
        <v>92</v>
      </c>
      <c r="BV14" s="2" t="s">
        <v>138</v>
      </c>
      <c r="BW14" s="2" t="s">
        <v>140</v>
      </c>
      <c r="BX14" s="2" t="s">
        <v>200</v>
      </c>
      <c r="BY14" s="2" t="s">
        <v>99</v>
      </c>
      <c r="BZ14" s="2" t="s">
        <v>99</v>
      </c>
      <c r="CA14" s="2" t="s">
        <v>99</v>
      </c>
      <c r="CB14" s="2" t="s">
        <v>140</v>
      </c>
      <c r="CC14" s="2" t="s">
        <v>201</v>
      </c>
      <c r="CD14" s="2" t="s">
        <v>140</v>
      </c>
      <c r="CE14" s="2" t="s">
        <v>140</v>
      </c>
      <c r="CF14" s="2" t="s">
        <v>138</v>
      </c>
      <c r="CG14" s="2" t="s">
        <v>123</v>
      </c>
      <c r="CH14" s="2" t="s">
        <v>124</v>
      </c>
      <c r="CI14" s="2" t="s">
        <v>125</v>
      </c>
      <c r="CK14" s="2" t="s">
        <v>99</v>
      </c>
      <c r="CL14" s="2" t="s">
        <v>202</v>
      </c>
      <c r="CM14" s="2" t="s">
        <v>162</v>
      </c>
      <c r="CN14" s="2" t="s">
        <v>95</v>
      </c>
      <c r="CO14" s="2" t="s">
        <v>104</v>
      </c>
    </row>
    <row r="15" spans="1:93">
      <c r="A15" s="16" t="s">
        <v>193</v>
      </c>
      <c r="B15" s="16" t="s">
        <v>137</v>
      </c>
      <c r="C15" s="16" t="s">
        <v>138</v>
      </c>
      <c r="D15" s="5" t="s">
        <v>316</v>
      </c>
      <c r="E15" s="5" t="s">
        <v>317</v>
      </c>
      <c r="F15" s="5" t="s">
        <v>318</v>
      </c>
      <c r="G15" s="16" t="s">
        <v>154</v>
      </c>
      <c r="H15" s="16" t="s">
        <v>167</v>
      </c>
      <c r="I15" s="16" t="s">
        <v>93</v>
      </c>
      <c r="J15" s="16" t="s">
        <v>140</v>
      </c>
      <c r="K15" s="16" t="s">
        <v>94</v>
      </c>
      <c r="L15" s="16" t="s">
        <v>163</v>
      </c>
      <c r="M15" s="16" t="s">
        <v>194</v>
      </c>
      <c r="N15" s="16" t="s">
        <v>129</v>
      </c>
      <c r="O15" s="16" t="s">
        <v>132</v>
      </c>
      <c r="P15" s="16" t="s">
        <v>140</v>
      </c>
      <c r="Q15" s="16" t="s">
        <v>138</v>
      </c>
      <c r="R15" s="16" t="s">
        <v>99</v>
      </c>
      <c r="S15" s="16" t="s">
        <v>170</v>
      </c>
      <c r="T15" s="16" t="s">
        <v>146</v>
      </c>
      <c r="U15" s="16" t="s">
        <v>203</v>
      </c>
      <c r="V15" s="16" t="s">
        <v>168</v>
      </c>
      <c r="W15" s="16" t="s">
        <v>180</v>
      </c>
      <c r="X15" s="16" t="s">
        <v>164</v>
      </c>
      <c r="Y15" s="16" t="s">
        <v>141</v>
      </c>
      <c r="Z15" s="16" t="s">
        <v>196</v>
      </c>
      <c r="AA15" s="16" t="s">
        <v>150</v>
      </c>
      <c r="AB15" s="16" t="s">
        <v>151</v>
      </c>
      <c r="AC15" s="16" t="s">
        <v>152</v>
      </c>
      <c r="AD15" s="16" t="s">
        <v>153</v>
      </c>
      <c r="AE15" s="16" t="s">
        <v>198</v>
      </c>
      <c r="AF15" s="16" t="s">
        <v>199</v>
      </c>
      <c r="AG15" s="16" t="s">
        <v>138</v>
      </c>
      <c r="AH15" s="9" t="s">
        <v>199</v>
      </c>
      <c r="AI15" s="16" t="s">
        <v>199</v>
      </c>
      <c r="AJ15" s="16" t="s">
        <v>197</v>
      </c>
      <c r="AK15" s="16" t="s">
        <v>126</v>
      </c>
      <c r="AL15" s="16" t="s">
        <v>101</v>
      </c>
      <c r="AM15" s="16" t="s">
        <v>102</v>
      </c>
      <c r="AN15" s="16" t="s">
        <v>103</v>
      </c>
      <c r="AO15" s="16" t="s">
        <v>100</v>
      </c>
      <c r="AP15" s="16" t="s">
        <v>170</v>
      </c>
      <c r="AQ15" s="16" t="s">
        <v>158</v>
      </c>
      <c r="AR15" s="16" t="s">
        <v>129</v>
      </c>
      <c r="AS15" s="16" t="s">
        <v>104</v>
      </c>
      <c r="AT15" s="16" t="s">
        <v>152</v>
      </c>
      <c r="AU15" s="16" t="s">
        <v>153</v>
      </c>
      <c r="AV15" s="16" t="s">
        <v>95</v>
      </c>
      <c r="AW15" s="2" t="s">
        <v>104</v>
      </c>
      <c r="AX15" s="16" t="s">
        <v>130</v>
      </c>
      <c r="AY15" s="2" t="s">
        <v>131</v>
      </c>
      <c r="AZ15" s="16" t="s">
        <v>104</v>
      </c>
      <c r="BA15" s="16" t="s">
        <v>104</v>
      </c>
      <c r="BB15" s="16" t="s">
        <v>104</v>
      </c>
      <c r="BC15" s="16" t="s">
        <v>104</v>
      </c>
      <c r="BD15" s="16" t="s">
        <v>104</v>
      </c>
      <c r="BE15" s="16" t="s">
        <v>104</v>
      </c>
      <c r="BF15" s="16" t="s">
        <v>104</v>
      </c>
      <c r="BG15" s="16" t="s">
        <v>104</v>
      </c>
      <c r="BH15" s="16" t="s">
        <v>104</v>
      </c>
      <c r="BI15" s="16" t="s">
        <v>104</v>
      </c>
      <c r="BJ15" s="16" t="s">
        <v>104</v>
      </c>
      <c r="BK15" s="16" t="s">
        <v>104</v>
      </c>
      <c r="BL15" s="16" t="s">
        <v>104</v>
      </c>
      <c r="BM15" s="16" t="s">
        <v>104</v>
      </c>
      <c r="BN15" s="16" t="s">
        <v>104</v>
      </c>
      <c r="BO15" s="16" t="s">
        <v>104</v>
      </c>
      <c r="BP15" s="16" t="s">
        <v>104</v>
      </c>
      <c r="BQ15" s="16" t="s">
        <v>104</v>
      </c>
      <c r="BR15" s="2" t="s">
        <v>95</v>
      </c>
      <c r="BS15" s="2" t="s">
        <v>142</v>
      </c>
      <c r="BT15" s="2" t="s">
        <v>91</v>
      </c>
      <c r="BU15" s="2" t="s">
        <v>92</v>
      </c>
      <c r="BV15" s="2" t="s">
        <v>138</v>
      </c>
      <c r="BW15" s="2" t="s">
        <v>140</v>
      </c>
      <c r="BX15" s="2" t="s">
        <v>204</v>
      </c>
      <c r="BY15" s="2" t="s">
        <v>99</v>
      </c>
      <c r="BZ15" s="2" t="s">
        <v>99</v>
      </c>
      <c r="CA15" s="2" t="s">
        <v>99</v>
      </c>
      <c r="CB15" s="2" t="s">
        <v>140</v>
      </c>
      <c r="CC15" s="2" t="s">
        <v>201</v>
      </c>
      <c r="CD15" s="2" t="s">
        <v>140</v>
      </c>
      <c r="CE15" s="2" t="s">
        <v>140</v>
      </c>
      <c r="CF15" s="2" t="s">
        <v>138</v>
      </c>
      <c r="CG15" s="2" t="s">
        <v>123</v>
      </c>
      <c r="CH15" s="2" t="s">
        <v>124</v>
      </c>
      <c r="CI15" s="2" t="s">
        <v>125</v>
      </c>
      <c r="CK15" s="2" t="s">
        <v>99</v>
      </c>
      <c r="CL15" s="2" t="s">
        <v>202</v>
      </c>
      <c r="CM15" s="2" t="s">
        <v>162</v>
      </c>
      <c r="CN15" s="2" t="s">
        <v>95</v>
      </c>
      <c r="CO15" s="2" t="s">
        <v>104</v>
      </c>
    </row>
    <row r="16" spans="1:93">
      <c r="A16" s="16" t="s">
        <v>193</v>
      </c>
      <c r="B16" s="16" t="s">
        <v>137</v>
      </c>
      <c r="C16" s="16" t="s">
        <v>138</v>
      </c>
      <c r="D16" s="5" t="s">
        <v>316</v>
      </c>
      <c r="E16" s="5" t="s">
        <v>317</v>
      </c>
      <c r="F16" s="5" t="s">
        <v>318</v>
      </c>
      <c r="G16" s="16" t="s">
        <v>154</v>
      </c>
      <c r="H16" s="16" t="s">
        <v>167</v>
      </c>
      <c r="I16" s="16" t="s">
        <v>93</v>
      </c>
      <c r="J16" s="16" t="s">
        <v>140</v>
      </c>
      <c r="K16" s="16" t="s">
        <v>94</v>
      </c>
      <c r="L16" s="16" t="s">
        <v>165</v>
      </c>
      <c r="M16" s="16" t="s">
        <v>194</v>
      </c>
      <c r="N16" s="16" t="s">
        <v>133</v>
      </c>
      <c r="O16" s="16" t="s">
        <v>135</v>
      </c>
      <c r="P16" s="16" t="s">
        <v>140</v>
      </c>
      <c r="Q16" s="16" t="s">
        <v>138</v>
      </c>
      <c r="R16" s="16" t="s">
        <v>99</v>
      </c>
      <c r="S16" s="16" t="s">
        <v>170</v>
      </c>
      <c r="T16" s="16" t="s">
        <v>146</v>
      </c>
      <c r="U16" s="16" t="s">
        <v>205</v>
      </c>
      <c r="V16" s="16" t="s">
        <v>168</v>
      </c>
      <c r="W16" s="16" t="s">
        <v>180</v>
      </c>
      <c r="X16" s="16" t="s">
        <v>164</v>
      </c>
      <c r="Y16" s="16" t="s">
        <v>141</v>
      </c>
      <c r="Z16" s="16" t="s">
        <v>196</v>
      </c>
      <c r="AA16" s="16" t="s">
        <v>150</v>
      </c>
      <c r="AB16" s="16" t="s">
        <v>151</v>
      </c>
      <c r="AC16" s="16" t="s">
        <v>152</v>
      </c>
      <c r="AD16" s="16" t="s">
        <v>153</v>
      </c>
      <c r="AE16" s="16" t="s">
        <v>198</v>
      </c>
      <c r="AF16" s="16" t="s">
        <v>199</v>
      </c>
      <c r="AG16" s="16" t="s">
        <v>138</v>
      </c>
      <c r="AH16" s="9" t="s">
        <v>199</v>
      </c>
      <c r="AI16" s="16" t="s">
        <v>199</v>
      </c>
      <c r="AJ16" s="16" t="s">
        <v>197</v>
      </c>
      <c r="AK16" s="16" t="s">
        <v>126</v>
      </c>
      <c r="AL16" s="16" t="s">
        <v>101</v>
      </c>
      <c r="AM16" s="16" t="s">
        <v>102</v>
      </c>
      <c r="AN16" s="16" t="s">
        <v>103</v>
      </c>
      <c r="AO16" s="16" t="s">
        <v>100</v>
      </c>
      <c r="AP16" s="16" t="s">
        <v>170</v>
      </c>
      <c r="AQ16" s="16" t="s">
        <v>158</v>
      </c>
      <c r="AR16" s="16" t="s">
        <v>133</v>
      </c>
      <c r="AS16" s="16" t="s">
        <v>104</v>
      </c>
      <c r="AT16" s="16" t="s">
        <v>152</v>
      </c>
      <c r="AU16" s="16" t="s">
        <v>153</v>
      </c>
      <c r="AV16" s="16" t="s">
        <v>95</v>
      </c>
      <c r="AW16" s="2" t="s">
        <v>104</v>
      </c>
      <c r="AX16" s="16" t="s">
        <v>134</v>
      </c>
      <c r="AY16" s="2" t="s">
        <v>132</v>
      </c>
      <c r="AZ16" s="16" t="s">
        <v>104</v>
      </c>
      <c r="BA16" s="16" t="s">
        <v>104</v>
      </c>
      <c r="BB16" s="16" t="s">
        <v>104</v>
      </c>
      <c r="BC16" s="16" t="s">
        <v>104</v>
      </c>
      <c r="BD16" s="16" t="s">
        <v>104</v>
      </c>
      <c r="BE16" s="16" t="s">
        <v>104</v>
      </c>
      <c r="BF16" s="16" t="s">
        <v>104</v>
      </c>
      <c r="BG16" s="16" t="s">
        <v>104</v>
      </c>
      <c r="BH16" s="16" t="s">
        <v>104</v>
      </c>
      <c r="BI16" s="16" t="s">
        <v>104</v>
      </c>
      <c r="BJ16" s="16" t="s">
        <v>104</v>
      </c>
      <c r="BK16" s="16" t="s">
        <v>104</v>
      </c>
      <c r="BL16" s="16" t="s">
        <v>104</v>
      </c>
      <c r="BM16" s="16" t="s">
        <v>104</v>
      </c>
      <c r="BN16" s="16" t="s">
        <v>104</v>
      </c>
      <c r="BO16" s="16" t="s">
        <v>104</v>
      </c>
      <c r="BP16" s="16" t="s">
        <v>104</v>
      </c>
      <c r="BQ16" s="16" t="s">
        <v>104</v>
      </c>
      <c r="BR16" s="2" t="s">
        <v>95</v>
      </c>
      <c r="BS16" s="2" t="s">
        <v>142</v>
      </c>
      <c r="BT16" s="2" t="s">
        <v>91</v>
      </c>
      <c r="BU16" s="2" t="s">
        <v>92</v>
      </c>
      <c r="BV16" s="2" t="s">
        <v>138</v>
      </c>
      <c r="BW16" s="2" t="s">
        <v>140</v>
      </c>
      <c r="BX16" s="2" t="s">
        <v>206</v>
      </c>
      <c r="BY16" s="2" t="s">
        <v>99</v>
      </c>
      <c r="BZ16" s="2" t="s">
        <v>99</v>
      </c>
      <c r="CA16" s="2" t="s">
        <v>99</v>
      </c>
      <c r="CB16" s="2" t="s">
        <v>140</v>
      </c>
      <c r="CC16" s="2" t="s">
        <v>201</v>
      </c>
      <c r="CD16" s="2" t="s">
        <v>140</v>
      </c>
      <c r="CE16" s="2" t="s">
        <v>140</v>
      </c>
      <c r="CF16" s="2" t="s">
        <v>138</v>
      </c>
      <c r="CG16" s="2" t="s">
        <v>123</v>
      </c>
      <c r="CH16" s="2" t="s">
        <v>124</v>
      </c>
      <c r="CI16" s="2" t="s">
        <v>125</v>
      </c>
      <c r="CK16" s="2" t="s">
        <v>99</v>
      </c>
      <c r="CL16" s="2" t="s">
        <v>202</v>
      </c>
      <c r="CM16" s="2" t="s">
        <v>162</v>
      </c>
      <c r="CN16" s="2" t="s">
        <v>95</v>
      </c>
      <c r="CO16" s="2" t="s">
        <v>104</v>
      </c>
    </row>
    <row r="17" spans="1:93">
      <c r="A17" s="2" t="s">
        <v>207</v>
      </c>
      <c r="B17" s="2" t="s">
        <v>137</v>
      </c>
      <c r="C17" s="2" t="s">
        <v>138</v>
      </c>
      <c r="D17" s="5" t="s">
        <v>386</v>
      </c>
      <c r="E17" s="5" t="s">
        <v>387</v>
      </c>
      <c r="F17" s="5" t="s">
        <v>388</v>
      </c>
      <c r="G17" s="2" t="s">
        <v>154</v>
      </c>
      <c r="H17" s="2" t="s">
        <v>169</v>
      </c>
      <c r="I17" s="2" t="s">
        <v>93</v>
      </c>
      <c r="J17" s="2" t="s">
        <v>140</v>
      </c>
      <c r="K17" s="2" t="s">
        <v>94</v>
      </c>
      <c r="L17" s="2" t="s">
        <v>138</v>
      </c>
      <c r="M17" s="2" t="s">
        <v>138</v>
      </c>
      <c r="N17" s="2" t="s">
        <v>116</v>
      </c>
      <c r="O17" s="2" t="s">
        <v>104</v>
      </c>
      <c r="P17" s="2" t="s">
        <v>138</v>
      </c>
      <c r="Q17" s="2" t="s">
        <v>165</v>
      </c>
      <c r="R17" s="2" t="s">
        <v>140</v>
      </c>
      <c r="S17" s="2" t="s">
        <v>170</v>
      </c>
      <c r="T17" s="2" t="s">
        <v>146</v>
      </c>
      <c r="U17" s="2" t="s">
        <v>171</v>
      </c>
      <c r="V17" s="2" t="s">
        <v>168</v>
      </c>
      <c r="W17" s="2" t="s">
        <v>180</v>
      </c>
      <c r="X17" s="2" t="s">
        <v>154</v>
      </c>
      <c r="Y17" s="2" t="s">
        <v>141</v>
      </c>
      <c r="Z17" s="2" t="s">
        <v>208</v>
      </c>
      <c r="AA17" s="2" t="s">
        <v>150</v>
      </c>
      <c r="AB17" s="2" t="s">
        <v>151</v>
      </c>
      <c r="AC17" s="2" t="s">
        <v>152</v>
      </c>
      <c r="AD17" s="2" t="s">
        <v>153</v>
      </c>
      <c r="AE17" s="2" t="s">
        <v>210</v>
      </c>
      <c r="AF17" s="2" t="s">
        <v>211</v>
      </c>
      <c r="AG17" s="2" t="s">
        <v>138</v>
      </c>
      <c r="AH17" s="9" t="s">
        <v>211</v>
      </c>
      <c r="AI17" s="2" t="s">
        <v>211</v>
      </c>
      <c r="AJ17" s="2" t="s">
        <v>209</v>
      </c>
      <c r="AK17" s="2" t="s">
        <v>136</v>
      </c>
      <c r="AL17" s="2" t="s">
        <v>101</v>
      </c>
      <c r="AM17" s="2" t="s">
        <v>102</v>
      </c>
      <c r="AN17" s="2" t="s">
        <v>103</v>
      </c>
      <c r="AO17" s="2" t="s">
        <v>100</v>
      </c>
      <c r="AP17" s="2" t="s">
        <v>170</v>
      </c>
      <c r="AQ17" s="2" t="s">
        <v>158</v>
      </c>
      <c r="AR17" s="2" t="s">
        <v>116</v>
      </c>
      <c r="AS17" s="2" t="s">
        <v>104</v>
      </c>
      <c r="AT17" s="2" t="s">
        <v>152</v>
      </c>
      <c r="AU17" s="2" t="s">
        <v>153</v>
      </c>
      <c r="AV17" s="2" t="s">
        <v>95</v>
      </c>
      <c r="AW17" s="2" t="s">
        <v>104</v>
      </c>
      <c r="AX17" s="2" t="s">
        <v>117</v>
      </c>
      <c r="AY17" s="2" t="s">
        <v>118</v>
      </c>
      <c r="AZ17" s="2" t="s">
        <v>104</v>
      </c>
      <c r="BA17" s="2" t="s">
        <v>104</v>
      </c>
      <c r="BB17" s="2" t="s">
        <v>104</v>
      </c>
      <c r="BC17" s="2" t="s">
        <v>104</v>
      </c>
      <c r="BD17" s="2" t="s">
        <v>104</v>
      </c>
      <c r="BE17" s="2" t="s">
        <v>104</v>
      </c>
      <c r="BF17" s="2" t="s">
        <v>104</v>
      </c>
      <c r="BG17" s="2" t="s">
        <v>104</v>
      </c>
      <c r="BH17" s="2" t="s">
        <v>104</v>
      </c>
      <c r="BI17" s="2" t="s">
        <v>104</v>
      </c>
      <c r="BJ17" s="2" t="s">
        <v>104</v>
      </c>
      <c r="BK17" s="2" t="s">
        <v>104</v>
      </c>
      <c r="BL17" s="2" t="s">
        <v>104</v>
      </c>
      <c r="BM17" s="2" t="s">
        <v>104</v>
      </c>
      <c r="BN17" s="2" t="s">
        <v>104</v>
      </c>
      <c r="BO17" s="2" t="s">
        <v>104</v>
      </c>
      <c r="BP17" s="2" t="s">
        <v>104</v>
      </c>
      <c r="BQ17" s="2" t="s">
        <v>104</v>
      </c>
      <c r="BR17" s="2" t="s">
        <v>95</v>
      </c>
      <c r="BS17" s="2" t="s">
        <v>142</v>
      </c>
      <c r="BT17" s="2" t="s">
        <v>91</v>
      </c>
      <c r="BU17" s="2" t="s">
        <v>92</v>
      </c>
      <c r="BV17" s="2" t="s">
        <v>138</v>
      </c>
      <c r="BW17" s="2" t="s">
        <v>140</v>
      </c>
      <c r="BX17" s="2" t="s">
        <v>175</v>
      </c>
      <c r="BY17" s="2" t="s">
        <v>99</v>
      </c>
      <c r="BZ17" s="2" t="s">
        <v>99</v>
      </c>
      <c r="CA17" s="2" t="s">
        <v>99</v>
      </c>
      <c r="CB17" s="2" t="s">
        <v>140</v>
      </c>
      <c r="CC17" s="2" t="s">
        <v>212</v>
      </c>
      <c r="CD17" s="2" t="s">
        <v>140</v>
      </c>
      <c r="CE17" s="2" t="s">
        <v>140</v>
      </c>
      <c r="CF17" s="2" t="s">
        <v>138</v>
      </c>
      <c r="CG17" s="2" t="s">
        <v>115</v>
      </c>
      <c r="CH17" s="2" t="s">
        <v>115</v>
      </c>
      <c r="CI17" s="2" t="s">
        <v>115</v>
      </c>
      <c r="CK17" s="2" t="s">
        <v>99</v>
      </c>
      <c r="CL17" s="2" t="s">
        <v>177</v>
      </c>
      <c r="CM17" s="2" t="s">
        <v>162</v>
      </c>
      <c r="CN17" s="2" t="s">
        <v>95</v>
      </c>
      <c r="CO17" s="2" t="s">
        <v>104</v>
      </c>
    </row>
    <row r="19" spans="1:93" s="22" customFormat="1" ht="11.25" customHeight="1">
      <c r="A19" s="19" t="s">
        <v>218</v>
      </c>
      <c r="B19" s="19" t="s">
        <v>219</v>
      </c>
      <c r="C19" s="19" t="s">
        <v>220</v>
      </c>
      <c r="D19" s="19" t="s">
        <v>221</v>
      </c>
      <c r="E19" s="20"/>
      <c r="F19" s="21" t="s">
        <v>252</v>
      </c>
      <c r="G19" s="19" t="s">
        <v>249</v>
      </c>
      <c r="H19" s="19" t="s">
        <v>240</v>
      </c>
      <c r="I19" s="19" t="s">
        <v>242</v>
      </c>
      <c r="J19" s="19" t="s">
        <v>319</v>
      </c>
      <c r="K19" s="19" t="s">
        <v>243</v>
      </c>
      <c r="L19" s="19" t="s">
        <v>217</v>
      </c>
      <c r="M19" s="19" t="s">
        <v>222</v>
      </c>
      <c r="N19" s="19" t="s">
        <v>239</v>
      </c>
      <c r="O19" s="19" t="s">
        <v>347</v>
      </c>
      <c r="P19" s="19" t="s">
        <v>238</v>
      </c>
      <c r="Q19" s="19" t="s">
        <v>236</v>
      </c>
      <c r="R19" s="19" t="s">
        <v>237</v>
      </c>
      <c r="S19" s="19" t="s">
        <v>244</v>
      </c>
      <c r="T19" s="19" t="s">
        <v>245</v>
      </c>
      <c r="U19" s="19" t="s">
        <v>248</v>
      </c>
      <c r="V19" s="19" t="s">
        <v>241</v>
      </c>
      <c r="W19" s="19" t="s">
        <v>323</v>
      </c>
      <c r="X19" s="19" t="s">
        <v>255</v>
      </c>
      <c r="Y19" s="19" t="s">
        <v>324</v>
      </c>
      <c r="Z19" s="19" t="s">
        <v>326</v>
      </c>
      <c r="AA19" s="19" t="s">
        <v>256</v>
      </c>
      <c r="AB19" s="19" t="s">
        <v>257</v>
      </c>
      <c r="AC19" s="19" t="s">
        <v>275</v>
      </c>
      <c r="AD19" s="19" t="s">
        <v>276</v>
      </c>
      <c r="AE19" s="19" t="s">
        <v>272</v>
      </c>
      <c r="AF19" s="19" t="s">
        <v>272</v>
      </c>
      <c r="AG19" s="19" t="s">
        <v>272</v>
      </c>
      <c r="AH19" s="23" t="s">
        <v>278</v>
      </c>
      <c r="AI19" s="19" t="s">
        <v>274</v>
      </c>
      <c r="AJ19" s="19" t="s">
        <v>265</v>
      </c>
      <c r="AK19" s="19" t="s">
        <v>265</v>
      </c>
      <c r="AL19" s="19" t="s">
        <v>265</v>
      </c>
      <c r="AM19" s="19" t="s">
        <v>265</v>
      </c>
      <c r="AN19" s="19" t="s">
        <v>265</v>
      </c>
      <c r="AO19" s="19" t="s">
        <v>265</v>
      </c>
      <c r="AP19" s="19" t="s">
        <v>327</v>
      </c>
      <c r="AQ19" s="19" t="s">
        <v>339</v>
      </c>
      <c r="AR19" s="19" t="s">
        <v>389</v>
      </c>
      <c r="AS19" s="19" t="s">
        <v>391</v>
      </c>
      <c r="AT19" s="19" t="s">
        <v>329</v>
      </c>
      <c r="AU19" s="19" t="s">
        <v>330</v>
      </c>
      <c r="AV19" s="19" t="s">
        <v>333</v>
      </c>
      <c r="AW19" s="19" t="s">
        <v>367</v>
      </c>
      <c r="AX19" s="19" t="s">
        <v>331</v>
      </c>
      <c r="AY19" s="19" t="s">
        <v>278</v>
      </c>
      <c r="AZ19" s="19" t="s">
        <v>341</v>
      </c>
      <c r="BA19" s="19" t="s">
        <v>365</v>
      </c>
      <c r="BB19" s="19" t="s">
        <v>351</v>
      </c>
      <c r="BC19" s="19" t="s">
        <v>352</v>
      </c>
      <c r="BD19" s="19" t="s">
        <v>353</v>
      </c>
      <c r="BE19" s="19" t="s">
        <v>343</v>
      </c>
      <c r="BF19" s="19" t="s">
        <v>354</v>
      </c>
      <c r="BG19" s="19" t="s">
        <v>355</v>
      </c>
      <c r="BH19" s="19" t="s">
        <v>356</v>
      </c>
      <c r="BI19" s="19" t="s">
        <v>344</v>
      </c>
      <c r="BJ19" s="19" t="s">
        <v>357</v>
      </c>
      <c r="BK19" s="19" t="s">
        <v>358</v>
      </c>
      <c r="BL19" s="19" t="s">
        <v>359</v>
      </c>
      <c r="BM19" s="19" t="s">
        <v>360</v>
      </c>
      <c r="BN19" s="19" t="s">
        <v>362</v>
      </c>
      <c r="BO19" s="19" t="s">
        <v>363</v>
      </c>
      <c r="BP19" s="19" t="s">
        <v>364</v>
      </c>
      <c r="BQ19" s="19" t="s">
        <v>349</v>
      </c>
      <c r="BR19" s="14" t="s">
        <v>336</v>
      </c>
      <c r="BS19" s="19" t="s">
        <v>278</v>
      </c>
      <c r="BT19" s="19" t="s">
        <v>278</v>
      </c>
      <c r="BU19" s="19" t="s">
        <v>278</v>
      </c>
      <c r="BV19" s="19" t="s">
        <v>278</v>
      </c>
      <c r="BW19" s="19" t="s">
        <v>278</v>
      </c>
      <c r="BX19" s="19" t="s">
        <v>278</v>
      </c>
      <c r="BY19" s="19" t="s">
        <v>278</v>
      </c>
      <c r="BZ19" s="19" t="s">
        <v>278</v>
      </c>
      <c r="CA19" s="19" t="s">
        <v>278</v>
      </c>
      <c r="CB19" s="19" t="s">
        <v>278</v>
      </c>
      <c r="CC19" s="19" t="s">
        <v>278</v>
      </c>
      <c r="CD19" s="19" t="s">
        <v>278</v>
      </c>
      <c r="CE19" s="19" t="s">
        <v>278</v>
      </c>
      <c r="CF19" s="19" t="s">
        <v>278</v>
      </c>
      <c r="CG19" s="19" t="s">
        <v>278</v>
      </c>
      <c r="CH19" s="19" t="s">
        <v>278</v>
      </c>
      <c r="CI19" s="19" t="s">
        <v>278</v>
      </c>
      <c r="CJ19" s="19" t="s">
        <v>278</v>
      </c>
      <c r="CK19" s="19" t="s">
        <v>278</v>
      </c>
      <c r="CL19" s="19" t="s">
        <v>278</v>
      </c>
      <c r="CM19" s="19" t="s">
        <v>278</v>
      </c>
      <c r="CN19" s="19" t="s">
        <v>332</v>
      </c>
      <c r="CO19" s="19" t="s">
        <v>332</v>
      </c>
    </row>
    <row r="20" spans="1:93" s="22" customFormat="1" ht="11.25">
      <c r="A20" s="19"/>
      <c r="B20" s="19"/>
      <c r="C20" s="19"/>
      <c r="D20" s="19"/>
      <c r="E20" s="20"/>
      <c r="F20" s="21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23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4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</row>
    <row r="21" spans="1:93" s="22" customFormat="1" ht="11.25">
      <c r="A21" s="19"/>
      <c r="B21" s="19"/>
      <c r="C21" s="19"/>
      <c r="D21" s="19"/>
      <c r="E21" s="20"/>
      <c r="F21" s="21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23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4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</row>
    <row r="22" spans="1:93" s="22" customFormat="1" ht="11.25">
      <c r="A22" s="19"/>
      <c r="B22" s="19"/>
      <c r="C22" s="19"/>
      <c r="D22" s="19"/>
      <c r="E22" s="20"/>
      <c r="F22" s="21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23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4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</row>
    <row r="23" spans="1:93" s="22" customFormat="1" ht="11.25">
      <c r="A23" s="19"/>
      <c r="B23" s="19"/>
      <c r="C23" s="19"/>
      <c r="D23" s="19"/>
      <c r="E23" s="20"/>
      <c r="F23" s="21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23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4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</row>
    <row r="24" spans="1:93" s="22" customFormat="1" ht="11.25">
      <c r="AS24" s="20"/>
      <c r="AZ24" s="20"/>
      <c r="BB24" s="20"/>
      <c r="BD24" s="19"/>
      <c r="BH24" s="19"/>
      <c r="BL24" s="19"/>
      <c r="BP24" s="19"/>
      <c r="BR24" s="14"/>
    </row>
    <row r="25" spans="1:93" s="22" customFormat="1" ht="11.25" customHeight="1">
      <c r="M25" s="22" t="s">
        <v>223</v>
      </c>
      <c r="Y25" s="13" t="s">
        <v>325</v>
      </c>
      <c r="AB25" s="22" t="s">
        <v>223</v>
      </c>
      <c r="AF25" s="14" t="s">
        <v>273</v>
      </c>
      <c r="AG25" s="14" t="s">
        <v>277</v>
      </c>
      <c r="AI25" s="14" t="s">
        <v>273</v>
      </c>
      <c r="AJ25" s="14" t="s">
        <v>266</v>
      </c>
      <c r="AK25" s="14" t="s">
        <v>267</v>
      </c>
      <c r="AL25" s="14" t="s">
        <v>268</v>
      </c>
      <c r="AM25" s="14" t="s">
        <v>269</v>
      </c>
      <c r="AN25" s="14" t="s">
        <v>270</v>
      </c>
      <c r="AO25" s="14" t="s">
        <v>271</v>
      </c>
      <c r="AQ25" s="17" t="s">
        <v>340</v>
      </c>
      <c r="AR25" s="17" t="s">
        <v>390</v>
      </c>
      <c r="AS25" s="17" t="s">
        <v>392</v>
      </c>
      <c r="AV25" s="17" t="s">
        <v>334</v>
      </c>
      <c r="AX25" s="17" t="s">
        <v>328</v>
      </c>
      <c r="AZ25" s="17" t="s">
        <v>342</v>
      </c>
      <c r="BA25" s="17" t="s">
        <v>366</v>
      </c>
      <c r="BD25" s="19"/>
      <c r="BE25" s="17" t="s">
        <v>345</v>
      </c>
      <c r="BH25" s="19"/>
      <c r="BI25" s="17" t="s">
        <v>346</v>
      </c>
      <c r="BL25" s="19"/>
      <c r="BM25" s="17" t="s">
        <v>361</v>
      </c>
      <c r="BP25" s="19"/>
      <c r="BQ25" s="17" t="s">
        <v>350</v>
      </c>
      <c r="BR25" s="14"/>
    </row>
    <row r="26" spans="1:93" s="1" customFormat="1" ht="11.25" customHeight="1">
      <c r="M26" s="6" t="s">
        <v>224</v>
      </c>
      <c r="O26" s="17" t="s">
        <v>348</v>
      </c>
      <c r="R26" s="17" t="s">
        <v>322</v>
      </c>
      <c r="T26" s="17" t="s">
        <v>321</v>
      </c>
      <c r="U26" s="17" t="s">
        <v>320</v>
      </c>
      <c r="Y26" s="13"/>
      <c r="AB26" s="1" t="s">
        <v>258</v>
      </c>
      <c r="AF26" s="14"/>
      <c r="AG26" s="14"/>
      <c r="AI26" s="14"/>
      <c r="AJ26" s="14"/>
      <c r="AK26" s="14"/>
      <c r="AL26" s="14"/>
      <c r="AM26" s="14"/>
      <c r="AN26" s="14"/>
      <c r="AO26" s="14"/>
      <c r="AQ26" s="17"/>
      <c r="AR26" s="17"/>
      <c r="AS26" s="17"/>
      <c r="AV26" s="17"/>
      <c r="AX26" s="17"/>
      <c r="AZ26" s="17"/>
      <c r="BA26" s="17"/>
      <c r="BD26" s="19"/>
      <c r="BE26" s="17"/>
      <c r="BH26" s="19"/>
      <c r="BI26" s="17"/>
      <c r="BL26" s="19"/>
      <c r="BM26" s="17"/>
      <c r="BP26" s="19"/>
      <c r="BQ26" s="17"/>
    </row>
    <row r="27" spans="1:93" s="1" customFormat="1" ht="11.25" customHeight="1">
      <c r="M27" s="6" t="s">
        <v>225</v>
      </c>
      <c r="O27" s="17"/>
      <c r="R27" s="17"/>
      <c r="T27" s="17"/>
      <c r="U27" s="17"/>
      <c r="Y27" s="13"/>
      <c r="AB27" s="1" t="s">
        <v>259</v>
      </c>
      <c r="AF27" s="14"/>
      <c r="AG27" s="14"/>
      <c r="AI27" s="14"/>
      <c r="AJ27" s="14"/>
      <c r="AK27" s="14"/>
      <c r="AL27" s="14"/>
      <c r="AM27" s="14"/>
      <c r="AN27" s="14"/>
      <c r="AO27" s="14"/>
      <c r="AQ27" s="17"/>
      <c r="AR27" s="17"/>
      <c r="AS27" s="17"/>
      <c r="AV27" s="17"/>
      <c r="AX27" s="17"/>
      <c r="AZ27" s="17"/>
      <c r="BA27" s="17"/>
      <c r="BD27" s="22"/>
      <c r="BE27" s="17"/>
      <c r="BI27" s="17"/>
      <c r="BM27" s="17"/>
      <c r="BQ27" s="17"/>
      <c r="BR27" s="14" t="s">
        <v>337</v>
      </c>
    </row>
    <row r="28" spans="1:93" s="1" customFormat="1" ht="11.25">
      <c r="M28" s="6" t="s">
        <v>226</v>
      </c>
      <c r="O28" s="17"/>
      <c r="R28" s="17"/>
      <c r="T28" s="17"/>
      <c r="U28" s="17"/>
      <c r="Y28" s="13"/>
      <c r="AB28" s="1" t="s">
        <v>260</v>
      </c>
      <c r="AF28" s="14"/>
      <c r="AG28" s="14"/>
      <c r="AI28" s="14"/>
      <c r="AJ28" s="14"/>
      <c r="AK28" s="14"/>
      <c r="AL28" s="14"/>
      <c r="AM28" s="14"/>
      <c r="AN28" s="14"/>
      <c r="AO28" s="14"/>
      <c r="AQ28" s="17"/>
      <c r="AR28" s="17"/>
      <c r="AS28" s="17"/>
      <c r="AV28" s="17"/>
      <c r="AX28" s="17"/>
      <c r="AZ28" s="17"/>
      <c r="BA28" s="17"/>
      <c r="BE28" s="17"/>
      <c r="BI28" s="17"/>
      <c r="BM28" s="17"/>
      <c r="BQ28" s="17"/>
      <c r="BR28" s="14"/>
    </row>
    <row r="29" spans="1:93" s="1" customFormat="1" ht="11.25">
      <c r="M29" s="6" t="s">
        <v>227</v>
      </c>
      <c r="O29" s="17"/>
      <c r="R29" s="17"/>
      <c r="T29" s="17"/>
      <c r="U29" s="17"/>
      <c r="Y29" s="13"/>
      <c r="AB29" s="1" t="s">
        <v>261</v>
      </c>
      <c r="AF29" s="14"/>
      <c r="AG29" s="14"/>
      <c r="AI29" s="14"/>
      <c r="AJ29" s="14"/>
      <c r="AK29" s="14"/>
      <c r="AL29" s="14"/>
      <c r="AM29" s="14"/>
      <c r="AN29" s="14"/>
      <c r="AO29" s="14"/>
      <c r="AQ29" s="17"/>
      <c r="AR29" s="17"/>
      <c r="AS29" s="17"/>
      <c r="AV29" s="17"/>
      <c r="AX29" s="17"/>
      <c r="AZ29" s="17"/>
      <c r="BA29" s="17"/>
      <c r="BE29" s="17"/>
      <c r="BI29" s="17"/>
      <c r="BM29" s="17"/>
      <c r="BQ29" s="17"/>
      <c r="BR29" s="14"/>
    </row>
    <row r="30" spans="1:93" s="1" customFormat="1" ht="11.25">
      <c r="M30" s="6" t="s">
        <v>228</v>
      </c>
      <c r="O30" s="17"/>
      <c r="R30" s="17"/>
      <c r="T30" s="17"/>
      <c r="U30" s="17"/>
      <c r="Y30" s="13"/>
      <c r="AB30" s="1" t="s">
        <v>262</v>
      </c>
      <c r="AF30" s="14"/>
      <c r="AG30" s="14"/>
      <c r="AI30" s="14"/>
      <c r="AJ30" s="14"/>
      <c r="AK30" s="14"/>
      <c r="AL30" s="14"/>
      <c r="AM30" s="14"/>
      <c r="AN30" s="14"/>
      <c r="AO30" s="14"/>
      <c r="AQ30" s="17"/>
      <c r="AR30" s="17"/>
      <c r="AS30" s="17"/>
      <c r="AV30" s="17"/>
      <c r="AX30" s="17"/>
      <c r="AZ30" s="17"/>
      <c r="BA30" s="17"/>
      <c r="BE30" s="17"/>
      <c r="BI30" s="17"/>
      <c r="BM30" s="17"/>
      <c r="BQ30" s="17"/>
      <c r="BR30" s="14"/>
    </row>
    <row r="31" spans="1:93" s="1" customFormat="1" ht="11.25">
      <c r="M31" s="6" t="s">
        <v>229</v>
      </c>
      <c r="O31" s="17"/>
      <c r="R31" s="17"/>
      <c r="T31" s="17"/>
      <c r="U31" s="17"/>
      <c r="Y31" s="13"/>
      <c r="AB31" s="1" t="s">
        <v>263</v>
      </c>
      <c r="AF31" s="14"/>
      <c r="AG31" s="14"/>
      <c r="AI31" s="14"/>
      <c r="AJ31" s="14"/>
      <c r="AK31" s="14"/>
      <c r="AL31" s="14"/>
      <c r="AM31" s="14"/>
      <c r="AN31" s="14"/>
      <c r="AO31" s="14"/>
      <c r="AQ31" s="17"/>
      <c r="AR31" s="17"/>
      <c r="AS31" s="17"/>
      <c r="AV31" s="17"/>
      <c r="AX31" s="17"/>
      <c r="AZ31" s="17"/>
      <c r="BA31" s="17"/>
      <c r="BE31" s="17"/>
      <c r="BI31" s="17"/>
      <c r="BM31" s="17"/>
      <c r="BQ31" s="17"/>
      <c r="BR31" s="14"/>
    </row>
    <row r="32" spans="1:93" s="1" customFormat="1" ht="11.25">
      <c r="M32" s="6" t="s">
        <v>230</v>
      </c>
      <c r="O32" s="17"/>
      <c r="R32" s="17"/>
      <c r="T32" s="17"/>
      <c r="U32" s="17"/>
      <c r="Y32" s="13"/>
      <c r="AB32" s="1" t="s">
        <v>264</v>
      </c>
      <c r="AF32" s="12"/>
      <c r="AQ32" s="17"/>
      <c r="AR32" s="17"/>
      <c r="AS32" s="17"/>
      <c r="AV32" s="17"/>
      <c r="AX32" s="17"/>
      <c r="AZ32" s="17"/>
      <c r="BA32" s="17"/>
      <c r="BE32" s="17"/>
      <c r="BI32" s="17"/>
      <c r="BM32" s="17"/>
      <c r="BQ32" s="17"/>
      <c r="BR32" s="14"/>
    </row>
    <row r="33" spans="13:70" s="1" customFormat="1" ht="11.25">
      <c r="M33" s="6" t="s">
        <v>231</v>
      </c>
      <c r="O33" s="17"/>
      <c r="R33" s="17"/>
      <c r="T33" s="17"/>
      <c r="U33" s="17"/>
      <c r="AQ33" s="17"/>
      <c r="AR33" s="17"/>
      <c r="AS33" s="17"/>
      <c r="AV33" s="17"/>
      <c r="AX33" s="17"/>
      <c r="AZ33" s="17"/>
      <c r="BA33" s="17"/>
      <c r="BE33" s="17"/>
      <c r="BI33" s="17"/>
      <c r="BM33" s="17"/>
      <c r="BQ33" s="17"/>
      <c r="BR33" s="14"/>
    </row>
    <row r="34" spans="13:70" s="1" customFormat="1">
      <c r="M34" s="6" t="s">
        <v>232</v>
      </c>
      <c r="O34" s="17"/>
      <c r="R34" s="17"/>
      <c r="T34" s="17"/>
      <c r="U34" s="17"/>
      <c r="BQ34" s="2"/>
      <c r="BR34" s="6"/>
    </row>
    <row r="35" spans="13:70" s="1" customFormat="1">
      <c r="M35" s="6" t="s">
        <v>233</v>
      </c>
      <c r="BQ35" s="2"/>
      <c r="BR35" s="45" t="s">
        <v>338</v>
      </c>
    </row>
    <row r="36" spans="13:70" s="1" customFormat="1">
      <c r="M36" s="6" t="s">
        <v>234</v>
      </c>
      <c r="BQ36" s="2"/>
      <c r="BR36" s="45"/>
    </row>
    <row r="37" spans="13:70" s="1" customFormat="1">
      <c r="M37" s="6" t="s">
        <v>235</v>
      </c>
      <c r="BQ37" s="2"/>
      <c r="BR37" s="45"/>
    </row>
    <row r="38" spans="13:70" s="1" customFormat="1">
      <c r="BQ38" s="2"/>
      <c r="BR38" s="45"/>
    </row>
    <row r="39" spans="13:70" s="1" customFormat="1">
      <c r="BQ39" s="2"/>
    </row>
    <row r="40" spans="13:70" s="1" customFormat="1">
      <c r="BQ40" s="2"/>
    </row>
    <row r="41" spans="13:70" s="1" customFormat="1">
      <c r="BQ41" s="2"/>
    </row>
    <row r="42" spans="13:70" s="1" customFormat="1">
      <c r="BQ42" s="2"/>
    </row>
    <row r="43" spans="13:70" s="1" customFormat="1">
      <c r="BQ43" s="2"/>
    </row>
    <row r="44" spans="13:70" s="1" customFormat="1">
      <c r="BQ44" s="2"/>
    </row>
    <row r="45" spans="13:70" s="1" customFormat="1">
      <c r="BQ45" s="2"/>
    </row>
    <row r="46" spans="13:70" s="1" customFormat="1">
      <c r="BQ46" s="2"/>
    </row>
    <row r="47" spans="13:70" s="1" customFormat="1">
      <c r="BQ47" s="2"/>
    </row>
    <row r="48" spans="13:70" s="1" customFormat="1">
      <c r="BQ48" s="2"/>
    </row>
    <row r="49" spans="69:69" s="1" customFormat="1">
      <c r="BQ49" s="2"/>
    </row>
  </sheetData>
  <mergeCells count="124">
    <mergeCell ref="CL19:CL23"/>
    <mergeCell ref="CM19:CM23"/>
    <mergeCell ref="CG19:CG23"/>
    <mergeCell ref="CH19:CH23"/>
    <mergeCell ref="CI19:CI23"/>
    <mergeCell ref="CJ19:CJ23"/>
    <mergeCell ref="CK19:CK23"/>
    <mergeCell ref="CB19:CB23"/>
    <mergeCell ref="CC19:CC23"/>
    <mergeCell ref="CD19:CD23"/>
    <mergeCell ref="CE19:CE23"/>
    <mergeCell ref="CF19:CF23"/>
    <mergeCell ref="CO19:CO23"/>
    <mergeCell ref="AW19:AW23"/>
    <mergeCell ref="A4:E6"/>
    <mergeCell ref="G4:W6"/>
    <mergeCell ref="X4:BQ6"/>
    <mergeCell ref="BR4:BR6"/>
    <mergeCell ref="BS4:CM6"/>
    <mergeCell ref="BS19:BS23"/>
    <mergeCell ref="BT19:BT23"/>
    <mergeCell ref="BU19:BU23"/>
    <mergeCell ref="BV19:BV23"/>
    <mergeCell ref="BW19:BW23"/>
    <mergeCell ref="BX19:BX23"/>
    <mergeCell ref="BY19:BY23"/>
    <mergeCell ref="BZ19:BZ23"/>
    <mergeCell ref="CA19:CA23"/>
    <mergeCell ref="BN19:BN23"/>
    <mergeCell ref="BO19:BO23"/>
    <mergeCell ref="BP19:BP26"/>
    <mergeCell ref="BA19:BA23"/>
    <mergeCell ref="BA25:BA33"/>
    <mergeCell ref="BH19:BH26"/>
    <mergeCell ref="BJ19:BJ23"/>
    <mergeCell ref="BK19:BK23"/>
    <mergeCell ref="BL19:BL26"/>
    <mergeCell ref="BM19:BM23"/>
    <mergeCell ref="BM25:BM33"/>
    <mergeCell ref="BD19:BD26"/>
    <mergeCell ref="BF19:BF23"/>
    <mergeCell ref="BG19:BG23"/>
    <mergeCell ref="BR35:BR38"/>
    <mergeCell ref="AE19:AE23"/>
    <mergeCell ref="AQ19:AQ23"/>
    <mergeCell ref="AQ25:AQ33"/>
    <mergeCell ref="AR19:AR23"/>
    <mergeCell ref="AR25:AR33"/>
    <mergeCell ref="AY19:AY23"/>
    <mergeCell ref="AZ19:AZ23"/>
    <mergeCell ref="AZ25:AZ33"/>
    <mergeCell ref="BE19:BE23"/>
    <mergeCell ref="BI19:BI23"/>
    <mergeCell ref="BE25:BE33"/>
    <mergeCell ref="BI25:BI33"/>
    <mergeCell ref="CN19:CN23"/>
    <mergeCell ref="AV19:AV23"/>
    <mergeCell ref="AV25:AV33"/>
    <mergeCell ref="BR19:BR25"/>
    <mergeCell ref="BR27:BR33"/>
    <mergeCell ref="BQ19:BQ23"/>
    <mergeCell ref="BQ25:BQ33"/>
    <mergeCell ref="AS19:AS23"/>
    <mergeCell ref="AS25:AS33"/>
    <mergeCell ref="BB19:BB23"/>
    <mergeCell ref="BC19:BC23"/>
    <mergeCell ref="AP19:AP23"/>
    <mergeCell ref="AT19:AT23"/>
    <mergeCell ref="AU19:AU23"/>
    <mergeCell ref="AX25:AX33"/>
    <mergeCell ref="AX19:AX23"/>
    <mergeCell ref="AG25:AG31"/>
    <mergeCell ref="AH19:AH23"/>
    <mergeCell ref="U26:U34"/>
    <mergeCell ref="T26:T34"/>
    <mergeCell ref="R26:R34"/>
    <mergeCell ref="W19:W23"/>
    <mergeCell ref="Y19:Y23"/>
    <mergeCell ref="Y25:Y32"/>
    <mergeCell ref="O19:O23"/>
    <mergeCell ref="O26:O34"/>
    <mergeCell ref="AM19:AM23"/>
    <mergeCell ref="AM25:AM31"/>
    <mergeCell ref="AN19:AN23"/>
    <mergeCell ref="AN25:AN31"/>
    <mergeCell ref="AO19:AO23"/>
    <mergeCell ref="AO25:AO31"/>
    <mergeCell ref="AK19:AK23"/>
    <mergeCell ref="AK25:AK31"/>
    <mergeCell ref="AL19:AL23"/>
    <mergeCell ref="AL25:AL31"/>
    <mergeCell ref="Z19:Z23"/>
    <mergeCell ref="AA19:AA23"/>
    <mergeCell ref="AB19:AB23"/>
    <mergeCell ref="AJ19:AJ23"/>
    <mergeCell ref="AJ25:AJ31"/>
    <mergeCell ref="AF19:AF23"/>
    <mergeCell ref="AI19:AI23"/>
    <mergeCell ref="AF25:AF31"/>
    <mergeCell ref="AI25:AI31"/>
    <mergeCell ref="AC19:AC23"/>
    <mergeCell ref="AD19:AD23"/>
    <mergeCell ref="AG19:AG23"/>
    <mergeCell ref="X19:X23"/>
    <mergeCell ref="M19:M23"/>
    <mergeCell ref="Q19:Q23"/>
    <mergeCell ref="R19:R23"/>
    <mergeCell ref="P19:P23"/>
    <mergeCell ref="N19:N23"/>
    <mergeCell ref="L19:L23"/>
    <mergeCell ref="A19:A23"/>
    <mergeCell ref="B19:B23"/>
    <mergeCell ref="C19:C23"/>
    <mergeCell ref="D19:D23"/>
    <mergeCell ref="T19:T23"/>
    <mergeCell ref="U19:U23"/>
    <mergeCell ref="J19:J23"/>
    <mergeCell ref="G19:G23"/>
    <mergeCell ref="F19:F23"/>
    <mergeCell ref="H19:H23"/>
    <mergeCell ref="V19:V23"/>
    <mergeCell ref="I19:I23"/>
    <mergeCell ref="K19:K23"/>
    <mergeCell ref="S19:S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J94"/>
  <sheetViews>
    <sheetView workbookViewId="0">
      <selection activeCell="J2" sqref="J2:J11"/>
    </sheetView>
  </sheetViews>
  <sheetFormatPr defaultRowHeight="15"/>
  <cols>
    <col min="3" max="3" width="20.85546875" style="10" bestFit="1" customWidth="1"/>
    <col min="9" max="9" width="11" bestFit="1" customWidth="1"/>
  </cols>
  <sheetData>
    <row r="2" spans="3:10">
      <c r="C2" s="8" t="s">
        <v>2</v>
      </c>
      <c r="E2" t="str">
        <f>CONCATENATE(C2,",")</f>
        <v>NR_ID_ENTREGA,</v>
      </c>
      <c r="I2" s="4" t="s">
        <v>139</v>
      </c>
      <c r="J2" t="str">
        <f>CONCATENATE("'",I2,"'",",")</f>
        <v>'4574745901',</v>
      </c>
    </row>
    <row r="3" spans="3:10">
      <c r="C3" s="8" t="s">
        <v>0</v>
      </c>
      <c r="E3" t="str">
        <f t="shared" ref="E3:E66" si="0">CONCATENATE(C3,",")</f>
        <v>nr_id_unidade_negocio,</v>
      </c>
      <c r="I3" s="4" t="s">
        <v>246</v>
      </c>
      <c r="J3" t="str">
        <f t="shared" ref="J3:J11" si="1">CONCATENATE("'",I3,"'",",")</f>
        <v>'4625647101',</v>
      </c>
    </row>
    <row r="4" spans="3:10">
      <c r="C4" s="8" t="s">
        <v>1</v>
      </c>
      <c r="E4" t="str">
        <f t="shared" si="0"/>
        <v>NR_ID_CIA,</v>
      </c>
      <c r="I4" s="2" t="s">
        <v>247</v>
      </c>
      <c r="J4" t="str">
        <f t="shared" si="1"/>
        <v>'4627287401',</v>
      </c>
    </row>
    <row r="5" spans="3:10">
      <c r="C5" s="8" t="s">
        <v>214</v>
      </c>
      <c r="E5" t="str">
        <f>CONCATENATE("''",C5,",")</f>
        <v>''NR_PEDIDO_CLIENTE,</v>
      </c>
      <c r="I5" s="2" t="s">
        <v>166</v>
      </c>
      <c r="J5" t="str">
        <f t="shared" si="1"/>
        <v>'4610346301',</v>
      </c>
    </row>
    <row r="6" spans="3:10">
      <c r="C6" s="8" t="s">
        <v>250</v>
      </c>
      <c r="E6" t="str">
        <f t="shared" ref="E6:E7" si="2">CONCATENATE("''",C6,",")</f>
        <v>''NR_ORDEM,</v>
      </c>
      <c r="I6" s="2" t="s">
        <v>178</v>
      </c>
      <c r="J6" t="str">
        <f t="shared" si="1"/>
        <v>'4610505801',</v>
      </c>
    </row>
    <row r="7" spans="3:10">
      <c r="C7" s="8" t="s">
        <v>253</v>
      </c>
      <c r="E7" t="str">
        <f t="shared" si="2"/>
        <v>''NR_REF_FISCAL,</v>
      </c>
      <c r="I7" s="2" t="s">
        <v>187</v>
      </c>
      <c r="J7" t="str">
        <f t="shared" si="1"/>
        <v>'4610937801',</v>
      </c>
    </row>
    <row r="8" spans="3:10">
      <c r="C8" s="8" t="s">
        <v>37</v>
      </c>
      <c r="E8" t="str">
        <f t="shared" si="0"/>
        <v>DT_PED,</v>
      </c>
      <c r="I8" s="2" t="s">
        <v>193</v>
      </c>
      <c r="J8" t="str">
        <f t="shared" si="1"/>
        <v>'4610960301',</v>
      </c>
    </row>
    <row r="9" spans="3:10">
      <c r="C9" s="8" t="s">
        <v>11</v>
      </c>
      <c r="E9" t="str">
        <f t="shared" si="0"/>
        <v>DT_DATA_COMPRA,</v>
      </c>
      <c r="I9" s="2" t="s">
        <v>193</v>
      </c>
      <c r="J9" t="str">
        <f t="shared" si="1"/>
        <v>'4610960301',</v>
      </c>
    </row>
    <row r="10" spans="3:10">
      <c r="C10" s="8" t="s">
        <v>15</v>
      </c>
      <c r="E10" t="str">
        <f t="shared" si="0"/>
        <v>DS_CANAL,</v>
      </c>
      <c r="I10" s="2" t="s">
        <v>193</v>
      </c>
      <c r="J10" t="str">
        <f t="shared" si="1"/>
        <v>'4610960301',</v>
      </c>
    </row>
    <row r="11" spans="3:10">
      <c r="C11" s="8" t="s">
        <v>16</v>
      </c>
      <c r="E11" t="str">
        <f t="shared" si="0"/>
        <v>DS_ORIGEM,</v>
      </c>
      <c r="I11" s="2" t="s">
        <v>207</v>
      </c>
      <c r="J11" t="str">
        <f t="shared" si="1"/>
        <v>'4614569701',</v>
      </c>
    </row>
    <row r="12" spans="3:10">
      <c r="C12" s="8" t="s">
        <v>24</v>
      </c>
      <c r="E12" t="str">
        <f t="shared" si="0"/>
        <v>DS_VENDEDOR,</v>
      </c>
    </row>
    <row r="13" spans="3:10">
      <c r="C13" s="8" t="s">
        <v>17</v>
      </c>
      <c r="E13" t="str">
        <f t="shared" si="0"/>
        <v>NR_ID_ITEM,</v>
      </c>
    </row>
    <row r="14" spans="3:10">
      <c r="C14" s="8" t="s">
        <v>18</v>
      </c>
      <c r="E14" t="str">
        <f t="shared" si="0"/>
        <v>NR_QTDE_PED,</v>
      </c>
    </row>
    <row r="15" spans="3:10">
      <c r="C15" s="8" t="s">
        <v>19</v>
      </c>
      <c r="E15" t="str">
        <f t="shared" si="0"/>
        <v>NR_VL_PRODUTO,</v>
      </c>
    </row>
    <row r="16" spans="3:10">
      <c r="C16" s="8" t="s">
        <v>12</v>
      </c>
      <c r="E16" t="str">
        <f t="shared" si="0"/>
        <v>DT_ENTREGA,</v>
      </c>
    </row>
    <row r="17" spans="3:5">
      <c r="C17" s="8" t="s">
        <v>3</v>
      </c>
      <c r="E17" t="str">
        <f t="shared" si="0"/>
        <v>SEQ_PAGTO,</v>
      </c>
    </row>
    <row r="18" spans="3:5">
      <c r="C18" s="8" t="s">
        <v>4</v>
      </c>
      <c r="E18" t="str">
        <f t="shared" si="0"/>
        <v>NR_ID_MEIO_PAGTO,</v>
      </c>
    </row>
    <row r="19" spans="3:5">
      <c r="C19" s="8" t="s">
        <v>8</v>
      </c>
      <c r="E19" t="str">
        <f t="shared" si="0"/>
        <v>NR_VL_PAGTO,</v>
      </c>
    </row>
    <row r="20" spans="3:5">
      <c r="C20" s="8" t="s">
        <v>7</v>
      </c>
      <c r="E20" t="str">
        <f t="shared" si="0"/>
        <v>NR_NU_PARCELAS,</v>
      </c>
    </row>
    <row r="21" spans="3:5">
      <c r="C21" s="8" t="s">
        <v>5</v>
      </c>
      <c r="E21" t="str">
        <f t="shared" si="0"/>
        <v>NR_ID_BANDEIRA,</v>
      </c>
    </row>
    <row r="22" spans="3:5">
      <c r="C22" s="8" t="s">
        <v>6</v>
      </c>
      <c r="E22" t="str">
        <f t="shared" si="0"/>
        <v>NR_BANCO,</v>
      </c>
    </row>
    <row r="23" spans="3:5">
      <c r="C23" s="8" t="s">
        <v>9</v>
      </c>
      <c r="E23" t="str">
        <f t="shared" si="0"/>
        <v>DS_STATUS_PAGTO,</v>
      </c>
    </row>
    <row r="24" spans="3:5">
      <c r="C24" s="8" t="s">
        <v>10</v>
      </c>
      <c r="E24" t="str">
        <f t="shared" si="0"/>
        <v>IN_VALE_LISTA,</v>
      </c>
    </row>
    <row r="25" spans="3:5">
      <c r="C25" s="8" t="s">
        <v>13</v>
      </c>
      <c r="E25" t="str">
        <f t="shared" si="0"/>
        <v>DT_APROVACAO,</v>
      </c>
    </row>
    <row r="26" spans="3:5">
      <c r="C26" s="8" t="s">
        <v>14</v>
      </c>
      <c r="E26" t="str">
        <f t="shared" si="0"/>
        <v>DS_STATUS_PEDIDO,</v>
      </c>
    </row>
    <row r="27" spans="3:5">
      <c r="C27" s="8" t="s">
        <v>38</v>
      </c>
      <c r="E27" t="str">
        <f t="shared" si="0"/>
        <v>DT_FAT,</v>
      </c>
    </row>
    <row r="28" spans="3:5">
      <c r="C28" s="8" t="s">
        <v>28</v>
      </c>
      <c r="E28" t="str">
        <f t="shared" si="0"/>
        <v>NR_NF,</v>
      </c>
    </row>
    <row r="29" spans="3:5">
      <c r="C29" s="8" t="s">
        <v>33</v>
      </c>
      <c r="E29" t="str">
        <f t="shared" si="0"/>
        <v>DS_SERIE,</v>
      </c>
    </row>
    <row r="30" spans="3:5">
      <c r="C30" s="8" t="s">
        <v>34</v>
      </c>
      <c r="E30" t="str">
        <f t="shared" si="0"/>
        <v>DS_STATUS,</v>
      </c>
    </row>
    <row r="31" spans="3:5">
      <c r="C31" s="8" t="s">
        <v>35</v>
      </c>
      <c r="E31" t="str">
        <f t="shared" si="0"/>
        <v>NR_NATOPE,</v>
      </c>
    </row>
    <row r="32" spans="3:5">
      <c r="C32" s="8" t="s">
        <v>36</v>
      </c>
      <c r="E32" t="str">
        <f t="shared" si="0"/>
        <v>NR_NATOPE_SEQ,</v>
      </c>
    </row>
    <row r="33" spans="3:5">
      <c r="C33" s="8" t="s">
        <v>51</v>
      </c>
      <c r="E33" t="str">
        <f t="shared" si="0"/>
        <v>NR_CLIENT_FAT,</v>
      </c>
    </row>
    <row r="34" spans="3:5">
      <c r="C34" s="8" t="s">
        <v>84</v>
      </c>
      <c r="E34" t="str">
        <f t="shared" si="0"/>
        <v>nr_id_tipo_cliente,</v>
      </c>
    </row>
    <row r="35" spans="3:5">
      <c r="C35" s="8" t="s">
        <v>76</v>
      </c>
      <c r="E35" t="str">
        <f t="shared" si="0"/>
        <v>NR_CLIENT,</v>
      </c>
    </row>
    <row r="36" spans="3:5">
      <c r="C36" s="8" t="s">
        <v>47</v>
      </c>
      <c r="E36" t="str">
        <f t="shared" si="0"/>
        <v>NR_CLIENT_DELIVERY,</v>
      </c>
    </row>
    <row r="37" spans="3:5">
      <c r="C37" s="8" t="s">
        <v>40</v>
      </c>
      <c r="E37" t="str">
        <f t="shared" si="0"/>
        <v>NR_CITY,</v>
      </c>
    </row>
    <row r="38" spans="3:5">
      <c r="C38" s="8" t="s">
        <v>41</v>
      </c>
      <c r="E38" t="str">
        <f t="shared" si="0"/>
        <v>DS_CITY,</v>
      </c>
    </row>
    <row r="39" spans="3:5">
      <c r="C39" s="8" t="s">
        <v>42</v>
      </c>
      <c r="E39" t="str">
        <f t="shared" si="0"/>
        <v>NR_COUNTRY,</v>
      </c>
    </row>
    <row r="40" spans="3:5">
      <c r="C40" s="8" t="s">
        <v>43</v>
      </c>
      <c r="E40" t="str">
        <f t="shared" si="0"/>
        <v>DS_COUNTRY,</v>
      </c>
    </row>
    <row r="41" spans="3:5">
      <c r="C41" s="8" t="s">
        <v>44</v>
      </c>
      <c r="E41" t="str">
        <f t="shared" si="0"/>
        <v>NR_STATE,</v>
      </c>
    </row>
    <row r="42" spans="3:5">
      <c r="C42" s="8" t="s">
        <v>45</v>
      </c>
      <c r="E42" t="str">
        <f t="shared" si="0"/>
        <v>DS_STATE,</v>
      </c>
    </row>
    <row r="43" spans="3:5">
      <c r="C43" s="8" t="s">
        <v>89</v>
      </c>
      <c r="E43" t="str">
        <f t="shared" si="0"/>
        <v>nr_id_produto,</v>
      </c>
    </row>
    <row r="44" spans="3:5">
      <c r="C44" s="8" t="s">
        <v>87</v>
      </c>
      <c r="E44" t="str">
        <f t="shared" si="0"/>
        <v>nr_cfop_det,</v>
      </c>
    </row>
    <row r="45" spans="3:5">
      <c r="C45" s="8" t="s">
        <v>88</v>
      </c>
      <c r="E45" t="str">
        <f t="shared" si="0"/>
        <v>nr_cfop_seq_det,</v>
      </c>
    </row>
    <row r="46" spans="3:5">
      <c r="C46" s="8" t="s">
        <v>20</v>
      </c>
      <c r="E46" t="str">
        <f t="shared" si="0"/>
        <v>NR_VL_DESC_COND,</v>
      </c>
    </row>
    <row r="47" spans="3:5">
      <c r="C47" s="8" t="s">
        <v>21</v>
      </c>
      <c r="E47" t="str">
        <f t="shared" si="0"/>
        <v>NR_VL_DESC_INC,</v>
      </c>
    </row>
    <row r="48" spans="3:5">
      <c r="C48" s="8" t="s">
        <v>22</v>
      </c>
      <c r="E48" t="str">
        <f t="shared" si="0"/>
        <v>NR_VL_FRETE_CLIENTE,</v>
      </c>
    </row>
    <row r="49" spans="3:5">
      <c r="C49" s="8" t="s">
        <v>23</v>
      </c>
      <c r="E49" t="str">
        <f t="shared" si="0"/>
        <v>NR_VL_FRETE_CIA,</v>
      </c>
    </row>
    <row r="50" spans="3:5">
      <c r="C50" s="8" t="s">
        <v>46</v>
      </c>
      <c r="E50" t="str">
        <f t="shared" si="0"/>
        <v>DS_CLIENT,</v>
      </c>
    </row>
    <row r="51" spans="3:5">
      <c r="C51" s="8" t="s">
        <v>48</v>
      </c>
      <c r="E51" t="str">
        <f t="shared" si="0"/>
        <v>NR_DELIVERY_SEQ,</v>
      </c>
    </row>
    <row r="52" spans="3:5">
      <c r="C52" s="8" t="s">
        <v>49</v>
      </c>
      <c r="E52" t="str">
        <f t="shared" si="0"/>
        <v>NR_SHIPPING,</v>
      </c>
    </row>
    <row r="53" spans="3:5">
      <c r="C53" s="8" t="s">
        <v>50</v>
      </c>
      <c r="E53" t="str">
        <f t="shared" si="0"/>
        <v>NR_FILIAL,</v>
      </c>
    </row>
    <row r="54" spans="3:5">
      <c r="C54" s="8" t="s">
        <v>52</v>
      </c>
      <c r="E54" t="str">
        <f t="shared" si="0"/>
        <v>NR_QTT,</v>
      </c>
    </row>
    <row r="55" spans="3:5">
      <c r="C55" s="8" t="s">
        <v>53</v>
      </c>
      <c r="E55" t="str">
        <f t="shared" si="0"/>
        <v>VL_ICMS,</v>
      </c>
    </row>
    <row r="56" spans="3:5">
      <c r="C56" s="8" t="s">
        <v>54</v>
      </c>
      <c r="E56" t="str">
        <f t="shared" si="0"/>
        <v>VL_FREIGHT,</v>
      </c>
    </row>
    <row r="57" spans="3:5">
      <c r="C57" s="8" t="s">
        <v>55</v>
      </c>
      <c r="E57" t="str">
        <f t="shared" si="0"/>
        <v>VL_DESP,</v>
      </c>
    </row>
    <row r="58" spans="3:5">
      <c r="C58" s="8" t="s">
        <v>56</v>
      </c>
      <c r="E58" t="str">
        <f t="shared" si="0"/>
        <v>VL_DISCOUNT,</v>
      </c>
    </row>
    <row r="59" spans="3:5">
      <c r="C59" s="8" t="s">
        <v>57</v>
      </c>
      <c r="E59" t="str">
        <f t="shared" si="0"/>
        <v>VL_ITEM_TOTAL,</v>
      </c>
    </row>
    <row r="60" spans="3:5">
      <c r="C60" s="8" t="s">
        <v>58</v>
      </c>
      <c r="E60" t="str">
        <f t="shared" si="0"/>
        <v>VL_DESP_FINANC,</v>
      </c>
    </row>
    <row r="61" spans="3:5">
      <c r="C61" s="8" t="s">
        <v>59</v>
      </c>
      <c r="E61" t="str">
        <f t="shared" si="0"/>
        <v>VL_PIS,</v>
      </c>
    </row>
    <row r="62" spans="3:5">
      <c r="C62" s="8" t="s">
        <v>60</v>
      </c>
      <c r="E62" t="str">
        <f t="shared" si="0"/>
        <v>VL_ICMS_PRODUCT,</v>
      </c>
    </row>
    <row r="63" spans="3:5">
      <c r="C63" s="8" t="s">
        <v>61</v>
      </c>
      <c r="E63" t="str">
        <f t="shared" si="0"/>
        <v>VL_ICMS_FREIGHT,</v>
      </c>
    </row>
    <row r="64" spans="3:5">
      <c r="C64" s="8" t="s">
        <v>62</v>
      </c>
      <c r="E64" t="str">
        <f t="shared" si="0"/>
        <v>VL_ICMS_OTHER,</v>
      </c>
    </row>
    <row r="65" spans="3:5">
      <c r="C65" s="8" t="s">
        <v>63</v>
      </c>
      <c r="E65" t="str">
        <f t="shared" si="0"/>
        <v>VL_COFINS,</v>
      </c>
    </row>
    <row r="66" spans="3:5">
      <c r="C66" s="8" t="s">
        <v>64</v>
      </c>
      <c r="E66" t="str">
        <f t="shared" si="0"/>
        <v>VL_COFINS_PRODUCT,</v>
      </c>
    </row>
    <row r="67" spans="3:5">
      <c r="C67" s="8" t="s">
        <v>65</v>
      </c>
      <c r="E67" t="str">
        <f t="shared" ref="E67:E92" si="3">CONCATENATE(C67,",")</f>
        <v>VL_COFINS_FREIGHT,</v>
      </c>
    </row>
    <row r="68" spans="3:5">
      <c r="C68" s="8" t="s">
        <v>66</v>
      </c>
      <c r="E68" t="str">
        <f t="shared" si="3"/>
        <v>VL_COFINS_OTHER,</v>
      </c>
    </row>
    <row r="69" spans="3:5">
      <c r="C69" s="8" t="s">
        <v>67</v>
      </c>
      <c r="E69" t="str">
        <f t="shared" si="3"/>
        <v>VL_PIS_PRODUCT,</v>
      </c>
    </row>
    <row r="70" spans="3:5">
      <c r="C70" s="8" t="s">
        <v>68</v>
      </c>
      <c r="E70" t="str">
        <f t="shared" si="3"/>
        <v>VL_PIS_FREIGHT,</v>
      </c>
    </row>
    <row r="71" spans="3:5">
      <c r="C71" s="8" t="s">
        <v>69</v>
      </c>
      <c r="E71" t="str">
        <f t="shared" si="3"/>
        <v>VL_PIS_OTHER,</v>
      </c>
    </row>
    <row r="72" spans="3:5">
      <c r="C72" s="8" t="s">
        <v>70</v>
      </c>
      <c r="E72" t="str">
        <f t="shared" si="3"/>
        <v>VL_CSLL,</v>
      </c>
    </row>
    <row r="73" spans="3:5">
      <c r="C73" s="8" t="s">
        <v>71</v>
      </c>
      <c r="E73" t="str">
        <f t="shared" si="3"/>
        <v>VL_CSLL_PRODUCT,</v>
      </c>
    </row>
    <row r="74" spans="3:5">
      <c r="C74" s="8" t="s">
        <v>72</v>
      </c>
      <c r="E74" t="str">
        <f t="shared" si="3"/>
        <v>VL_CSLL_FREIGHT,</v>
      </c>
    </row>
    <row r="75" spans="3:5">
      <c r="C75" s="8" t="s">
        <v>73</v>
      </c>
      <c r="E75" t="str">
        <f t="shared" si="3"/>
        <v>VL_CSLL_OTHER,</v>
      </c>
    </row>
    <row r="76" spans="3:5">
      <c r="C76" s="8" t="s">
        <v>74</v>
      </c>
      <c r="E76" t="str">
        <f t="shared" si="3"/>
        <v>VL_DISCOUNT_COND,</v>
      </c>
    </row>
    <row r="77" spans="3:5">
      <c r="C77" s="8" t="s">
        <v>75</v>
      </c>
      <c r="E77" t="str">
        <f t="shared" si="3"/>
        <v>VL_DISCOUNT_INC,</v>
      </c>
    </row>
    <row r="78" spans="3:5">
      <c r="C78" s="8" t="s">
        <v>77</v>
      </c>
      <c r="E78" t="str">
        <f t="shared" si="3"/>
        <v>VL_CMV,</v>
      </c>
    </row>
    <row r="79" spans="3:5">
      <c r="C79" s="8" t="s">
        <v>78</v>
      </c>
      <c r="E79" t="str">
        <f t="shared" si="3"/>
        <v>VL_ICMS_ST,</v>
      </c>
    </row>
    <row r="80" spans="3:5">
      <c r="C80" s="8" t="s">
        <v>79</v>
      </c>
      <c r="E80" t="str">
        <f t="shared" si="3"/>
        <v>VL_IOF,</v>
      </c>
    </row>
    <row r="81" spans="3:5">
      <c r="C81" s="8" t="s">
        <v>80</v>
      </c>
      <c r="E81" t="str">
        <f t="shared" si="3"/>
        <v>VL_IRRF,</v>
      </c>
    </row>
    <row r="82" spans="3:5">
      <c r="C82" s="8" t="s">
        <v>81</v>
      </c>
      <c r="E82" t="str">
        <f t="shared" si="3"/>
        <v>DS_MODULO_GERENCIAL,</v>
      </c>
    </row>
    <row r="83" spans="3:5">
      <c r="C83" s="8" t="s">
        <v>82</v>
      </c>
      <c r="E83" t="str">
        <f t="shared" si="3"/>
        <v>NR_KIT,</v>
      </c>
    </row>
    <row r="84" spans="3:5">
      <c r="C84" s="8" t="s">
        <v>83</v>
      </c>
      <c r="E84" t="str">
        <f t="shared" si="3"/>
        <v>NR_NF_ORIG,</v>
      </c>
    </row>
    <row r="85" spans="3:5">
      <c r="C85" s="8" t="s">
        <v>25</v>
      </c>
      <c r="E85" t="str">
        <f t="shared" si="3"/>
        <v>NR_ID_LISTA,</v>
      </c>
    </row>
    <row r="86" spans="3:5">
      <c r="C86" s="8" t="s">
        <v>26</v>
      </c>
      <c r="E86" t="str">
        <f t="shared" si="3"/>
        <v>NR_INVOICE,</v>
      </c>
    </row>
    <row r="87" spans="3:5">
      <c r="C87" s="8" t="s">
        <v>27</v>
      </c>
      <c r="E87" t="str">
        <f t="shared" si="3"/>
        <v>NR_CIA,</v>
      </c>
    </row>
    <row r="88" spans="3:5">
      <c r="C88" s="8" t="s">
        <v>29</v>
      </c>
      <c r="E88" t="str">
        <f t="shared" si="3"/>
        <v>DS_MIDIA,</v>
      </c>
    </row>
    <row r="89" spans="3:5">
      <c r="C89" s="8" t="s">
        <v>30</v>
      </c>
      <c r="E89" t="str">
        <f t="shared" si="3"/>
        <v>DS_PARCEIRO,</v>
      </c>
    </row>
    <row r="90" spans="3:5">
      <c r="C90" s="8" t="s">
        <v>31</v>
      </c>
      <c r="E90" t="str">
        <f t="shared" si="3"/>
        <v>DS_CAMPANHA,</v>
      </c>
    </row>
    <row r="91" spans="3:5">
      <c r="C91" s="8" t="s">
        <v>32</v>
      </c>
      <c r="E91" t="str">
        <f t="shared" si="3"/>
        <v>DS_PED_TYPE,</v>
      </c>
    </row>
    <row r="92" spans="3:5">
      <c r="C92" s="8" t="s">
        <v>39</v>
      </c>
      <c r="E92" t="str">
        <f t="shared" si="3"/>
        <v>DT_CLIENT_BIRT_DATE,</v>
      </c>
    </row>
    <row r="93" spans="3:5">
      <c r="C93" s="8" t="s">
        <v>85</v>
      </c>
      <c r="E93" t="str">
        <f>CONCATENATE(C93,",")</f>
        <v>nr_time,</v>
      </c>
    </row>
    <row r="94" spans="3:5">
      <c r="C94" s="8" t="s">
        <v>86</v>
      </c>
      <c r="E94" t="str">
        <f t="shared" ref="E94" si="4">CONCATENATE(C94,",")</f>
        <v>nr_id_ciclo,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RowHeight="11.25"/>
  <cols>
    <col min="1" max="1" width="16.85546875" style="18" bestFit="1" customWidth="1"/>
    <col min="2" max="2" width="7.85546875" style="18" bestFit="1" customWidth="1"/>
    <col min="3" max="3" width="11.5703125" style="18" bestFit="1" customWidth="1"/>
    <col min="4" max="4" width="8.5703125" style="18" bestFit="1" customWidth="1"/>
    <col min="5" max="5" width="14.42578125" style="18" bestFit="1" customWidth="1"/>
    <col min="6" max="6" width="12.28515625" style="18" bestFit="1" customWidth="1"/>
    <col min="7" max="7" width="8.140625" style="18" bestFit="1" customWidth="1"/>
    <col min="8" max="8" width="12.7109375" style="18" bestFit="1" customWidth="1"/>
    <col min="9" max="9" width="10.28515625" style="18" bestFit="1" customWidth="1"/>
    <col min="10" max="10" width="13.42578125" style="18" bestFit="1" customWidth="1"/>
    <col min="11" max="11" width="10.42578125" style="18" bestFit="1" customWidth="1"/>
    <col min="12" max="12" width="13.42578125" style="18" bestFit="1" customWidth="1"/>
    <col min="13" max="13" width="9.28515625" style="18" bestFit="1" customWidth="1"/>
    <col min="14" max="14" width="11.42578125" style="18" bestFit="1" customWidth="1"/>
    <col min="15" max="15" width="14" style="18" bestFit="1" customWidth="1"/>
    <col min="16" max="16" width="7.7109375" style="18" bestFit="1" customWidth="1"/>
    <col min="17" max="17" width="8.7109375" style="18" bestFit="1" customWidth="1"/>
    <col min="18" max="18" width="8.85546875" style="18" bestFit="1" customWidth="1"/>
    <col min="19" max="19" width="10.28515625" style="18" bestFit="1" customWidth="1"/>
    <col min="20" max="20" width="12.28515625" style="18" bestFit="1" customWidth="1"/>
    <col min="21" max="21" width="13.85546875" style="18" bestFit="1" customWidth="1"/>
    <col min="22" max="22" width="12.140625" style="18" bestFit="1" customWidth="1"/>
    <col min="23" max="23" width="15.5703125" style="18" bestFit="1" customWidth="1"/>
    <col min="24" max="24" width="12.42578125" style="18" bestFit="1" customWidth="1"/>
    <col min="25" max="25" width="10.5703125" style="18" bestFit="1" customWidth="1"/>
    <col min="26" max="26" width="9.140625" style="18"/>
    <col min="27" max="27" width="8.85546875" style="18" bestFit="1" customWidth="1"/>
    <col min="28" max="28" width="5.7109375" style="18" bestFit="1" customWidth="1"/>
    <col min="29" max="29" width="8.7109375" style="18" bestFit="1" customWidth="1"/>
    <col min="30" max="31" width="11" style="18" bestFit="1" customWidth="1"/>
    <col min="32" max="32" width="15.140625" style="18" bestFit="1" customWidth="1"/>
    <col min="33" max="33" width="9.7109375" style="18" bestFit="1" customWidth="1"/>
    <col min="34" max="34" width="6.85546875" style="18" bestFit="1" customWidth="1"/>
    <col min="35" max="35" width="8.140625" style="18" bestFit="1" customWidth="1"/>
    <col min="36" max="36" width="8.7109375" style="18" bestFit="1" customWidth="1"/>
    <col min="37" max="37" width="11.85546875" style="18" bestFit="1" customWidth="1"/>
    <col min="38" max="39" width="7.85546875" style="18" bestFit="1" customWidth="1"/>
    <col min="40" max="40" width="15.5703125" style="18" bestFit="1" customWidth="1"/>
    <col min="41" max="41" width="6.28515625" style="18" bestFit="1" customWidth="1"/>
    <col min="42" max="42" width="18.7109375" style="18" bestFit="1" customWidth="1"/>
    <col min="43" max="43" width="9.7109375" style="18" bestFit="1" customWidth="1"/>
    <col min="44" max="44" width="9.5703125" style="18" bestFit="1" customWidth="1"/>
    <col min="45" max="45" width="7.28515625" style="18" bestFit="1" customWidth="1"/>
    <col min="46" max="46" width="10.140625" style="18" bestFit="1" customWidth="1"/>
    <col min="47" max="47" width="8.7109375" style="18" bestFit="1" customWidth="1"/>
    <col min="48" max="48" width="14.85546875" style="18" bestFit="1" customWidth="1"/>
    <col min="49" max="49" width="12.7109375" style="18" bestFit="1" customWidth="1"/>
    <col min="50" max="50" width="9.85546875" style="18" bestFit="1" customWidth="1"/>
    <col min="51" max="51" width="7.42578125" style="18" bestFit="1" customWidth="1"/>
    <col min="52" max="52" width="11" style="18" bestFit="1" customWidth="1"/>
    <col min="53" max="53" width="10" style="18" bestFit="1" customWidth="1"/>
    <col min="54" max="54" width="6.5703125" style="18" bestFit="1" customWidth="1"/>
    <col min="55" max="55" width="8.7109375" style="18" bestFit="1" customWidth="1"/>
    <col min="56" max="56" width="6.5703125" style="18" bestFit="1" customWidth="1"/>
    <col min="57" max="57" width="10" style="18" bestFit="1" customWidth="1"/>
    <col min="58" max="58" width="11.140625" style="18" bestFit="1" customWidth="1"/>
    <col min="59" max="59" width="12.140625" style="18" bestFit="1" customWidth="1"/>
    <col min="60" max="60" width="5.28515625" style="18" bestFit="1" customWidth="1"/>
    <col min="61" max="61" width="13.7109375" style="18" bestFit="1" customWidth="1"/>
    <col min="62" max="62" width="12.7109375" style="18" bestFit="1" customWidth="1"/>
    <col min="63" max="63" width="11.5703125" style="18" bestFit="1" customWidth="1"/>
    <col min="64" max="64" width="8" style="18" bestFit="1" customWidth="1"/>
    <col min="65" max="65" width="15.140625" style="18" bestFit="1" customWidth="1"/>
    <col min="66" max="66" width="14.28515625" style="18" bestFit="1" customWidth="1"/>
    <col min="67" max="67" width="13.140625" style="18" bestFit="1" customWidth="1"/>
    <col min="68" max="68" width="12.28515625" style="18" bestFit="1" customWidth="1"/>
    <col min="69" max="69" width="11.42578125" style="18" bestFit="1" customWidth="1"/>
    <col min="70" max="70" width="10.28515625" style="18" bestFit="1" customWidth="1"/>
    <col min="71" max="71" width="6.28515625" style="18" bestFit="1" customWidth="1"/>
    <col min="72" max="72" width="13.42578125" style="18" bestFit="1" customWidth="1"/>
    <col min="73" max="73" width="12.42578125" style="18" bestFit="1" customWidth="1"/>
    <col min="74" max="74" width="11.28515625" style="18" bestFit="1" customWidth="1"/>
    <col min="75" max="75" width="14.7109375" style="18" bestFit="1" customWidth="1"/>
    <col min="76" max="76" width="13.140625" style="18" bestFit="1" customWidth="1"/>
    <col min="77" max="77" width="10.42578125" style="18" bestFit="1" customWidth="1"/>
    <col min="78" max="78" width="10.85546875" style="18" bestFit="1" customWidth="1"/>
    <col min="79" max="79" width="8.7109375" style="18" bestFit="1" customWidth="1"/>
    <col min="80" max="80" width="5.42578125" style="18" bestFit="1" customWidth="1"/>
    <col min="81" max="81" width="6.140625" style="18" bestFit="1" customWidth="1"/>
    <col min="82" max="82" width="17.5703125" style="18" bestFit="1" customWidth="1"/>
    <col min="83" max="83" width="5.5703125" style="18" bestFit="1" customWidth="1"/>
    <col min="84" max="84" width="9.28515625" style="18" bestFit="1" customWidth="1"/>
    <col min="85" max="85" width="13.42578125" style="18" bestFit="1" customWidth="1"/>
    <col min="86" max="86" width="6.28515625" style="18" bestFit="1" customWidth="1"/>
    <col min="87" max="87" width="8.28515625" style="18" bestFit="1" customWidth="1"/>
    <col min="88" max="88" width="9" style="18" bestFit="1" customWidth="1"/>
    <col min="89" max="89" width="12.140625" style="18" bestFit="1" customWidth="1"/>
    <col min="90" max="90" width="10.5703125" style="18" bestFit="1" customWidth="1"/>
    <col min="91" max="16384" width="9.140625" style="18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ods_sige_faturamento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2014-09-04T17:57:11Z</dcterms:created>
  <dcterms:modified xsi:type="dcterms:W3CDTF">2014-09-05T18:02:18Z</dcterms:modified>
</cp:coreProperties>
</file>