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Orders_Profitable_Rentab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5" i="2"/>
  <c r="G6"/>
  <c r="G7"/>
  <c r="G8"/>
  <c r="G9"/>
  <c r="G10"/>
  <c r="G11"/>
  <c r="G12"/>
  <c r="G13"/>
  <c r="G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4"/>
</calcChain>
</file>

<file path=xl/sharedStrings.xml><?xml version="1.0" encoding="utf-8"?>
<sst xmlns="http://schemas.openxmlformats.org/spreadsheetml/2006/main" count="621" uniqueCount="208">
  <si>
    <t>VL_PROD</t>
  </si>
  <si>
    <t>VL_FRETE</t>
  </si>
  <si>
    <t>VL_CUSTO_FRETE</t>
  </si>
  <si>
    <t>VL_DESCONTO</t>
  </si>
  <si>
    <t>VL_DESC_INC</t>
  </si>
  <si>
    <t>VL_DESC_COND</t>
  </si>
  <si>
    <t>VL_NOTA</t>
  </si>
  <si>
    <t>VL_CMV</t>
  </si>
  <si>
    <t>VL_ICMS</t>
  </si>
  <si>
    <t>VL_PIS</t>
  </si>
  <si>
    <t>VL_CSLL</t>
  </si>
  <si>
    <t>VL_COFINS</t>
  </si>
  <si>
    <t>VL_ICMS_PROD</t>
  </si>
  <si>
    <t>VL_PIS_PROD</t>
  </si>
  <si>
    <t>VL_CSLL_PROD</t>
  </si>
  <si>
    <t>VL_COFINS_PROD</t>
  </si>
  <si>
    <t>VL_AVP</t>
  </si>
  <si>
    <t>ID_DATA_FAT</t>
  </si>
  <si>
    <t>ID_DATA_PED</t>
  </si>
  <si>
    <t>ID_UNINEG</t>
  </si>
  <si>
    <t>ID_ITEM</t>
  </si>
  <si>
    <t>ID_REGIAO</t>
  </si>
  <si>
    <t>ID_TRANSP</t>
  </si>
  <si>
    <t>TIPO_ENTREGA</t>
  </si>
  <si>
    <t>TIPO_TRANSP</t>
  </si>
  <si>
    <t>ID_CANAL</t>
  </si>
  <si>
    <t>ID_PAGTO</t>
  </si>
  <si>
    <t>VL_TARIFA_CC</t>
  </si>
  <si>
    <t>VL_COTACAO</t>
  </si>
  <si>
    <t>VL_PARCELACALC</t>
  </si>
  <si>
    <t>VL_TARIFA</t>
  </si>
  <si>
    <t>ID_CAMPANHA</t>
  </si>
  <si>
    <t>VL_PESO_REAL</t>
  </si>
  <si>
    <t>VL_PESO_CUBADO</t>
  </si>
  <si>
    <t>VL_CUBAGEM</t>
  </si>
  <si>
    <t>QTD_ITENS</t>
  </si>
  <si>
    <t>VL_ICMS_FRETE</t>
  </si>
  <si>
    <t>VL_PIS_FRETE</t>
  </si>
  <si>
    <t>VL_COFINS_FRETE</t>
  </si>
  <si>
    <t>VL_CSLL_FRETE</t>
  </si>
  <si>
    <t>ID_PED_SIGE</t>
  </si>
  <si>
    <t>ID_FORN</t>
  </si>
  <si>
    <t>ID_LC</t>
  </si>
  <si>
    <t>ID_FRETE_GRATIS</t>
  </si>
  <si>
    <t>ID_ORIGEM</t>
  </si>
  <si>
    <t>ID_FILIAL</t>
  </si>
  <si>
    <t>filegroup_nr_mes</t>
  </si>
  <si>
    <t>VL_REC_LIQ_PROD</t>
  </si>
  <si>
    <t>VL_ICMS_OTHERS</t>
  </si>
  <si>
    <t>VL_PIS_OTHERS</t>
  </si>
  <si>
    <t>VL_COFINS_OTHERS</t>
  </si>
  <si>
    <t>VL_CSLL_OTHERS</t>
  </si>
  <si>
    <t>VL_ICMS_ST</t>
  </si>
  <si>
    <t>VL_JUROS_EMISSOR</t>
  </si>
  <si>
    <t>VL_JUROS_ESTAB</t>
  </si>
  <si>
    <t>ID_VENDEDOR</t>
  </si>
  <si>
    <t>ID_JUROS</t>
  </si>
  <si>
    <t>ID_TIPO_CLIENTE</t>
  </si>
  <si>
    <t>ID_CLIENTE_CORP</t>
  </si>
  <si>
    <t>YN_MARGEM_NEGATIVA</t>
  </si>
  <si>
    <t>NR_ID_CONTRATO_B2B</t>
  </si>
  <si>
    <t>NR_ID_CAMPANHA_B2B</t>
  </si>
  <si>
    <t>ID_CLIENTE_FAT_B2B</t>
  </si>
  <si>
    <t>NR_ID_PARCEIRO_MKT</t>
  </si>
  <si>
    <t>VL_CRED_PRESUMIDO</t>
  </si>
  <si>
    <t>UF_ENTREGA</t>
  </si>
  <si>
    <t>CFOP_ITEM</t>
  </si>
  <si>
    <t>VL_CMV_ORIGINAL</t>
  </si>
  <si>
    <t>VL_DESPREZO_CRED</t>
  </si>
  <si>
    <t>ID_PARCEIRO_B2B</t>
  </si>
  <si>
    <t>99.90</t>
  </si>
  <si>
    <t>1.99</t>
  </si>
  <si>
    <t>12.00</t>
  </si>
  <si>
    <t>0.00</t>
  </si>
  <si>
    <t>13.95</t>
  </si>
  <si>
    <t>18.34</t>
  </si>
  <si>
    <t>0.80</t>
  </si>
  <si>
    <t>0.0097000</t>
  </si>
  <si>
    <t>2397.60</t>
  </si>
  <si>
    <t>0.79</t>
  </si>
  <si>
    <t>0.2400</t>
  </si>
  <si>
    <t>0.3060</t>
  </si>
  <si>
    <t>0.0010</t>
  </si>
  <si>
    <t>27.23</t>
  </si>
  <si>
    <t>0.0000</t>
  </si>
  <si>
    <t>SP</t>
  </si>
  <si>
    <t>NULL</t>
  </si>
  <si>
    <t>349.10</t>
  </si>
  <si>
    <t>243.52</t>
  </si>
  <si>
    <t>5236.50</t>
  </si>
  <si>
    <t>2.79</t>
  </si>
  <si>
    <t>0.0257</t>
  </si>
  <si>
    <t>29.50</t>
  </si>
  <si>
    <t>59.00</t>
  </si>
  <si>
    <t>2.54</t>
  </si>
  <si>
    <t>43.00</t>
  </si>
  <si>
    <t>1.08</t>
  </si>
  <si>
    <t>4.98</t>
  </si>
  <si>
    <t>0.0000000</t>
  </si>
  <si>
    <t>2.20</t>
  </si>
  <si>
    <t>708.00</t>
  </si>
  <si>
    <t>1.29</t>
  </si>
  <si>
    <t>0.9700</t>
  </si>
  <si>
    <t>0.0066</t>
  </si>
  <si>
    <t>52.94</t>
  </si>
  <si>
    <t>3.98</t>
  </si>
  <si>
    <t>64.90</t>
  </si>
  <si>
    <t>5.99</t>
  </si>
  <si>
    <t>36.00</t>
  </si>
  <si>
    <t>12.76</t>
  </si>
  <si>
    <t>519.20</t>
  </si>
  <si>
    <t>1.42</t>
  </si>
  <si>
    <t>0.1600</t>
  </si>
  <si>
    <t>3.19</t>
  </si>
  <si>
    <t>DF</t>
  </si>
  <si>
    <t>2.00</t>
  </si>
  <si>
    <t>599.40</t>
  </si>
  <si>
    <t>3.53</t>
  </si>
  <si>
    <t>22.99</t>
  </si>
  <si>
    <t>12.30</t>
  </si>
  <si>
    <t>45.98</t>
  </si>
  <si>
    <t>0.45</t>
  </si>
  <si>
    <t>0.53</t>
  </si>
  <si>
    <t>159.90</t>
  </si>
  <si>
    <t>2.78</t>
  </si>
  <si>
    <t>1.00</t>
  </si>
  <si>
    <t>20.50</t>
  </si>
  <si>
    <t>2.82</t>
  </si>
  <si>
    <t>12.98</t>
  </si>
  <si>
    <t>1439.10</t>
  </si>
  <si>
    <t>3.51</t>
  </si>
  <si>
    <t>0.1019</t>
  </si>
  <si>
    <t>123.60</t>
  </si>
  <si>
    <t>8.14</t>
  </si>
  <si>
    <t>Sessão znslsc524m000 (Origem da Ordem de Venda)</t>
  </si>
  <si>
    <t>4218689401</t>
  </si>
  <si>
    <t>Informar o nr_id_entrega no campo "Entrega". Se não achar na primeira tela, ir com o botão "Next Group" até encontrá-lo</t>
  </si>
  <si>
    <t>42186894</t>
  </si>
  <si>
    <t>Pegar a informação da coluna Pedido Cliente</t>
  </si>
  <si>
    <t>V20004833</t>
  </si>
  <si>
    <t>Pegar a informação da coluna Ordem de Venda</t>
  </si>
  <si>
    <t>NR_PEDIDO
[Não tem na tabela. Usado para acessar outros menus do LN]</t>
  </si>
  <si>
    <t>NR_ORDEM 
[Não tem na tabela. Usado para acessar outros menus do LN]</t>
  </si>
  <si>
    <t>Sessão tdsls4100m000 
(Ordem de Venda)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</si>
  <si>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</si>
  <si>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NR_REFERENCIA_FISCAL
[Não tem na tabela. Usado para acessar outros menus do LN]</t>
  </si>
  <si>
    <t>F20002721</t>
  </si>
  <si>
    <t>Sessão cislil504m00l (Nota Fiscal) [Informar a Referência Fiscal na coluna "Referência Fiscal"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</si>
  <si>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</si>
  <si>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Linhas - Nota Fiscal, pegar a informação da coluna "Valor da Mercadoria" do id_item desejado</t>
  </si>
  <si>
    <t>Fazer o detalhamento da Referência Fiscal. Na aba inferior Linhas - Nota Fiscal, pegar a informação da coluna "Valor" do item de Frete</t>
  </si>
  <si>
    <t>Não tem mais</t>
  </si>
  <si>
    <t>Fazer o detalhamento da Referência Fiscal desejada. Na aba inferior Linhas - Nota Fiscal, pegar a informação da coluna "Desconto" do id_item desejado</t>
  </si>
  <si>
    <t>Fazer o detalhamento da Referência Fiscal.Na aba inferior Linhas - Nota Fiscal, fazer o detalhamento do id_item desejado. Na aba superior "Geral", seção "Dados de Venda", pegar a informação do "Valor Total do Desconto"</t>
  </si>
  <si>
    <t>Fazer o detalhamento da Referência Fiscal. Na aba inferior Linhas - Nota Fiscal, pegar a informação da coluna "Preço Total do Item" do id_item desejado</t>
  </si>
  <si>
    <t>Fazer o detalhamento da Referência Fiscal. Na aba inferior Linhas - Nota Fiscal, detalhar a linha do id_item desejado. Na aba inferior "Imposto por Linha da nota fiscal", pegar a informação da coluna "Valor", cujo tipo de imposto seja ICMS</t>
  </si>
  <si>
    <t>Fazer o detalhamento da Referência Fiscal. Na aba inferior Linhas - Nota Fiscal, detalhar a linha do id_item desejado. Na aba inferior "Imposto por Linha da nota fiscal", pegar a informação da coluna "Valor", cujo tipo de imposto seja PIS</t>
  </si>
  <si>
    <t>Fazer o detalhamento da Referência Fiscal. Na aba inferior Linhas - Nota Fiscal, detalhar a linha do id_item desejado. Na aba inferior "Imposto por Linha da nota fiscal", pegar a informação da coluna "Valor", cujo tipo de imposto seja CSLL Retido</t>
  </si>
  <si>
    <t>Fazer o detalhamento da Referência Fiscal. Na aba inferior Linhas - Nota Fiscal, detalhar a linha do id_item desejado. Na aba inferior "Imposto por Linha da nota fiscal", pegar a informação da coluna "Valor", cujo tipo de imposto seja COFINS</t>
  </si>
  <si>
    <t>Fazer o detalhamento da Referência Fiscal. Na aba inferior Linhas - Nota Fiscal, detalhar a linha do id_item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</si>
  <si>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</si>
  <si>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</si>
  <si>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COFINS. Na aba "Dados do Imposto", pegar a informação de "Valor incidente na Mercadoria"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</si>
  <si>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</si>
  <si>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</si>
  <si>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</si>
  <si>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</si>
  <si>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</si>
  <si>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</si>
  <si>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</si>
  <si>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</si>
  <si>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</si>
  <si>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</si>
  <si>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Fazer o detalhamento da Referência Fiscal. Na aba inferior "Linhas - Nota Fiscal", pegar a informação da coluna "Quantidade" para o id_item  desejado</t>
  </si>
  <si>
    <t>Sessão znfmdc507m000 [informar o Número da Entrega na coluna "Número da Entrega"</t>
  </si>
  <si>
    <t>Pedir o detalhamento da Entrega desejada. Na aba "Geral", seção "Valores", pegar a informação do "Valor do Frete Transportadora Calculado"</t>
  </si>
  <si>
    <t>Pedir o detalhamento da Entrega desejada. Na aba "Geral", seção "Nota Fiscal", pegar a informação do "Peso (kg)"</t>
  </si>
  <si>
    <t>Fazer o detalhamento da Referência Fiscal. Na aba inferior Linhas - Nota Fiscal, detalhar a linha do id_item desejado. Na aba inferior "Imposto por Linha da nota fiscal", pegar a informação da coluna "Valor", cujo tipo de imposto seja ICMS Substituição Tributária</t>
  </si>
  <si>
    <t>Fazer o detalhamento da Referência Fiscal. Na aba inferior "Linhas - Nota Fiscal", detalhar a linha do id_item desejado. Na aga "Geral", seção " Data Fiscal", pegar a informação  de CFO</t>
  </si>
  <si>
    <t>4218653001</t>
  </si>
  <si>
    <t>1806090</t>
  </si>
  <si>
    <t>2</t>
  </si>
  <si>
    <t>1022.00</t>
  </si>
  <si>
    <t>9.99</t>
  </si>
  <si>
    <t>5405</t>
  </si>
  <si>
    <t>1.2800</t>
  </si>
  <si>
    <t>145.67</t>
  </si>
  <si>
    <t>1816</t>
  </si>
  <si>
    <t>1609</t>
  </si>
  <si>
    <t>7</t>
  </si>
  <si>
    <t>6238</t>
  </si>
  <si>
    <t>19</t>
  </si>
  <si>
    <t>1</t>
  </si>
  <si>
    <t>10</t>
  </si>
  <si>
    <t>39</t>
  </si>
  <si>
    <t>1.80</t>
  </si>
  <si>
    <t>18.39</t>
  </si>
  <si>
    <t>1.6800</t>
  </si>
  <si>
    <t>0.0056</t>
  </si>
  <si>
    <t>941</t>
  </si>
  <si>
    <t>0</t>
  </si>
  <si>
    <t>8</t>
  </si>
  <si>
    <t>3</t>
  </si>
  <si>
    <t>50032</t>
  </si>
  <si>
    <t>-1</t>
  </si>
  <si>
    <t>4218720601</t>
  </si>
  <si>
    <t>V20004674</t>
  </si>
  <si>
    <t>42186530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</si>
</sst>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0" fontId="1" fillId="6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U31"/>
  <sheetViews>
    <sheetView tabSelected="1" topLeftCell="AD1" workbookViewId="0">
      <selection activeCell="G31" sqref="G31"/>
    </sheetView>
  </sheetViews>
  <sheetFormatPr defaultColWidth="12.7109375" defaultRowHeight="11.25"/>
  <cols>
    <col min="1" max="1" width="19.140625" style="1" customWidth="1"/>
    <col min="2" max="3" width="18.85546875" style="1" customWidth="1"/>
    <col min="4" max="4" width="30.7109375" style="1" customWidth="1"/>
    <col min="5" max="5" width="23.85546875" style="1" customWidth="1"/>
    <col min="6" max="6" width="19.85546875" style="1" customWidth="1"/>
    <col min="7" max="7" width="20.85546875" style="1" customWidth="1"/>
    <col min="8" max="8" width="19.85546875" style="1" customWidth="1"/>
    <col min="9" max="9" width="18" style="1" customWidth="1"/>
    <col min="10" max="10" width="20.85546875" style="1" customWidth="1"/>
    <col min="11" max="11" width="25.7109375" style="1" customWidth="1"/>
    <col min="12" max="12" width="25" style="1" customWidth="1"/>
    <col min="13" max="13" width="27.28515625" style="1" customWidth="1"/>
    <col min="14" max="14" width="30" style="1" customWidth="1"/>
    <col min="15" max="15" width="25.5703125" style="1" customWidth="1"/>
    <col min="16" max="16" width="29.140625" style="1" customWidth="1"/>
    <col min="17" max="17" width="30.7109375" style="1" customWidth="1"/>
    <col min="18" max="18" width="33.5703125" style="1" customWidth="1"/>
    <col min="19" max="19" width="36.5703125" style="1" customWidth="1"/>
    <col min="20" max="20" width="36" style="1" customWidth="1"/>
    <col min="21" max="21" width="30.85546875" style="1" customWidth="1"/>
    <col min="22" max="22" width="30.42578125" style="1" customWidth="1"/>
    <col min="23" max="23" width="31" style="1" customWidth="1"/>
    <col min="24" max="24" width="31.7109375" style="1" customWidth="1"/>
    <col min="25" max="25" width="31.28515625" style="1" customWidth="1"/>
    <col min="26" max="26" width="43.28515625" style="1" customWidth="1"/>
    <col min="27" max="27" width="43" style="1" customWidth="1"/>
    <col min="28" max="28" width="40.85546875" style="1" customWidth="1"/>
    <col min="29" max="29" width="38.42578125" style="1" customWidth="1"/>
    <col min="30" max="30" width="27.140625" style="1" customWidth="1"/>
    <col min="31" max="31" width="37" style="1" customWidth="1"/>
    <col min="32" max="32" width="12.7109375" style="1"/>
    <col min="33" max="33" width="17.28515625" style="1" customWidth="1"/>
    <col min="34" max="57" width="12.7109375" style="1"/>
    <col min="58" max="58" width="15.140625" style="1" customWidth="1"/>
    <col min="59" max="62" width="12.7109375" style="1"/>
    <col min="63" max="63" width="19.28515625" style="1" customWidth="1"/>
    <col min="64" max="64" width="27.42578125" style="1" customWidth="1"/>
    <col min="65" max="65" width="20.5703125" style="1" customWidth="1"/>
    <col min="66" max="66" width="17.85546875" style="1" customWidth="1"/>
    <col min="67" max="67" width="18.28515625" style="1" customWidth="1"/>
    <col min="68" max="68" width="18.7109375" style="1" customWidth="1"/>
    <col min="69" max="69" width="18.42578125" style="1" customWidth="1"/>
    <col min="70" max="70" width="12.7109375" style="1"/>
    <col min="71" max="71" width="14.28515625" style="1" bestFit="1" customWidth="1"/>
    <col min="72" max="72" width="13.140625" style="1" bestFit="1" customWidth="1"/>
    <col min="73" max="16384" width="12.7109375" style="1"/>
  </cols>
  <sheetData>
    <row r="2" spans="1:73">
      <c r="A2" s="4" t="s">
        <v>134</v>
      </c>
      <c r="D2" s="8" t="s">
        <v>143</v>
      </c>
      <c r="E2" s="4" t="s">
        <v>147</v>
      </c>
      <c r="AD2" s="4" t="s">
        <v>174</v>
      </c>
    </row>
    <row r="3" spans="1:73">
      <c r="D3" s="8"/>
    </row>
    <row r="4" spans="1:73">
      <c r="D4" s="8"/>
    </row>
    <row r="5" spans="1:73" s="2" customFormat="1" ht="45.75" customHeight="1">
      <c r="A5" s="3" t="s">
        <v>40</v>
      </c>
      <c r="B5" s="6" t="s">
        <v>141</v>
      </c>
      <c r="C5" s="6" t="s">
        <v>142</v>
      </c>
      <c r="D5" s="11" t="s">
        <v>145</v>
      </c>
      <c r="E5" s="3" t="s">
        <v>20</v>
      </c>
      <c r="F5" s="3" t="s">
        <v>35</v>
      </c>
      <c r="G5" s="3" t="s">
        <v>0</v>
      </c>
      <c r="H5" s="3" t="s">
        <v>6</v>
      </c>
      <c r="I5" s="3" t="s">
        <v>1</v>
      </c>
      <c r="J5" s="3" t="s">
        <v>3</v>
      </c>
      <c r="K5" s="3" t="s">
        <v>66</v>
      </c>
      <c r="L5" s="3" t="s">
        <v>4</v>
      </c>
      <c r="M5" s="3" t="s">
        <v>8</v>
      </c>
      <c r="N5" s="3" t="s">
        <v>52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13</v>
      </c>
      <c r="T5" s="3" t="s">
        <v>14</v>
      </c>
      <c r="U5" s="3" t="s">
        <v>15</v>
      </c>
      <c r="V5" s="3" t="s">
        <v>36</v>
      </c>
      <c r="W5" s="3" t="s">
        <v>37</v>
      </c>
      <c r="X5" s="3" t="s">
        <v>39</v>
      </c>
      <c r="Y5" s="3" t="s">
        <v>38</v>
      </c>
      <c r="Z5" s="3" t="s">
        <v>48</v>
      </c>
      <c r="AA5" s="3" t="s">
        <v>49</v>
      </c>
      <c r="AB5" s="3" t="s">
        <v>50</v>
      </c>
      <c r="AC5" s="3" t="s">
        <v>51</v>
      </c>
      <c r="AD5" s="3" t="s">
        <v>2</v>
      </c>
      <c r="AE5" s="3" t="s">
        <v>32</v>
      </c>
      <c r="AF5" s="3" t="s">
        <v>7</v>
      </c>
      <c r="AG5" s="3" t="s">
        <v>67</v>
      </c>
      <c r="AH5" s="3" t="s">
        <v>16</v>
      </c>
      <c r="AI5" s="3" t="s">
        <v>17</v>
      </c>
      <c r="AJ5" s="3" t="s">
        <v>18</v>
      </c>
      <c r="AK5" s="3" t="s">
        <v>19</v>
      </c>
      <c r="AL5" s="3" t="s">
        <v>21</v>
      </c>
      <c r="AM5" s="3" t="s">
        <v>22</v>
      </c>
      <c r="AN5" s="3" t="s">
        <v>23</v>
      </c>
      <c r="AO5" s="3" t="s">
        <v>24</v>
      </c>
      <c r="AP5" s="3" t="s">
        <v>25</v>
      </c>
      <c r="AQ5" s="3" t="s">
        <v>26</v>
      </c>
      <c r="AR5" s="3" t="s">
        <v>27</v>
      </c>
      <c r="AS5" s="3" t="s">
        <v>28</v>
      </c>
      <c r="AT5" s="3" t="s">
        <v>29</v>
      </c>
      <c r="AU5" s="3" t="s">
        <v>30</v>
      </c>
      <c r="AV5" s="3" t="s">
        <v>31</v>
      </c>
      <c r="AW5" s="3" t="s">
        <v>33</v>
      </c>
      <c r="AX5" s="3" t="s">
        <v>34</v>
      </c>
      <c r="AY5" s="3" t="s">
        <v>41</v>
      </c>
      <c r="AZ5" s="3" t="s">
        <v>42</v>
      </c>
      <c r="BA5" s="3" t="s">
        <v>43</v>
      </c>
      <c r="BB5" s="3" t="s">
        <v>44</v>
      </c>
      <c r="BC5" s="3" t="s">
        <v>45</v>
      </c>
      <c r="BD5" s="3" t="s">
        <v>46</v>
      </c>
      <c r="BE5" s="3" t="s">
        <v>47</v>
      </c>
      <c r="BF5" s="3" t="s">
        <v>53</v>
      </c>
      <c r="BG5" s="3" t="s">
        <v>54</v>
      </c>
      <c r="BH5" s="3" t="s">
        <v>55</v>
      </c>
      <c r="BI5" s="3" t="s">
        <v>56</v>
      </c>
      <c r="BJ5" s="3" t="s">
        <v>57</v>
      </c>
      <c r="BK5" s="3" t="s">
        <v>58</v>
      </c>
      <c r="BL5" s="3" t="s">
        <v>59</v>
      </c>
      <c r="BM5" s="3" t="s">
        <v>60</v>
      </c>
      <c r="BN5" s="3" t="s">
        <v>61</v>
      </c>
      <c r="BO5" s="3" t="s">
        <v>62</v>
      </c>
      <c r="BP5" s="3" t="s">
        <v>63</v>
      </c>
      <c r="BQ5" s="3" t="s">
        <v>64</v>
      </c>
      <c r="BR5" s="3" t="s">
        <v>65</v>
      </c>
      <c r="BS5" s="3" t="s">
        <v>68</v>
      </c>
      <c r="BT5" s="3" t="s">
        <v>69</v>
      </c>
      <c r="BU5" s="3" t="s">
        <v>5</v>
      </c>
    </row>
    <row r="6" spans="1:73">
      <c r="A6" s="7" t="s">
        <v>135</v>
      </c>
      <c r="B6" s="7" t="s">
        <v>137</v>
      </c>
      <c r="C6" s="7" t="s">
        <v>139</v>
      </c>
      <c r="D6" s="9" t="s">
        <v>146</v>
      </c>
      <c r="E6" s="13">
        <v>1723753</v>
      </c>
      <c r="F6" s="13">
        <v>1</v>
      </c>
      <c r="G6" s="13" t="s">
        <v>70</v>
      </c>
      <c r="H6" s="13" t="s">
        <v>70</v>
      </c>
      <c r="I6" s="13" t="s">
        <v>71</v>
      </c>
      <c r="J6" s="13" t="s">
        <v>73</v>
      </c>
      <c r="K6" s="13">
        <v>5102</v>
      </c>
      <c r="L6" s="13" t="s">
        <v>73</v>
      </c>
      <c r="M6" s="13" t="s">
        <v>75</v>
      </c>
      <c r="N6" s="13" t="s">
        <v>73</v>
      </c>
      <c r="O6" s="13" t="s">
        <v>73</v>
      </c>
      <c r="P6" s="13" t="s">
        <v>73</v>
      </c>
      <c r="Q6" s="13" t="s">
        <v>73</v>
      </c>
      <c r="R6" s="13" t="s">
        <v>73</v>
      </c>
      <c r="S6" s="13" t="s">
        <v>73</v>
      </c>
      <c r="T6" s="13" t="s">
        <v>73</v>
      </c>
      <c r="U6" s="13" t="s">
        <v>73</v>
      </c>
      <c r="V6" s="13" t="s">
        <v>73</v>
      </c>
      <c r="W6" s="13" t="s">
        <v>73</v>
      </c>
      <c r="X6" s="13" t="s">
        <v>73</v>
      </c>
      <c r="Y6" s="13" t="s">
        <v>73</v>
      </c>
      <c r="Z6" s="13" t="s">
        <v>73</v>
      </c>
      <c r="AA6" s="13" t="s">
        <v>73</v>
      </c>
      <c r="AB6" s="13" t="s">
        <v>73</v>
      </c>
      <c r="AC6" s="13" t="s">
        <v>73</v>
      </c>
      <c r="AD6" s="13" t="s">
        <v>72</v>
      </c>
      <c r="AE6" s="13" t="s">
        <v>80</v>
      </c>
      <c r="AF6" s="1" t="s">
        <v>74</v>
      </c>
      <c r="AG6" s="1" t="s">
        <v>74</v>
      </c>
      <c r="AH6" s="1">
        <v>111577997</v>
      </c>
      <c r="AI6" s="1">
        <v>1643</v>
      </c>
      <c r="AJ6" s="1">
        <v>1650</v>
      </c>
      <c r="AK6" s="1">
        <v>6</v>
      </c>
      <c r="AL6" s="1">
        <v>6238</v>
      </c>
      <c r="AM6" s="1">
        <v>19</v>
      </c>
      <c r="AN6" s="1">
        <v>1</v>
      </c>
      <c r="AO6" s="1">
        <v>1</v>
      </c>
      <c r="AP6" s="1">
        <v>10</v>
      </c>
      <c r="AQ6" s="1">
        <v>284</v>
      </c>
      <c r="AR6" s="1" t="s">
        <v>76</v>
      </c>
      <c r="AS6" s="1" t="s">
        <v>77</v>
      </c>
      <c r="AT6" s="1" t="s">
        <v>78</v>
      </c>
      <c r="AU6" s="1" t="s">
        <v>79</v>
      </c>
      <c r="AV6" s="1">
        <v>1</v>
      </c>
      <c r="AW6" s="1" t="s">
        <v>81</v>
      </c>
      <c r="AX6" s="1" t="s">
        <v>82</v>
      </c>
      <c r="AY6" s="1">
        <v>941</v>
      </c>
      <c r="AZ6" s="1">
        <v>0</v>
      </c>
      <c r="BA6" s="1">
        <v>0</v>
      </c>
      <c r="BB6" s="1">
        <v>1</v>
      </c>
      <c r="BC6" s="1">
        <v>8</v>
      </c>
      <c r="BD6" s="1">
        <v>7</v>
      </c>
      <c r="BE6" s="1" t="s">
        <v>70</v>
      </c>
      <c r="BF6" s="1" t="s">
        <v>83</v>
      </c>
      <c r="BG6" s="1" t="s">
        <v>73</v>
      </c>
      <c r="BH6" s="1">
        <v>0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50032</v>
      </c>
      <c r="BQ6" s="1" t="s">
        <v>84</v>
      </c>
      <c r="BR6" s="1" t="s">
        <v>85</v>
      </c>
      <c r="BS6" s="1" t="s">
        <v>86</v>
      </c>
      <c r="BT6" s="1">
        <v>-1</v>
      </c>
      <c r="BU6" s="1" t="s">
        <v>73</v>
      </c>
    </row>
    <row r="7" spans="1:73">
      <c r="A7" s="1" t="s">
        <v>205</v>
      </c>
      <c r="E7" s="1">
        <v>1956801</v>
      </c>
      <c r="F7" s="1">
        <v>1</v>
      </c>
      <c r="G7" s="1" t="s">
        <v>93</v>
      </c>
      <c r="H7" s="1" t="s">
        <v>93</v>
      </c>
      <c r="I7" s="1" t="s">
        <v>94</v>
      </c>
      <c r="J7" s="1" t="s">
        <v>73</v>
      </c>
      <c r="K7" s="1">
        <v>5405</v>
      </c>
      <c r="L7" s="1" t="s">
        <v>73</v>
      </c>
      <c r="M7" s="1" t="s">
        <v>73</v>
      </c>
      <c r="N7" s="1" t="s">
        <v>73</v>
      </c>
      <c r="O7" s="1" t="s">
        <v>96</v>
      </c>
      <c r="P7" s="1" t="s">
        <v>73</v>
      </c>
      <c r="Q7" s="1" t="s">
        <v>97</v>
      </c>
      <c r="R7" s="1" t="s">
        <v>73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 t="s">
        <v>73</v>
      </c>
      <c r="Y7" s="1" t="s">
        <v>73</v>
      </c>
      <c r="Z7" s="1" t="s">
        <v>73</v>
      </c>
      <c r="AA7" s="1" t="s">
        <v>96</v>
      </c>
      <c r="AB7" s="1" t="s">
        <v>97</v>
      </c>
      <c r="AC7" s="1" t="s">
        <v>73</v>
      </c>
      <c r="AD7" s="15" t="s">
        <v>73</v>
      </c>
      <c r="AE7" s="1" t="s">
        <v>102</v>
      </c>
      <c r="AF7" s="1" t="s">
        <v>95</v>
      </c>
      <c r="AG7" s="1" t="s">
        <v>95</v>
      </c>
      <c r="AH7" s="1" t="s">
        <v>98</v>
      </c>
      <c r="AI7" s="1">
        <v>1718</v>
      </c>
      <c r="AJ7" s="1">
        <v>1606</v>
      </c>
      <c r="AK7" s="1">
        <v>6</v>
      </c>
      <c r="AL7" s="1">
        <v>6238</v>
      </c>
      <c r="AM7" s="1">
        <v>19</v>
      </c>
      <c r="AN7" s="1">
        <v>1</v>
      </c>
      <c r="AO7" s="1">
        <v>1</v>
      </c>
      <c r="AP7" s="1">
        <v>10</v>
      </c>
      <c r="AQ7" s="1">
        <v>185</v>
      </c>
      <c r="AR7" s="1" t="s">
        <v>99</v>
      </c>
      <c r="AS7" s="1" t="s">
        <v>77</v>
      </c>
      <c r="AT7" s="1" t="s">
        <v>100</v>
      </c>
      <c r="AU7" s="1" t="s">
        <v>101</v>
      </c>
      <c r="AV7" s="1">
        <v>1</v>
      </c>
      <c r="AW7" s="1">
        <v>20079</v>
      </c>
      <c r="AX7" s="1" t="s">
        <v>103</v>
      </c>
      <c r="AY7" s="1">
        <v>941</v>
      </c>
      <c r="AZ7" s="1">
        <v>0</v>
      </c>
      <c r="BA7" s="1">
        <v>0</v>
      </c>
      <c r="BB7" s="1">
        <v>1</v>
      </c>
      <c r="BC7" s="1">
        <v>8</v>
      </c>
      <c r="BD7" s="1">
        <v>7</v>
      </c>
      <c r="BE7" s="1" t="s">
        <v>104</v>
      </c>
      <c r="BF7" s="1" t="s">
        <v>73</v>
      </c>
      <c r="BG7" s="1" t="s">
        <v>105</v>
      </c>
      <c r="BH7" s="1">
        <v>0</v>
      </c>
      <c r="BI7" s="1">
        <v>2</v>
      </c>
      <c r="BJ7" s="1">
        <v>1</v>
      </c>
      <c r="BK7" s="1">
        <v>1</v>
      </c>
      <c r="BL7" s="1">
        <v>0</v>
      </c>
      <c r="BM7" s="1">
        <v>0</v>
      </c>
      <c r="BN7" s="1">
        <v>0</v>
      </c>
      <c r="BO7" s="1">
        <v>0</v>
      </c>
      <c r="BP7" s="1">
        <v>50032</v>
      </c>
      <c r="BQ7" s="1" t="s">
        <v>84</v>
      </c>
      <c r="BR7" s="1" t="s">
        <v>85</v>
      </c>
      <c r="BS7" s="1" t="s">
        <v>86</v>
      </c>
      <c r="BT7" s="1">
        <v>-1</v>
      </c>
      <c r="BU7" s="1" t="s">
        <v>73</v>
      </c>
    </row>
    <row r="8" spans="1:73">
      <c r="A8" s="16" t="s">
        <v>179</v>
      </c>
      <c r="B8" s="16" t="s">
        <v>207</v>
      </c>
      <c r="C8" s="16" t="s">
        <v>206</v>
      </c>
      <c r="E8" s="1" t="s">
        <v>180</v>
      </c>
      <c r="F8" s="1" t="s">
        <v>181</v>
      </c>
      <c r="G8" s="1" t="s">
        <v>182</v>
      </c>
      <c r="H8" s="1" t="s">
        <v>182</v>
      </c>
      <c r="I8" s="1" t="s">
        <v>183</v>
      </c>
      <c r="J8" s="1" t="s">
        <v>73</v>
      </c>
      <c r="K8" s="1" t="s">
        <v>184</v>
      </c>
      <c r="L8" s="1" t="s">
        <v>73</v>
      </c>
      <c r="M8" s="1" t="s">
        <v>73</v>
      </c>
      <c r="N8" s="1" t="s">
        <v>73</v>
      </c>
      <c r="O8" s="1" t="s">
        <v>73</v>
      </c>
      <c r="P8" s="1" t="s">
        <v>73</v>
      </c>
      <c r="Q8" s="1" t="s">
        <v>73</v>
      </c>
      <c r="R8" s="1" t="s">
        <v>73</v>
      </c>
      <c r="S8" s="1" t="s">
        <v>73</v>
      </c>
      <c r="T8" s="1" t="s">
        <v>73</v>
      </c>
      <c r="U8" s="1" t="s">
        <v>73</v>
      </c>
      <c r="V8" s="1" t="s">
        <v>73</v>
      </c>
      <c r="W8" s="1" t="s">
        <v>73</v>
      </c>
      <c r="X8" s="1" t="s">
        <v>73</v>
      </c>
      <c r="Y8" s="1" t="s">
        <v>73</v>
      </c>
      <c r="Z8" s="1" t="s">
        <v>73</v>
      </c>
      <c r="AA8" s="1" t="s">
        <v>73</v>
      </c>
      <c r="AB8" s="1" t="s">
        <v>73</v>
      </c>
      <c r="AC8" s="1" t="s">
        <v>73</v>
      </c>
      <c r="AD8" s="15" t="s">
        <v>73</v>
      </c>
      <c r="AE8" s="1" t="s">
        <v>185</v>
      </c>
      <c r="AF8" s="1" t="s">
        <v>186</v>
      </c>
      <c r="AG8" s="1" t="s">
        <v>186</v>
      </c>
      <c r="AH8" s="1" t="s">
        <v>98</v>
      </c>
      <c r="AI8" s="1" t="s">
        <v>187</v>
      </c>
      <c r="AJ8" s="1" t="s">
        <v>188</v>
      </c>
      <c r="AK8" s="1" t="s">
        <v>189</v>
      </c>
      <c r="AL8" s="1" t="s">
        <v>190</v>
      </c>
      <c r="AM8" s="1" t="s">
        <v>191</v>
      </c>
      <c r="AN8" s="1" t="s">
        <v>192</v>
      </c>
      <c r="AO8" s="1" t="s">
        <v>192</v>
      </c>
      <c r="AP8" s="1" t="s">
        <v>193</v>
      </c>
      <c r="AQ8" s="1" t="s">
        <v>194</v>
      </c>
      <c r="AR8" s="1" t="s">
        <v>195</v>
      </c>
      <c r="AS8" s="1" t="s">
        <v>77</v>
      </c>
      <c r="AT8" s="1" t="s">
        <v>182</v>
      </c>
      <c r="AU8" s="1" t="s">
        <v>196</v>
      </c>
      <c r="AV8" s="1" t="s">
        <v>192</v>
      </c>
      <c r="AW8" s="1" t="s">
        <v>197</v>
      </c>
      <c r="AX8" s="1" t="s">
        <v>198</v>
      </c>
      <c r="AY8" s="1" t="s">
        <v>199</v>
      </c>
      <c r="AZ8" s="1" t="s">
        <v>200</v>
      </c>
      <c r="BA8" s="1" t="s">
        <v>200</v>
      </c>
      <c r="BB8" s="1" t="s">
        <v>192</v>
      </c>
      <c r="BC8" s="1" t="s">
        <v>201</v>
      </c>
      <c r="BD8" s="1" t="s">
        <v>189</v>
      </c>
      <c r="BE8" s="1" t="s">
        <v>182</v>
      </c>
      <c r="BF8" s="1" t="s">
        <v>73</v>
      </c>
      <c r="BG8" s="1" t="s">
        <v>73</v>
      </c>
      <c r="BH8" s="1" t="s">
        <v>200</v>
      </c>
      <c r="BI8" s="1" t="s">
        <v>202</v>
      </c>
      <c r="BJ8" s="1" t="s">
        <v>192</v>
      </c>
      <c r="BK8" s="1" t="s">
        <v>192</v>
      </c>
      <c r="BL8" s="1" t="s">
        <v>200</v>
      </c>
      <c r="BM8" s="1" t="s">
        <v>200</v>
      </c>
      <c r="BN8" s="1" t="s">
        <v>200</v>
      </c>
      <c r="BO8" s="1" t="s">
        <v>200</v>
      </c>
      <c r="BP8" s="1" t="s">
        <v>203</v>
      </c>
      <c r="BQ8" s="1" t="s">
        <v>84</v>
      </c>
      <c r="BR8" s="1" t="s">
        <v>85</v>
      </c>
      <c r="BS8" s="1" t="s">
        <v>86</v>
      </c>
      <c r="BT8" s="1" t="s">
        <v>204</v>
      </c>
      <c r="BU8" s="1" t="s">
        <v>73</v>
      </c>
    </row>
    <row r="9" spans="1:73">
      <c r="A9" s="1">
        <v>4218721401</v>
      </c>
      <c r="E9" s="1">
        <v>1736243</v>
      </c>
      <c r="F9" s="1">
        <v>1</v>
      </c>
      <c r="G9" s="1" t="s">
        <v>87</v>
      </c>
      <c r="H9" s="1" t="s">
        <v>87</v>
      </c>
      <c r="I9" s="1" t="s">
        <v>73</v>
      </c>
      <c r="J9" s="1" t="s">
        <v>73</v>
      </c>
      <c r="K9" s="1">
        <v>5405</v>
      </c>
      <c r="L9" s="1" t="s">
        <v>73</v>
      </c>
      <c r="M9" s="1" t="s">
        <v>73</v>
      </c>
      <c r="N9" s="1" t="s">
        <v>73</v>
      </c>
      <c r="O9" s="1" t="s">
        <v>73</v>
      </c>
      <c r="P9" s="1" t="s">
        <v>73</v>
      </c>
      <c r="Q9" s="1" t="s">
        <v>73</v>
      </c>
      <c r="R9" s="1" t="s">
        <v>73</v>
      </c>
      <c r="S9" s="1" t="s">
        <v>73</v>
      </c>
      <c r="T9" s="1" t="s">
        <v>73</v>
      </c>
      <c r="U9" s="1" t="s">
        <v>73</v>
      </c>
      <c r="V9" s="1" t="s">
        <v>73</v>
      </c>
      <c r="W9" s="1" t="s">
        <v>73</v>
      </c>
      <c r="X9" s="1" t="s">
        <v>73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5" t="s">
        <v>73</v>
      </c>
      <c r="AE9" s="1">
        <v>49070</v>
      </c>
      <c r="AF9" s="1" t="s">
        <v>88</v>
      </c>
      <c r="AG9" s="1" t="s">
        <v>88</v>
      </c>
      <c r="AH9" s="1">
        <v>256637855</v>
      </c>
      <c r="AI9" s="1">
        <v>1548</v>
      </c>
      <c r="AJ9" s="1">
        <v>1628</v>
      </c>
      <c r="AK9" s="1">
        <v>6</v>
      </c>
      <c r="AL9" s="1">
        <v>6238</v>
      </c>
      <c r="AM9" s="1">
        <v>19</v>
      </c>
      <c r="AN9" s="1">
        <v>1</v>
      </c>
      <c r="AO9" s="1">
        <v>1</v>
      </c>
      <c r="AP9" s="1">
        <v>10</v>
      </c>
      <c r="AQ9" s="1">
        <v>283</v>
      </c>
      <c r="AR9" s="1" t="s">
        <v>76</v>
      </c>
      <c r="AS9" s="1" t="s">
        <v>77</v>
      </c>
      <c r="AT9" s="1" t="s">
        <v>89</v>
      </c>
      <c r="AU9" s="1" t="s">
        <v>90</v>
      </c>
      <c r="AV9" s="1">
        <v>1</v>
      </c>
      <c r="AW9" s="1">
        <v>77220</v>
      </c>
      <c r="AX9" s="1" t="s">
        <v>91</v>
      </c>
      <c r="AY9" s="1">
        <v>941</v>
      </c>
      <c r="AZ9" s="1">
        <v>0</v>
      </c>
      <c r="BA9" s="1">
        <v>1</v>
      </c>
      <c r="BB9" s="1">
        <v>1</v>
      </c>
      <c r="BC9" s="1">
        <v>8</v>
      </c>
      <c r="BD9" s="1">
        <v>7</v>
      </c>
      <c r="BE9" s="1" t="s">
        <v>87</v>
      </c>
      <c r="BF9" s="1" t="s">
        <v>92</v>
      </c>
      <c r="BG9" s="1" t="s">
        <v>73</v>
      </c>
      <c r="BH9" s="1">
        <v>0</v>
      </c>
      <c r="BI9" s="1">
        <v>1</v>
      </c>
      <c r="BJ9" s="1">
        <v>1</v>
      </c>
      <c r="BK9" s="1">
        <v>1</v>
      </c>
      <c r="BL9" s="1">
        <v>0</v>
      </c>
      <c r="BM9" s="1">
        <v>0</v>
      </c>
      <c r="BN9" s="1">
        <v>0</v>
      </c>
      <c r="BO9" s="1">
        <v>0</v>
      </c>
      <c r="BP9" s="1">
        <v>50032</v>
      </c>
      <c r="BQ9" s="1" t="s">
        <v>84</v>
      </c>
      <c r="BR9" s="1" t="s">
        <v>85</v>
      </c>
      <c r="BS9" s="1" t="s">
        <v>86</v>
      </c>
      <c r="BT9" s="1">
        <v>-1</v>
      </c>
      <c r="BU9" s="1" t="s">
        <v>73</v>
      </c>
    </row>
    <row r="10" spans="1:73">
      <c r="A10" s="1">
        <v>4218720601</v>
      </c>
      <c r="E10" s="1">
        <v>1956801</v>
      </c>
      <c r="F10" s="1">
        <v>1</v>
      </c>
      <c r="G10" s="1" t="s">
        <v>93</v>
      </c>
      <c r="H10" s="1" t="s">
        <v>93</v>
      </c>
      <c r="I10" s="1" t="s">
        <v>94</v>
      </c>
      <c r="J10" s="1" t="s">
        <v>73</v>
      </c>
      <c r="K10" s="1">
        <v>5405</v>
      </c>
      <c r="L10" s="1" t="s">
        <v>73</v>
      </c>
      <c r="M10" s="1" t="s">
        <v>73</v>
      </c>
      <c r="N10" s="1" t="s">
        <v>73</v>
      </c>
      <c r="O10" s="1" t="s">
        <v>96</v>
      </c>
      <c r="P10" s="1" t="s">
        <v>73</v>
      </c>
      <c r="Q10" s="1" t="s">
        <v>97</v>
      </c>
      <c r="R10" s="1" t="s">
        <v>73</v>
      </c>
      <c r="S10" s="1" t="s">
        <v>73</v>
      </c>
      <c r="T10" s="1" t="s">
        <v>73</v>
      </c>
      <c r="U10" s="1" t="s">
        <v>73</v>
      </c>
      <c r="V10" s="1" t="s">
        <v>73</v>
      </c>
      <c r="W10" s="1" t="s">
        <v>73</v>
      </c>
      <c r="X10" s="1" t="s">
        <v>73</v>
      </c>
      <c r="Y10" s="1" t="s">
        <v>73</v>
      </c>
      <c r="Z10" s="1" t="s">
        <v>73</v>
      </c>
      <c r="AA10" s="1" t="s">
        <v>96</v>
      </c>
      <c r="AB10" s="1" t="s">
        <v>97</v>
      </c>
      <c r="AC10" s="1" t="s">
        <v>73</v>
      </c>
      <c r="AD10" s="15" t="s">
        <v>73</v>
      </c>
      <c r="AE10" s="1" t="s">
        <v>102</v>
      </c>
      <c r="AF10" s="1" t="s">
        <v>95</v>
      </c>
      <c r="AG10" s="1" t="s">
        <v>95</v>
      </c>
      <c r="AH10" s="1" t="s">
        <v>98</v>
      </c>
      <c r="AI10" s="1">
        <v>1720</v>
      </c>
      <c r="AJ10" s="1">
        <v>1606</v>
      </c>
      <c r="AK10" s="1">
        <v>6</v>
      </c>
      <c r="AL10" s="1">
        <v>6238</v>
      </c>
      <c r="AM10" s="1">
        <v>19</v>
      </c>
      <c r="AN10" s="1">
        <v>1</v>
      </c>
      <c r="AO10" s="1">
        <v>1</v>
      </c>
      <c r="AP10" s="1">
        <v>10</v>
      </c>
      <c r="AQ10" s="1">
        <v>185</v>
      </c>
      <c r="AR10" s="1" t="s">
        <v>99</v>
      </c>
      <c r="AS10" s="1" t="s">
        <v>77</v>
      </c>
      <c r="AT10" s="1" t="s">
        <v>100</v>
      </c>
      <c r="AU10" s="1" t="s">
        <v>101</v>
      </c>
      <c r="AV10" s="1">
        <v>1</v>
      </c>
      <c r="AW10" s="1">
        <v>20079</v>
      </c>
      <c r="AX10" s="1" t="s">
        <v>103</v>
      </c>
      <c r="AY10" s="1">
        <v>941</v>
      </c>
      <c r="AZ10" s="1">
        <v>0</v>
      </c>
      <c r="BA10" s="1">
        <v>0</v>
      </c>
      <c r="BB10" s="1">
        <v>1</v>
      </c>
      <c r="BC10" s="1">
        <v>8</v>
      </c>
      <c r="BD10" s="1">
        <v>7</v>
      </c>
      <c r="BE10" s="1" t="s">
        <v>104</v>
      </c>
      <c r="BF10" s="1" t="s">
        <v>73</v>
      </c>
      <c r="BG10" s="1" t="s">
        <v>105</v>
      </c>
      <c r="BH10" s="1">
        <v>0</v>
      </c>
      <c r="BI10" s="1">
        <v>2</v>
      </c>
      <c r="BJ10" s="1">
        <v>1</v>
      </c>
      <c r="BK10" s="1">
        <v>1</v>
      </c>
      <c r="BL10" s="1">
        <v>0</v>
      </c>
      <c r="BM10" s="1">
        <v>0</v>
      </c>
      <c r="BN10" s="1">
        <v>0</v>
      </c>
      <c r="BO10" s="1">
        <v>0</v>
      </c>
      <c r="BP10" s="1">
        <v>50032</v>
      </c>
      <c r="BQ10" s="1" t="s">
        <v>84</v>
      </c>
      <c r="BR10" s="1" t="s">
        <v>85</v>
      </c>
      <c r="BS10" s="1" t="s">
        <v>86</v>
      </c>
      <c r="BT10" s="1">
        <v>-1</v>
      </c>
      <c r="BU10" s="1" t="s">
        <v>73</v>
      </c>
    </row>
    <row r="11" spans="1:73">
      <c r="A11" s="1">
        <v>4218677901</v>
      </c>
      <c r="E11" s="1">
        <v>1723749</v>
      </c>
      <c r="F11" s="1">
        <v>1</v>
      </c>
      <c r="G11" s="1" t="s">
        <v>106</v>
      </c>
      <c r="H11" s="1" t="s">
        <v>106</v>
      </c>
      <c r="I11" s="1" t="s">
        <v>107</v>
      </c>
      <c r="J11" s="1" t="s">
        <v>73</v>
      </c>
      <c r="K11" s="1">
        <v>6108</v>
      </c>
      <c r="L11" s="1" t="s">
        <v>73</v>
      </c>
      <c r="M11" s="1" t="s">
        <v>109</v>
      </c>
      <c r="N11" s="1" t="s">
        <v>73</v>
      </c>
      <c r="O11" s="1" t="s">
        <v>73</v>
      </c>
      <c r="P11" s="1" t="s">
        <v>73</v>
      </c>
      <c r="Q11" s="1" t="s">
        <v>73</v>
      </c>
      <c r="R11" s="1" t="s">
        <v>73</v>
      </c>
      <c r="S11" s="1" t="s">
        <v>73</v>
      </c>
      <c r="T11" s="1" t="s">
        <v>73</v>
      </c>
      <c r="U11" s="1" t="s">
        <v>73</v>
      </c>
      <c r="V11" s="1" t="s">
        <v>73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5" t="s">
        <v>72</v>
      </c>
      <c r="AE11" s="1" t="s">
        <v>112</v>
      </c>
      <c r="AF11" s="1" t="s">
        <v>108</v>
      </c>
      <c r="AG11" s="1" t="s">
        <v>108</v>
      </c>
      <c r="AH11" s="1" t="s">
        <v>98</v>
      </c>
      <c r="AI11" s="1">
        <v>1663</v>
      </c>
      <c r="AJ11" s="1">
        <v>1838</v>
      </c>
      <c r="AK11" s="1">
        <v>6</v>
      </c>
      <c r="AL11" s="1">
        <v>964</v>
      </c>
      <c r="AM11" s="1">
        <v>19</v>
      </c>
      <c r="AN11" s="1">
        <v>1</v>
      </c>
      <c r="AO11" s="1">
        <v>1</v>
      </c>
      <c r="AP11" s="1">
        <v>10</v>
      </c>
      <c r="AQ11" s="1">
        <v>137</v>
      </c>
      <c r="AR11" s="1" t="s">
        <v>99</v>
      </c>
      <c r="AS11" s="1" t="s">
        <v>77</v>
      </c>
      <c r="AT11" s="1" t="s">
        <v>110</v>
      </c>
      <c r="AU11" s="1" t="s">
        <v>111</v>
      </c>
      <c r="AV11" s="1">
        <v>1</v>
      </c>
      <c r="AW11" s="1" t="s">
        <v>81</v>
      </c>
      <c r="AX11" s="1" t="s">
        <v>82</v>
      </c>
      <c r="AY11" s="1">
        <v>941</v>
      </c>
      <c r="AZ11" s="1">
        <v>0</v>
      </c>
      <c r="BA11" s="1">
        <v>0</v>
      </c>
      <c r="BB11" s="1">
        <v>1</v>
      </c>
      <c r="BC11" s="1">
        <v>8</v>
      </c>
      <c r="BD11" s="1">
        <v>7</v>
      </c>
      <c r="BE11" s="1" t="s">
        <v>106</v>
      </c>
      <c r="BF11" s="1" t="s">
        <v>73</v>
      </c>
      <c r="BG11" s="1" t="s">
        <v>113</v>
      </c>
      <c r="BH11" s="1">
        <v>0</v>
      </c>
      <c r="BI11" s="1">
        <v>2</v>
      </c>
      <c r="BJ11" s="1">
        <v>1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50032</v>
      </c>
      <c r="BQ11" s="1" t="s">
        <v>84</v>
      </c>
      <c r="BR11" s="1" t="s">
        <v>114</v>
      </c>
      <c r="BS11" s="1" t="s">
        <v>86</v>
      </c>
      <c r="BT11" s="1">
        <v>-1</v>
      </c>
      <c r="BU11" s="1" t="s">
        <v>73</v>
      </c>
    </row>
    <row r="12" spans="1:73">
      <c r="A12" s="1">
        <v>4218681201</v>
      </c>
      <c r="E12" s="1">
        <v>1723753</v>
      </c>
      <c r="F12" s="1">
        <v>1</v>
      </c>
      <c r="G12" s="1" t="s">
        <v>70</v>
      </c>
      <c r="H12" s="1" t="s">
        <v>70</v>
      </c>
      <c r="I12" s="1" t="s">
        <v>71</v>
      </c>
      <c r="J12" s="1" t="s">
        <v>73</v>
      </c>
      <c r="K12" s="1">
        <v>5102</v>
      </c>
      <c r="L12" s="1" t="s">
        <v>73</v>
      </c>
      <c r="M12" s="1" t="s">
        <v>75</v>
      </c>
      <c r="N12" s="1" t="s">
        <v>73</v>
      </c>
      <c r="O12" s="1" t="s">
        <v>73</v>
      </c>
      <c r="P12" s="1" t="s">
        <v>73</v>
      </c>
      <c r="Q12" s="1" t="s">
        <v>73</v>
      </c>
      <c r="R12" s="1" t="s">
        <v>73</v>
      </c>
      <c r="S12" s="1" t="s">
        <v>73</v>
      </c>
      <c r="T12" s="1" t="s">
        <v>73</v>
      </c>
      <c r="U12" s="1" t="s">
        <v>73</v>
      </c>
      <c r="V12" s="1" t="s">
        <v>73</v>
      </c>
      <c r="W12" s="1" t="s">
        <v>73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5" t="s">
        <v>72</v>
      </c>
      <c r="AE12" s="1" t="s">
        <v>80</v>
      </c>
      <c r="AF12" s="1" t="s">
        <v>74</v>
      </c>
      <c r="AG12" s="1" t="s">
        <v>74</v>
      </c>
      <c r="AH12" s="1" t="s">
        <v>98</v>
      </c>
      <c r="AI12" s="1">
        <v>1644</v>
      </c>
      <c r="AJ12" s="1">
        <v>1839</v>
      </c>
      <c r="AK12" s="1">
        <v>6</v>
      </c>
      <c r="AL12" s="1">
        <v>6238</v>
      </c>
      <c r="AM12" s="1">
        <v>19</v>
      </c>
      <c r="AN12" s="1">
        <v>1</v>
      </c>
      <c r="AO12" s="1">
        <v>1</v>
      </c>
      <c r="AP12" s="1">
        <v>10</v>
      </c>
      <c r="AQ12" s="1">
        <v>109</v>
      </c>
      <c r="AR12" s="1" t="s">
        <v>115</v>
      </c>
      <c r="AS12" s="1" t="s">
        <v>77</v>
      </c>
      <c r="AT12" s="1" t="s">
        <v>116</v>
      </c>
      <c r="AU12" s="1" t="s">
        <v>71</v>
      </c>
      <c r="AV12" s="1">
        <v>1</v>
      </c>
      <c r="AW12" s="1" t="s">
        <v>81</v>
      </c>
      <c r="AX12" s="1" t="s">
        <v>82</v>
      </c>
      <c r="AY12" s="1">
        <v>941</v>
      </c>
      <c r="AZ12" s="1">
        <v>0</v>
      </c>
      <c r="BA12" s="1">
        <v>0</v>
      </c>
      <c r="BB12" s="1">
        <v>1</v>
      </c>
      <c r="BC12" s="1">
        <v>8</v>
      </c>
      <c r="BD12" s="1">
        <v>7</v>
      </c>
      <c r="BE12" s="1" t="s">
        <v>70</v>
      </c>
      <c r="BF12" s="1" t="s">
        <v>73</v>
      </c>
      <c r="BG12" s="1" t="s">
        <v>117</v>
      </c>
      <c r="BH12" s="1">
        <v>0</v>
      </c>
      <c r="BI12" s="1">
        <v>2</v>
      </c>
      <c r="BJ12" s="1">
        <v>1</v>
      </c>
      <c r="BK12" s="1">
        <v>1</v>
      </c>
      <c r="BL12" s="1">
        <v>0</v>
      </c>
      <c r="BM12" s="1">
        <v>0</v>
      </c>
      <c r="BN12" s="1">
        <v>0</v>
      </c>
      <c r="BO12" s="1">
        <v>0</v>
      </c>
      <c r="BP12" s="1">
        <v>50032</v>
      </c>
      <c r="BQ12" s="1" t="s">
        <v>84</v>
      </c>
      <c r="BR12" s="1" t="s">
        <v>85</v>
      </c>
      <c r="BS12" s="1" t="s">
        <v>86</v>
      </c>
      <c r="BT12" s="1">
        <v>-1</v>
      </c>
      <c r="BU12" s="1" t="s">
        <v>73</v>
      </c>
    </row>
    <row r="13" spans="1:73">
      <c r="A13" s="1">
        <v>4218692101</v>
      </c>
      <c r="E13" s="1">
        <v>2413365</v>
      </c>
      <c r="F13" s="1">
        <v>1</v>
      </c>
      <c r="G13" s="1" t="s">
        <v>118</v>
      </c>
      <c r="H13" s="1" t="s">
        <v>118</v>
      </c>
      <c r="I13" s="1" t="s">
        <v>119</v>
      </c>
      <c r="J13" s="1" t="s">
        <v>73</v>
      </c>
      <c r="K13" s="1">
        <v>5102</v>
      </c>
      <c r="L13" s="1" t="s">
        <v>73</v>
      </c>
      <c r="M13" s="1" t="s">
        <v>73</v>
      </c>
      <c r="N13" s="1" t="s">
        <v>73</v>
      </c>
      <c r="O13" s="1" t="s">
        <v>73</v>
      </c>
      <c r="P13" s="1" t="s">
        <v>73</v>
      </c>
      <c r="Q13" s="1" t="s">
        <v>73</v>
      </c>
      <c r="R13" s="1" t="s">
        <v>73</v>
      </c>
      <c r="S13" s="1" t="s">
        <v>73</v>
      </c>
      <c r="T13" s="1" t="s">
        <v>73</v>
      </c>
      <c r="U13" s="1" t="s">
        <v>73</v>
      </c>
      <c r="V13" s="1" t="s">
        <v>73</v>
      </c>
      <c r="W13" s="1" t="s">
        <v>73</v>
      </c>
      <c r="X13" s="1" t="s">
        <v>73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5" t="s">
        <v>73</v>
      </c>
      <c r="AE13" s="1" t="s">
        <v>84</v>
      </c>
      <c r="AF13" s="1" t="s">
        <v>73</v>
      </c>
      <c r="AG13" s="1" t="s">
        <v>73</v>
      </c>
      <c r="AH13" s="1" t="s">
        <v>98</v>
      </c>
      <c r="AI13" s="1">
        <v>1535</v>
      </c>
      <c r="AJ13" s="1">
        <v>1610</v>
      </c>
      <c r="AK13" s="1">
        <v>6</v>
      </c>
      <c r="AL13" s="1">
        <v>6238</v>
      </c>
      <c r="AM13" s="1">
        <v>19</v>
      </c>
      <c r="AN13" s="1">
        <v>1</v>
      </c>
      <c r="AO13" s="1">
        <v>1</v>
      </c>
      <c r="AP13" s="1">
        <v>10</v>
      </c>
      <c r="AQ13" s="1">
        <v>49</v>
      </c>
      <c r="AR13" s="1" t="s">
        <v>115</v>
      </c>
      <c r="AS13" s="1" t="s">
        <v>77</v>
      </c>
      <c r="AT13" s="1" t="s">
        <v>120</v>
      </c>
      <c r="AU13" s="1" t="s">
        <v>121</v>
      </c>
      <c r="AV13" s="1">
        <v>1</v>
      </c>
      <c r="AW13" s="1" t="s">
        <v>84</v>
      </c>
      <c r="AX13" s="1" t="s">
        <v>84</v>
      </c>
      <c r="AY13" s="1">
        <v>941</v>
      </c>
      <c r="AZ13" s="1">
        <v>0</v>
      </c>
      <c r="BA13" s="1">
        <v>0</v>
      </c>
      <c r="BB13" s="1">
        <v>1</v>
      </c>
      <c r="BC13" s="1">
        <v>8</v>
      </c>
      <c r="BD13" s="1">
        <v>7</v>
      </c>
      <c r="BE13" s="1" t="s">
        <v>118</v>
      </c>
      <c r="BF13" s="1" t="s">
        <v>73</v>
      </c>
      <c r="BG13" s="1" t="s">
        <v>122</v>
      </c>
      <c r="BH13" s="1">
        <v>0</v>
      </c>
      <c r="BI13" s="1">
        <v>2</v>
      </c>
      <c r="BJ13" s="1">
        <v>1</v>
      </c>
      <c r="BK13" s="1">
        <v>1</v>
      </c>
      <c r="BL13" s="1">
        <v>0</v>
      </c>
      <c r="BM13" s="1">
        <v>0</v>
      </c>
      <c r="BN13" s="1">
        <v>0</v>
      </c>
      <c r="BO13" s="1">
        <v>0</v>
      </c>
      <c r="BP13" s="1">
        <v>50032</v>
      </c>
      <c r="BQ13" s="1" t="s">
        <v>84</v>
      </c>
      <c r="BR13" s="1" t="s">
        <v>85</v>
      </c>
      <c r="BS13" s="1" t="s">
        <v>86</v>
      </c>
      <c r="BT13" s="1">
        <v>-1</v>
      </c>
      <c r="BU13" s="1" t="s">
        <v>73</v>
      </c>
    </row>
    <row r="14" spans="1:73">
      <c r="A14" s="1">
        <v>4218720601</v>
      </c>
      <c r="E14" s="1">
        <v>1956801</v>
      </c>
      <c r="F14" s="1">
        <v>1</v>
      </c>
      <c r="G14" s="1" t="s">
        <v>93</v>
      </c>
      <c r="H14" s="1" t="s">
        <v>93</v>
      </c>
      <c r="I14" s="1" t="s">
        <v>94</v>
      </c>
      <c r="J14" s="1" t="s">
        <v>73</v>
      </c>
      <c r="K14" s="1">
        <v>5405</v>
      </c>
      <c r="L14" s="1" t="s">
        <v>73</v>
      </c>
      <c r="M14" s="1" t="s">
        <v>73</v>
      </c>
      <c r="N14" s="1" t="s">
        <v>73</v>
      </c>
      <c r="O14" s="1" t="s">
        <v>73</v>
      </c>
      <c r="P14" s="1" t="s">
        <v>73</v>
      </c>
      <c r="Q14" s="1" t="s">
        <v>73</v>
      </c>
      <c r="R14" s="1" t="s">
        <v>73</v>
      </c>
      <c r="S14" s="1" t="s">
        <v>73</v>
      </c>
      <c r="T14" s="1" t="s">
        <v>73</v>
      </c>
      <c r="U14" s="1" t="s">
        <v>73</v>
      </c>
      <c r="V14" s="1" t="s">
        <v>73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5" t="s">
        <v>73</v>
      </c>
      <c r="AE14" s="1" t="s">
        <v>102</v>
      </c>
      <c r="AF14" s="1" t="s">
        <v>95</v>
      </c>
      <c r="AG14" s="1" t="s">
        <v>95</v>
      </c>
      <c r="AH14" s="1" t="s">
        <v>98</v>
      </c>
      <c r="AI14" s="1">
        <v>1548</v>
      </c>
      <c r="AJ14" s="1">
        <v>1606</v>
      </c>
      <c r="AK14" s="1">
        <v>6</v>
      </c>
      <c r="AL14" s="1">
        <v>6238</v>
      </c>
      <c r="AM14" s="1">
        <v>19</v>
      </c>
      <c r="AN14" s="1">
        <v>1</v>
      </c>
      <c r="AO14" s="1">
        <v>1</v>
      </c>
      <c r="AP14" s="1">
        <v>10</v>
      </c>
      <c r="AQ14" s="1">
        <v>185</v>
      </c>
      <c r="AR14" s="1" t="s">
        <v>99</v>
      </c>
      <c r="AS14" s="1" t="s">
        <v>77</v>
      </c>
      <c r="AT14" s="1" t="s">
        <v>100</v>
      </c>
      <c r="AU14" s="1" t="s">
        <v>101</v>
      </c>
      <c r="AV14" s="1">
        <v>1</v>
      </c>
      <c r="AW14" s="1">
        <v>20079</v>
      </c>
      <c r="AX14" s="1" t="s">
        <v>103</v>
      </c>
      <c r="AY14" s="1">
        <v>941</v>
      </c>
      <c r="AZ14" s="1">
        <v>0</v>
      </c>
      <c r="BA14" s="1">
        <v>0</v>
      </c>
      <c r="BB14" s="1">
        <v>1</v>
      </c>
      <c r="BC14" s="1">
        <v>8</v>
      </c>
      <c r="BD14" s="1">
        <v>7</v>
      </c>
      <c r="BE14" s="1" t="s">
        <v>93</v>
      </c>
      <c r="BF14" s="1" t="s">
        <v>73</v>
      </c>
      <c r="BG14" s="1" t="s">
        <v>105</v>
      </c>
      <c r="BH14" s="1">
        <v>0</v>
      </c>
      <c r="BI14" s="1">
        <v>2</v>
      </c>
      <c r="BJ14" s="1">
        <v>1</v>
      </c>
      <c r="BK14" s="1">
        <v>1</v>
      </c>
      <c r="BL14" s="1">
        <v>0</v>
      </c>
      <c r="BM14" s="1">
        <v>0</v>
      </c>
      <c r="BN14" s="1">
        <v>0</v>
      </c>
      <c r="BO14" s="1">
        <v>0</v>
      </c>
      <c r="BP14" s="1">
        <v>50032</v>
      </c>
      <c r="BQ14" s="1" t="s">
        <v>84</v>
      </c>
      <c r="BR14" s="1" t="s">
        <v>85</v>
      </c>
      <c r="BS14" s="1" t="s">
        <v>86</v>
      </c>
      <c r="BT14" s="1">
        <v>-1</v>
      </c>
      <c r="BU14" s="1" t="s">
        <v>73</v>
      </c>
    </row>
    <row r="15" spans="1:73">
      <c r="A15" s="1">
        <v>4218835301</v>
      </c>
      <c r="E15" s="1">
        <v>68345</v>
      </c>
      <c r="F15" s="1">
        <v>1</v>
      </c>
      <c r="G15" s="1" t="s">
        <v>123</v>
      </c>
      <c r="H15" s="1" t="s">
        <v>123</v>
      </c>
      <c r="I15" s="1" t="s">
        <v>124</v>
      </c>
      <c r="J15" s="1" t="s">
        <v>73</v>
      </c>
      <c r="K15" s="1">
        <v>5102</v>
      </c>
      <c r="L15" s="1" t="s">
        <v>73</v>
      </c>
      <c r="M15" s="1" t="s">
        <v>126</v>
      </c>
      <c r="N15" s="1" t="s">
        <v>73</v>
      </c>
      <c r="O15" s="1" t="s">
        <v>127</v>
      </c>
      <c r="P15" s="1" t="s">
        <v>73</v>
      </c>
      <c r="Q15" s="1" t="s">
        <v>128</v>
      </c>
      <c r="R15" s="1" t="s">
        <v>73</v>
      </c>
      <c r="S15" s="1" t="s">
        <v>73</v>
      </c>
      <c r="T15" s="1" t="s">
        <v>73</v>
      </c>
      <c r="U15" s="1" t="s">
        <v>73</v>
      </c>
      <c r="V15" s="1" t="s">
        <v>73</v>
      </c>
      <c r="W15" s="1" t="s">
        <v>73</v>
      </c>
      <c r="X15" s="1" t="s">
        <v>73</v>
      </c>
      <c r="Y15" s="1" t="s">
        <v>73</v>
      </c>
      <c r="Z15" s="1" t="s">
        <v>126</v>
      </c>
      <c r="AA15" s="1" t="s">
        <v>127</v>
      </c>
      <c r="AB15" s="1" t="s">
        <v>128</v>
      </c>
      <c r="AC15" s="1" t="s">
        <v>73</v>
      </c>
      <c r="AD15" s="15" t="s">
        <v>73</v>
      </c>
      <c r="AE15" s="1">
        <v>34900</v>
      </c>
      <c r="AF15" s="1" t="s">
        <v>125</v>
      </c>
      <c r="AG15" s="1" t="s">
        <v>125</v>
      </c>
      <c r="AH15" s="1" t="s">
        <v>98</v>
      </c>
      <c r="AI15" s="1">
        <v>1733</v>
      </c>
      <c r="AJ15" s="1">
        <v>1880</v>
      </c>
      <c r="AK15" s="1">
        <v>6</v>
      </c>
      <c r="AL15" s="1">
        <v>6238</v>
      </c>
      <c r="AM15" s="1">
        <v>19</v>
      </c>
      <c r="AN15" s="1">
        <v>1</v>
      </c>
      <c r="AO15" s="1">
        <v>1</v>
      </c>
      <c r="AP15" s="1">
        <v>10</v>
      </c>
      <c r="AQ15" s="1">
        <v>146</v>
      </c>
      <c r="AR15" s="1" t="s">
        <v>99</v>
      </c>
      <c r="AS15" s="1" t="s">
        <v>77</v>
      </c>
      <c r="AT15" s="1" t="s">
        <v>129</v>
      </c>
      <c r="AU15" s="1" t="s">
        <v>130</v>
      </c>
      <c r="AV15" s="1">
        <v>1</v>
      </c>
      <c r="AW15" s="1">
        <v>305856</v>
      </c>
      <c r="AX15" s="1" t="s">
        <v>131</v>
      </c>
      <c r="AY15" s="1">
        <v>941</v>
      </c>
      <c r="AZ15" s="1">
        <v>0</v>
      </c>
      <c r="BA15" s="1">
        <v>0</v>
      </c>
      <c r="BB15" s="1">
        <v>1</v>
      </c>
      <c r="BC15" s="1">
        <v>8</v>
      </c>
      <c r="BD15" s="1">
        <v>7</v>
      </c>
      <c r="BE15" s="1" t="s">
        <v>132</v>
      </c>
      <c r="BF15" s="1" t="s">
        <v>73</v>
      </c>
      <c r="BG15" s="1" t="s">
        <v>133</v>
      </c>
      <c r="BH15" s="1">
        <v>0</v>
      </c>
      <c r="BI15" s="1">
        <v>2</v>
      </c>
      <c r="BJ15" s="1">
        <v>1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50032</v>
      </c>
      <c r="BQ15" s="1" t="s">
        <v>84</v>
      </c>
      <c r="BR15" s="1" t="s">
        <v>85</v>
      </c>
      <c r="BS15" s="1" t="s">
        <v>86</v>
      </c>
      <c r="BT15" s="1">
        <v>-1</v>
      </c>
      <c r="BU15" s="1" t="s">
        <v>73</v>
      </c>
    </row>
    <row r="17" spans="1:73" ht="11.25" customHeight="1"/>
    <row r="18" spans="1:73" ht="11.25" customHeight="1">
      <c r="A18" s="5" t="s">
        <v>136</v>
      </c>
      <c r="B18" s="5" t="s">
        <v>138</v>
      </c>
      <c r="C18" s="5" t="s">
        <v>140</v>
      </c>
      <c r="D18" s="10" t="s">
        <v>144</v>
      </c>
      <c r="E18" s="12" t="s">
        <v>148</v>
      </c>
      <c r="F18" s="12" t="s">
        <v>173</v>
      </c>
      <c r="G18" s="12" t="s">
        <v>149</v>
      </c>
      <c r="H18" s="12" t="s">
        <v>154</v>
      </c>
      <c r="I18" s="12" t="s">
        <v>150</v>
      </c>
      <c r="J18" s="12" t="s">
        <v>152</v>
      </c>
      <c r="K18" s="12" t="s">
        <v>178</v>
      </c>
      <c r="L18" s="12" t="s">
        <v>153</v>
      </c>
      <c r="M18" s="12" t="s">
        <v>155</v>
      </c>
      <c r="N18" s="14" t="s">
        <v>177</v>
      </c>
      <c r="O18" s="12" t="s">
        <v>156</v>
      </c>
      <c r="P18" s="12" t="s">
        <v>157</v>
      </c>
      <c r="Q18" s="12" t="s">
        <v>158</v>
      </c>
      <c r="R18" s="14" t="s">
        <v>159</v>
      </c>
      <c r="S18" s="14" t="s">
        <v>160</v>
      </c>
      <c r="T18" s="14" t="s">
        <v>161</v>
      </c>
      <c r="U18" s="14" t="s">
        <v>162</v>
      </c>
      <c r="V18" s="14" t="s">
        <v>164</v>
      </c>
      <c r="W18" s="14" t="s">
        <v>165</v>
      </c>
      <c r="X18" s="14" t="s">
        <v>167</v>
      </c>
      <c r="Y18" s="14" t="s">
        <v>166</v>
      </c>
      <c r="Z18" s="14" t="s">
        <v>169</v>
      </c>
      <c r="AA18" s="14" t="s">
        <v>170</v>
      </c>
      <c r="AB18" s="14" t="s">
        <v>171</v>
      </c>
      <c r="AC18" s="14" t="s">
        <v>172</v>
      </c>
      <c r="AD18" s="14" t="s">
        <v>175</v>
      </c>
      <c r="AE18" s="14" t="s">
        <v>176</v>
      </c>
      <c r="BU18" s="5" t="s">
        <v>151</v>
      </c>
    </row>
    <row r="19" spans="1:73">
      <c r="A19" s="5"/>
      <c r="B19" s="5"/>
      <c r="C19" s="5"/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4"/>
      <c r="O19" s="12"/>
      <c r="P19" s="12"/>
      <c r="Q19" s="12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BU19" s="5"/>
    </row>
    <row r="20" spans="1:73">
      <c r="A20" s="5"/>
      <c r="B20" s="5"/>
      <c r="C20" s="5"/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4"/>
      <c r="O20" s="12"/>
      <c r="P20" s="12"/>
      <c r="Q20" s="12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BU20" s="5"/>
    </row>
    <row r="21" spans="1:73">
      <c r="A21" s="5"/>
      <c r="B21" s="5"/>
      <c r="C21" s="5"/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4"/>
      <c r="O21" s="12"/>
      <c r="P21" s="12"/>
      <c r="Q21" s="12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BU21" s="5"/>
    </row>
    <row r="22" spans="1:73">
      <c r="A22" s="5"/>
      <c r="B22" s="5"/>
      <c r="C22" s="5"/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4"/>
      <c r="O22" s="12"/>
      <c r="P22" s="12"/>
      <c r="Q22" s="12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BU22" s="5"/>
    </row>
    <row r="23" spans="1:73">
      <c r="A23" s="5"/>
      <c r="B23" s="5"/>
      <c r="C23" s="5"/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4"/>
      <c r="O23" s="12"/>
      <c r="P23" s="12"/>
      <c r="Q23" s="12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BU23" s="5"/>
    </row>
    <row r="24" spans="1:73">
      <c r="A24" s="5"/>
      <c r="B24" s="5"/>
      <c r="C24" s="5"/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4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BU24" s="5"/>
    </row>
    <row r="26" spans="1:73">
      <c r="V26" s="12" t="s">
        <v>163</v>
      </c>
      <c r="W26" s="12" t="s">
        <v>163</v>
      </c>
      <c r="X26" s="12" t="s">
        <v>163</v>
      </c>
      <c r="Y26" s="12" t="s">
        <v>163</v>
      </c>
      <c r="Z26" s="14" t="s">
        <v>168</v>
      </c>
      <c r="AA26" s="14" t="s">
        <v>168</v>
      </c>
      <c r="AB26" s="14" t="s">
        <v>168</v>
      </c>
      <c r="AC26" s="14" t="s">
        <v>168</v>
      </c>
    </row>
    <row r="27" spans="1:73">
      <c r="V27" s="12"/>
      <c r="W27" s="12"/>
      <c r="X27" s="12"/>
      <c r="Y27" s="12"/>
      <c r="Z27" s="14"/>
      <c r="AA27" s="14"/>
      <c r="AB27" s="14"/>
      <c r="AC27" s="14"/>
    </row>
    <row r="28" spans="1:73">
      <c r="V28" s="12"/>
      <c r="W28" s="12"/>
      <c r="X28" s="12"/>
      <c r="Y28" s="12"/>
      <c r="Z28" s="14"/>
      <c r="AA28" s="14"/>
      <c r="AB28" s="14"/>
      <c r="AC28" s="14"/>
    </row>
    <row r="29" spans="1:73">
      <c r="V29" s="12"/>
      <c r="W29" s="12"/>
      <c r="X29" s="12"/>
      <c r="Y29" s="12"/>
      <c r="Z29" s="14"/>
      <c r="AA29" s="14"/>
      <c r="AB29" s="14"/>
      <c r="AC29" s="14"/>
    </row>
    <row r="30" spans="1:73">
      <c r="V30" s="12"/>
      <c r="W30" s="12"/>
      <c r="X30" s="12"/>
      <c r="Y30" s="12"/>
      <c r="Z30" s="14"/>
      <c r="AA30" s="14"/>
      <c r="AB30" s="14"/>
      <c r="AC30" s="14"/>
    </row>
    <row r="31" spans="1:73">
      <c r="V31" s="12"/>
      <c r="W31" s="12"/>
      <c r="X31" s="12"/>
      <c r="Y31" s="12"/>
      <c r="Z31" s="14"/>
      <c r="AA31" s="14"/>
      <c r="AB31" s="14"/>
      <c r="AC31" s="14"/>
    </row>
  </sheetData>
  <mergeCells count="41">
    <mergeCell ref="AE18:AE24"/>
    <mergeCell ref="N18:N24"/>
    <mergeCell ref="K18:K24"/>
    <mergeCell ref="AB18:AB24"/>
    <mergeCell ref="AB26:AB31"/>
    <mergeCell ref="AC18:AC24"/>
    <mergeCell ref="AC26:AC31"/>
    <mergeCell ref="F18:F24"/>
    <mergeCell ref="AD18:AD24"/>
    <mergeCell ref="X18:X24"/>
    <mergeCell ref="X26:X31"/>
    <mergeCell ref="Z18:Z24"/>
    <mergeCell ref="Z26:Z31"/>
    <mergeCell ref="AA18:AA24"/>
    <mergeCell ref="AA26:AA31"/>
    <mergeCell ref="U18:U24"/>
    <mergeCell ref="V18:V24"/>
    <mergeCell ref="V26:V31"/>
    <mergeCell ref="W18:W24"/>
    <mergeCell ref="W26:W31"/>
    <mergeCell ref="Y18:Y24"/>
    <mergeCell ref="Y26:Y31"/>
    <mergeCell ref="O18:O24"/>
    <mergeCell ref="P18:P24"/>
    <mergeCell ref="Q18:Q24"/>
    <mergeCell ref="R18:R24"/>
    <mergeCell ref="S18:S24"/>
    <mergeCell ref="T18:T24"/>
    <mergeCell ref="E18:E24"/>
    <mergeCell ref="G18:G24"/>
    <mergeCell ref="I18:I24"/>
    <mergeCell ref="BU18:BU24"/>
    <mergeCell ref="L18:L24"/>
    <mergeCell ref="J18:J24"/>
    <mergeCell ref="H18:H24"/>
    <mergeCell ref="M18:M24"/>
    <mergeCell ref="A18:A24"/>
    <mergeCell ref="B18:B24"/>
    <mergeCell ref="C18:C24"/>
    <mergeCell ref="D2:D4"/>
    <mergeCell ref="D18:D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75"/>
  <sheetViews>
    <sheetView workbookViewId="0">
      <selection activeCell="G4" sqref="G4:G13"/>
    </sheetView>
  </sheetViews>
  <sheetFormatPr defaultRowHeight="15"/>
  <cols>
    <col min="3" max="3" width="77.5703125" bestFit="1" customWidth="1"/>
    <col min="6" max="6" width="9.5703125" bestFit="1" customWidth="1"/>
  </cols>
  <sheetData>
    <row r="3" spans="3:7">
      <c r="C3" t="s">
        <v>40</v>
      </c>
    </row>
    <row r="4" spans="3:7">
      <c r="C4" t="s">
        <v>141</v>
      </c>
      <c r="D4" t="str">
        <f>CONCATENATE(C3,",")</f>
        <v>ID_PED_SIGE,</v>
      </c>
      <c r="F4" s="7" t="s">
        <v>135</v>
      </c>
      <c r="G4" t="str">
        <f>CONCATENATE("'",F4,"',")</f>
        <v>'4218689401',</v>
      </c>
    </row>
    <row r="5" spans="3:7">
      <c r="C5" t="s">
        <v>142</v>
      </c>
      <c r="D5" t="str">
        <f t="shared" ref="D5:D68" si="0">CONCATENATE(C4,",")</f>
        <v>NR_PEDIDO
[Não tem na tabela. Usado para acessar outros menus do LN],</v>
      </c>
      <c r="F5" s="1" t="s">
        <v>205</v>
      </c>
      <c r="G5" t="str">
        <f t="shared" ref="G5:G13" si="1">CONCATENATE("'",F5,"',")</f>
        <v>'4218720601',</v>
      </c>
    </row>
    <row r="6" spans="3:7">
      <c r="C6" t="s">
        <v>145</v>
      </c>
      <c r="D6" t="str">
        <f t="shared" si="0"/>
        <v>NR_ORDEM 
[Não tem na tabela. Usado para acessar outros menus do LN],</v>
      </c>
      <c r="F6" s="16" t="s">
        <v>179</v>
      </c>
      <c r="G6" t="str">
        <f t="shared" si="1"/>
        <v>'4218653001',</v>
      </c>
    </row>
    <row r="7" spans="3:7">
      <c r="C7" t="s">
        <v>20</v>
      </c>
      <c r="D7" t="str">
        <f t="shared" si="0"/>
        <v>NR_REFERENCIA_FISCAL
[Não tem na tabela. Usado para acessar outros menus do LN],</v>
      </c>
      <c r="F7" s="1">
        <v>4218721401</v>
      </c>
      <c r="G7" t="str">
        <f t="shared" si="1"/>
        <v>'4218721401',</v>
      </c>
    </row>
    <row r="8" spans="3:7">
      <c r="C8" t="s">
        <v>35</v>
      </c>
      <c r="D8" t="str">
        <f t="shared" si="0"/>
        <v>ID_ITEM,</v>
      </c>
      <c r="F8" s="1">
        <v>4218720601</v>
      </c>
      <c r="G8" t="str">
        <f t="shared" si="1"/>
        <v>'4218720601',</v>
      </c>
    </row>
    <row r="9" spans="3:7">
      <c r="C9" t="s">
        <v>0</v>
      </c>
      <c r="D9" t="str">
        <f t="shared" si="0"/>
        <v>QTD_ITENS,</v>
      </c>
      <c r="F9" s="1">
        <v>4218677901</v>
      </c>
      <c r="G9" t="str">
        <f t="shared" si="1"/>
        <v>'4218677901',</v>
      </c>
    </row>
    <row r="10" spans="3:7">
      <c r="C10" t="s">
        <v>6</v>
      </c>
      <c r="D10" t="str">
        <f t="shared" si="0"/>
        <v>VL_PROD,</v>
      </c>
      <c r="F10" s="1">
        <v>4218681201</v>
      </c>
      <c r="G10" t="str">
        <f t="shared" si="1"/>
        <v>'4218681201',</v>
      </c>
    </row>
    <row r="11" spans="3:7">
      <c r="C11" t="s">
        <v>1</v>
      </c>
      <c r="D11" t="str">
        <f t="shared" si="0"/>
        <v>VL_NOTA,</v>
      </c>
      <c r="F11" s="1">
        <v>4218692101</v>
      </c>
      <c r="G11" t="str">
        <f t="shared" si="1"/>
        <v>'4218692101',</v>
      </c>
    </row>
    <row r="12" spans="3:7">
      <c r="C12" t="s">
        <v>3</v>
      </c>
      <c r="D12" t="str">
        <f t="shared" si="0"/>
        <v>VL_FRETE,</v>
      </c>
      <c r="F12" s="1">
        <v>4218720601</v>
      </c>
      <c r="G12" t="str">
        <f t="shared" si="1"/>
        <v>'4218720601',</v>
      </c>
    </row>
    <row r="13" spans="3:7">
      <c r="C13" t="s">
        <v>66</v>
      </c>
      <c r="D13" t="str">
        <f t="shared" si="0"/>
        <v>VL_DESCONTO,</v>
      </c>
      <c r="F13" s="1">
        <v>4218835301</v>
      </c>
      <c r="G13" t="str">
        <f t="shared" si="1"/>
        <v>'4218835301',</v>
      </c>
    </row>
    <row r="14" spans="3:7">
      <c r="C14" t="s">
        <v>4</v>
      </c>
      <c r="D14" t="str">
        <f t="shared" si="0"/>
        <v>CFOP_ITEM,</v>
      </c>
    </row>
    <row r="15" spans="3:7">
      <c r="C15" t="s">
        <v>8</v>
      </c>
      <c r="D15" t="str">
        <f t="shared" si="0"/>
        <v>VL_DESC_INC,</v>
      </c>
    </row>
    <row r="16" spans="3:7">
      <c r="C16" t="s">
        <v>52</v>
      </c>
      <c r="D16" t="str">
        <f t="shared" si="0"/>
        <v>VL_ICMS,</v>
      </c>
    </row>
    <row r="17" spans="3:4">
      <c r="C17" t="s">
        <v>9</v>
      </c>
      <c r="D17" t="str">
        <f t="shared" si="0"/>
        <v>VL_ICMS_ST,</v>
      </c>
    </row>
    <row r="18" spans="3:4">
      <c r="C18" t="s">
        <v>10</v>
      </c>
      <c r="D18" t="str">
        <f t="shared" si="0"/>
        <v>VL_PIS,</v>
      </c>
    </row>
    <row r="19" spans="3:4">
      <c r="C19" t="s">
        <v>11</v>
      </c>
      <c r="D19" t="str">
        <f t="shared" si="0"/>
        <v>VL_CSLL,</v>
      </c>
    </row>
    <row r="20" spans="3:4">
      <c r="C20" t="s">
        <v>12</v>
      </c>
      <c r="D20" t="str">
        <f t="shared" si="0"/>
        <v>VL_COFINS,</v>
      </c>
    </row>
    <row r="21" spans="3:4">
      <c r="C21" t="s">
        <v>13</v>
      </c>
      <c r="D21" t="str">
        <f t="shared" si="0"/>
        <v>VL_ICMS_PROD,</v>
      </c>
    </row>
    <row r="22" spans="3:4">
      <c r="C22" t="s">
        <v>14</v>
      </c>
      <c r="D22" t="str">
        <f t="shared" si="0"/>
        <v>VL_PIS_PROD,</v>
      </c>
    </row>
    <row r="23" spans="3:4">
      <c r="C23" t="s">
        <v>15</v>
      </c>
      <c r="D23" t="str">
        <f t="shared" si="0"/>
        <v>VL_CSLL_PROD,</v>
      </c>
    </row>
    <row r="24" spans="3:4">
      <c r="C24" t="s">
        <v>36</v>
      </c>
      <c r="D24" t="str">
        <f t="shared" si="0"/>
        <v>VL_COFINS_PROD,</v>
      </c>
    </row>
    <row r="25" spans="3:4">
      <c r="C25" t="s">
        <v>37</v>
      </c>
      <c r="D25" t="str">
        <f t="shared" si="0"/>
        <v>VL_ICMS_FRETE,</v>
      </c>
    </row>
    <row r="26" spans="3:4">
      <c r="C26" t="s">
        <v>39</v>
      </c>
      <c r="D26" t="str">
        <f t="shared" si="0"/>
        <v>VL_PIS_FRETE,</v>
      </c>
    </row>
    <row r="27" spans="3:4">
      <c r="C27" t="s">
        <v>38</v>
      </c>
      <c r="D27" t="str">
        <f t="shared" si="0"/>
        <v>VL_CSLL_FRETE,</v>
      </c>
    </row>
    <row r="28" spans="3:4">
      <c r="C28" t="s">
        <v>48</v>
      </c>
      <c r="D28" t="str">
        <f t="shared" si="0"/>
        <v>VL_COFINS_FRETE,</v>
      </c>
    </row>
    <row r="29" spans="3:4">
      <c r="C29" t="s">
        <v>49</v>
      </c>
      <c r="D29" t="str">
        <f t="shared" si="0"/>
        <v>VL_ICMS_OTHERS,</v>
      </c>
    </row>
    <row r="30" spans="3:4">
      <c r="C30" t="s">
        <v>50</v>
      </c>
      <c r="D30" t="str">
        <f t="shared" si="0"/>
        <v>VL_PIS_OTHERS,</v>
      </c>
    </row>
    <row r="31" spans="3:4">
      <c r="C31" t="s">
        <v>51</v>
      </c>
      <c r="D31" t="str">
        <f t="shared" si="0"/>
        <v>VL_COFINS_OTHERS,</v>
      </c>
    </row>
    <row r="32" spans="3:4">
      <c r="C32" t="s">
        <v>2</v>
      </c>
      <c r="D32" t="str">
        <f t="shared" si="0"/>
        <v>VL_CSLL_OTHERS,</v>
      </c>
    </row>
    <row r="33" spans="3:4">
      <c r="C33" t="s">
        <v>32</v>
      </c>
      <c r="D33" t="str">
        <f t="shared" si="0"/>
        <v>VL_CUSTO_FRETE,</v>
      </c>
    </row>
    <row r="34" spans="3:4">
      <c r="C34" t="s">
        <v>7</v>
      </c>
      <c r="D34" t="str">
        <f t="shared" si="0"/>
        <v>VL_PESO_REAL,</v>
      </c>
    </row>
    <row r="35" spans="3:4">
      <c r="C35" t="s">
        <v>67</v>
      </c>
      <c r="D35" t="str">
        <f t="shared" si="0"/>
        <v>VL_CMV,</v>
      </c>
    </row>
    <row r="36" spans="3:4">
      <c r="C36" t="s">
        <v>16</v>
      </c>
      <c r="D36" t="str">
        <f t="shared" si="0"/>
        <v>VL_CMV_ORIGINAL,</v>
      </c>
    </row>
    <row r="37" spans="3:4">
      <c r="C37" t="s">
        <v>17</v>
      </c>
      <c r="D37" t="str">
        <f t="shared" si="0"/>
        <v>VL_AVP,</v>
      </c>
    </row>
    <row r="38" spans="3:4">
      <c r="C38" t="s">
        <v>18</v>
      </c>
      <c r="D38" t="str">
        <f t="shared" si="0"/>
        <v>ID_DATA_FAT,</v>
      </c>
    </row>
    <row r="39" spans="3:4">
      <c r="C39" t="s">
        <v>19</v>
      </c>
      <c r="D39" t="str">
        <f t="shared" si="0"/>
        <v>ID_DATA_PED,</v>
      </c>
    </row>
    <row r="40" spans="3:4">
      <c r="C40" t="s">
        <v>21</v>
      </c>
      <c r="D40" t="str">
        <f t="shared" si="0"/>
        <v>ID_UNINEG,</v>
      </c>
    </row>
    <row r="41" spans="3:4">
      <c r="C41" t="s">
        <v>22</v>
      </c>
      <c r="D41" t="str">
        <f t="shared" si="0"/>
        <v>ID_REGIAO,</v>
      </c>
    </row>
    <row r="42" spans="3:4">
      <c r="C42" t="s">
        <v>23</v>
      </c>
      <c r="D42" t="str">
        <f t="shared" si="0"/>
        <v>ID_TRANSP,</v>
      </c>
    </row>
    <row r="43" spans="3:4">
      <c r="C43" t="s">
        <v>24</v>
      </c>
      <c r="D43" t="str">
        <f t="shared" si="0"/>
        <v>TIPO_ENTREGA,</v>
      </c>
    </row>
    <row r="44" spans="3:4">
      <c r="C44" t="s">
        <v>25</v>
      </c>
      <c r="D44" t="str">
        <f t="shared" si="0"/>
        <v>TIPO_TRANSP,</v>
      </c>
    </row>
    <row r="45" spans="3:4">
      <c r="C45" t="s">
        <v>26</v>
      </c>
      <c r="D45" t="str">
        <f t="shared" si="0"/>
        <v>ID_CANAL,</v>
      </c>
    </row>
    <row r="46" spans="3:4">
      <c r="C46" t="s">
        <v>27</v>
      </c>
      <c r="D46" t="str">
        <f t="shared" si="0"/>
        <v>ID_PAGTO,</v>
      </c>
    </row>
    <row r="47" spans="3:4">
      <c r="C47" t="s">
        <v>28</v>
      </c>
      <c r="D47" t="str">
        <f t="shared" si="0"/>
        <v>VL_TARIFA_CC,</v>
      </c>
    </row>
    <row r="48" spans="3:4">
      <c r="C48" t="s">
        <v>29</v>
      </c>
      <c r="D48" t="str">
        <f t="shared" si="0"/>
        <v>VL_COTACAO,</v>
      </c>
    </row>
    <row r="49" spans="3:4">
      <c r="C49" t="s">
        <v>30</v>
      </c>
      <c r="D49" t="str">
        <f t="shared" si="0"/>
        <v>VL_PARCELACALC,</v>
      </c>
    </row>
    <row r="50" spans="3:4">
      <c r="C50" t="s">
        <v>31</v>
      </c>
      <c r="D50" t="str">
        <f t="shared" si="0"/>
        <v>VL_TARIFA,</v>
      </c>
    </row>
    <row r="51" spans="3:4">
      <c r="C51" t="s">
        <v>33</v>
      </c>
      <c r="D51" t="str">
        <f t="shared" si="0"/>
        <v>ID_CAMPANHA,</v>
      </c>
    </row>
    <row r="52" spans="3:4">
      <c r="C52" t="s">
        <v>34</v>
      </c>
      <c r="D52" t="str">
        <f t="shared" si="0"/>
        <v>VL_PESO_CUBADO,</v>
      </c>
    </row>
    <row r="53" spans="3:4">
      <c r="C53" t="s">
        <v>41</v>
      </c>
      <c r="D53" t="str">
        <f t="shared" si="0"/>
        <v>VL_CUBAGEM,</v>
      </c>
    </row>
    <row r="54" spans="3:4">
      <c r="C54" t="s">
        <v>42</v>
      </c>
      <c r="D54" t="str">
        <f t="shared" si="0"/>
        <v>ID_FORN,</v>
      </c>
    </row>
    <row r="55" spans="3:4">
      <c r="C55" t="s">
        <v>43</v>
      </c>
      <c r="D55" t="str">
        <f t="shared" si="0"/>
        <v>ID_LC,</v>
      </c>
    </row>
    <row r="56" spans="3:4">
      <c r="C56" t="s">
        <v>44</v>
      </c>
      <c r="D56" t="str">
        <f t="shared" si="0"/>
        <v>ID_FRETE_GRATIS,</v>
      </c>
    </row>
    <row r="57" spans="3:4">
      <c r="C57" t="s">
        <v>45</v>
      </c>
      <c r="D57" t="str">
        <f t="shared" si="0"/>
        <v>ID_ORIGEM,</v>
      </c>
    </row>
    <row r="58" spans="3:4">
      <c r="C58" t="s">
        <v>46</v>
      </c>
      <c r="D58" t="str">
        <f t="shared" si="0"/>
        <v>ID_FILIAL,</v>
      </c>
    </row>
    <row r="59" spans="3:4">
      <c r="C59" t="s">
        <v>47</v>
      </c>
      <c r="D59" t="str">
        <f t="shared" si="0"/>
        <v>filegroup_nr_mes,</v>
      </c>
    </row>
    <row r="60" spans="3:4">
      <c r="C60" t="s">
        <v>53</v>
      </c>
      <c r="D60" t="str">
        <f t="shared" si="0"/>
        <v>VL_REC_LIQ_PROD,</v>
      </c>
    </row>
    <row r="61" spans="3:4">
      <c r="C61" t="s">
        <v>54</v>
      </c>
      <c r="D61" t="str">
        <f t="shared" si="0"/>
        <v>VL_JUROS_EMISSOR,</v>
      </c>
    </row>
    <row r="62" spans="3:4">
      <c r="C62" t="s">
        <v>55</v>
      </c>
      <c r="D62" t="str">
        <f t="shared" si="0"/>
        <v>VL_JUROS_ESTAB,</v>
      </c>
    </row>
    <row r="63" spans="3:4">
      <c r="C63" t="s">
        <v>56</v>
      </c>
      <c r="D63" t="str">
        <f t="shared" si="0"/>
        <v>ID_VENDEDOR,</v>
      </c>
    </row>
    <row r="64" spans="3:4">
      <c r="C64" t="s">
        <v>57</v>
      </c>
      <c r="D64" t="str">
        <f t="shared" si="0"/>
        <v>ID_JUROS,</v>
      </c>
    </row>
    <row r="65" spans="3:4">
      <c r="C65" t="s">
        <v>58</v>
      </c>
      <c r="D65" t="str">
        <f t="shared" si="0"/>
        <v>ID_TIPO_CLIENTE,</v>
      </c>
    </row>
    <row r="66" spans="3:4">
      <c r="C66" t="s">
        <v>59</v>
      </c>
      <c r="D66" t="str">
        <f t="shared" si="0"/>
        <v>ID_CLIENTE_CORP,</v>
      </c>
    </row>
    <row r="67" spans="3:4">
      <c r="C67" t="s">
        <v>60</v>
      </c>
      <c r="D67" t="str">
        <f t="shared" si="0"/>
        <v>YN_MARGEM_NEGATIVA,</v>
      </c>
    </row>
    <row r="68" spans="3:4">
      <c r="C68" t="s">
        <v>61</v>
      </c>
      <c r="D68" t="str">
        <f t="shared" si="0"/>
        <v>NR_ID_CONTRATO_B2B,</v>
      </c>
    </row>
    <row r="69" spans="3:4">
      <c r="C69" t="s">
        <v>62</v>
      </c>
      <c r="D69" t="str">
        <f t="shared" ref="D69:D75" si="2">CONCATENATE(C68,",")</f>
        <v>NR_ID_CAMPANHA_B2B,</v>
      </c>
    </row>
    <row r="70" spans="3:4">
      <c r="C70" t="s">
        <v>63</v>
      </c>
      <c r="D70" t="str">
        <f t="shared" si="2"/>
        <v>ID_CLIENTE_FAT_B2B,</v>
      </c>
    </row>
    <row r="71" spans="3:4">
      <c r="C71" t="s">
        <v>64</v>
      </c>
      <c r="D71" t="str">
        <f t="shared" si="2"/>
        <v>NR_ID_PARCEIRO_MKT,</v>
      </c>
    </row>
    <row r="72" spans="3:4">
      <c r="C72" t="s">
        <v>65</v>
      </c>
      <c r="D72" t="str">
        <f t="shared" si="2"/>
        <v>VL_CRED_PRESUMIDO,</v>
      </c>
    </row>
    <row r="73" spans="3:4">
      <c r="C73" t="s">
        <v>68</v>
      </c>
      <c r="D73" t="str">
        <f t="shared" si="2"/>
        <v>UF_ENTREGA,</v>
      </c>
    </row>
    <row r="74" spans="3:4">
      <c r="C74" t="s">
        <v>69</v>
      </c>
      <c r="D74" t="str">
        <f t="shared" si="2"/>
        <v>VL_DESPREZO_CRED,</v>
      </c>
    </row>
    <row r="75" spans="3:4">
      <c r="C75" t="s">
        <v>5</v>
      </c>
      <c r="D75" t="str">
        <f t="shared" si="2"/>
        <v>ID_PARCEIRO_B2B,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E16:AW67"/>
  <sheetViews>
    <sheetView workbookViewId="0"/>
  </sheetViews>
  <sheetFormatPr defaultRowHeight="15"/>
  <cols>
    <col min="1" max="1" width="12.140625" bestFit="1" customWidth="1"/>
    <col min="2" max="2" width="11.28515625" bestFit="1" customWidth="1"/>
    <col min="3" max="3" width="11.140625" bestFit="1" customWidth="1"/>
    <col min="4" max="4" width="22.5703125" bestFit="1" customWidth="1"/>
    <col min="5" max="5" width="9" bestFit="1" customWidth="1"/>
    <col min="6" max="6" width="10.7109375" bestFit="1" customWidth="1"/>
    <col min="8" max="9" width="9.28515625" bestFit="1" customWidth="1"/>
    <col min="10" max="10" width="14" bestFit="1" customWidth="1"/>
    <col min="11" max="11" width="11" bestFit="1" customWidth="1"/>
    <col min="12" max="12" width="12.7109375" bestFit="1" customWidth="1"/>
    <col min="13" max="13" width="8.5703125" bestFit="1" customWidth="1"/>
    <col min="14" max="14" width="11.5703125" bestFit="1" customWidth="1"/>
    <col min="15" max="15" width="6.85546875" bestFit="1" customWidth="1"/>
    <col min="16" max="16" width="8" bestFit="1" customWidth="1"/>
    <col min="17" max="17" width="10.7109375" bestFit="1" customWidth="1"/>
    <col min="18" max="18" width="14.7109375" bestFit="1" customWidth="1"/>
    <col min="19" max="19" width="12.85546875" bestFit="1" customWidth="1"/>
    <col min="20" max="20" width="14.140625" bestFit="1" customWidth="1"/>
    <col min="21" max="21" width="16.85546875" bestFit="1" customWidth="1"/>
    <col min="22" max="22" width="14.85546875" bestFit="1" customWidth="1"/>
    <col min="23" max="23" width="13.140625" bestFit="1" customWidth="1"/>
    <col min="24" max="24" width="14.28515625" bestFit="1" customWidth="1"/>
    <col min="25" max="25" width="17" bestFit="1" customWidth="1"/>
    <col min="26" max="26" width="16.5703125" bestFit="1" customWidth="1"/>
    <col min="27" max="27" width="14.85546875" bestFit="1" customWidth="1"/>
    <col min="28" max="28" width="18.85546875" bestFit="1" customWidth="1"/>
    <col min="29" max="29" width="16" bestFit="1" customWidth="1"/>
    <col min="30" max="30" width="16.28515625" bestFit="1" customWidth="1"/>
    <col min="31" max="31" width="14.140625" bestFit="1" customWidth="1"/>
    <col min="32" max="32" width="8.28515625" bestFit="1" customWidth="1"/>
    <col min="33" max="33" width="18.140625" bestFit="1" customWidth="1"/>
    <col min="34" max="34" width="11.140625" bestFit="1" customWidth="1"/>
    <col min="35" max="35" width="13.140625" bestFit="1" customWidth="1"/>
    <col min="36" max="36" width="13.28515625" bestFit="1" customWidth="1"/>
    <col min="37" max="37" width="10.85546875" bestFit="1" customWidth="1"/>
    <col min="38" max="38" width="10.5703125" bestFit="1" customWidth="1"/>
    <col min="39" max="39" width="10.85546875" bestFit="1" customWidth="1"/>
    <col min="40" max="40" width="14.42578125" bestFit="1" customWidth="1"/>
    <col min="41" max="41" width="13.28515625" bestFit="1" customWidth="1"/>
    <col min="42" max="42" width="9.85546875" bestFit="1" customWidth="1"/>
    <col min="43" max="43" width="10" bestFit="1" customWidth="1"/>
    <col min="44" max="44" width="13.85546875" bestFit="1" customWidth="1"/>
    <col min="45" max="45" width="12.85546875" bestFit="1" customWidth="1"/>
    <col min="46" max="46" width="16.5703125" bestFit="1" customWidth="1"/>
    <col min="47" max="47" width="10.42578125" bestFit="1" customWidth="1"/>
    <col min="48" max="48" width="14.5703125" bestFit="1" customWidth="1"/>
    <col min="49" max="49" width="17.5703125" bestFit="1" customWidth="1"/>
    <col min="50" max="50" width="13.140625" bestFit="1" customWidth="1"/>
    <col min="51" max="51" width="8.85546875" bestFit="1" customWidth="1"/>
    <col min="52" max="52" width="5.85546875" bestFit="1" customWidth="1"/>
    <col min="53" max="53" width="16.42578125" bestFit="1" customWidth="1"/>
    <col min="54" max="54" width="11" bestFit="1" customWidth="1"/>
    <col min="55" max="55" width="9" bestFit="1" customWidth="1"/>
    <col min="56" max="56" width="16.85546875" bestFit="1" customWidth="1"/>
    <col min="57" max="57" width="17.5703125" bestFit="1" customWidth="1"/>
    <col min="58" max="58" width="18.85546875" bestFit="1" customWidth="1"/>
    <col min="59" max="59" width="16.28515625" bestFit="1" customWidth="1"/>
    <col min="60" max="60" width="13.85546875" bestFit="1" customWidth="1"/>
    <col min="61" max="61" width="9.42578125" bestFit="1" customWidth="1"/>
    <col min="62" max="62" width="16.140625" bestFit="1" customWidth="1"/>
    <col min="63" max="63" width="16.85546875" bestFit="1" customWidth="1"/>
    <col min="64" max="64" width="23.140625" bestFit="1" customWidth="1"/>
    <col min="65" max="65" width="22" bestFit="1" customWidth="1"/>
    <col min="66" max="66" width="22.7109375" bestFit="1" customWidth="1"/>
    <col min="67" max="67" width="19.7109375" bestFit="1" customWidth="1"/>
    <col min="68" max="68" width="21.5703125" bestFit="1" customWidth="1"/>
    <col min="69" max="69" width="20.5703125" bestFit="1" customWidth="1"/>
    <col min="70" max="70" width="12.42578125" bestFit="1" customWidth="1"/>
    <col min="71" max="71" width="19" bestFit="1" customWidth="1"/>
    <col min="72" max="72" width="17.28515625" bestFit="1" customWidth="1"/>
  </cols>
  <sheetData>
    <row r="16" spans="34:34">
      <c r="AH16" s="17"/>
    </row>
    <row r="17" spans="34:49">
      <c r="AH17" s="17"/>
    </row>
    <row r="18" spans="34:49">
      <c r="AH18" s="17"/>
    </row>
    <row r="19" spans="34:49">
      <c r="AH19" s="17"/>
    </row>
    <row r="20" spans="34:49">
      <c r="AH20" s="17"/>
    </row>
    <row r="21" spans="34:49">
      <c r="AH21" s="17"/>
    </row>
    <row r="22" spans="34:49">
      <c r="AH22" s="17"/>
    </row>
    <row r="30" spans="34:49">
      <c r="AW30" s="17"/>
    </row>
    <row r="31" spans="34:49">
      <c r="AW31" s="17"/>
    </row>
    <row r="32" spans="34:49">
      <c r="AW32" s="17"/>
    </row>
    <row r="33" spans="49:49">
      <c r="AW33" s="17"/>
    </row>
    <row r="34" spans="49:49">
      <c r="AW34" s="17"/>
    </row>
    <row r="35" spans="49:49">
      <c r="AW35" s="17"/>
    </row>
    <row r="36" spans="49:49">
      <c r="AW36" s="17"/>
    </row>
    <row r="37" spans="49:49">
      <c r="AW37" s="17"/>
    </row>
    <row r="38" spans="49:49">
      <c r="AW38" s="17"/>
    </row>
    <row r="39" spans="49:49">
      <c r="AW39" s="17"/>
    </row>
    <row r="40" spans="49:49">
      <c r="AW40" s="17"/>
    </row>
    <row r="41" spans="49:49">
      <c r="AW41" s="17"/>
    </row>
    <row r="42" spans="49:49">
      <c r="AW42" s="17"/>
    </row>
    <row r="43" spans="49:49">
      <c r="AW43" s="17"/>
    </row>
    <row r="44" spans="49:49">
      <c r="AW44" s="17"/>
    </row>
    <row r="45" spans="49:49">
      <c r="AW45" s="17"/>
    </row>
    <row r="46" spans="49:49">
      <c r="AW46" s="17"/>
    </row>
    <row r="47" spans="49:49">
      <c r="AW47" s="17"/>
    </row>
    <row r="48" spans="49:49">
      <c r="AW48" s="17"/>
    </row>
    <row r="49" spans="31:49">
      <c r="AW49" s="17"/>
    </row>
    <row r="50" spans="31:49">
      <c r="AW50" s="17"/>
    </row>
    <row r="51" spans="31:49">
      <c r="AE51" s="17"/>
      <c r="AW51" s="17"/>
    </row>
    <row r="52" spans="31:49">
      <c r="AE52" s="17"/>
      <c r="AH52" s="17"/>
      <c r="AW52" s="17"/>
    </row>
    <row r="54" spans="31:49">
      <c r="AH54" s="17"/>
    </row>
    <row r="55" spans="31:49">
      <c r="AE55" s="17"/>
      <c r="AH55" s="17"/>
      <c r="AW55" s="17"/>
    </row>
    <row r="56" spans="31:49">
      <c r="AE56" s="17"/>
      <c r="AH56" s="17"/>
      <c r="AW56" s="17"/>
    </row>
    <row r="57" spans="31:49">
      <c r="AE57" s="17"/>
      <c r="AH57" s="17"/>
      <c r="AW57" s="17"/>
    </row>
    <row r="58" spans="31:49">
      <c r="AE58" s="17"/>
      <c r="AH58" s="17"/>
      <c r="AW58" s="17"/>
    </row>
    <row r="59" spans="31:49">
      <c r="AE59" s="17"/>
      <c r="AH59" s="17"/>
      <c r="AW59" s="17"/>
    </row>
    <row r="60" spans="31:49">
      <c r="AE60" s="17"/>
      <c r="AH60" s="17"/>
      <c r="AW60" s="17"/>
    </row>
    <row r="61" spans="31:49">
      <c r="AE61" s="17"/>
      <c r="AW61" s="17"/>
    </row>
    <row r="62" spans="31:49">
      <c r="AE62" s="17"/>
      <c r="AW62" s="17"/>
    </row>
    <row r="63" spans="31:49">
      <c r="AE63" s="17"/>
      <c r="AW63" s="17"/>
    </row>
    <row r="64" spans="31:49">
      <c r="AE64" s="17"/>
      <c r="AW64" s="17"/>
    </row>
    <row r="65" spans="31:49">
      <c r="AE65" s="17"/>
      <c r="AW65" s="17"/>
    </row>
    <row r="66" spans="31:49">
      <c r="AE66" s="17"/>
      <c r="AW66" s="17"/>
    </row>
    <row r="67" spans="31:49">
      <c r="AE67" s="17"/>
      <c r="AW67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Orders_Profitable_Rentab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2014-08-14T19:02:59Z</dcterms:created>
  <dcterms:modified xsi:type="dcterms:W3CDTF">2014-08-15T16:43:56Z</dcterms:modified>
</cp:coreProperties>
</file>