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3"/>
  </bookViews>
  <sheets>
    <sheet name="stg_fat_cotacao" sheetId="104" r:id="rId1"/>
    <sheet name="stg_fat_faturamento" sheetId="105" r:id="rId2"/>
    <sheet name="Compara STG-ODS Fat" sheetId="106" r:id="rId3"/>
    <sheet name="Compara STG-ODS Fat (2)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N431" i="107"/>
  <c r="M431"/>
  <c r="N429"/>
  <c r="M429"/>
  <c r="I429"/>
  <c r="H429"/>
  <c r="K315"/>
  <c r="L315"/>
  <c r="M315"/>
  <c r="N315"/>
  <c r="K316"/>
  <c r="L316"/>
  <c r="M316"/>
  <c r="N316"/>
  <c r="K317"/>
  <c r="L317"/>
  <c r="M317"/>
  <c r="N317"/>
  <c r="K318"/>
  <c r="L318"/>
  <c r="M318"/>
  <c r="N318"/>
  <c r="K319"/>
  <c r="L319"/>
  <c r="M319"/>
  <c r="N319"/>
  <c r="K320"/>
  <c r="L320"/>
  <c r="M320"/>
  <c r="N320"/>
  <c r="K321"/>
  <c r="L321"/>
  <c r="M321"/>
  <c r="N321"/>
  <c r="K322"/>
  <c r="L322"/>
  <c r="M322"/>
  <c r="N322"/>
  <c r="K323"/>
  <c r="L323"/>
  <c r="M323"/>
  <c r="N323"/>
  <c r="K324"/>
  <c r="L324"/>
  <c r="M324"/>
  <c r="N324"/>
  <c r="K325"/>
  <c r="L325"/>
  <c r="M325"/>
  <c r="N325"/>
  <c r="K326"/>
  <c r="L326"/>
  <c r="M326"/>
  <c r="N326"/>
  <c r="K327"/>
  <c r="L327"/>
  <c r="M327"/>
  <c r="N327"/>
  <c r="K328"/>
  <c r="L328"/>
  <c r="M328"/>
  <c r="N328"/>
  <c r="K329"/>
  <c r="L329"/>
  <c r="M329"/>
  <c r="N329"/>
  <c r="K330"/>
  <c r="L330"/>
  <c r="M330"/>
  <c r="N330"/>
  <c r="K331"/>
  <c r="L331"/>
  <c r="M331"/>
  <c r="N331"/>
  <c r="K332"/>
  <c r="L332"/>
  <c r="M332"/>
  <c r="N332"/>
  <c r="K333"/>
  <c r="L333"/>
  <c r="M333"/>
  <c r="N333"/>
  <c r="K334"/>
  <c r="L334"/>
  <c r="M334"/>
  <c r="N334"/>
  <c r="K335"/>
  <c r="L335"/>
  <c r="M335"/>
  <c r="N335"/>
  <c r="K336"/>
  <c r="L336"/>
  <c r="M336"/>
  <c r="N336"/>
  <c r="K337"/>
  <c r="L337"/>
  <c r="M337"/>
  <c r="N337"/>
  <c r="K338"/>
  <c r="L338"/>
  <c r="M338"/>
  <c r="N338"/>
  <c r="K339"/>
  <c r="L339"/>
  <c r="M339"/>
  <c r="N339"/>
  <c r="K340"/>
  <c r="L340"/>
  <c r="M340"/>
  <c r="N340"/>
  <c r="K341"/>
  <c r="L341"/>
  <c r="M341"/>
  <c r="N341"/>
  <c r="K342"/>
  <c r="L342"/>
  <c r="M342"/>
  <c r="N342"/>
  <c r="K343"/>
  <c r="L343"/>
  <c r="M343"/>
  <c r="N343"/>
  <c r="K344"/>
  <c r="L344"/>
  <c r="M344"/>
  <c r="N344"/>
  <c r="K345"/>
  <c r="L345"/>
  <c r="M345"/>
  <c r="N345"/>
  <c r="K346"/>
  <c r="L346"/>
  <c r="M346"/>
  <c r="N346"/>
  <c r="K347"/>
  <c r="L347"/>
  <c r="M347"/>
  <c r="N347"/>
  <c r="K348"/>
  <c r="L348"/>
  <c r="M348"/>
  <c r="N348"/>
  <c r="K349"/>
  <c r="L349"/>
  <c r="M349"/>
  <c r="N349"/>
  <c r="K350"/>
  <c r="L350"/>
  <c r="M350"/>
  <c r="N350"/>
  <c r="K351"/>
  <c r="L351"/>
  <c r="M351"/>
  <c r="N351"/>
  <c r="K352"/>
  <c r="L352"/>
  <c r="M352"/>
  <c r="N352"/>
  <c r="K353"/>
  <c r="L353"/>
  <c r="M353"/>
  <c r="N353"/>
  <c r="K354"/>
  <c r="L354"/>
  <c r="M354"/>
  <c r="N354"/>
  <c r="K355"/>
  <c r="L355"/>
  <c r="M355"/>
  <c r="N355"/>
  <c r="K356"/>
  <c r="L356"/>
  <c r="M356"/>
  <c r="N356"/>
  <c r="K357"/>
  <c r="L357"/>
  <c r="M357"/>
  <c r="N357"/>
  <c r="K358"/>
  <c r="L358"/>
  <c r="M358"/>
  <c r="N358"/>
  <c r="K359"/>
  <c r="L359"/>
  <c r="M359"/>
  <c r="N359"/>
  <c r="K360"/>
  <c r="L360"/>
  <c r="M360"/>
  <c r="N360"/>
  <c r="K361"/>
  <c r="L361"/>
  <c r="M361"/>
  <c r="N361"/>
  <c r="K362"/>
  <c r="L362"/>
  <c r="M362"/>
  <c r="N362"/>
  <c r="K363"/>
  <c r="L363"/>
  <c r="M363"/>
  <c r="N363"/>
  <c r="K364"/>
  <c r="L364"/>
  <c r="M364"/>
  <c r="N364"/>
  <c r="K365"/>
  <c r="L365"/>
  <c r="M365"/>
  <c r="N365"/>
  <c r="K366"/>
  <c r="L366"/>
  <c r="M366"/>
  <c r="N366"/>
  <c r="K367"/>
  <c r="L367"/>
  <c r="M367"/>
  <c r="N367"/>
  <c r="K368"/>
  <c r="L368"/>
  <c r="M368"/>
  <c r="N368"/>
  <c r="K369"/>
  <c r="L369"/>
  <c r="M369"/>
  <c r="N369"/>
  <c r="K370"/>
  <c r="L370"/>
  <c r="M370"/>
  <c r="N370"/>
  <c r="K371"/>
  <c r="L371"/>
  <c r="M371"/>
  <c r="N371"/>
  <c r="K372"/>
  <c r="L372"/>
  <c r="M372"/>
  <c r="N372"/>
  <c r="K373"/>
  <c r="L373"/>
  <c r="M373"/>
  <c r="N373"/>
  <c r="K374"/>
  <c r="L374"/>
  <c r="M374"/>
  <c r="N374"/>
  <c r="K375"/>
  <c r="L375"/>
  <c r="M375"/>
  <c r="N375"/>
  <c r="K376"/>
  <c r="L376"/>
  <c r="M376"/>
  <c r="N376"/>
  <c r="K377"/>
  <c r="L377"/>
  <c r="M377"/>
  <c r="N377"/>
  <c r="K378"/>
  <c r="L378"/>
  <c r="M378"/>
  <c r="N378"/>
  <c r="K379"/>
  <c r="L379"/>
  <c r="M379"/>
  <c r="N379"/>
  <c r="K380"/>
  <c r="L380"/>
  <c r="M380"/>
  <c r="N380"/>
  <c r="K381"/>
  <c r="L381"/>
  <c r="M381"/>
  <c r="N381"/>
  <c r="K382"/>
  <c r="L382"/>
  <c r="M382"/>
  <c r="N382"/>
  <c r="K383"/>
  <c r="L383"/>
  <c r="M383"/>
  <c r="N383"/>
  <c r="K384"/>
  <c r="L384"/>
  <c r="M384"/>
  <c r="N384"/>
  <c r="K385"/>
  <c r="L385"/>
  <c r="M385"/>
  <c r="N385"/>
  <c r="K386"/>
  <c r="L386"/>
  <c r="M386"/>
  <c r="N386"/>
  <c r="K387"/>
  <c r="L387"/>
  <c r="M387"/>
  <c r="N387"/>
  <c r="K388"/>
  <c r="L388"/>
  <c r="M388"/>
  <c r="N388"/>
  <c r="K389"/>
  <c r="L389"/>
  <c r="M389"/>
  <c r="N389"/>
  <c r="K390"/>
  <c r="L390"/>
  <c r="M390"/>
  <c r="N390"/>
  <c r="K391"/>
  <c r="L391"/>
  <c r="M391"/>
  <c r="N391"/>
  <c r="K392"/>
  <c r="L392"/>
  <c r="M392"/>
  <c r="N392"/>
  <c r="K393"/>
  <c r="L393"/>
  <c r="M393"/>
  <c r="N393"/>
  <c r="K394"/>
  <c r="L394"/>
  <c r="M394"/>
  <c r="N394"/>
  <c r="K395"/>
  <c r="L395"/>
  <c r="M395"/>
  <c r="N395"/>
  <c r="K396"/>
  <c r="L396"/>
  <c r="M396"/>
  <c r="N396"/>
  <c r="K397"/>
  <c r="L397"/>
  <c r="M397"/>
  <c r="N397"/>
  <c r="K398"/>
  <c r="L398"/>
  <c r="M398"/>
  <c r="N398"/>
  <c r="K399"/>
  <c r="L399"/>
  <c r="M399"/>
  <c r="N399"/>
  <c r="K400"/>
  <c r="L400"/>
  <c r="M400"/>
  <c r="N400"/>
  <c r="K401"/>
  <c r="L401"/>
  <c r="M401"/>
  <c r="N401"/>
  <c r="K402"/>
  <c r="L402"/>
  <c r="M402"/>
  <c r="N402"/>
  <c r="K403"/>
  <c r="L403"/>
  <c r="M403"/>
  <c r="N403"/>
  <c r="K404"/>
  <c r="L404"/>
  <c r="M404"/>
  <c r="N404"/>
  <c r="K405"/>
  <c r="L405"/>
  <c r="M405"/>
  <c r="N405"/>
  <c r="K406"/>
  <c r="L406"/>
  <c r="M406"/>
  <c r="N406"/>
  <c r="K407"/>
  <c r="L407"/>
  <c r="M407"/>
  <c r="N407"/>
  <c r="K408"/>
  <c r="L408"/>
  <c r="M408"/>
  <c r="N408"/>
  <c r="K409"/>
  <c r="L409"/>
  <c r="M409"/>
  <c r="N409"/>
  <c r="K410"/>
  <c r="L410"/>
  <c r="M410"/>
  <c r="N410"/>
  <c r="K411"/>
  <c r="L411"/>
  <c r="M411"/>
  <c r="N411"/>
  <c r="K412"/>
  <c r="L412"/>
  <c r="M412"/>
  <c r="N412"/>
  <c r="K413"/>
  <c r="L413"/>
  <c r="M413"/>
  <c r="N413"/>
  <c r="K414"/>
  <c r="L414"/>
  <c r="M414"/>
  <c r="N414"/>
  <c r="K415"/>
  <c r="L415"/>
  <c r="M415"/>
  <c r="N415"/>
  <c r="K416"/>
  <c r="L416"/>
  <c r="M416"/>
  <c r="N416"/>
  <c r="K417"/>
  <c r="L417"/>
  <c r="M417"/>
  <c r="N417"/>
  <c r="K418"/>
  <c r="L418"/>
  <c r="M418"/>
  <c r="N418"/>
  <c r="K419"/>
  <c r="L419"/>
  <c r="M419"/>
  <c r="N419"/>
  <c r="K420"/>
  <c r="L420"/>
  <c r="M420"/>
  <c r="N420"/>
  <c r="K421"/>
  <c r="L421"/>
  <c r="M421"/>
  <c r="N421"/>
  <c r="K422"/>
  <c r="L422"/>
  <c r="M422"/>
  <c r="N422"/>
  <c r="K423"/>
  <c r="L423"/>
  <c r="M423"/>
  <c r="N423"/>
  <c r="K424"/>
  <c r="L424"/>
  <c r="M424"/>
  <c r="N424"/>
  <c r="K425"/>
  <c r="L425"/>
  <c r="M425"/>
  <c r="N425"/>
  <c r="K426"/>
  <c r="L426"/>
  <c r="M426"/>
  <c r="N426"/>
  <c r="K427"/>
  <c r="L427"/>
  <c r="M427"/>
  <c r="N427"/>
  <c r="D429"/>
  <c r="C429"/>
  <c r="N314"/>
  <c r="M314"/>
  <c r="L314"/>
  <c r="K314"/>
  <c r="N313"/>
  <c r="M313"/>
  <c r="L313"/>
  <c r="K313"/>
  <c r="N312"/>
  <c r="M312"/>
  <c r="L312"/>
  <c r="K312"/>
  <c r="N311"/>
  <c r="M311"/>
  <c r="L311"/>
  <c r="K311"/>
  <c r="N310"/>
  <c r="M310"/>
  <c r="L310"/>
  <c r="K310"/>
  <c r="N309"/>
  <c r="M309"/>
  <c r="L309"/>
  <c r="K309"/>
  <c r="N308"/>
  <c r="M308"/>
  <c r="L308"/>
  <c r="K308"/>
  <c r="N307"/>
  <c r="M307"/>
  <c r="L307"/>
  <c r="K307"/>
  <c r="N306"/>
  <c r="M306"/>
  <c r="L306"/>
  <c r="K306"/>
  <c r="N305"/>
  <c r="M305"/>
  <c r="L305"/>
  <c r="K305"/>
  <c r="N304"/>
  <c r="M304"/>
  <c r="L304"/>
  <c r="K304"/>
  <c r="N303"/>
  <c r="M303"/>
  <c r="L303"/>
  <c r="K303"/>
  <c r="N302"/>
  <c r="M302"/>
  <c r="L302"/>
  <c r="K302"/>
  <c r="N301"/>
  <c r="M301"/>
  <c r="L301"/>
  <c r="K301"/>
  <c r="N300"/>
  <c r="M300"/>
  <c r="L300"/>
  <c r="K300"/>
  <c r="N299"/>
  <c r="M299"/>
  <c r="L299"/>
  <c r="K299"/>
  <c r="N298"/>
  <c r="M298"/>
  <c r="L298"/>
  <c r="K298"/>
  <c r="N297"/>
  <c r="M297"/>
  <c r="L297"/>
  <c r="K297"/>
  <c r="N296"/>
  <c r="M296"/>
  <c r="L296"/>
  <c r="K296"/>
  <c r="N295"/>
  <c r="M295"/>
  <c r="L295"/>
  <c r="K295"/>
  <c r="N294"/>
  <c r="M294"/>
  <c r="L294"/>
  <c r="K294"/>
  <c r="N293"/>
  <c r="M293"/>
  <c r="L293"/>
  <c r="K293"/>
  <c r="N292"/>
  <c r="M292"/>
  <c r="L292"/>
  <c r="K292"/>
  <c r="N291"/>
  <c r="M291"/>
  <c r="L291"/>
  <c r="K291"/>
  <c r="N290"/>
  <c r="M290"/>
  <c r="L290"/>
  <c r="K290"/>
  <c r="N289"/>
  <c r="M289"/>
  <c r="L289"/>
  <c r="K289"/>
  <c r="N288"/>
  <c r="M288"/>
  <c r="L288"/>
  <c r="K288"/>
  <c r="N287"/>
  <c r="M287"/>
  <c r="L287"/>
  <c r="K287"/>
  <c r="N286"/>
  <c r="M286"/>
  <c r="L286"/>
  <c r="K286"/>
  <c r="N285"/>
  <c r="M285"/>
  <c r="L285"/>
  <c r="K285"/>
  <c r="N284"/>
  <c r="M284"/>
  <c r="L284"/>
  <c r="K284"/>
  <c r="N283"/>
  <c r="M283"/>
  <c r="L283"/>
  <c r="K283"/>
  <c r="N282"/>
  <c r="M282"/>
  <c r="L282"/>
  <c r="K282"/>
  <c r="N281"/>
  <c r="M281"/>
  <c r="L281"/>
  <c r="K281"/>
  <c r="N280"/>
  <c r="M280"/>
  <c r="L280"/>
  <c r="K280"/>
  <c r="N279"/>
  <c r="M279"/>
  <c r="L279"/>
  <c r="K279"/>
  <c r="N278"/>
  <c r="M278"/>
  <c r="L278"/>
  <c r="K278"/>
  <c r="N277"/>
  <c r="M277"/>
  <c r="L277"/>
  <c r="K277"/>
  <c r="N276"/>
  <c r="M276"/>
  <c r="L276"/>
  <c r="K276"/>
  <c r="N275"/>
  <c r="M275"/>
  <c r="L275"/>
  <c r="K275"/>
  <c r="N274"/>
  <c r="M274"/>
  <c r="L274"/>
  <c r="K274"/>
  <c r="N273"/>
  <c r="M273"/>
  <c r="L273"/>
  <c r="K273"/>
  <c r="N272"/>
  <c r="M272"/>
  <c r="L272"/>
  <c r="K272"/>
  <c r="N271"/>
  <c r="M271"/>
  <c r="L271"/>
  <c r="K271"/>
  <c r="N270"/>
  <c r="M270"/>
  <c r="L270"/>
  <c r="K270"/>
  <c r="N269"/>
  <c r="M269"/>
  <c r="L269"/>
  <c r="K269"/>
  <c r="N268"/>
  <c r="M268"/>
  <c r="L268"/>
  <c r="K268"/>
  <c r="N267"/>
  <c r="M267"/>
  <c r="L267"/>
  <c r="K267"/>
  <c r="N266"/>
  <c r="M266"/>
  <c r="L266"/>
  <c r="K266"/>
  <c r="N265"/>
  <c r="M265"/>
  <c r="L265"/>
  <c r="K265"/>
  <c r="N264"/>
  <c r="M264"/>
  <c r="L264"/>
  <c r="K264"/>
  <c r="N263"/>
  <c r="M263"/>
  <c r="L263"/>
  <c r="K263"/>
  <c r="N262"/>
  <c r="M262"/>
  <c r="L262"/>
  <c r="K262"/>
  <c r="N261"/>
  <c r="M261"/>
  <c r="L261"/>
  <c r="K261"/>
  <c r="N260"/>
  <c r="M260"/>
  <c r="L260"/>
  <c r="K260"/>
  <c r="N259"/>
  <c r="M259"/>
  <c r="L259"/>
  <c r="K259"/>
  <c r="N258"/>
  <c r="M258"/>
  <c r="L258"/>
  <c r="K258"/>
  <c r="N257"/>
  <c r="M257"/>
  <c r="L257"/>
  <c r="K257"/>
  <c r="N256"/>
  <c r="M256"/>
  <c r="L256"/>
  <c r="K256"/>
  <c r="N255"/>
  <c r="M255"/>
  <c r="L255"/>
  <c r="K255"/>
  <c r="N254"/>
  <c r="M254"/>
  <c r="L254"/>
  <c r="K254"/>
  <c r="N253"/>
  <c r="M253"/>
  <c r="L253"/>
  <c r="K253"/>
  <c r="N252"/>
  <c r="M252"/>
  <c r="L252"/>
  <c r="K252"/>
  <c r="N251"/>
  <c r="M251"/>
  <c r="L251"/>
  <c r="K251"/>
  <c r="N250"/>
  <c r="M250"/>
  <c r="L250"/>
  <c r="K250"/>
  <c r="N249"/>
  <c r="M249"/>
  <c r="L249"/>
  <c r="K249"/>
  <c r="N248"/>
  <c r="M248"/>
  <c r="L248"/>
  <c r="K248"/>
  <c r="N247"/>
  <c r="M247"/>
  <c r="L247"/>
  <c r="K247"/>
  <c r="N246"/>
  <c r="M246"/>
  <c r="L246"/>
  <c r="K246"/>
  <c r="N245"/>
  <c r="M245"/>
  <c r="L245"/>
  <c r="K245"/>
  <c r="N244"/>
  <c r="M244"/>
  <c r="L244"/>
  <c r="K244"/>
  <c r="N243"/>
  <c r="M243"/>
  <c r="L243"/>
  <c r="K243"/>
  <c r="N242"/>
  <c r="M242"/>
  <c r="L242"/>
  <c r="K242"/>
  <c r="N241"/>
  <c r="M241"/>
  <c r="L241"/>
  <c r="K241"/>
  <c r="N240"/>
  <c r="M240"/>
  <c r="L240"/>
  <c r="K240"/>
  <c r="N239"/>
  <c r="M239"/>
  <c r="L239"/>
  <c r="K239"/>
  <c r="N238"/>
  <c r="M238"/>
  <c r="L238"/>
  <c r="K238"/>
  <c r="N237"/>
  <c r="M237"/>
  <c r="L237"/>
  <c r="K237"/>
  <c r="N236"/>
  <c r="M236"/>
  <c r="L236"/>
  <c r="K236"/>
  <c r="N235"/>
  <c r="M235"/>
  <c r="L235"/>
  <c r="K235"/>
  <c r="N234"/>
  <c r="M234"/>
  <c r="L234"/>
  <c r="K234"/>
  <c r="N233"/>
  <c r="M233"/>
  <c r="L233"/>
  <c r="K233"/>
  <c r="N232"/>
  <c r="M232"/>
  <c r="L232"/>
  <c r="K232"/>
  <c r="N231"/>
  <c r="M231"/>
  <c r="L231"/>
  <c r="K231"/>
  <c r="N230"/>
  <c r="M230"/>
  <c r="L230"/>
  <c r="K230"/>
  <c r="N229"/>
  <c r="M229"/>
  <c r="L229"/>
  <c r="K229"/>
  <c r="N228"/>
  <c r="M228"/>
  <c r="L228"/>
  <c r="K228"/>
  <c r="N227"/>
  <c r="M227"/>
  <c r="L227"/>
  <c r="K227"/>
  <c r="N226"/>
  <c r="M226"/>
  <c r="L226"/>
  <c r="K226"/>
  <c r="N225"/>
  <c r="M225"/>
  <c r="L225"/>
  <c r="K225"/>
  <c r="N224"/>
  <c r="M224"/>
  <c r="L224"/>
  <c r="K224"/>
  <c r="N223"/>
  <c r="M223"/>
  <c r="L223"/>
  <c r="K223"/>
  <c r="N222"/>
  <c r="M222"/>
  <c r="L222"/>
  <c r="K222"/>
  <c r="N221"/>
  <c r="M221"/>
  <c r="L221"/>
  <c r="K221"/>
  <c r="N220"/>
  <c r="M220"/>
  <c r="L220"/>
  <c r="K220"/>
  <c r="N219"/>
  <c r="M219"/>
  <c r="L219"/>
  <c r="K219"/>
  <c r="N218"/>
  <c r="M218"/>
  <c r="L218"/>
  <c r="K218"/>
  <c r="N217"/>
  <c r="M217"/>
  <c r="L217"/>
  <c r="K217"/>
  <c r="N216"/>
  <c r="M216"/>
  <c r="L216"/>
  <c r="K216"/>
  <c r="N215"/>
  <c r="M215"/>
  <c r="L215"/>
  <c r="K215"/>
  <c r="N214"/>
  <c r="M214"/>
  <c r="L214"/>
  <c r="K214"/>
  <c r="N213"/>
  <c r="M213"/>
  <c r="L213"/>
  <c r="K213"/>
  <c r="N212"/>
  <c r="M212"/>
  <c r="L212"/>
  <c r="K212"/>
  <c r="N211"/>
  <c r="M211"/>
  <c r="L211"/>
  <c r="K211"/>
  <c r="N210"/>
  <c r="M210"/>
  <c r="L210"/>
  <c r="K210"/>
  <c r="N209"/>
  <c r="M209"/>
  <c r="L209"/>
  <c r="K209"/>
  <c r="N208"/>
  <c r="M208"/>
  <c r="L208"/>
  <c r="K208"/>
  <c r="N207"/>
  <c r="M207"/>
  <c r="L207"/>
  <c r="K207"/>
  <c r="N206"/>
  <c r="M206"/>
  <c r="L206"/>
  <c r="K206"/>
  <c r="N205"/>
  <c r="M205"/>
  <c r="L205"/>
  <c r="K205"/>
  <c r="N204"/>
  <c r="M204"/>
  <c r="L204"/>
  <c r="K204"/>
  <c r="N203"/>
  <c r="M203"/>
  <c r="L203"/>
  <c r="K203"/>
  <c r="N202"/>
  <c r="M202"/>
  <c r="L202"/>
  <c r="K202"/>
  <c r="N201"/>
  <c r="M201"/>
  <c r="L201"/>
  <c r="K201"/>
  <c r="N200"/>
  <c r="M200"/>
  <c r="L200"/>
  <c r="K200"/>
  <c r="N199"/>
  <c r="M199"/>
  <c r="L199"/>
  <c r="K199"/>
  <c r="N198"/>
  <c r="M198"/>
  <c r="L198"/>
  <c r="K198"/>
  <c r="N197"/>
  <c r="M197"/>
  <c r="L197"/>
  <c r="K197"/>
  <c r="N196"/>
  <c r="M196"/>
  <c r="L196"/>
  <c r="K196"/>
  <c r="N195"/>
  <c r="M195"/>
  <c r="L195"/>
  <c r="K195"/>
  <c r="N194"/>
  <c r="M194"/>
  <c r="L194"/>
  <c r="K194"/>
  <c r="N193"/>
  <c r="M193"/>
  <c r="L193"/>
  <c r="K193"/>
  <c r="N192"/>
  <c r="M192"/>
  <c r="L192"/>
  <c r="K192"/>
  <c r="N191"/>
  <c r="M191"/>
  <c r="L191"/>
  <c r="K191"/>
  <c r="N190"/>
  <c r="M190"/>
  <c r="L190"/>
  <c r="K190"/>
  <c r="N189"/>
  <c r="M189"/>
  <c r="L189"/>
  <c r="K189"/>
  <c r="N188"/>
  <c r="M188"/>
  <c r="L188"/>
  <c r="K188"/>
  <c r="N187"/>
  <c r="M187"/>
  <c r="L187"/>
  <c r="K187"/>
  <c r="N186"/>
  <c r="M186"/>
  <c r="L186"/>
  <c r="K186"/>
  <c r="N185"/>
  <c r="M185"/>
  <c r="L185"/>
  <c r="K185"/>
  <c r="N184"/>
  <c r="M184"/>
  <c r="L184"/>
  <c r="K184"/>
  <c r="N183"/>
  <c r="M183"/>
  <c r="L183"/>
  <c r="K183"/>
  <c r="N182"/>
  <c r="M182"/>
  <c r="L182"/>
  <c r="K182"/>
  <c r="N181"/>
  <c r="M181"/>
  <c r="L181"/>
  <c r="K181"/>
  <c r="N180"/>
  <c r="M180"/>
  <c r="L180"/>
  <c r="K180"/>
  <c r="N179"/>
  <c r="M179"/>
  <c r="L179"/>
  <c r="K179"/>
  <c r="N178"/>
  <c r="M178"/>
  <c r="L178"/>
  <c r="K178"/>
  <c r="N177"/>
  <c r="M177"/>
  <c r="L177"/>
  <c r="K177"/>
  <c r="N176"/>
  <c r="M176"/>
  <c r="L176"/>
  <c r="K176"/>
  <c r="N175"/>
  <c r="M175"/>
  <c r="L175"/>
  <c r="K175"/>
  <c r="N174"/>
  <c r="M174"/>
  <c r="L174"/>
  <c r="K174"/>
  <c r="N173"/>
  <c r="M173"/>
  <c r="L173"/>
  <c r="K173"/>
  <c r="N172"/>
  <c r="M172"/>
  <c r="L172"/>
  <c r="K172"/>
  <c r="N171"/>
  <c r="M171"/>
  <c r="L171"/>
  <c r="K171"/>
  <c r="N170"/>
  <c r="M170"/>
  <c r="L170"/>
  <c r="K170"/>
  <c r="N169"/>
  <c r="M169"/>
  <c r="L169"/>
  <c r="K169"/>
  <c r="N168"/>
  <c r="M168"/>
  <c r="L168"/>
  <c r="K168"/>
  <c r="N167"/>
  <c r="M167"/>
  <c r="L167"/>
  <c r="K167"/>
  <c r="N166"/>
  <c r="M166"/>
  <c r="L166"/>
  <c r="K166"/>
  <c r="N165"/>
  <c r="M165"/>
  <c r="L165"/>
  <c r="K165"/>
  <c r="N164"/>
  <c r="M164"/>
  <c r="L164"/>
  <c r="K164"/>
  <c r="N163"/>
  <c r="M163"/>
  <c r="L163"/>
  <c r="K163"/>
  <c r="N162"/>
  <c r="M162"/>
  <c r="L162"/>
  <c r="K162"/>
  <c r="N161"/>
  <c r="M161"/>
  <c r="L161"/>
  <c r="K161"/>
  <c r="N160"/>
  <c r="M160"/>
  <c r="L160"/>
  <c r="K160"/>
  <c r="N159"/>
  <c r="M159"/>
  <c r="L159"/>
  <c r="K159"/>
  <c r="N158"/>
  <c r="M158"/>
  <c r="L158"/>
  <c r="K158"/>
  <c r="N157"/>
  <c r="M157"/>
  <c r="L157"/>
  <c r="K157"/>
  <c r="N156"/>
  <c r="M156"/>
  <c r="L156"/>
  <c r="K156"/>
  <c r="N155"/>
  <c r="M155"/>
  <c r="L155"/>
  <c r="K155"/>
  <c r="N154"/>
  <c r="M154"/>
  <c r="L154"/>
  <c r="K154"/>
  <c r="N153"/>
  <c r="M153"/>
  <c r="L153"/>
  <c r="K153"/>
  <c r="N152"/>
  <c r="M152"/>
  <c r="L152"/>
  <c r="K152"/>
  <c r="N151"/>
  <c r="M151"/>
  <c r="L151"/>
  <c r="K151"/>
  <c r="N150"/>
  <c r="M150"/>
  <c r="L150"/>
  <c r="K150"/>
  <c r="N149"/>
  <c r="M149"/>
  <c r="L149"/>
  <c r="K149"/>
  <c r="N148"/>
  <c r="M148"/>
  <c r="L148"/>
  <c r="K148"/>
  <c r="N147"/>
  <c r="M147"/>
  <c r="L147"/>
  <c r="K147"/>
  <c r="N146"/>
  <c r="M146"/>
  <c r="L146"/>
  <c r="K146"/>
  <c r="N145"/>
  <c r="M145"/>
  <c r="L145"/>
  <c r="K145"/>
  <c r="N144"/>
  <c r="M144"/>
  <c r="L144"/>
  <c r="K144"/>
  <c r="N143"/>
  <c r="M143"/>
  <c r="L143"/>
  <c r="K143"/>
  <c r="N142"/>
  <c r="M142"/>
  <c r="L142"/>
  <c r="K142"/>
  <c r="N141"/>
  <c r="M141"/>
  <c r="L141"/>
  <c r="K141"/>
  <c r="N140"/>
  <c r="M140"/>
  <c r="L140"/>
  <c r="K140"/>
  <c r="N139"/>
  <c r="M139"/>
  <c r="L139"/>
  <c r="K139"/>
  <c r="N138"/>
  <c r="M138"/>
  <c r="L138"/>
  <c r="K138"/>
  <c r="N137"/>
  <c r="M137"/>
  <c r="L137"/>
  <c r="K137"/>
  <c r="N136"/>
  <c r="M136"/>
  <c r="L136"/>
  <c r="K136"/>
  <c r="N135"/>
  <c r="M135"/>
  <c r="L135"/>
  <c r="K135"/>
  <c r="N134"/>
  <c r="M134"/>
  <c r="L134"/>
  <c r="K134"/>
  <c r="N133"/>
  <c r="M133"/>
  <c r="L133"/>
  <c r="K133"/>
  <c r="N132"/>
  <c r="M132"/>
  <c r="L132"/>
  <c r="K132"/>
  <c r="N131"/>
  <c r="M131"/>
  <c r="L131"/>
  <c r="K131"/>
  <c r="N130"/>
  <c r="M130"/>
  <c r="L130"/>
  <c r="K130"/>
  <c r="N129"/>
  <c r="M129"/>
  <c r="L129"/>
  <c r="K129"/>
  <c r="N128"/>
  <c r="M128"/>
  <c r="L128"/>
  <c r="K128"/>
  <c r="N127"/>
  <c r="M127"/>
  <c r="L127"/>
  <c r="K127"/>
  <c r="N126"/>
  <c r="M126"/>
  <c r="L126"/>
  <c r="K126"/>
  <c r="N125"/>
  <c r="M125"/>
  <c r="L125"/>
  <c r="K125"/>
  <c r="N124"/>
  <c r="M124"/>
  <c r="L124"/>
  <c r="K124"/>
  <c r="N123"/>
  <c r="M123"/>
  <c r="L123"/>
  <c r="K123"/>
  <c r="N122"/>
  <c r="M122"/>
  <c r="L122"/>
  <c r="K122"/>
  <c r="N121"/>
  <c r="M121"/>
  <c r="L121"/>
  <c r="K121"/>
  <c r="N120"/>
  <c r="M120"/>
  <c r="L120"/>
  <c r="K120"/>
  <c r="N119"/>
  <c r="M119"/>
  <c r="L119"/>
  <c r="K119"/>
  <c r="N118"/>
  <c r="M118"/>
  <c r="L118"/>
  <c r="K118"/>
  <c r="N117"/>
  <c r="M117"/>
  <c r="L117"/>
  <c r="K117"/>
  <c r="N116"/>
  <c r="M116"/>
  <c r="L116"/>
  <c r="K116"/>
  <c r="N115"/>
  <c r="M115"/>
  <c r="L115"/>
  <c r="K115"/>
  <c r="N114"/>
  <c r="M114"/>
  <c r="L114"/>
  <c r="K114"/>
  <c r="N113"/>
  <c r="M113"/>
  <c r="L113"/>
  <c r="K113"/>
  <c r="N112"/>
  <c r="M112"/>
  <c r="L112"/>
  <c r="K112"/>
  <c r="N111"/>
  <c r="M111"/>
  <c r="L111"/>
  <c r="K111"/>
  <c r="N110"/>
  <c r="M110"/>
  <c r="L110"/>
  <c r="K110"/>
  <c r="N109"/>
  <c r="M109"/>
  <c r="L109"/>
  <c r="K109"/>
  <c r="N108"/>
  <c r="M108"/>
  <c r="L108"/>
  <c r="K108"/>
  <c r="N107"/>
  <c r="M107"/>
  <c r="L107"/>
  <c r="K107"/>
  <c r="N106"/>
  <c r="M106"/>
  <c r="L106"/>
  <c r="K106"/>
  <c r="N105"/>
  <c r="M105"/>
  <c r="L105"/>
  <c r="K105"/>
  <c r="N104"/>
  <c r="M104"/>
  <c r="L104"/>
  <c r="K104"/>
  <c r="N103"/>
  <c r="M103"/>
  <c r="L103"/>
  <c r="K103"/>
  <c r="N102"/>
  <c r="M102"/>
  <c r="L102"/>
  <c r="K102"/>
  <c r="N101"/>
  <c r="M101"/>
  <c r="L101"/>
  <c r="K101"/>
  <c r="N100"/>
  <c r="M100"/>
  <c r="L100"/>
  <c r="K100"/>
  <c r="N99"/>
  <c r="M99"/>
  <c r="L99"/>
  <c r="K99"/>
  <c r="N98"/>
  <c r="M98"/>
  <c r="L98"/>
  <c r="K98"/>
  <c r="N97"/>
  <c r="M97"/>
  <c r="L97"/>
  <c r="K97"/>
  <c r="N96"/>
  <c r="M96"/>
  <c r="L96"/>
  <c r="K96"/>
  <c r="N95"/>
  <c r="M95"/>
  <c r="L95"/>
  <c r="K95"/>
  <c r="N94"/>
  <c r="M94"/>
  <c r="L94"/>
  <c r="K94"/>
  <c r="N93"/>
  <c r="M93"/>
  <c r="L93"/>
  <c r="K93"/>
  <c r="N92"/>
  <c r="M92"/>
  <c r="L92"/>
  <c r="K92"/>
  <c r="N91"/>
  <c r="M91"/>
  <c r="L91"/>
  <c r="K91"/>
  <c r="N90"/>
  <c r="M90"/>
  <c r="L90"/>
  <c r="K90"/>
  <c r="N89"/>
  <c r="M89"/>
  <c r="L89"/>
  <c r="K89"/>
  <c r="N88"/>
  <c r="M88"/>
  <c r="L88"/>
  <c r="K88"/>
  <c r="N87"/>
  <c r="M87"/>
  <c r="L87"/>
  <c r="K87"/>
  <c r="N86"/>
  <c r="M86"/>
  <c r="L86"/>
  <c r="K86"/>
  <c r="N85"/>
  <c r="M85"/>
  <c r="L85"/>
  <c r="K85"/>
  <c r="N84"/>
  <c r="M84"/>
  <c r="L84"/>
  <c r="K84"/>
  <c r="N83"/>
  <c r="M83"/>
  <c r="L83"/>
  <c r="K83"/>
  <c r="N82"/>
  <c r="M82"/>
  <c r="L82"/>
  <c r="K82"/>
  <c r="N81"/>
  <c r="M81"/>
  <c r="L81"/>
  <c r="K81"/>
  <c r="N80"/>
  <c r="M80"/>
  <c r="L80"/>
  <c r="K80"/>
  <c r="N79"/>
  <c r="M79"/>
  <c r="L79"/>
  <c r="K79"/>
  <c r="N78"/>
  <c r="M78"/>
  <c r="L78"/>
  <c r="K78"/>
  <c r="N77"/>
  <c r="M77"/>
  <c r="L77"/>
  <c r="K77"/>
  <c r="N76"/>
  <c r="M76"/>
  <c r="L76"/>
  <c r="K76"/>
  <c r="N75"/>
  <c r="M75"/>
  <c r="L75"/>
  <c r="K75"/>
  <c r="N74"/>
  <c r="M74"/>
  <c r="L74"/>
  <c r="K74"/>
  <c r="N73"/>
  <c r="M73"/>
  <c r="L73"/>
  <c r="K73"/>
  <c r="N72"/>
  <c r="M72"/>
  <c r="L72"/>
  <c r="K72"/>
  <c r="N71"/>
  <c r="M71"/>
  <c r="L71"/>
  <c r="K71"/>
  <c r="N70"/>
  <c r="M70"/>
  <c r="L70"/>
  <c r="K70"/>
  <c r="N69"/>
  <c r="M69"/>
  <c r="L69"/>
  <c r="K69"/>
  <c r="N68"/>
  <c r="M68"/>
  <c r="L68"/>
  <c r="K68"/>
  <c r="N67"/>
  <c r="M67"/>
  <c r="L67"/>
  <c r="K67"/>
  <c r="N66"/>
  <c r="M66"/>
  <c r="L66"/>
  <c r="K66"/>
  <c r="N65"/>
  <c r="M65"/>
  <c r="L65"/>
  <c r="K65"/>
  <c r="N64"/>
  <c r="M64"/>
  <c r="L64"/>
  <c r="K64"/>
  <c r="N63"/>
  <c r="M63"/>
  <c r="L63"/>
  <c r="K63"/>
  <c r="N62"/>
  <c r="M62"/>
  <c r="L62"/>
  <c r="K62"/>
  <c r="N61"/>
  <c r="M61"/>
  <c r="L61"/>
  <c r="K61"/>
  <c r="N60"/>
  <c r="M60"/>
  <c r="L60"/>
  <c r="K60"/>
  <c r="N59"/>
  <c r="M59"/>
  <c r="L59"/>
  <c r="K59"/>
  <c r="N58"/>
  <c r="M58"/>
  <c r="L58"/>
  <c r="K58"/>
  <c r="N57"/>
  <c r="M57"/>
  <c r="L57"/>
  <c r="K57"/>
  <c r="N56"/>
  <c r="M56"/>
  <c r="L56"/>
  <c r="K56"/>
  <c r="N55"/>
  <c r="M55"/>
  <c r="L55"/>
  <c r="K55"/>
  <c r="N54"/>
  <c r="M54"/>
  <c r="L54"/>
  <c r="K54"/>
  <c r="N53"/>
  <c r="M53"/>
  <c r="L53"/>
  <c r="K53"/>
  <c r="N52"/>
  <c r="M52"/>
  <c r="L52"/>
  <c r="K52"/>
  <c r="N51"/>
  <c r="M51"/>
  <c r="L51"/>
  <c r="K51"/>
  <c r="N50"/>
  <c r="M50"/>
  <c r="L50"/>
  <c r="K50"/>
  <c r="N49"/>
  <c r="M49"/>
  <c r="L49"/>
  <c r="K49"/>
  <c r="N48"/>
  <c r="M48"/>
  <c r="L48"/>
  <c r="K48"/>
  <c r="N47"/>
  <c r="M47"/>
  <c r="L47"/>
  <c r="K47"/>
  <c r="N46"/>
  <c r="M46"/>
  <c r="L46"/>
  <c r="K46"/>
  <c r="N45"/>
  <c r="M45"/>
  <c r="L45"/>
  <c r="K45"/>
  <c r="N44"/>
  <c r="M44"/>
  <c r="L44"/>
  <c r="K44"/>
  <c r="N43"/>
  <c r="M43"/>
  <c r="L43"/>
  <c r="K43"/>
  <c r="N42"/>
  <c r="M42"/>
  <c r="L42"/>
  <c r="K42"/>
  <c r="N41"/>
  <c r="M41"/>
  <c r="L41"/>
  <c r="K41"/>
  <c r="N40"/>
  <c r="M40"/>
  <c r="L40"/>
  <c r="K40"/>
  <c r="N39"/>
  <c r="M39"/>
  <c r="L39"/>
  <c r="K39"/>
  <c r="N38"/>
  <c r="M38"/>
  <c r="L38"/>
  <c r="K38"/>
  <c r="N37"/>
  <c r="M37"/>
  <c r="L37"/>
  <c r="K37"/>
  <c r="N36"/>
  <c r="M36"/>
  <c r="L36"/>
  <c r="K36"/>
  <c r="N35"/>
  <c r="M35"/>
  <c r="L35"/>
  <c r="K35"/>
  <c r="N34"/>
  <c r="M34"/>
  <c r="L34"/>
  <c r="K34"/>
  <c r="N33"/>
  <c r="M33"/>
  <c r="L33"/>
  <c r="K33"/>
  <c r="N32"/>
  <c r="M32"/>
  <c r="L32"/>
  <c r="K32"/>
  <c r="N31"/>
  <c r="M31"/>
  <c r="L31"/>
  <c r="K31"/>
  <c r="N30"/>
  <c r="M30"/>
  <c r="L30"/>
  <c r="K30"/>
  <c r="N29"/>
  <c r="M29"/>
  <c r="L29"/>
  <c r="K29"/>
  <c r="N28"/>
  <c r="M28"/>
  <c r="L28"/>
  <c r="K28"/>
  <c r="N27"/>
  <c r="M27"/>
  <c r="L27"/>
  <c r="K27"/>
  <c r="N26"/>
  <c r="M26"/>
  <c r="L26"/>
  <c r="K26"/>
  <c r="N25"/>
  <c r="M25"/>
  <c r="L25"/>
  <c r="K25"/>
  <c r="N24"/>
  <c r="M24"/>
  <c r="L24"/>
  <c r="K24"/>
  <c r="N23"/>
  <c r="M23"/>
  <c r="L23"/>
  <c r="K23"/>
  <c r="N22"/>
  <c r="M22"/>
  <c r="L22"/>
  <c r="K22"/>
  <c r="N21"/>
  <c r="M21"/>
  <c r="L21"/>
  <c r="K21"/>
  <c r="N20"/>
  <c r="M20"/>
  <c r="L20"/>
  <c r="K20"/>
  <c r="N19"/>
  <c r="M19"/>
  <c r="L19"/>
  <c r="K19"/>
  <c r="N18"/>
  <c r="M18"/>
  <c r="L18"/>
  <c r="K18"/>
  <c r="N17"/>
  <c r="M17"/>
  <c r="L17"/>
  <c r="K17"/>
  <c r="N16"/>
  <c r="M16"/>
  <c r="L16"/>
  <c r="K16"/>
  <c r="N15"/>
  <c r="M15"/>
  <c r="L15"/>
  <c r="K15"/>
  <c r="N14"/>
  <c r="M14"/>
  <c r="L14"/>
  <c r="K14"/>
  <c r="N13"/>
  <c r="M13"/>
  <c r="L13"/>
  <c r="K13"/>
  <c r="N12"/>
  <c r="M12"/>
  <c r="L12"/>
  <c r="K12"/>
  <c r="N11"/>
  <c r="M11"/>
  <c r="L11"/>
  <c r="K11"/>
  <c r="N10"/>
  <c r="M10"/>
  <c r="L10"/>
  <c r="K10"/>
  <c r="N9"/>
  <c r="M9"/>
  <c r="L9"/>
  <c r="K9"/>
  <c r="N8"/>
  <c r="M8"/>
  <c r="L8"/>
  <c r="K8"/>
  <c r="N7"/>
  <c r="M7"/>
  <c r="L7"/>
  <c r="K7"/>
  <c r="N6"/>
  <c r="M6"/>
  <c r="L6"/>
  <c r="K6"/>
  <c r="N5"/>
  <c r="M5"/>
  <c r="L5"/>
  <c r="K5"/>
  <c r="N4"/>
  <c r="M4"/>
  <c r="L4"/>
  <c r="K4"/>
  <c r="N3"/>
  <c r="M3"/>
  <c r="L3"/>
  <c r="K3"/>
  <c r="I320" i="106"/>
  <c r="H320"/>
  <c r="N318"/>
  <c r="M318"/>
  <c r="K124"/>
  <c r="L124"/>
  <c r="M124"/>
  <c r="N124"/>
  <c r="K125"/>
  <c r="L125"/>
  <c r="M125"/>
  <c r="N125"/>
  <c r="K126"/>
  <c r="L126"/>
  <c r="M126"/>
  <c r="N126"/>
  <c r="K127"/>
  <c r="L127"/>
  <c r="M127"/>
  <c r="N127"/>
  <c r="K128"/>
  <c r="L128"/>
  <c r="M128"/>
  <c r="N128"/>
  <c r="K129"/>
  <c r="L129"/>
  <c r="M129"/>
  <c r="N129"/>
  <c r="K130"/>
  <c r="L130"/>
  <c r="M130"/>
  <c r="N130"/>
  <c r="K131"/>
  <c r="L131"/>
  <c r="M131"/>
  <c r="N131"/>
  <c r="K132"/>
  <c r="L132"/>
  <c r="M132"/>
  <c r="N132"/>
  <c r="K133"/>
  <c r="L133"/>
  <c r="M133"/>
  <c r="N133"/>
  <c r="K134"/>
  <c r="L134"/>
  <c r="M134"/>
  <c r="N134"/>
  <c r="K135"/>
  <c r="L135"/>
  <c r="M135"/>
  <c r="N135"/>
  <c r="K136"/>
  <c r="L136"/>
  <c r="M136"/>
  <c r="N136"/>
  <c r="K137"/>
  <c r="L137"/>
  <c r="M137"/>
  <c r="N137"/>
  <c r="K138"/>
  <c r="L138"/>
  <c r="M138"/>
  <c r="N138"/>
  <c r="K139"/>
  <c r="L139"/>
  <c r="M139"/>
  <c r="N139"/>
  <c r="K140"/>
  <c r="L140"/>
  <c r="M140"/>
  <c r="N140"/>
  <c r="K141"/>
  <c r="L141"/>
  <c r="M141"/>
  <c r="N141"/>
  <c r="K142"/>
  <c r="L142"/>
  <c r="M142"/>
  <c r="N142"/>
  <c r="K143"/>
  <c r="L143"/>
  <c r="M143"/>
  <c r="N143"/>
  <c r="K144"/>
  <c r="L144"/>
  <c r="M144"/>
  <c r="N144"/>
  <c r="K145"/>
  <c r="L145"/>
  <c r="M145"/>
  <c r="N145"/>
  <c r="K146"/>
  <c r="L146"/>
  <c r="M146"/>
  <c r="N146"/>
  <c r="K147"/>
  <c r="L147"/>
  <c r="M147"/>
  <c r="N147"/>
  <c r="K148"/>
  <c r="L148"/>
  <c r="M148"/>
  <c r="N148"/>
  <c r="K149"/>
  <c r="L149"/>
  <c r="M149"/>
  <c r="N149"/>
  <c r="K150"/>
  <c r="L150"/>
  <c r="M150"/>
  <c r="N150"/>
  <c r="K151"/>
  <c r="L151"/>
  <c r="M151"/>
  <c r="N151"/>
  <c r="K152"/>
  <c r="L152"/>
  <c r="M152"/>
  <c r="N152"/>
  <c r="K153"/>
  <c r="L153"/>
  <c r="M153"/>
  <c r="N153"/>
  <c r="K154"/>
  <c r="L154"/>
  <c r="M154"/>
  <c r="N154"/>
  <c r="K155"/>
  <c r="L155"/>
  <c r="M155"/>
  <c r="N155"/>
  <c r="K156"/>
  <c r="L156"/>
  <c r="M156"/>
  <c r="N156"/>
  <c r="K157"/>
  <c r="L157"/>
  <c r="M157"/>
  <c r="N157"/>
  <c r="K158"/>
  <c r="L158"/>
  <c r="M158"/>
  <c r="N158"/>
  <c r="K159"/>
  <c r="L159"/>
  <c r="M159"/>
  <c r="N159"/>
  <c r="K160"/>
  <c r="L160"/>
  <c r="M160"/>
  <c r="N160"/>
  <c r="K161"/>
  <c r="L161"/>
  <c r="M161"/>
  <c r="N161"/>
  <c r="K162"/>
  <c r="L162"/>
  <c r="M162"/>
  <c r="N162"/>
  <c r="K163"/>
  <c r="L163"/>
  <c r="M163"/>
  <c r="N163"/>
  <c r="K164"/>
  <c r="L164"/>
  <c r="M164"/>
  <c r="N164"/>
  <c r="K165"/>
  <c r="L165"/>
  <c r="M165"/>
  <c r="N165"/>
  <c r="K166"/>
  <c r="L166"/>
  <c r="M166"/>
  <c r="N166"/>
  <c r="K167"/>
  <c r="L167"/>
  <c r="M167"/>
  <c r="N167"/>
  <c r="K168"/>
  <c r="L168"/>
  <c r="M168"/>
  <c r="N168"/>
  <c r="K169"/>
  <c r="L169"/>
  <c r="M169"/>
  <c r="N169"/>
  <c r="K170"/>
  <c r="L170"/>
  <c r="M170"/>
  <c r="N170"/>
  <c r="K171"/>
  <c r="L171"/>
  <c r="M171"/>
  <c r="N171"/>
  <c r="K172"/>
  <c r="L172"/>
  <c r="M172"/>
  <c r="N172"/>
  <c r="K173"/>
  <c r="L173"/>
  <c r="M173"/>
  <c r="N173"/>
  <c r="K174"/>
  <c r="L174"/>
  <c r="M174"/>
  <c r="N174"/>
  <c r="K175"/>
  <c r="L175"/>
  <c r="M175"/>
  <c r="N175"/>
  <c r="K176"/>
  <c r="L176"/>
  <c r="M176"/>
  <c r="N176"/>
  <c r="K177"/>
  <c r="L177"/>
  <c r="M177"/>
  <c r="N177"/>
  <c r="K178"/>
  <c r="L178"/>
  <c r="M178"/>
  <c r="N178"/>
  <c r="K179"/>
  <c r="L179"/>
  <c r="M179"/>
  <c r="N179"/>
  <c r="K180"/>
  <c r="L180"/>
  <c r="M180"/>
  <c r="N180"/>
  <c r="K181"/>
  <c r="L181"/>
  <c r="M181"/>
  <c r="N181"/>
  <c r="K182"/>
  <c r="L182"/>
  <c r="M182"/>
  <c r="N182"/>
  <c r="K183"/>
  <c r="L183"/>
  <c r="M183"/>
  <c r="N183"/>
  <c r="K184"/>
  <c r="L184"/>
  <c r="M184"/>
  <c r="N184"/>
  <c r="K185"/>
  <c r="L185"/>
  <c r="M185"/>
  <c r="N185"/>
  <c r="K186"/>
  <c r="L186"/>
  <c r="M186"/>
  <c r="N186"/>
  <c r="K187"/>
  <c r="L187"/>
  <c r="M187"/>
  <c r="N187"/>
  <c r="K188"/>
  <c r="L188"/>
  <c r="M188"/>
  <c r="N188"/>
  <c r="K189"/>
  <c r="L189"/>
  <c r="M189"/>
  <c r="N189"/>
  <c r="K190"/>
  <c r="L190"/>
  <c r="M190"/>
  <c r="N190"/>
  <c r="K191"/>
  <c r="L191"/>
  <c r="M191"/>
  <c r="N191"/>
  <c r="K192"/>
  <c r="L192"/>
  <c r="M192"/>
  <c r="N192"/>
  <c r="K193"/>
  <c r="L193"/>
  <c r="M193"/>
  <c r="N193"/>
  <c r="K194"/>
  <c r="L194"/>
  <c r="M194"/>
  <c r="N194"/>
  <c r="K195"/>
  <c r="L195"/>
  <c r="M195"/>
  <c r="N195"/>
  <c r="K196"/>
  <c r="L196"/>
  <c r="M196"/>
  <c r="N196"/>
  <c r="K197"/>
  <c r="L197"/>
  <c r="M197"/>
  <c r="N197"/>
  <c r="K198"/>
  <c r="L198"/>
  <c r="M198"/>
  <c r="N198"/>
  <c r="K199"/>
  <c r="L199"/>
  <c r="M199"/>
  <c r="N199"/>
  <c r="K200"/>
  <c r="L200"/>
  <c r="M200"/>
  <c r="N200"/>
  <c r="K201"/>
  <c r="L201"/>
  <c r="M201"/>
  <c r="N201"/>
  <c r="K202"/>
  <c r="L202"/>
  <c r="M202"/>
  <c r="N202"/>
  <c r="K203"/>
  <c r="L203"/>
  <c r="M203"/>
  <c r="N203"/>
  <c r="K204"/>
  <c r="L204"/>
  <c r="M204"/>
  <c r="N204"/>
  <c r="K205"/>
  <c r="L205"/>
  <c r="M205"/>
  <c r="N205"/>
  <c r="K206"/>
  <c r="L206"/>
  <c r="M206"/>
  <c r="N206"/>
  <c r="K207"/>
  <c r="L207"/>
  <c r="M207"/>
  <c r="N207"/>
  <c r="K208"/>
  <c r="L208"/>
  <c r="M208"/>
  <c r="N208"/>
  <c r="K209"/>
  <c r="L209"/>
  <c r="M209"/>
  <c r="N209"/>
  <c r="K210"/>
  <c r="L210"/>
  <c r="M210"/>
  <c r="N210"/>
  <c r="K211"/>
  <c r="L211"/>
  <c r="M211"/>
  <c r="N211"/>
  <c r="K212"/>
  <c r="L212"/>
  <c r="M212"/>
  <c r="N212"/>
  <c r="K213"/>
  <c r="L213"/>
  <c r="M213"/>
  <c r="N213"/>
  <c r="K214"/>
  <c r="L214"/>
  <c r="M214"/>
  <c r="N214"/>
  <c r="K215"/>
  <c r="L215"/>
  <c r="M215"/>
  <c r="N215"/>
  <c r="K216"/>
  <c r="L216"/>
  <c r="M216"/>
  <c r="N216"/>
  <c r="K217"/>
  <c r="L217"/>
  <c r="M217"/>
  <c r="N217"/>
  <c r="K218"/>
  <c r="L218"/>
  <c r="M218"/>
  <c r="N218"/>
  <c r="K219"/>
  <c r="L219"/>
  <c r="M219"/>
  <c r="N219"/>
  <c r="K220"/>
  <c r="L220"/>
  <c r="M220"/>
  <c r="N220"/>
  <c r="K221"/>
  <c r="L221"/>
  <c r="M221"/>
  <c r="N221"/>
  <c r="K222"/>
  <c r="L222"/>
  <c r="M222"/>
  <c r="N222"/>
  <c r="K223"/>
  <c r="L223"/>
  <c r="M223"/>
  <c r="N223"/>
  <c r="K224"/>
  <c r="L224"/>
  <c r="M224"/>
  <c r="N224"/>
  <c r="K225"/>
  <c r="L225"/>
  <c r="M225"/>
  <c r="N225"/>
  <c r="K226"/>
  <c r="L226"/>
  <c r="M226"/>
  <c r="N226"/>
  <c r="K227"/>
  <c r="L227"/>
  <c r="M227"/>
  <c r="N227"/>
  <c r="K228"/>
  <c r="L228"/>
  <c r="M228"/>
  <c r="N228"/>
  <c r="K229"/>
  <c r="L229"/>
  <c r="M229"/>
  <c r="N229"/>
  <c r="K230"/>
  <c r="L230"/>
  <c r="M230"/>
  <c r="N230"/>
  <c r="K231"/>
  <c r="L231"/>
  <c r="M231"/>
  <c r="N231"/>
  <c r="K232"/>
  <c r="L232"/>
  <c r="M232"/>
  <c r="N232"/>
  <c r="K233"/>
  <c r="L233"/>
  <c r="M233"/>
  <c r="N233"/>
  <c r="K234"/>
  <c r="L234"/>
  <c r="M234"/>
  <c r="N234"/>
  <c r="K235"/>
  <c r="L235"/>
  <c r="M235"/>
  <c r="N235"/>
  <c r="K236"/>
  <c r="L236"/>
  <c r="M236"/>
  <c r="N236"/>
  <c r="K237"/>
  <c r="L237"/>
  <c r="M237"/>
  <c r="N237"/>
  <c r="K238"/>
  <c r="L238"/>
  <c r="M238"/>
  <c r="N238"/>
  <c r="K239"/>
  <c r="L239"/>
  <c r="M239"/>
  <c r="N239"/>
  <c r="K240"/>
  <c r="L240"/>
  <c r="M240"/>
  <c r="N240"/>
  <c r="K241"/>
  <c r="L241"/>
  <c r="M241"/>
  <c r="N241"/>
  <c r="K242"/>
  <c r="L242"/>
  <c r="M242"/>
  <c r="N242"/>
  <c r="K243"/>
  <c r="L243"/>
  <c r="M243"/>
  <c r="N243"/>
  <c r="K244"/>
  <c r="L244"/>
  <c r="M244"/>
  <c r="N244"/>
  <c r="K245"/>
  <c r="L245"/>
  <c r="M245"/>
  <c r="N245"/>
  <c r="K246"/>
  <c r="L246"/>
  <c r="M246"/>
  <c r="N246"/>
  <c r="K247"/>
  <c r="L247"/>
  <c r="M247"/>
  <c r="N247"/>
  <c r="K248"/>
  <c r="L248"/>
  <c r="M248"/>
  <c r="N248"/>
  <c r="K249"/>
  <c r="L249"/>
  <c r="M249"/>
  <c r="N249"/>
  <c r="K250"/>
  <c r="L250"/>
  <c r="M250"/>
  <c r="N250"/>
  <c r="K251"/>
  <c r="L251"/>
  <c r="M251"/>
  <c r="N251"/>
  <c r="K252"/>
  <c r="L252"/>
  <c r="M252"/>
  <c r="N252"/>
  <c r="K253"/>
  <c r="L253"/>
  <c r="M253"/>
  <c r="N253"/>
  <c r="K254"/>
  <c r="L254"/>
  <c r="M254"/>
  <c r="N254"/>
  <c r="K255"/>
  <c r="L255"/>
  <c r="M255"/>
  <c r="N255"/>
  <c r="K256"/>
  <c r="L256"/>
  <c r="M256"/>
  <c r="N256"/>
  <c r="K257"/>
  <c r="L257"/>
  <c r="M257"/>
  <c r="N257"/>
  <c r="K258"/>
  <c r="L258"/>
  <c r="M258"/>
  <c r="N258"/>
  <c r="K259"/>
  <c r="L259"/>
  <c r="M259"/>
  <c r="N259"/>
  <c r="K260"/>
  <c r="L260"/>
  <c r="M260"/>
  <c r="N260"/>
  <c r="K261"/>
  <c r="L261"/>
  <c r="M261"/>
  <c r="N261"/>
  <c r="K262"/>
  <c r="L262"/>
  <c r="M262"/>
  <c r="N262"/>
  <c r="K263"/>
  <c r="L263"/>
  <c r="M263"/>
  <c r="N263"/>
  <c r="K264"/>
  <c r="L264"/>
  <c r="M264"/>
  <c r="N264"/>
  <c r="K265"/>
  <c r="L265"/>
  <c r="M265"/>
  <c r="N265"/>
  <c r="K266"/>
  <c r="L266"/>
  <c r="M266"/>
  <c r="N266"/>
  <c r="K267"/>
  <c r="L267"/>
  <c r="M267"/>
  <c r="N267"/>
  <c r="K268"/>
  <c r="L268"/>
  <c r="M268"/>
  <c r="N268"/>
  <c r="K269"/>
  <c r="L269"/>
  <c r="M269"/>
  <c r="N269"/>
  <c r="K270"/>
  <c r="L270"/>
  <c r="M270"/>
  <c r="N270"/>
  <c r="K271"/>
  <c r="L271"/>
  <c r="M271"/>
  <c r="N271"/>
  <c r="K272"/>
  <c r="L272"/>
  <c r="M272"/>
  <c r="N272"/>
  <c r="K273"/>
  <c r="L273"/>
  <c r="M273"/>
  <c r="N273"/>
  <c r="K274"/>
  <c r="L274"/>
  <c r="M274"/>
  <c r="N274"/>
  <c r="K275"/>
  <c r="L275"/>
  <c r="M275"/>
  <c r="N275"/>
  <c r="K276"/>
  <c r="L276"/>
  <c r="M276"/>
  <c r="N276"/>
  <c r="K277"/>
  <c r="L277"/>
  <c r="M277"/>
  <c r="N277"/>
  <c r="K278"/>
  <c r="L278"/>
  <c r="M278"/>
  <c r="N278"/>
  <c r="K279"/>
  <c r="L279"/>
  <c r="M279"/>
  <c r="N279"/>
  <c r="K280"/>
  <c r="L280"/>
  <c r="M280"/>
  <c r="N280"/>
  <c r="K281"/>
  <c r="L281"/>
  <c r="M281"/>
  <c r="N281"/>
  <c r="K282"/>
  <c r="L282"/>
  <c r="M282"/>
  <c r="N282"/>
  <c r="K283"/>
  <c r="L283"/>
  <c r="M283"/>
  <c r="N283"/>
  <c r="K284"/>
  <c r="L284"/>
  <c r="M284"/>
  <c r="N284"/>
  <c r="K285"/>
  <c r="L285"/>
  <c r="M285"/>
  <c r="N285"/>
  <c r="K286"/>
  <c r="L286"/>
  <c r="M286"/>
  <c r="N286"/>
  <c r="K287"/>
  <c r="L287"/>
  <c r="M287"/>
  <c r="N287"/>
  <c r="K288"/>
  <c r="L288"/>
  <c r="M288"/>
  <c r="N288"/>
  <c r="K289"/>
  <c r="L289"/>
  <c r="M289"/>
  <c r="N289"/>
  <c r="K290"/>
  <c r="L290"/>
  <c r="M290"/>
  <c r="N290"/>
  <c r="K291"/>
  <c r="L291"/>
  <c r="M291"/>
  <c r="N291"/>
  <c r="K292"/>
  <c r="L292"/>
  <c r="M292"/>
  <c r="N292"/>
  <c r="K293"/>
  <c r="L293"/>
  <c r="M293"/>
  <c r="N293"/>
  <c r="K294"/>
  <c r="L294"/>
  <c r="M294"/>
  <c r="N294"/>
  <c r="K295"/>
  <c r="L295"/>
  <c r="M295"/>
  <c r="N295"/>
  <c r="K296"/>
  <c r="L296"/>
  <c r="M296"/>
  <c r="N296"/>
  <c r="K297"/>
  <c r="L297"/>
  <c r="M297"/>
  <c r="N297"/>
  <c r="K298"/>
  <c r="L298"/>
  <c r="M298"/>
  <c r="N298"/>
  <c r="K299"/>
  <c r="L299"/>
  <c r="M299"/>
  <c r="N299"/>
  <c r="K300"/>
  <c r="L300"/>
  <c r="M300"/>
  <c r="N300"/>
  <c r="K301"/>
  <c r="L301"/>
  <c r="M301"/>
  <c r="N301"/>
  <c r="K302"/>
  <c r="L302"/>
  <c r="M302"/>
  <c r="N302"/>
  <c r="K303"/>
  <c r="L303"/>
  <c r="M303"/>
  <c r="N303"/>
  <c r="K304"/>
  <c r="L304"/>
  <c r="M304"/>
  <c r="N304"/>
  <c r="K305"/>
  <c r="L305"/>
  <c r="M305"/>
  <c r="N305"/>
  <c r="K306"/>
  <c r="L306"/>
  <c r="M306"/>
  <c r="N306"/>
  <c r="K307"/>
  <c r="L307"/>
  <c r="M307"/>
  <c r="N307"/>
  <c r="K308"/>
  <c r="L308"/>
  <c r="M308"/>
  <c r="N308"/>
  <c r="K309"/>
  <c r="L309"/>
  <c r="M309"/>
  <c r="N309"/>
  <c r="K310"/>
  <c r="L310"/>
  <c r="M310"/>
  <c r="N310"/>
  <c r="K311"/>
  <c r="L311"/>
  <c r="M311"/>
  <c r="N311"/>
  <c r="K312"/>
  <c r="L312"/>
  <c r="M312"/>
  <c r="N312"/>
  <c r="K313"/>
  <c r="L313"/>
  <c r="M313"/>
  <c r="N313"/>
  <c r="K314"/>
  <c r="L314"/>
  <c r="M314"/>
  <c r="N314"/>
  <c r="K315"/>
  <c r="L315"/>
  <c r="M315"/>
  <c r="N315"/>
  <c r="K316"/>
  <c r="L316"/>
  <c r="M316"/>
  <c r="N316"/>
  <c r="K317"/>
  <c r="L317"/>
  <c r="M317"/>
  <c r="N317"/>
  <c r="K104"/>
  <c r="L104"/>
  <c r="M104"/>
  <c r="N104"/>
  <c r="K105"/>
  <c r="L105"/>
  <c r="M105"/>
  <c r="N105"/>
  <c r="K106"/>
  <c r="L106"/>
  <c r="M106"/>
  <c r="N106"/>
  <c r="K107"/>
  <c r="L107"/>
  <c r="M107"/>
  <c r="N107"/>
  <c r="K108"/>
  <c r="L108"/>
  <c r="M108"/>
  <c r="N108"/>
  <c r="K109"/>
  <c r="L109"/>
  <c r="M109"/>
  <c r="N109"/>
  <c r="K110"/>
  <c r="L110"/>
  <c r="M110"/>
  <c r="N110"/>
  <c r="K111"/>
  <c r="L111"/>
  <c r="M111"/>
  <c r="N111"/>
  <c r="K112"/>
  <c r="L112"/>
  <c r="M112"/>
  <c r="N112"/>
  <c r="K113"/>
  <c r="L113"/>
  <c r="M113"/>
  <c r="N113"/>
  <c r="K114"/>
  <c r="L114"/>
  <c r="M114"/>
  <c r="N114"/>
  <c r="K115"/>
  <c r="L115"/>
  <c r="M115"/>
  <c r="N115"/>
  <c r="K116"/>
  <c r="L116"/>
  <c r="M116"/>
  <c r="N116"/>
  <c r="K117"/>
  <c r="L117"/>
  <c r="M117"/>
  <c r="N117"/>
  <c r="K118"/>
  <c r="L118"/>
  <c r="M118"/>
  <c r="N118"/>
  <c r="K119"/>
  <c r="L119"/>
  <c r="M119"/>
  <c r="N119"/>
  <c r="K120"/>
  <c r="L120"/>
  <c r="M120"/>
  <c r="N120"/>
  <c r="K121"/>
  <c r="L121"/>
  <c r="M121"/>
  <c r="N121"/>
  <c r="K122"/>
  <c r="L122"/>
  <c r="M122"/>
  <c r="N122"/>
  <c r="K123"/>
  <c r="L123"/>
  <c r="M123"/>
  <c r="N123"/>
  <c r="K28"/>
  <c r="L28"/>
  <c r="M28"/>
  <c r="N28"/>
  <c r="K29"/>
  <c r="L29"/>
  <c r="M29"/>
  <c r="N29"/>
  <c r="K30"/>
  <c r="L30"/>
  <c r="M30"/>
  <c r="N30"/>
  <c r="K31"/>
  <c r="L31"/>
  <c r="M31"/>
  <c r="N31"/>
  <c r="K32"/>
  <c r="L32"/>
  <c r="M32"/>
  <c r="N32"/>
  <c r="K33"/>
  <c r="L33"/>
  <c r="M33"/>
  <c r="N33"/>
  <c r="K34"/>
  <c r="L34"/>
  <c r="M34"/>
  <c r="N34"/>
  <c r="K35"/>
  <c r="L35"/>
  <c r="M35"/>
  <c r="N35"/>
  <c r="K36"/>
  <c r="L36"/>
  <c r="M36"/>
  <c r="N36"/>
  <c r="K37"/>
  <c r="L37"/>
  <c r="M37"/>
  <c r="N37"/>
  <c r="K38"/>
  <c r="L38"/>
  <c r="M38"/>
  <c r="N38"/>
  <c r="K39"/>
  <c r="L39"/>
  <c r="M39"/>
  <c r="N39"/>
  <c r="K40"/>
  <c r="L40"/>
  <c r="M40"/>
  <c r="N40"/>
  <c r="K41"/>
  <c r="L41"/>
  <c r="M41"/>
  <c r="N41"/>
  <c r="K42"/>
  <c r="L42"/>
  <c r="M42"/>
  <c r="N42"/>
  <c r="K43"/>
  <c r="L43"/>
  <c r="M43"/>
  <c r="N43"/>
  <c r="K44"/>
  <c r="L44"/>
  <c r="M44"/>
  <c r="N44"/>
  <c r="K45"/>
  <c r="L45"/>
  <c r="M45"/>
  <c r="N45"/>
  <c r="K46"/>
  <c r="L46"/>
  <c r="M46"/>
  <c r="N46"/>
  <c r="K47"/>
  <c r="L47"/>
  <c r="M47"/>
  <c r="N47"/>
  <c r="K48"/>
  <c r="L48"/>
  <c r="M48"/>
  <c r="N48"/>
  <c r="K49"/>
  <c r="L49"/>
  <c r="M49"/>
  <c r="N49"/>
  <c r="K50"/>
  <c r="L50"/>
  <c r="M50"/>
  <c r="N50"/>
  <c r="K51"/>
  <c r="L51"/>
  <c r="M51"/>
  <c r="N51"/>
  <c r="K52"/>
  <c r="L52"/>
  <c r="M52"/>
  <c r="N52"/>
  <c r="K53"/>
  <c r="L53"/>
  <c r="M53"/>
  <c r="N53"/>
  <c r="K54"/>
  <c r="L54"/>
  <c r="M54"/>
  <c r="N54"/>
  <c r="K55"/>
  <c r="L55"/>
  <c r="M55"/>
  <c r="N55"/>
  <c r="K56"/>
  <c r="L56"/>
  <c r="M56"/>
  <c r="N56"/>
  <c r="K57"/>
  <c r="L57"/>
  <c r="M57"/>
  <c r="N57"/>
  <c r="K58"/>
  <c r="L58"/>
  <c r="M58"/>
  <c r="N58"/>
  <c r="K59"/>
  <c r="L59"/>
  <c r="M59"/>
  <c r="N59"/>
  <c r="K60"/>
  <c r="L60"/>
  <c r="M60"/>
  <c r="N60"/>
  <c r="K61"/>
  <c r="L61"/>
  <c r="M61"/>
  <c r="N61"/>
  <c r="K62"/>
  <c r="L62"/>
  <c r="M62"/>
  <c r="N62"/>
  <c r="K63"/>
  <c r="L63"/>
  <c r="M63"/>
  <c r="N63"/>
  <c r="K64"/>
  <c r="L64"/>
  <c r="M64"/>
  <c r="N64"/>
  <c r="K65"/>
  <c r="L65"/>
  <c r="M65"/>
  <c r="N65"/>
  <c r="K66"/>
  <c r="L66"/>
  <c r="M66"/>
  <c r="N66"/>
  <c r="K67"/>
  <c r="L67"/>
  <c r="M67"/>
  <c r="N67"/>
  <c r="K68"/>
  <c r="L68"/>
  <c r="M68"/>
  <c r="N68"/>
  <c r="K69"/>
  <c r="L69"/>
  <c r="M69"/>
  <c r="N69"/>
  <c r="K70"/>
  <c r="L70"/>
  <c r="M70"/>
  <c r="N70"/>
  <c r="K71"/>
  <c r="L71"/>
  <c r="M71"/>
  <c r="N71"/>
  <c r="K72"/>
  <c r="L72"/>
  <c r="M72"/>
  <c r="N72"/>
  <c r="K73"/>
  <c r="L73"/>
  <c r="M73"/>
  <c r="N73"/>
  <c r="K74"/>
  <c r="L74"/>
  <c r="M74"/>
  <c r="N74"/>
  <c r="K75"/>
  <c r="L75"/>
  <c r="M75"/>
  <c r="N75"/>
  <c r="K76"/>
  <c r="L76"/>
  <c r="M76"/>
  <c r="N76"/>
  <c r="K77"/>
  <c r="L77"/>
  <c r="M77"/>
  <c r="N77"/>
  <c r="K78"/>
  <c r="L78"/>
  <c r="M78"/>
  <c r="N78"/>
  <c r="K79"/>
  <c r="L79"/>
  <c r="M79"/>
  <c r="N79"/>
  <c r="K80"/>
  <c r="L80"/>
  <c r="M80"/>
  <c r="N80"/>
  <c r="K81"/>
  <c r="L81"/>
  <c r="M81"/>
  <c r="N81"/>
  <c r="K82"/>
  <c r="L82"/>
  <c r="M82"/>
  <c r="N82"/>
  <c r="K83"/>
  <c r="L83"/>
  <c r="M83"/>
  <c r="N83"/>
  <c r="K84"/>
  <c r="L84"/>
  <c r="M84"/>
  <c r="N84"/>
  <c r="K85"/>
  <c r="L85"/>
  <c r="M85"/>
  <c r="N85"/>
  <c r="K86"/>
  <c r="L86"/>
  <c r="M86"/>
  <c r="N86"/>
  <c r="K87"/>
  <c r="L87"/>
  <c r="M87"/>
  <c r="N87"/>
  <c r="K88"/>
  <c r="L88"/>
  <c r="M88"/>
  <c r="N88"/>
  <c r="K89"/>
  <c r="L89"/>
  <c r="M89"/>
  <c r="N89"/>
  <c r="K90"/>
  <c r="L90"/>
  <c r="M90"/>
  <c r="N90"/>
  <c r="K91"/>
  <c r="L91"/>
  <c r="M91"/>
  <c r="N91"/>
  <c r="K92"/>
  <c r="L92"/>
  <c r="M92"/>
  <c r="N92"/>
  <c r="K93"/>
  <c r="L93"/>
  <c r="M93"/>
  <c r="N93"/>
  <c r="K94"/>
  <c r="L94"/>
  <c r="M94"/>
  <c r="N94"/>
  <c r="K95"/>
  <c r="L95"/>
  <c r="M95"/>
  <c r="N95"/>
  <c r="K96"/>
  <c r="L96"/>
  <c r="M96"/>
  <c r="N96"/>
  <c r="K97"/>
  <c r="L97"/>
  <c r="M97"/>
  <c r="N97"/>
  <c r="K98"/>
  <c r="L98"/>
  <c r="M98"/>
  <c r="N98"/>
  <c r="K99"/>
  <c r="L99"/>
  <c r="M99"/>
  <c r="N99"/>
  <c r="K100"/>
  <c r="L100"/>
  <c r="M100"/>
  <c r="N100"/>
  <c r="K101"/>
  <c r="L101"/>
  <c r="M101"/>
  <c r="N101"/>
  <c r="K102"/>
  <c r="L102"/>
  <c r="M102"/>
  <c r="N102"/>
  <c r="K103"/>
  <c r="L103"/>
  <c r="M103"/>
  <c r="N103"/>
  <c r="K4"/>
  <c r="L4"/>
  <c r="M4"/>
  <c r="N4"/>
  <c r="K5"/>
  <c r="L5"/>
  <c r="M5"/>
  <c r="N5"/>
  <c r="K6"/>
  <c r="L6"/>
  <c r="M6"/>
  <c r="N6"/>
  <c r="K7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18"/>
  <c r="L18"/>
  <c r="M18"/>
  <c r="N18"/>
  <c r="K19"/>
  <c r="L19"/>
  <c r="M19"/>
  <c r="N19"/>
  <c r="K20"/>
  <c r="L20"/>
  <c r="M20"/>
  <c r="N20"/>
  <c r="K21"/>
  <c r="L21"/>
  <c r="M21"/>
  <c r="N21"/>
  <c r="K22"/>
  <c r="L22"/>
  <c r="M22"/>
  <c r="N22"/>
  <c r="K23"/>
  <c r="L23"/>
  <c r="M23"/>
  <c r="N23"/>
  <c r="K24"/>
  <c r="L24"/>
  <c r="M24"/>
  <c r="N24"/>
  <c r="K25"/>
  <c r="L25"/>
  <c r="M25"/>
  <c r="N25"/>
  <c r="K26"/>
  <c r="L26"/>
  <c r="M26"/>
  <c r="N26"/>
  <c r="K27"/>
  <c r="L27"/>
  <c r="M27"/>
  <c r="N27"/>
  <c r="N3"/>
  <c r="M3"/>
  <c r="L3"/>
  <c r="K3"/>
  <c r="I318"/>
  <c r="H318"/>
  <c r="D318"/>
  <c r="C318"/>
  <c r="F3" i="102"/>
  <c r="K3"/>
  <c r="F82"/>
  <c r="F83"/>
  <c r="F84"/>
  <c r="K4"/>
  <c r="K5"/>
  <c r="K6"/>
  <c r="K7"/>
  <c r="K8"/>
  <c r="K9"/>
  <c r="K10"/>
  <c r="K11"/>
  <c r="K12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</calcChain>
</file>

<file path=xl/sharedStrings.xml><?xml version="1.0" encoding="utf-8"?>
<sst xmlns="http://schemas.openxmlformats.org/spreadsheetml/2006/main" count="4107" uniqueCount="908">
  <si>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</si>
  <si>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</si>
  <si>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</si>
  <si>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</si>
  <si>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</si>
  <si>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</si>
  <si>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</si>
  <si>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</si>
  <si>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</si>
  <si>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</si>
  <si>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</si>
  <si>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</si>
  <si>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</si>
  <si>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</si>
  <si>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</si>
  <si>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</si>
  <si>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</si>
  <si>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</si>
  <si>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</si>
  <si>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</si>
  <si>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</si>
  <si>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</si>
  <si>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</si>
  <si>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</si>
  <si>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</si>
  <si>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</si>
  <si>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</si>
  <si>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</si>
  <si>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</si>
  <si>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</si>
  <si>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</si>
  <si>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</si>
  <si>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</si>
  <si>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</si>
  <si>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</si>
  <si>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</si>
  <si>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</si>
  <si>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</si>
  <si>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</si>
  <si>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</si>
  <si>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</si>
  <si>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</si>
  <si>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</si>
  <si>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</si>
  <si>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</si>
  <si>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</si>
  <si>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</si>
  <si>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</si>
  <si>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</si>
  <si>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</si>
  <si>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</si>
  <si>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</si>
  <si>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</si>
  <si>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</si>
  <si>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</si>
  <si>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</si>
  <si>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</si>
  <si>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</si>
  <si>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</si>
  <si>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</si>
  <si>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</si>
  <si>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</si>
  <si>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</si>
  <si>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</si>
  <si>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</si>
  <si>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</si>
  <si>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</si>
  <si>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</si>
  <si>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</si>
  <si>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</si>
  <si>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</si>
  <si>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</si>
  <si>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</si>
  <si>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</si>
  <si>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</si>
  <si>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</si>
  <si>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</si>
  <si>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</si>
  <si>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</si>
  <si>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</si>
  <si>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</si>
  <si>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</si>
  <si>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</si>
  <si>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</si>
  <si>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</si>
  <si>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0</t>
  </si>
  <si>
    <t xml:space="preserve"> </t>
  </si>
  <si>
    <t>6</t>
  </si>
  <si>
    <t>0.0000</t>
  </si>
  <si>
    <t>SIT</t>
  </si>
  <si>
    <t>5</t>
  </si>
  <si>
    <t>NULL</t>
  </si>
  <si>
    <t>PF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</si>
  <si>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</si>
  <si>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</si>
  <si>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</si>
  <si>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</si>
  <si>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</si>
  <si>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</si>
  <si>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</si>
  <si>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</si>
  <si>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</si>
  <si>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</si>
  <si>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</si>
  <si>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</si>
  <si>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</si>
  <si>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</si>
  <si>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</si>
  <si>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</si>
  <si>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</si>
  <si>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</si>
  <si>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</si>
  <si>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</si>
  <si>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</si>
  <si>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</si>
  <si>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</si>
  <si>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</si>
  <si>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</si>
  <si>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</si>
  <si>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</si>
  <si>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</si>
  <si>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</si>
  <si>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</si>
  <si>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</si>
  <si>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</si>
  <si>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</si>
  <si>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</si>
  <si>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</si>
  <si>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</si>
  <si>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</si>
  <si>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</si>
  <si>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</si>
  <si>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</si>
  <si>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</si>
  <si>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</si>
  <si>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</si>
  <si>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</si>
  <si>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</si>
  <si>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</si>
  <si>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</si>
  <si>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</si>
  <si>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</si>
  <si>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</si>
  <si>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</si>
  <si>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</si>
  <si>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</si>
  <si>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</si>
  <si>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5102</t>
  </si>
  <si>
    <t>102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</si>
  <si>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</si>
  <si>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</si>
  <si>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</si>
  <si>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</si>
  <si>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</si>
  <si>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</si>
  <si>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Fazer o detalhamento da Referência Fiscal desejada. Na aba inferior Linhas - Nota Fiscal, pegar a segunda informação da coluna Item [exceto as linhas de frete]</t>
  </si>
  <si>
    <t>5405</t>
  </si>
  <si>
    <t>405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</si>
  <si>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</si>
  <si>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</si>
  <si>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</si>
  <si>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</si>
  <si>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</si>
  <si>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</si>
  <si>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</si>
  <si>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</si>
  <si>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</si>
  <si>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</si>
  <si>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</si>
  <si>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</si>
  <si>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</si>
  <si>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</si>
  <si>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</si>
  <si>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</si>
  <si>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</si>
  <si>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</si>
  <si>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</si>
  <si>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</si>
  <si>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</si>
  <si>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</si>
  <si>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</si>
  <si>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</si>
  <si>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</si>
  <si>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</si>
  <si>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</si>
  <si>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</si>
  <si>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1-Aguardando
2-Cancelar
3-Confirmado
4-Composto
5-Impresso
6-Lançado
101-Estornado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</si>
  <si>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</si>
  <si>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</si>
  <si>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</si>
  <si>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cislil504m00l, tccom4500m000, tccom4530m000, tcmcs0565m000, tcemm0130m000, brnfel520m00l, whina1512m000, znfmdc507m000, tcibd0501m000 e znslsc524m000</t>
  </si>
  <si>
    <t>000000004</t>
  </si>
  <si>
    <t>COD_COTACAO</t>
  </si>
  <si>
    <t>CD_MOEDA</t>
  </si>
  <si>
    <t>VL_COTACAO</t>
  </si>
  <si>
    <t>DT_COTACAO</t>
  </si>
  <si>
    <t>IN_EFETIVA</t>
  </si>
  <si>
    <t>tcmcs0108m000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</si>
  <si>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</si>
  <si>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</si>
  <si>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</si>
  <si>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</si>
  <si>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</si>
  <si>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</si>
  <si>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</si>
  <si>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</si>
  <si>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Sessão cislil504m00l (Nota Fiscal)</t>
  </si>
  <si>
    <t>Fazer o detalhamento da Referência Fiscal desejada. Na aba superior "Geral", seção "Datas", pegar a informação da coluna "Data da Geração"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</si>
  <si>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</si>
  <si>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</si>
  <si>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</si>
  <si>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</si>
  <si>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</si>
  <si>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</si>
  <si>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</si>
  <si>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</si>
  <si>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</si>
  <si>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</si>
  <si>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</si>
  <si>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</si>
  <si>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</si>
  <si>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</si>
  <si>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</si>
  <si>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</si>
  <si>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</si>
  <si>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</si>
  <si>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</si>
  <si>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</si>
  <si>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</si>
  <si>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</si>
  <si>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</si>
  <si>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</si>
  <si>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</si>
  <si>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</si>
  <si>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</si>
  <si>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</si>
  <si>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</si>
  <si>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</si>
  <si>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</si>
  <si>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</si>
  <si>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</si>
  <si>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</si>
  <si>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</si>
  <si>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</si>
  <si>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</si>
  <si>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</si>
  <si>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000000002</t>
  </si>
  <si>
    <t>000000003</t>
  </si>
  <si>
    <t>000000005</t>
  </si>
  <si>
    <t>000000006</t>
  </si>
  <si>
    <t>000005015</t>
  </si>
  <si>
    <t>000005016</t>
  </si>
  <si>
    <t>000005017</t>
  </si>
  <si>
    <t>000005018</t>
  </si>
  <si>
    <t>000005019</t>
  </si>
  <si>
    <t>Sessão tcmcs0108m000 (taxas monetárias) [na lupinha, após limpar todos os campos, selecionar Moeda Base = BRL, Tipo de Taxa de Cambio = COD_COTACAO e Moeda = CD_MOEDA]</t>
  </si>
  <si>
    <t xml:space="preserve">Na lupinha, informar o Cód Item limpando todos os campos primeiramente. Pegar o valor da coluna da coluna MAUC [BRL] do período anterior ao dia da DT_FATURA. </t>
  </si>
  <si>
    <t>Na lupinha, informar o NR_REFERENCIA_FISCAL na coluna "Referência Fiscal", limpando primeiramente todos os campos. Pegar a informação da coluna "Quantidade de Volumes"</t>
  </si>
  <si>
    <t xml:space="preserve">Na lupinha, informar o NR_REFERENCIA_FISCAL na coluna "Referência Fiscal", limpando primeiramente todos os campos. Pegar a informação da coluna "Valor do Frete Transportadora Calculado" </t>
  </si>
  <si>
    <t>Digitar o NR_PEDIDO na coluna "Pedido do Cliente". Se não encontrar na primeira tela, ir com a seta "Next Group" até encontrar, detalhando na sequência. Na aba superior "Geral", pegar a informação da Companhia</t>
  </si>
  <si>
    <t>Digitar o NR_PEDIDO na coluna "Pedido do Cliente". Se não encontrar na primeira tela, ir com a seta "Next Group" até encontrar, detalhando na sequência. Na aba superior "Geral", pegar a informação da Data da Inclusão</t>
  </si>
  <si>
    <t>Sessão tdsls4100m000 (Ordens de Vendas) [Informar o NR_ORDEM na coluna Ordem e pedir o seu detalhamento]</t>
  </si>
  <si>
    <t>Na seção "Controle", pegar a informação de "Tipo de Ordem de Venda"</t>
  </si>
  <si>
    <t>Ir para a sessão "tdsls0594m000" (Tipo de Ordem de Venda), informar o código na coluna "Tipo Ord Vendas" e pegar a informação da coluna "Faturamento"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</si>
  <si>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</si>
  <si>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</si>
  <si>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</si>
  <si>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</si>
  <si>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</si>
  <si>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</si>
  <si>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</si>
  <si>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</si>
  <si>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</si>
  <si>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</si>
  <si>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</si>
  <si>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</si>
  <si>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</si>
  <si>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</si>
  <si>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</si>
  <si>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1- Leve</t>
  </si>
  <si>
    <t>2 - Pesado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</si>
  <si>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</si>
  <si>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</si>
  <si>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</si>
  <si>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Está vindo branco na view</t>
  </si>
  <si>
    <t>15</t>
  </si>
  <si>
    <t>10</t>
  </si>
  <si>
    <t>30</t>
  </si>
  <si>
    <t>8.5500</t>
  </si>
  <si>
    <t>299029</t>
  </si>
  <si>
    <t>N00002</t>
  </si>
  <si>
    <t>100.0000</t>
  </si>
  <si>
    <t>B2B</t>
  </si>
  <si>
    <t>1806090</t>
  </si>
  <si>
    <t>16</t>
  </si>
  <si>
    <t>279.9000</t>
  </si>
  <si>
    <t>50.3820</t>
  </si>
  <si>
    <t>4.6183</t>
  </si>
  <si>
    <t>21.2724</t>
  </si>
  <si>
    <t>PJ</t>
  </si>
  <si>
    <t>9499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</si>
  <si>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Fornecedor"</t>
  </si>
  <si>
    <t xml:space="preserve">o pedido '000000125' existe para a Unid Negócio 5 e 6 no ambiente de homologação e isso está errado </t>
  </si>
  <si>
    <t>100000870</t>
  </si>
  <si>
    <t>14</t>
  </si>
  <si>
    <t>411</t>
  </si>
  <si>
    <t>01000</t>
  </si>
  <si>
    <t>100000871</t>
  </si>
  <si>
    <t>100000879</t>
  </si>
  <si>
    <t>F70000384</t>
  </si>
  <si>
    <t>22745</t>
  </si>
  <si>
    <t>F70000379</t>
  </si>
  <si>
    <t>100000884</t>
  </si>
  <si>
    <t>6108</t>
  </si>
  <si>
    <t>108</t>
  </si>
  <si>
    <t>000000291</t>
  </si>
  <si>
    <t>900000886</t>
  </si>
  <si>
    <t>1527</t>
  </si>
  <si>
    <t>F20030525</t>
  </si>
  <si>
    <t>F20030526</t>
  </si>
  <si>
    <t>3251</t>
  </si>
  <si>
    <t>V20061412</t>
  </si>
  <si>
    <t>2015-11-10 11:43:06.000</t>
  </si>
  <si>
    <t>2015-11-19 15:12:08.000</t>
  </si>
  <si>
    <t>2839</t>
  </si>
  <si>
    <t>69497</t>
  </si>
  <si>
    <t>000002728</t>
  </si>
  <si>
    <t>0.2920</t>
  </si>
  <si>
    <t>1764245</t>
  </si>
  <si>
    <t>80289803500</t>
  </si>
  <si>
    <t>2015-11-11 12:08:56.000</t>
  </si>
  <si>
    <t>251.0000</t>
  </si>
  <si>
    <t>50253656</t>
  </si>
  <si>
    <t>5025365602</t>
  </si>
  <si>
    <t>2015-05-06 15:19:45.000</t>
  </si>
  <si>
    <t>2.1800</t>
  </si>
  <si>
    <t>2015-05-19 00:00:00.000</t>
  </si>
  <si>
    <t>2015-11-10 11:43:08.000</t>
  </si>
  <si>
    <t>2015-11-19 15:11:39.000</t>
  </si>
  <si>
    <t>404.9000</t>
  </si>
  <si>
    <t>409.0700</t>
  </si>
  <si>
    <t>409.07</t>
  </si>
  <si>
    <t>73.63</t>
  </si>
  <si>
    <t>72.8820</t>
  </si>
  <si>
    <t>0.3924</t>
  </si>
  <si>
    <t>0.3556</t>
  </si>
  <si>
    <t>6.75</t>
  </si>
  <si>
    <t>6.6808</t>
  </si>
  <si>
    <t>0.0359</t>
  </si>
  <si>
    <t>0.0331</t>
  </si>
  <si>
    <t>31.09</t>
  </si>
  <si>
    <t>30.7724</t>
  </si>
  <si>
    <t>0.1656</t>
  </si>
  <si>
    <t>0.1519</t>
  </si>
  <si>
    <t>2015-11-11 12:08:30.000</t>
  </si>
  <si>
    <t>F20030561</t>
  </si>
  <si>
    <t>F20030562</t>
  </si>
  <si>
    <t>100</t>
  </si>
  <si>
    <t>000002430</t>
  </si>
  <si>
    <t>1654309</t>
  </si>
  <si>
    <t>1654282</t>
  </si>
  <si>
    <t>1654273</t>
  </si>
  <si>
    <t>1654269</t>
  </si>
  <si>
    <t>F20029980</t>
  </si>
  <si>
    <t>010001703</t>
  </si>
  <si>
    <t>2015-09-18 09:06:50.000</t>
  </si>
  <si>
    <t>2015-11-19 15:12:12.000</t>
  </si>
  <si>
    <t>3273</t>
  </si>
  <si>
    <t>1411</t>
  </si>
  <si>
    <t>X00000390</t>
  </si>
  <si>
    <t>2.9000</t>
  </si>
  <si>
    <t>13424520</t>
  </si>
  <si>
    <t>1202</t>
  </si>
  <si>
    <t>202</t>
  </si>
  <si>
    <t>18</t>
  </si>
  <si>
    <t>18.0000</t>
  </si>
  <si>
    <t>1.65</t>
  </si>
  <si>
    <t>1.6500</t>
  </si>
  <si>
    <t>7.60</t>
  </si>
  <si>
    <t>7.6000</t>
  </si>
  <si>
    <t>60549395059</t>
  </si>
  <si>
    <t>2015-11-11 16:22:18.000</t>
  </si>
  <si>
    <t>100000231</t>
  </si>
  <si>
    <t>10000023102</t>
  </si>
  <si>
    <t>2015-09-01 09:49:13.000</t>
  </si>
  <si>
    <t>2014-07-04 11:07:58.000</t>
  </si>
  <si>
    <t>F20029981</t>
  </si>
  <si>
    <t>010001708</t>
  </si>
  <si>
    <t>3272</t>
  </si>
  <si>
    <t>2015-11-11 16:04:55.000</t>
  </si>
  <si>
    <t>100000234</t>
  </si>
  <si>
    <t>10000023402</t>
  </si>
  <si>
    <t>2015-09-01 11:16:02.000</t>
  </si>
  <si>
    <t>F20029982</t>
  </si>
  <si>
    <t>010001731</t>
  </si>
  <si>
    <t>2015-11-19 15:12:11.000</t>
  </si>
  <si>
    <t>3271</t>
  </si>
  <si>
    <t>2015-11-11 15:59:39.000</t>
  </si>
  <si>
    <t>100000247</t>
  </si>
  <si>
    <t>10000024702</t>
  </si>
  <si>
    <t>2015-09-01 18:33:33.000</t>
  </si>
  <si>
    <t>F20003695</t>
  </si>
  <si>
    <t>V20008305</t>
  </si>
  <si>
    <t>2014-07-24 15:43:52.000</t>
  </si>
  <si>
    <t>2015-11-18 15:39:21.000</t>
  </si>
  <si>
    <t>249</t>
  </si>
  <si>
    <t>000002844</t>
  </si>
  <si>
    <t>4.1300</t>
  </si>
  <si>
    <t>365.5600</t>
  </si>
  <si>
    <t>372.8800</t>
  </si>
  <si>
    <t>66523017680</t>
  </si>
  <si>
    <t>2014-07-24 15:46:08.000</t>
  </si>
  <si>
    <t>145.6760</t>
  </si>
  <si>
    <t>42188753</t>
  </si>
  <si>
    <t>4218875301</t>
  </si>
  <si>
    <t>2014-07-24 14:51:00.000</t>
  </si>
  <si>
    <t>7.3100</t>
  </si>
  <si>
    <t>2014-08-01 00:00:00.000</t>
  </si>
  <si>
    <t>68345</t>
  </si>
  <si>
    <t>159.9000</t>
  </si>
  <si>
    <t>163.0900</t>
  </si>
  <si>
    <t>163.09</t>
  </si>
  <si>
    <t>19.57</t>
  </si>
  <si>
    <t>19.1880</t>
  </si>
  <si>
    <t>0.3828</t>
  </si>
  <si>
    <t>2.69</t>
  </si>
  <si>
    <t>2.6383</t>
  </si>
  <si>
    <t>0.0526</t>
  </si>
  <si>
    <t>12.39</t>
  </si>
  <si>
    <t>12.1524</t>
  </si>
  <si>
    <t>0.2424</t>
  </si>
  <si>
    <t>3.2000</t>
  </si>
  <si>
    <t>F20030153</t>
  </si>
  <si>
    <t>V60002166</t>
  </si>
  <si>
    <t>2015-09-25 15:29:49.000</t>
  </si>
  <si>
    <t>2015-11-19 11:24:06.000</t>
  </si>
  <si>
    <t>2757</t>
  </si>
  <si>
    <t>600002228</t>
  </si>
  <si>
    <t>000003058</t>
  </si>
  <si>
    <t>323.1000</t>
  </si>
  <si>
    <t>323.10</t>
  </si>
  <si>
    <t>58.16</t>
  </si>
  <si>
    <t>7.7760</t>
  </si>
  <si>
    <t>4.62</t>
  </si>
  <si>
    <t>0.7128</t>
  </si>
  <si>
    <t>21.27</t>
  </si>
  <si>
    <t>3.2832</t>
  </si>
  <si>
    <t>6239190000180</t>
  </si>
  <si>
    <t>33931478000356</t>
  </si>
  <si>
    <t>12200</t>
  </si>
  <si>
    <t>N00012</t>
  </si>
  <si>
    <t>12</t>
  </si>
  <si>
    <t>2015-09-25 15:30:57.000</t>
  </si>
  <si>
    <t>95.8250</t>
  </si>
  <si>
    <t>50255664</t>
  </si>
  <si>
    <t>5025566401</t>
  </si>
  <si>
    <t>2015-09-18 14:18:27.000</t>
  </si>
  <si>
    <t>43.2000</t>
  </si>
  <si>
    <t>2015-09-24 00:00:00.000</t>
  </si>
  <si>
    <t>F20030429</t>
  </si>
  <si>
    <t>V20063553</t>
  </si>
  <si>
    <t>2015-11-03 10:12:30.000</t>
  </si>
  <si>
    <t>2015-11-19 15:10:09.000</t>
  </si>
  <si>
    <t>2822</t>
  </si>
  <si>
    <t>000000321</t>
  </si>
  <si>
    <t>1.9440</t>
  </si>
  <si>
    <t>209457</t>
  </si>
  <si>
    <t>2.0000</t>
  </si>
  <si>
    <t>189.8000</t>
  </si>
  <si>
    <t>199.7800</t>
  </si>
  <si>
    <t>3.13</t>
  </si>
  <si>
    <t>3.1317</t>
  </si>
  <si>
    <t>0.1646</t>
  </si>
  <si>
    <t>14.42</t>
  </si>
  <si>
    <t>14.4248</t>
  </si>
  <si>
    <t>0.7584</t>
  </si>
  <si>
    <t>32921940833</t>
  </si>
  <si>
    <t>06400</t>
  </si>
  <si>
    <t>2015-11-05 15:42:10.000</t>
  </si>
  <si>
    <t>050256414</t>
  </si>
  <si>
    <t>5025641401</t>
  </si>
  <si>
    <t>2015-11-03 09:24:22.000</t>
  </si>
  <si>
    <t>9.9800</t>
  </si>
  <si>
    <t>2015-11-10 00:00:00.000</t>
  </si>
  <si>
    <t>Pegar a informação da coluna "Tipo Doc. Fiscal" . Se for "Fatura Op. Triangular" ou "Remessa Op.Triangular", pedir o detalhamento da Referência Fiscal e na aba inferior "Linhas Nota Fiscal", pegar a informação da coluna "Referência Fiscal Relativa"</t>
  </si>
  <si>
    <t>Pegar a informação da coluna "Tipo Doc. Fiscal" . Se for "Fatura Op. Triangular" ou "Remessa Op.Triangular", pedir o detalhamento da Referência Fiscal e na aba inferior "Linhas Nota Fiscal", pegar a informação da coluna "Linha" da Referência Fiscal Relativa, referente ao item vendido</t>
  </si>
  <si>
    <t>cd_item</t>
  </si>
  <si>
    <t>F20029978</t>
  </si>
  <si>
    <t>F20029979</t>
  </si>
  <si>
    <t>F20029983</t>
  </si>
  <si>
    <t>F20029984</t>
  </si>
  <si>
    <t>F20029985</t>
  </si>
  <si>
    <t>F20029986</t>
  </si>
  <si>
    <t>F20029991</t>
  </si>
  <si>
    <t>F20030066</t>
  </si>
  <si>
    <t>F20030092</t>
  </si>
  <si>
    <t>F20030093</t>
  </si>
  <si>
    <t>F20030094</t>
  </si>
  <si>
    <t>F20030099</t>
  </si>
  <si>
    <t>F20030102</t>
  </si>
  <si>
    <t>F20030104</t>
  </si>
  <si>
    <t>F20030105</t>
  </si>
  <si>
    <t>F20030108</t>
  </si>
  <si>
    <t>F20030110</t>
  </si>
  <si>
    <t>F20030112</t>
  </si>
  <si>
    <t>F20030128</t>
  </si>
  <si>
    <t>F20030131</t>
  </si>
  <si>
    <t>F20030136</t>
  </si>
  <si>
    <t>F20030143</t>
  </si>
  <si>
    <t>F20030160</t>
  </si>
  <si>
    <t>F20030162</t>
  </si>
  <si>
    <t>F20030171</t>
  </si>
  <si>
    <t>F20030173</t>
  </si>
  <si>
    <t>F20030175</t>
  </si>
  <si>
    <t>F20030209</t>
  </si>
  <si>
    <t>F20030215</t>
  </si>
  <si>
    <t>F20030216</t>
  </si>
  <si>
    <t>F20030217</t>
  </si>
  <si>
    <t>F20030415</t>
  </si>
  <si>
    <t>F20030416</t>
  </si>
  <si>
    <t>F20030433</t>
  </si>
  <si>
    <t>F20030444</t>
  </si>
  <si>
    <t>F20030445</t>
  </si>
  <si>
    <t>F20030456</t>
  </si>
  <si>
    <t>F20030457</t>
  </si>
  <si>
    <t>F20030458</t>
  </si>
  <si>
    <t>F20030459</t>
  </si>
  <si>
    <t>F20030460</t>
  </si>
  <si>
    <t>F20030467</t>
  </si>
  <si>
    <t>F20030468</t>
  </si>
  <si>
    <t>F20030473</t>
  </si>
  <si>
    <t>F20030474</t>
  </si>
  <si>
    <t>F20030495</t>
  </si>
  <si>
    <t>F20030504</t>
  </si>
  <si>
    <t>F20030531</t>
  </si>
  <si>
    <t>F20030532</t>
  </si>
  <si>
    <t>F20030533</t>
  </si>
  <si>
    <t>F20030540</t>
  </si>
  <si>
    <t>F20030541</t>
  </si>
  <si>
    <t>F20030544</t>
  </si>
  <si>
    <t>F20030552</t>
  </si>
  <si>
    <t>F20030553</t>
  </si>
  <si>
    <t>F20030555</t>
  </si>
  <si>
    <t>F20030563</t>
  </si>
  <si>
    <t>F20030564</t>
  </si>
  <si>
    <t>F20030565</t>
  </si>
  <si>
    <t>F20030566</t>
  </si>
  <si>
    <t>F20030568</t>
  </si>
  <si>
    <t>F20030569</t>
  </si>
  <si>
    <t>F20030570</t>
  </si>
  <si>
    <t>F20030571</t>
  </si>
  <si>
    <t>F20030572</t>
  </si>
  <si>
    <t>F20030574</t>
  </si>
  <si>
    <t>F20030576</t>
  </si>
  <si>
    <t>F20030577</t>
  </si>
  <si>
    <t>F20030578</t>
  </si>
  <si>
    <t>F20030579</t>
  </si>
  <si>
    <t>F20030580</t>
  </si>
  <si>
    <t>F20030584</t>
  </si>
  <si>
    <t>F20030585</t>
  </si>
  <si>
    <t>F20030586</t>
  </si>
  <si>
    <t>F20030587</t>
  </si>
  <si>
    <t>F20030588</t>
  </si>
  <si>
    <t>F20030589</t>
  </si>
  <si>
    <t>F20030590</t>
  </si>
  <si>
    <t>F20030594</t>
  </si>
  <si>
    <t>F20030597</t>
  </si>
  <si>
    <t>F20030598</t>
  </si>
  <si>
    <t>F20030599</t>
  </si>
  <si>
    <t>F20030600</t>
  </si>
  <si>
    <t>F20030601</t>
  </si>
  <si>
    <t>F20030602</t>
  </si>
  <si>
    <t>F20030603</t>
  </si>
  <si>
    <t>F20030604</t>
  </si>
  <si>
    <t>F20030605</t>
  </si>
  <si>
    <t>F20030606</t>
  </si>
  <si>
    <t>F20030607</t>
  </si>
  <si>
    <t>F20030610</t>
  </si>
  <si>
    <t>F20030612</t>
  </si>
  <si>
    <t>F20030613</t>
  </si>
  <si>
    <t>F20030614</t>
  </si>
  <si>
    <t>F20030616</t>
  </si>
  <si>
    <t>F20030637</t>
  </si>
  <si>
    <t>F20030642</t>
  </si>
  <si>
    <t>F20030650</t>
  </si>
  <si>
    <t>F20030652</t>
  </si>
  <si>
    <t>F20030656</t>
  </si>
  <si>
    <t>F20030657</t>
  </si>
  <si>
    <t>F20030658</t>
  </si>
  <si>
    <t>F20030660</t>
  </si>
  <si>
    <t>F20030661</t>
  </si>
  <si>
    <t>F20030662</t>
  </si>
  <si>
    <t>F20030663</t>
  </si>
  <si>
    <t>F20030664</t>
  </si>
  <si>
    <t>F20030665</t>
  </si>
  <si>
    <t>F20030666</t>
  </si>
  <si>
    <t>F20030667</t>
  </si>
  <si>
    <t>F20030668</t>
  </si>
  <si>
    <t>F20030669</t>
  </si>
  <si>
    <t>F20030670</t>
  </si>
  <si>
    <t>F20030671</t>
  </si>
  <si>
    <t>F20030672</t>
  </si>
  <si>
    <t>F20030673</t>
  </si>
  <si>
    <t>F20030674</t>
  </si>
  <si>
    <t>F20030676</t>
  </si>
  <si>
    <t>F20030677</t>
  </si>
  <si>
    <t>F20030678</t>
  </si>
  <si>
    <t>F20030679</t>
  </si>
  <si>
    <t>F20030681</t>
  </si>
  <si>
    <t>F20030684</t>
  </si>
  <si>
    <t>F20030688</t>
  </si>
  <si>
    <t>F20030692</t>
  </si>
  <si>
    <t>F20030695</t>
  </si>
  <si>
    <t>F20030696</t>
  </si>
  <si>
    <t>F20030697</t>
  </si>
  <si>
    <t>F20030699</t>
  </si>
  <si>
    <t>F20030700</t>
  </si>
  <si>
    <t>F20030701</t>
  </si>
  <si>
    <t>F20030702</t>
  </si>
  <si>
    <t>F20030703</t>
  </si>
  <si>
    <t>F20030704</t>
  </si>
  <si>
    <t>F20030705</t>
  </si>
  <si>
    <t>F20030706</t>
  </si>
  <si>
    <t>F20030737</t>
  </si>
  <si>
    <t>F20030753</t>
  </si>
  <si>
    <t>F20030754</t>
  </si>
  <si>
    <t>F20030755</t>
  </si>
  <si>
    <t>F20030756</t>
  </si>
  <si>
    <t>F20030757</t>
  </si>
  <si>
    <t>F20030758</t>
  </si>
  <si>
    <t>F20030759</t>
  </si>
  <si>
    <t>F20030760</t>
  </si>
  <si>
    <t>F20030763</t>
  </si>
  <si>
    <t>F20030765</t>
  </si>
  <si>
    <t>F20030766</t>
  </si>
  <si>
    <t>F20030767</t>
  </si>
  <si>
    <t>F20030781</t>
  </si>
  <si>
    <t>F20030782</t>
  </si>
  <si>
    <t>F20030783</t>
  </si>
  <si>
    <t>F20030784</t>
  </si>
  <si>
    <t>F20030785</t>
  </si>
  <si>
    <t>F20030786</t>
  </si>
  <si>
    <t>F20030787</t>
  </si>
  <si>
    <t>F20030788</t>
  </si>
  <si>
    <t>F20030789</t>
  </si>
  <si>
    <t>F20030790</t>
  </si>
  <si>
    <t>F20030791</t>
  </si>
  <si>
    <t>F20030792</t>
  </si>
  <si>
    <t>F20030793</t>
  </si>
  <si>
    <t>F20030794</t>
  </si>
  <si>
    <t>F20030795</t>
  </si>
  <si>
    <t>F20030796</t>
  </si>
  <si>
    <t>F20030797</t>
  </si>
  <si>
    <t>F20030798</t>
  </si>
  <si>
    <t>F20030799</t>
  </si>
  <si>
    <t>F20030800</t>
  </si>
  <si>
    <t>F20030806</t>
  </si>
  <si>
    <t>F20030807</t>
  </si>
  <si>
    <t>F20030808</t>
  </si>
  <si>
    <t>F20030810</t>
  </si>
  <si>
    <t>F20030811</t>
  </si>
  <si>
    <t>F20030812</t>
  </si>
  <si>
    <t>F20030814</t>
  </si>
  <si>
    <t>F20030815</t>
  </si>
  <si>
    <t>F20030817</t>
  </si>
  <si>
    <t>F20030819</t>
  </si>
  <si>
    <t>F20030820</t>
  </si>
  <si>
    <t>F20030821</t>
  </si>
  <si>
    <t>F20030825</t>
  </si>
  <si>
    <t>F20030826</t>
  </si>
  <si>
    <t>F20030828</t>
  </si>
  <si>
    <t>F20030829</t>
  </si>
  <si>
    <t>F20030830</t>
  </si>
  <si>
    <t>F20030831</t>
  </si>
  <si>
    <t>F20030832</t>
  </si>
  <si>
    <t>F20030833</t>
  </si>
  <si>
    <t>F20030835</t>
  </si>
  <si>
    <t>F20030836</t>
  </si>
  <si>
    <t>F20030838</t>
  </si>
  <si>
    <t>F30000804</t>
  </si>
  <si>
    <t>F30000809</t>
  </si>
  <si>
    <t>F30000820</t>
  </si>
  <si>
    <t>F30000824</t>
  </si>
  <si>
    <t>F30000830</t>
  </si>
  <si>
    <t>F30000833</t>
  </si>
  <si>
    <t>F30000834</t>
  </si>
  <si>
    <t>F30000835</t>
  </si>
  <si>
    <t>F30000836</t>
  </si>
  <si>
    <t>F30000837</t>
  </si>
  <si>
    <t>F30000838</t>
  </si>
  <si>
    <t>F30000839</t>
  </si>
  <si>
    <t>F30000840</t>
  </si>
  <si>
    <t>F30000841</t>
  </si>
  <si>
    <t>F30000842</t>
  </si>
  <si>
    <t>F30000843</t>
  </si>
  <si>
    <t>F30000844</t>
  </si>
  <si>
    <t>F30000845</t>
  </si>
  <si>
    <t>F30000846</t>
  </si>
  <si>
    <t>F30000847</t>
  </si>
  <si>
    <t>F30000848</t>
  </si>
  <si>
    <t>F30000849</t>
  </si>
  <si>
    <t>F30000853</t>
  </si>
  <si>
    <t>F30000854</t>
  </si>
  <si>
    <t>F30000855</t>
  </si>
  <si>
    <t>F30000857</t>
  </si>
  <si>
    <t>F30000858</t>
  </si>
  <si>
    <t>F30000859</t>
  </si>
  <si>
    <t>F30000860</t>
  </si>
  <si>
    <t>F30000861</t>
  </si>
  <si>
    <t>F30000862</t>
  </si>
  <si>
    <t>F30000864</t>
  </si>
  <si>
    <t>F30000866</t>
  </si>
  <si>
    <t>F30000867</t>
  </si>
  <si>
    <t>F30000868</t>
  </si>
  <si>
    <t>F30000869</t>
  </si>
  <si>
    <t>F30000873</t>
  </si>
  <si>
    <t>F70000381</t>
  </si>
  <si>
    <t>F70000383</t>
  </si>
  <si>
    <t>F70000392</t>
  </si>
  <si>
    <t>STG</t>
  </si>
  <si>
    <t>vl_produto</t>
  </si>
  <si>
    <t>100000887</t>
  </si>
  <si>
    <t>900000888</t>
  </si>
  <si>
    <t>120000373</t>
  </si>
  <si>
    <t>120000375</t>
  </si>
  <si>
    <t>120000376</t>
  </si>
  <si>
    <t>13424613</t>
  </si>
  <si>
    <t>353072</t>
  </si>
  <si>
    <t>100020</t>
  </si>
  <si>
    <t>13422401</t>
  </si>
  <si>
    <t>452343</t>
  </si>
  <si>
    <t>13422389</t>
  </si>
  <si>
    <t>100118</t>
  </si>
  <si>
    <t>101090</t>
  </si>
  <si>
    <t>1736250</t>
  </si>
  <si>
    <t>1602351</t>
  </si>
  <si>
    <t>1602360</t>
  </si>
  <si>
    <t>1602361</t>
  </si>
  <si>
    <t>13422341</t>
  </si>
  <si>
    <t>1586993</t>
  </si>
  <si>
    <t>24782</t>
  </si>
  <si>
    <t>13424168</t>
  </si>
  <si>
    <t>13424169</t>
  </si>
  <si>
    <t>1602371</t>
  </si>
  <si>
    <t>1602412</t>
  </si>
  <si>
    <t>1602415</t>
  </si>
  <si>
    <t>13424505</t>
  </si>
  <si>
    <t>321073</t>
  </si>
  <si>
    <t>332774</t>
  </si>
  <si>
    <t>247865</t>
  </si>
  <si>
    <t>264362</t>
  </si>
  <si>
    <t>77975</t>
  </si>
  <si>
    <t>333035</t>
  </si>
  <si>
    <t>2341271</t>
  </si>
  <si>
    <t>3071006</t>
  </si>
  <si>
    <t>410524</t>
  </si>
  <si>
    <t>245435</t>
  </si>
  <si>
    <t>1805921</t>
  </si>
  <si>
    <t>13423302</t>
  </si>
  <si>
    <t>185308</t>
  </si>
  <si>
    <t>2142</t>
  </si>
  <si>
    <t>3085256</t>
  </si>
  <si>
    <t>100977</t>
  </si>
  <si>
    <t>1736552</t>
  </si>
  <si>
    <t>1639634</t>
  </si>
  <si>
    <t>77769</t>
  </si>
  <si>
    <t>403565</t>
  </si>
  <si>
    <t>298769</t>
  </si>
  <si>
    <t>2198165</t>
  </si>
  <si>
    <t>1776289</t>
  </si>
  <si>
    <t>1736553</t>
  </si>
  <si>
    <t>1723367</t>
  </si>
  <si>
    <t>1895308</t>
  </si>
  <si>
    <t>1866353</t>
  </si>
  <si>
    <t>6751</t>
  </si>
  <si>
    <t>1776005</t>
  </si>
  <si>
    <t>1866349</t>
  </si>
  <si>
    <t>1835194</t>
  </si>
  <si>
    <t>2094723</t>
  </si>
  <si>
    <t>195098</t>
  </si>
  <si>
    <t>4898</t>
  </si>
  <si>
    <t>1591125</t>
  </si>
  <si>
    <t>1895309</t>
  </si>
  <si>
    <t>195096</t>
  </si>
  <si>
    <t>1876773</t>
  </si>
  <si>
    <t>1723368</t>
  </si>
  <si>
    <t>1866357</t>
  </si>
  <si>
    <t>1692775</t>
  </si>
  <si>
    <t>1876783</t>
  </si>
  <si>
    <t>1893857</t>
  </si>
  <si>
    <t>2181539</t>
  </si>
  <si>
    <t>2181540</t>
  </si>
  <si>
    <t>2181542</t>
  </si>
  <si>
    <t>24510</t>
  </si>
  <si>
    <t>306522</t>
  </si>
  <si>
    <t>332148</t>
  </si>
  <si>
    <t>332149</t>
  </si>
  <si>
    <t>13424498</t>
  </si>
  <si>
    <t>duplicidade na stg</t>
  </si>
  <si>
    <t>6 registros iguais na stg</t>
  </si>
  <si>
    <t>6 registros iguais na stg para seq 1</t>
  </si>
  <si>
    <t>Não está trazendo a seq 2 existente na stg pois cd_item é igual a seq 3</t>
  </si>
  <si>
    <t>Não está trazendo a seq 1 existente na stg pois cd_item é igual a seq 2</t>
  </si>
  <si>
    <t>ODS</t>
  </si>
  <si>
    <t>100001359</t>
  </si>
  <si>
    <t>302199</t>
  </si>
  <si>
    <t>100001360</t>
  </si>
  <si>
    <t>F20030379</t>
  </si>
  <si>
    <t>900000266</t>
  </si>
  <si>
    <t>900000267</t>
  </si>
  <si>
    <t>F20030435</t>
  </si>
  <si>
    <t>F20030436</t>
  </si>
  <si>
    <t>F20030842</t>
  </si>
  <si>
    <t>F20030844</t>
  </si>
  <si>
    <t>F20030846</t>
  </si>
  <si>
    <t>F20030847</t>
  </si>
  <si>
    <t>F20030851</t>
  </si>
  <si>
    <t>F20030852</t>
  </si>
  <si>
    <t>F20030856</t>
  </si>
  <si>
    <t>F20030857</t>
  </si>
  <si>
    <t>F20030858</t>
  </si>
  <si>
    <t>F20030859</t>
  </si>
  <si>
    <t>2915848</t>
  </si>
  <si>
    <t>F20030860</t>
  </si>
  <si>
    <t>F20030861</t>
  </si>
  <si>
    <t>3071007</t>
  </si>
  <si>
    <t>F20030864</t>
  </si>
  <si>
    <t>F20030866</t>
  </si>
  <si>
    <t>F20030867</t>
  </si>
  <si>
    <t>F20030868</t>
  </si>
  <si>
    <t>F20030869</t>
  </si>
  <si>
    <t>F20030870</t>
  </si>
  <si>
    <t>F20030886</t>
  </si>
  <si>
    <t>F20030887</t>
  </si>
  <si>
    <t>F20030888</t>
  </si>
  <si>
    <t>F20030891</t>
  </si>
  <si>
    <t>F20030892</t>
  </si>
  <si>
    <t>F20030895</t>
  </si>
  <si>
    <t>F20030901</t>
  </si>
  <si>
    <t>F20030902</t>
  </si>
  <si>
    <t>17867</t>
  </si>
  <si>
    <t>F20030903</t>
  </si>
  <si>
    <t>F20030904</t>
  </si>
  <si>
    <t>F20030905</t>
  </si>
  <si>
    <t>F20030906</t>
  </si>
  <si>
    <t>F20030908</t>
  </si>
  <si>
    <t>1892378</t>
  </si>
  <si>
    <t>F20030910</t>
  </si>
  <si>
    <t>F20030911</t>
  </si>
  <si>
    <t>F20030912</t>
  </si>
  <si>
    <t>F20030914</t>
  </si>
  <si>
    <t>F20030915</t>
  </si>
  <si>
    <t>349264</t>
  </si>
  <si>
    <t>F20030916</t>
  </si>
  <si>
    <t>F20030917</t>
  </si>
  <si>
    <t>F20030918</t>
  </si>
  <si>
    <t>F20030919</t>
  </si>
  <si>
    <t>F20030920</t>
  </si>
  <si>
    <t>F20030921</t>
  </si>
  <si>
    <t>F20030922</t>
  </si>
  <si>
    <t>F20030923</t>
  </si>
  <si>
    <t>F20030924</t>
  </si>
  <si>
    <t>F20030925</t>
  </si>
  <si>
    <t>F20030926</t>
  </si>
  <si>
    <t>F20030927</t>
  </si>
  <si>
    <t>F20030928</t>
  </si>
  <si>
    <t>F20030929</t>
  </si>
  <si>
    <t>F20030930</t>
  </si>
  <si>
    <t>F20030931</t>
  </si>
  <si>
    <t>F20030932</t>
  </si>
  <si>
    <t>F20030933</t>
  </si>
  <si>
    <t>F20030934</t>
  </si>
  <si>
    <t>F20030935</t>
  </si>
  <si>
    <t>F20030936</t>
  </si>
  <si>
    <t>F20030937</t>
  </si>
  <si>
    <t>F20030938</t>
  </si>
  <si>
    <t>F20030939</t>
  </si>
  <si>
    <t>F20030940</t>
  </si>
  <si>
    <t>F20030941</t>
  </si>
  <si>
    <t>F20030942</t>
  </si>
  <si>
    <t>F30000875</t>
  </si>
  <si>
    <t>F30000876</t>
  </si>
  <si>
    <t>1876772</t>
  </si>
  <si>
    <t>F30000881</t>
  </si>
  <si>
    <t>F30000883</t>
  </si>
  <si>
    <t>F30000884</t>
  </si>
  <si>
    <t>F30000885</t>
  </si>
  <si>
    <t>F30000886</t>
  </si>
  <si>
    <t>F30000887</t>
  </si>
  <si>
    <t>F30000888</t>
  </si>
  <si>
    <t>F30000889</t>
  </si>
  <si>
    <t>F30000890</t>
  </si>
  <si>
    <t>F30000891</t>
  </si>
  <si>
    <t>F30000892</t>
  </si>
  <si>
    <t>F30000893</t>
  </si>
  <si>
    <t>1690715</t>
  </si>
  <si>
    <t>F70000433</t>
  </si>
  <si>
    <t>F70000434</t>
  </si>
  <si>
    <t>2717791</t>
  </si>
  <si>
    <t>F70000436</t>
  </si>
  <si>
    <t>F70000443</t>
  </si>
  <si>
    <t>F70000444</t>
  </si>
  <si>
    <t>F70000445</t>
  </si>
  <si>
    <t>F70000446</t>
  </si>
  <si>
    <t>F70000451</t>
  </si>
  <si>
    <t>F70000452</t>
  </si>
  <si>
    <t>6 registros iguais na stg na seq 1</t>
  </si>
  <si>
    <t>12 registros iguais na stg na seq 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</si>
</sst>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1" fillId="3" borderId="14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1" fillId="7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NumberFormat="1" applyFont="1"/>
    <xf numFmtId="49" fontId="1" fillId="8" borderId="0" xfId="0" applyNumberFormat="1" applyFont="1" applyFill="1" applyAlignment="1">
      <alignment horizontal="right"/>
    </xf>
    <xf numFmtId="2" fontId="1" fillId="8" borderId="0" xfId="0" applyNumberFormat="1" applyFont="1" applyFill="1"/>
    <xf numFmtId="2" fontId="1" fillId="8" borderId="0" xfId="0" applyNumberFormat="1" applyFont="1" applyFill="1" applyAlignment="1">
      <alignment horizontal="right"/>
    </xf>
    <xf numFmtId="49" fontId="1" fillId="8" borderId="0" xfId="0" applyNumberFormat="1" applyFont="1" applyFill="1"/>
    <xf numFmtId="0" fontId="1" fillId="8" borderId="0" xfId="0" applyNumberFormat="1" applyFont="1" applyFill="1"/>
    <xf numFmtId="49" fontId="3" fillId="9" borderId="0" xfId="0" applyNumberFormat="1" applyFont="1" applyFill="1" applyAlignment="1">
      <alignment horizontal="right"/>
    </xf>
    <xf numFmtId="2" fontId="3" fillId="9" borderId="0" xfId="0" applyNumberFormat="1" applyFont="1" applyFill="1"/>
    <xf numFmtId="2" fontId="3" fillId="9" borderId="0" xfId="0" applyNumberFormat="1" applyFont="1" applyFill="1" applyAlignment="1">
      <alignment horizontal="right"/>
    </xf>
    <xf numFmtId="49" fontId="2" fillId="0" borderId="0" xfId="0" applyNumberFormat="1" applyFont="1" applyAlignment="1">
      <alignment horizontal="right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13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horizontal="center" vertical="top" wrapText="1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0" fontId="5" fillId="3" borderId="1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4" fillId="8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right"/>
    </xf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0" fontId="1" fillId="0" borderId="0" xfId="0" applyNumberFormat="1" applyFont="1" applyFill="1"/>
    <xf numFmtId="49" fontId="1" fillId="10" borderId="0" xfId="0" applyNumberFormat="1" applyFont="1" applyFill="1" applyAlignment="1">
      <alignment horizontal="right"/>
    </xf>
    <xf numFmtId="2" fontId="1" fillId="10" borderId="0" xfId="0" applyNumberFormat="1" applyFont="1" applyFill="1"/>
    <xf numFmtId="2" fontId="1" fillId="10" borderId="0" xfId="0" applyNumberFormat="1" applyFont="1" applyFill="1" applyAlignment="1">
      <alignment horizontal="right"/>
    </xf>
    <xf numFmtId="49" fontId="1" fillId="10" borderId="0" xfId="0" applyNumberFormat="1" applyFont="1" applyFill="1"/>
    <xf numFmtId="0" fontId="1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FF5050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5"/>
  <sheetViews>
    <sheetView workbookViewId="0">
      <selection activeCell="E14" sqref="E14"/>
    </sheetView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0"/>
      <c r="AV1" s="10"/>
      <c r="AW1" s="10"/>
      <c r="AX1" s="10"/>
      <c r="AY1" s="10"/>
      <c r="AZ1" s="10"/>
      <c r="BJ1" s="10"/>
    </row>
    <row r="2" spans="1:62" ht="21">
      <c r="A2" s="33" t="s">
        <v>2</v>
      </c>
      <c r="B2" s="33"/>
      <c r="C2" s="3" t="s">
        <v>203</v>
      </c>
      <c r="AU2" s="10"/>
      <c r="AV2" s="10"/>
      <c r="AW2" s="10"/>
      <c r="AX2" s="10"/>
      <c r="AY2" s="10"/>
      <c r="AZ2" s="10"/>
      <c r="BJ2" s="10"/>
    </row>
    <row r="3" spans="1:62" ht="21">
      <c r="A3" s="33" t="s">
        <v>3</v>
      </c>
      <c r="B3" s="33"/>
      <c r="C3" s="3" t="s">
        <v>197</v>
      </c>
      <c r="BJ3" s="10"/>
    </row>
    <row r="4" spans="1:62">
      <c r="BJ4" s="10"/>
    </row>
    <row r="6" spans="1:62">
      <c r="A6" s="4" t="s">
        <v>192</v>
      </c>
      <c r="B6" s="4" t="s">
        <v>193</v>
      </c>
      <c r="C6" s="4" t="s">
        <v>195</v>
      </c>
      <c r="D6" s="4" t="s">
        <v>194</v>
      </c>
      <c r="E6" s="4" t="s">
        <v>205</v>
      </c>
      <c r="F6" s="4" t="s">
        <v>196</v>
      </c>
    </row>
    <row r="7" spans="1:62">
      <c r="A7" s="8"/>
      <c r="B7" s="8"/>
      <c r="C7" s="8"/>
      <c r="D7" s="8"/>
      <c r="E7" s="8"/>
      <c r="F7" s="8"/>
    </row>
    <row r="8" spans="1:62">
      <c r="A8" s="8"/>
      <c r="B8" s="8"/>
      <c r="C8" s="8"/>
      <c r="D8" s="8"/>
      <c r="E8" s="8"/>
      <c r="F8" s="8"/>
    </row>
    <row r="9" spans="1:62">
      <c r="A9" s="8"/>
      <c r="B9" s="8"/>
      <c r="C9" s="8"/>
      <c r="D9" s="8"/>
      <c r="E9" s="8"/>
      <c r="F9" s="8"/>
    </row>
    <row r="10" spans="1:62">
      <c r="A10" s="8"/>
      <c r="B10" s="8"/>
      <c r="C10" s="8"/>
      <c r="D10" s="8"/>
      <c r="E10" s="8"/>
      <c r="F10" s="8"/>
    </row>
    <row r="11" spans="1:62">
      <c r="A11" s="8"/>
      <c r="B11" s="8"/>
      <c r="C11" s="8"/>
      <c r="D11" s="8"/>
      <c r="E11" s="8"/>
      <c r="F11" s="8"/>
    </row>
    <row r="12" spans="1:62">
      <c r="A12" s="8"/>
      <c r="B12" s="8"/>
      <c r="C12" s="8"/>
      <c r="D12" s="8"/>
      <c r="E12" s="8"/>
      <c r="F12" s="8"/>
    </row>
    <row r="13" spans="1:62">
      <c r="A13" s="8"/>
      <c r="B13" s="8"/>
      <c r="C13" s="8"/>
      <c r="D13" s="8"/>
      <c r="E13" s="8"/>
      <c r="F13" s="8"/>
    </row>
    <row r="14" spans="1:62">
      <c r="A14" s="8"/>
      <c r="B14" s="8"/>
      <c r="C14" s="8"/>
      <c r="D14" s="8"/>
      <c r="E14" s="8"/>
      <c r="F14" s="8"/>
    </row>
    <row r="15" spans="1:62">
      <c r="A15" s="8"/>
      <c r="B15" s="8"/>
      <c r="C15" s="8"/>
      <c r="D15" s="8"/>
      <c r="E15" s="8"/>
      <c r="F15" s="8"/>
    </row>
    <row r="16" spans="1:62">
      <c r="A16" s="8"/>
      <c r="B16" s="8"/>
      <c r="C16" s="8"/>
      <c r="D16" s="8"/>
      <c r="E16" s="8"/>
      <c r="F16" s="8"/>
    </row>
    <row r="17" spans="1:6">
      <c r="A17" s="8"/>
      <c r="B17" s="8"/>
      <c r="C17" s="8"/>
      <c r="D17" s="8"/>
      <c r="E17" s="8"/>
      <c r="F17" s="8"/>
    </row>
    <row r="19" spans="1:6">
      <c r="A19" s="34" t="s">
        <v>255</v>
      </c>
      <c r="B19" s="35"/>
      <c r="C19" s="35"/>
      <c r="D19" s="35"/>
      <c r="E19" s="35"/>
      <c r="F19" s="36"/>
    </row>
    <row r="20" spans="1:6">
      <c r="A20" s="37"/>
      <c r="B20" s="38"/>
      <c r="C20" s="38"/>
      <c r="D20" s="38"/>
      <c r="E20" s="38"/>
      <c r="F20" s="39"/>
    </row>
    <row r="21" spans="1:6">
      <c r="A21" s="40"/>
      <c r="B21" s="41"/>
      <c r="C21" s="41"/>
      <c r="D21" s="41"/>
      <c r="E21" s="41"/>
      <c r="F21" s="42"/>
    </row>
    <row r="22" spans="1:6">
      <c r="A22" s="43" t="s">
        <v>198</v>
      </c>
      <c r="B22" s="43" t="s">
        <v>199</v>
      </c>
      <c r="C22" s="43" t="s">
        <v>200</v>
      </c>
      <c r="D22" s="43" t="s">
        <v>201</v>
      </c>
      <c r="E22" s="43" t="s">
        <v>202</v>
      </c>
      <c r="F22" s="43" t="s">
        <v>204</v>
      </c>
    </row>
    <row r="23" spans="1:6">
      <c r="A23" s="43"/>
      <c r="B23" s="43"/>
      <c r="C23" s="43"/>
      <c r="D23" s="43"/>
      <c r="E23" s="43"/>
      <c r="F23" s="43"/>
    </row>
    <row r="24" spans="1:6">
      <c r="A24" s="43"/>
      <c r="B24" s="43"/>
      <c r="C24" s="43"/>
      <c r="D24" s="43"/>
      <c r="E24" s="43"/>
      <c r="F24" s="43"/>
    </row>
    <row r="25" spans="1:6">
      <c r="A25" s="43"/>
      <c r="B25" s="43"/>
      <c r="C25" s="43"/>
      <c r="D25" s="43"/>
      <c r="E25" s="43"/>
      <c r="F25" s="43"/>
    </row>
  </sheetData>
  <mergeCells count="9">
    <mergeCell ref="A2:B2"/>
    <mergeCell ref="A3:B3"/>
    <mergeCell ref="A19:F21"/>
    <mergeCell ref="A22:A25"/>
    <mergeCell ref="B22:B25"/>
    <mergeCell ref="C22:C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CD80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32.85546875" style="2" customWidth="1"/>
    <col min="5" max="5" width="35.28515625" style="1" customWidth="1"/>
    <col min="6" max="6" width="30.85546875" style="2" customWidth="1"/>
    <col min="7" max="7" width="27.85546875" style="2" customWidth="1"/>
    <col min="8" max="8" width="28.140625" style="2" customWidth="1"/>
    <col min="9" max="9" width="27.85546875" style="2" customWidth="1"/>
    <col min="10" max="10" width="28.42578125" style="2" customWidth="1"/>
    <col min="11" max="11" width="28.570312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38.5703125" style="2" customWidth="1"/>
    <col min="20" max="20" width="25.7109375" style="2" customWidth="1"/>
    <col min="21" max="21" width="23.5703125" style="2" customWidth="1"/>
    <col min="22" max="22" width="23.7109375" style="2" customWidth="1"/>
    <col min="23" max="23" width="26.5703125" style="2" customWidth="1"/>
    <col min="24" max="24" width="23.28515625" style="2" customWidth="1"/>
    <col min="25" max="25" width="24.7109375" style="2" customWidth="1"/>
    <col min="26" max="26" width="25.85546875" style="2" customWidth="1"/>
    <col min="27" max="27" width="23.42578125" style="2" customWidth="1"/>
    <col min="28" max="28" width="29.140625" style="2" customWidth="1"/>
    <col min="29" max="29" width="27.28515625" style="2" customWidth="1"/>
    <col min="30" max="30" width="29.140625" style="2" customWidth="1"/>
    <col min="31" max="31" width="28.7109375" style="2" customWidth="1"/>
    <col min="32" max="32" width="34.85546875" style="2" customWidth="1"/>
    <col min="33" max="33" width="32.7109375" style="2" customWidth="1"/>
    <col min="34" max="34" width="34.42578125" style="2" customWidth="1"/>
    <col min="35" max="35" width="39" style="2" customWidth="1"/>
    <col min="36" max="36" width="42.5703125" style="2" customWidth="1"/>
    <col min="37" max="37" width="38.140625" style="2" customWidth="1"/>
    <col min="38" max="38" width="30.7109375" style="2" customWidth="1"/>
    <col min="39" max="39" width="38.42578125" style="2" customWidth="1"/>
    <col min="40" max="40" width="37.85546875" style="2" customWidth="1"/>
    <col min="41" max="41" width="43.42578125" style="2" customWidth="1"/>
    <col min="42" max="42" width="31.140625" style="2" customWidth="1"/>
    <col min="43" max="43" width="38.7109375" style="2" customWidth="1"/>
    <col min="44" max="44" width="38.5703125" style="2" customWidth="1"/>
    <col min="45" max="45" width="39.5703125" style="2" customWidth="1"/>
    <col min="46" max="46" width="31.28515625" style="2" customWidth="1"/>
    <col min="47" max="47" width="42" style="2" customWidth="1"/>
    <col min="48" max="48" width="39.42578125" style="2" customWidth="1"/>
    <col min="49" max="49" width="39.5703125" style="2" customWidth="1"/>
    <col min="50" max="50" width="33.85546875" style="2" customWidth="1"/>
    <col min="51" max="51" width="38.42578125" style="2" customWidth="1"/>
    <col min="52" max="52" width="36.85546875" style="2" customWidth="1"/>
    <col min="53" max="53" width="36.42578125" style="2" customWidth="1"/>
    <col min="54" max="54" width="38.7109375" style="2" customWidth="1"/>
    <col min="55" max="55" width="31.5703125" style="2" customWidth="1"/>
    <col min="56" max="56" width="31.140625" style="2" customWidth="1"/>
    <col min="57" max="57" width="40" style="2" customWidth="1"/>
    <col min="58" max="58" width="34" style="2" customWidth="1"/>
    <col min="59" max="59" width="29.7109375" style="2" customWidth="1"/>
    <col min="60" max="60" width="38.5703125" style="2" customWidth="1"/>
    <col min="61" max="61" width="33" style="2" customWidth="1"/>
    <col min="62" max="62" width="40.85546875" style="2" customWidth="1"/>
    <col min="63" max="63" width="24.5703125" style="2" customWidth="1"/>
    <col min="64" max="64" width="20.28515625" style="2" customWidth="1"/>
    <col min="65" max="65" width="17.42578125" style="2" customWidth="1"/>
    <col min="66" max="66" width="16.5703125" style="2" customWidth="1"/>
    <col min="67" max="67" width="29.7109375" style="2" customWidth="1"/>
    <col min="68" max="68" width="28.7109375" style="2" customWidth="1"/>
    <col min="69" max="69" width="28" style="2" customWidth="1"/>
    <col min="70" max="70" width="30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1" width="26.85546875" style="2" customWidth="1"/>
    <col min="82" max="82" width="18" style="1" bestFit="1" customWidth="1"/>
    <col min="83" max="16384" width="9.140625" style="1"/>
  </cols>
  <sheetData>
    <row r="1" spans="1:82">
      <c r="E1" s="9"/>
      <c r="F1" s="8"/>
      <c r="G1" s="8"/>
      <c r="H1" s="8"/>
      <c r="I1" s="8"/>
      <c r="J1" s="8"/>
      <c r="K1" s="8"/>
    </row>
    <row r="2" spans="1:82" ht="21">
      <c r="A2" s="33" t="s">
        <v>2</v>
      </c>
      <c r="B2" s="33"/>
      <c r="C2" s="3" t="s">
        <v>27</v>
      </c>
    </row>
    <row r="3" spans="1:82" ht="21">
      <c r="A3" s="33" t="s">
        <v>3</v>
      </c>
      <c r="B3" s="33"/>
      <c r="C3" s="3" t="s">
        <v>190</v>
      </c>
    </row>
    <row r="6" spans="1:82" ht="25.5" customHeight="1">
      <c r="A6" s="11" t="s">
        <v>80</v>
      </c>
      <c r="B6" s="11" t="s">
        <v>40</v>
      </c>
      <c r="C6" s="11" t="s">
        <v>7</v>
      </c>
      <c r="D6" s="11" t="s">
        <v>210</v>
      </c>
      <c r="E6" s="11" t="s">
        <v>211</v>
      </c>
      <c r="F6" s="11" t="s">
        <v>18</v>
      </c>
      <c r="G6" s="11" t="s">
        <v>19</v>
      </c>
      <c r="H6" s="11" t="s">
        <v>20</v>
      </c>
      <c r="I6" s="11" t="s">
        <v>21</v>
      </c>
      <c r="J6" s="11" t="s">
        <v>37</v>
      </c>
      <c r="K6" s="11" t="s">
        <v>32</v>
      </c>
      <c r="L6" s="11" t="s">
        <v>205</v>
      </c>
      <c r="M6" s="11" t="s">
        <v>28</v>
      </c>
      <c r="N6" s="11" t="s">
        <v>29</v>
      </c>
      <c r="O6" s="11" t="s">
        <v>30</v>
      </c>
      <c r="P6" s="11" t="s">
        <v>31</v>
      </c>
      <c r="Q6" s="11" t="s">
        <v>33</v>
      </c>
      <c r="R6" s="11" t="s">
        <v>34</v>
      </c>
      <c r="S6" s="11" t="s">
        <v>68</v>
      </c>
      <c r="T6" s="11" t="s">
        <v>71</v>
      </c>
      <c r="U6" s="11" t="s">
        <v>72</v>
      </c>
      <c r="V6" s="11" t="s">
        <v>81</v>
      </c>
      <c r="W6" s="11" t="s">
        <v>9</v>
      </c>
      <c r="X6" s="11" t="s">
        <v>41</v>
      </c>
      <c r="Y6" s="11" t="s">
        <v>11</v>
      </c>
      <c r="Z6" s="11" t="s">
        <v>15</v>
      </c>
      <c r="AA6" s="11" t="s">
        <v>44</v>
      </c>
      <c r="AB6" s="11" t="s">
        <v>63</v>
      </c>
      <c r="AC6" s="11" t="s">
        <v>64</v>
      </c>
      <c r="AD6" s="11" t="s">
        <v>14</v>
      </c>
      <c r="AE6" s="11" t="s">
        <v>13</v>
      </c>
      <c r="AF6" s="11" t="s">
        <v>66</v>
      </c>
      <c r="AG6" s="11" t="s">
        <v>10</v>
      </c>
      <c r="AH6" s="11" t="s">
        <v>42</v>
      </c>
      <c r="AI6" s="11" t="s">
        <v>46</v>
      </c>
      <c r="AJ6" s="11" t="s">
        <v>47</v>
      </c>
      <c r="AK6" s="11" t="s">
        <v>48</v>
      </c>
      <c r="AL6" s="11" t="s">
        <v>22</v>
      </c>
      <c r="AM6" s="11" t="s">
        <v>52</v>
      </c>
      <c r="AN6" s="11" t="s">
        <v>53</v>
      </c>
      <c r="AO6" s="11" t="s">
        <v>54</v>
      </c>
      <c r="AP6" s="11" t="s">
        <v>23</v>
      </c>
      <c r="AQ6" s="11" t="s">
        <v>49</v>
      </c>
      <c r="AR6" s="11" t="s">
        <v>50</v>
      </c>
      <c r="AS6" s="11" t="s">
        <v>51</v>
      </c>
      <c r="AT6" s="11" t="s">
        <v>55</v>
      </c>
      <c r="AU6" s="11" t="s">
        <v>56</v>
      </c>
      <c r="AV6" s="11" t="s">
        <v>57</v>
      </c>
      <c r="AW6" s="11" t="s">
        <v>58</v>
      </c>
      <c r="AX6" s="11" t="s">
        <v>67</v>
      </c>
      <c r="AY6" s="11" t="s">
        <v>79</v>
      </c>
      <c r="AZ6" s="11" t="s">
        <v>78</v>
      </c>
      <c r="BA6" s="11" t="s">
        <v>77</v>
      </c>
      <c r="BB6" s="11" t="s">
        <v>76</v>
      </c>
      <c r="BC6" s="11" t="s">
        <v>60</v>
      </c>
      <c r="BD6" s="11" t="s">
        <v>61</v>
      </c>
      <c r="BE6" s="11" t="s">
        <v>5</v>
      </c>
      <c r="BF6" s="11" t="s">
        <v>4</v>
      </c>
      <c r="BG6" s="11" t="s">
        <v>8</v>
      </c>
      <c r="BH6" s="11" t="s">
        <v>17</v>
      </c>
      <c r="BI6" s="11" t="s">
        <v>70</v>
      </c>
      <c r="BJ6" s="11" t="s">
        <v>43</v>
      </c>
      <c r="BK6" s="11" t="s">
        <v>74</v>
      </c>
      <c r="BL6" s="11" t="s">
        <v>6</v>
      </c>
      <c r="BM6" s="11" t="s">
        <v>35</v>
      </c>
      <c r="BN6" s="11" t="s">
        <v>36</v>
      </c>
      <c r="BO6" s="11" t="s">
        <v>1</v>
      </c>
      <c r="BP6" s="11" t="s">
        <v>24</v>
      </c>
      <c r="BQ6" s="11" t="s">
        <v>59</v>
      </c>
      <c r="BR6" s="11" t="s">
        <v>16</v>
      </c>
      <c r="BS6" s="11" t="s">
        <v>65</v>
      </c>
      <c r="BT6" s="11" t="s">
        <v>75</v>
      </c>
      <c r="BU6" s="11" t="s">
        <v>12</v>
      </c>
      <c r="BV6" s="11" t="s">
        <v>84</v>
      </c>
      <c r="BW6" s="11" t="s">
        <v>69</v>
      </c>
      <c r="BX6" s="11" t="s">
        <v>73</v>
      </c>
      <c r="BY6" s="11" t="s">
        <v>45</v>
      </c>
      <c r="BZ6" s="11" t="s">
        <v>82</v>
      </c>
      <c r="CA6" s="11" t="s">
        <v>83</v>
      </c>
      <c r="CB6" s="11" t="s">
        <v>38</v>
      </c>
      <c r="CC6" s="11" t="s">
        <v>39</v>
      </c>
      <c r="CD6" s="11" t="s">
        <v>62</v>
      </c>
    </row>
    <row r="7" spans="1:82" s="9" customFormat="1">
      <c r="A7" s="12" t="s">
        <v>401</v>
      </c>
      <c r="B7" s="12" t="s">
        <v>87</v>
      </c>
      <c r="C7" s="12" t="s">
        <v>0</v>
      </c>
      <c r="D7" s="12" t="s">
        <v>91</v>
      </c>
      <c r="E7" s="12" t="s">
        <v>91</v>
      </c>
      <c r="F7" s="12" t="s">
        <v>85</v>
      </c>
      <c r="G7" s="12" t="s">
        <v>86</v>
      </c>
      <c r="H7" s="12" t="s">
        <v>85</v>
      </c>
      <c r="I7" s="12" t="s">
        <v>86</v>
      </c>
      <c r="J7" s="12" t="s">
        <v>402</v>
      </c>
      <c r="K7" s="12" t="s">
        <v>403</v>
      </c>
      <c r="L7" s="8" t="s">
        <v>404</v>
      </c>
      <c r="M7" s="12" t="s">
        <v>405</v>
      </c>
      <c r="N7" s="12" t="s">
        <v>287</v>
      </c>
      <c r="O7" s="12" t="s">
        <v>156</v>
      </c>
      <c r="P7" s="12" t="s">
        <v>157</v>
      </c>
      <c r="Q7" s="12" t="s">
        <v>406</v>
      </c>
      <c r="R7" s="12" t="s">
        <v>406</v>
      </c>
      <c r="S7" s="12" t="s">
        <v>358</v>
      </c>
      <c r="T7" s="12" t="s">
        <v>407</v>
      </c>
      <c r="U7" s="12" t="s">
        <v>407</v>
      </c>
      <c r="V7" s="12" t="s">
        <v>90</v>
      </c>
      <c r="W7" s="12" t="s">
        <v>293</v>
      </c>
      <c r="X7" s="12" t="s">
        <v>25</v>
      </c>
      <c r="Y7" s="12" t="s">
        <v>408</v>
      </c>
      <c r="Z7" s="12" t="s">
        <v>409</v>
      </c>
      <c r="AA7" s="12" t="s">
        <v>88</v>
      </c>
      <c r="AB7" s="12" t="s">
        <v>156</v>
      </c>
      <c r="AC7" s="12" t="s">
        <v>157</v>
      </c>
      <c r="AD7" s="12" t="s">
        <v>88</v>
      </c>
      <c r="AE7" s="12" t="s">
        <v>88</v>
      </c>
      <c r="AF7" s="12" t="s">
        <v>85</v>
      </c>
      <c r="AG7" s="12" t="s">
        <v>85</v>
      </c>
      <c r="AH7" s="12" t="s">
        <v>85</v>
      </c>
      <c r="AI7" s="12" t="s">
        <v>88</v>
      </c>
      <c r="AJ7" s="12" t="s">
        <v>88</v>
      </c>
      <c r="AK7" s="12" t="s">
        <v>88</v>
      </c>
      <c r="AL7" s="12" t="s">
        <v>85</v>
      </c>
      <c r="AM7" s="12" t="s">
        <v>88</v>
      </c>
      <c r="AN7" s="12" t="s">
        <v>88</v>
      </c>
      <c r="AO7" s="12" t="s">
        <v>88</v>
      </c>
      <c r="AP7" s="12" t="s">
        <v>85</v>
      </c>
      <c r="AQ7" s="12" t="s">
        <v>88</v>
      </c>
      <c r="AR7" s="12" t="s">
        <v>88</v>
      </c>
      <c r="AS7" s="12" t="s">
        <v>88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85</v>
      </c>
      <c r="AY7" s="12" t="s">
        <v>92</v>
      </c>
      <c r="AZ7" s="12" t="s">
        <v>410</v>
      </c>
      <c r="BA7" s="12" t="s">
        <v>92</v>
      </c>
      <c r="BB7" s="12" t="s">
        <v>410</v>
      </c>
      <c r="BC7" s="12" t="s">
        <v>306</v>
      </c>
      <c r="BD7" s="12" t="s">
        <v>306</v>
      </c>
      <c r="BE7" s="12" t="s">
        <v>290</v>
      </c>
      <c r="BF7" s="12" t="s">
        <v>26</v>
      </c>
      <c r="BG7" s="12" t="s">
        <v>411</v>
      </c>
      <c r="BH7" s="20" t="s">
        <v>412</v>
      </c>
      <c r="BI7" s="12" t="s">
        <v>88</v>
      </c>
      <c r="BJ7" s="12" t="s">
        <v>88</v>
      </c>
      <c r="BK7" s="12" t="s">
        <v>0</v>
      </c>
      <c r="BL7" s="12" t="s">
        <v>413</v>
      </c>
      <c r="BM7" s="12" t="s">
        <v>26</v>
      </c>
      <c r="BN7" s="12" t="s">
        <v>414</v>
      </c>
      <c r="BO7" s="12" t="s">
        <v>0</v>
      </c>
      <c r="BP7" s="12" t="s">
        <v>90</v>
      </c>
      <c r="BQ7" s="12" t="s">
        <v>89</v>
      </c>
      <c r="BR7" s="12" t="s">
        <v>415</v>
      </c>
      <c r="BS7" s="12" t="s">
        <v>85</v>
      </c>
      <c r="BT7" s="12" t="s">
        <v>85</v>
      </c>
      <c r="BU7" s="12" t="s">
        <v>416</v>
      </c>
      <c r="BV7" s="12" t="s">
        <v>293</v>
      </c>
      <c r="BW7" s="12" t="s">
        <v>417</v>
      </c>
      <c r="BX7" s="12" t="s">
        <v>0</v>
      </c>
      <c r="BY7" s="12" t="s">
        <v>88</v>
      </c>
      <c r="BZ7" s="12" t="s">
        <v>88</v>
      </c>
      <c r="CA7" s="12" t="s">
        <v>88</v>
      </c>
      <c r="CB7" s="12" t="s">
        <v>85</v>
      </c>
      <c r="CC7" s="12" t="s">
        <v>86</v>
      </c>
      <c r="CD7" s="9" t="s">
        <v>86</v>
      </c>
    </row>
    <row r="8" spans="1:82" s="9" customFormat="1">
      <c r="A8" s="12" t="s">
        <v>401</v>
      </c>
      <c r="B8" s="12" t="s">
        <v>87</v>
      </c>
      <c r="C8" s="12" t="s">
        <v>0</v>
      </c>
      <c r="D8" s="12" t="s">
        <v>91</v>
      </c>
      <c r="E8" s="12" t="s">
        <v>91</v>
      </c>
      <c r="F8" s="12" t="s">
        <v>85</v>
      </c>
      <c r="G8" s="12" t="s">
        <v>86</v>
      </c>
      <c r="H8" s="12" t="s">
        <v>85</v>
      </c>
      <c r="I8" s="12" t="s">
        <v>86</v>
      </c>
      <c r="J8" s="12" t="s">
        <v>402</v>
      </c>
      <c r="K8" s="12" t="s">
        <v>403</v>
      </c>
      <c r="L8" s="8" t="s">
        <v>404</v>
      </c>
      <c r="M8" s="12" t="s">
        <v>405</v>
      </c>
      <c r="N8" s="12" t="s">
        <v>287</v>
      </c>
      <c r="O8" s="12" t="s">
        <v>156</v>
      </c>
      <c r="P8" s="12" t="s">
        <v>157</v>
      </c>
      <c r="Q8" s="12" t="s">
        <v>406</v>
      </c>
      <c r="R8" s="12" t="s">
        <v>406</v>
      </c>
      <c r="S8" s="12" t="s">
        <v>358</v>
      </c>
      <c r="T8" s="12" t="s">
        <v>407</v>
      </c>
      <c r="U8" s="12" t="s">
        <v>407</v>
      </c>
      <c r="V8" s="12" t="s">
        <v>90</v>
      </c>
      <c r="W8" s="12" t="s">
        <v>418</v>
      </c>
      <c r="X8" s="12" t="s">
        <v>25</v>
      </c>
      <c r="Y8" s="12" t="s">
        <v>419</v>
      </c>
      <c r="Z8" s="12" t="s">
        <v>420</v>
      </c>
      <c r="AA8" s="12" t="s">
        <v>88</v>
      </c>
      <c r="AB8" s="12" t="s">
        <v>147</v>
      </c>
      <c r="AC8" s="12" t="s">
        <v>148</v>
      </c>
      <c r="AD8" s="12" t="s">
        <v>88</v>
      </c>
      <c r="AE8" s="12" t="s">
        <v>88</v>
      </c>
      <c r="AF8" s="12" t="s">
        <v>421</v>
      </c>
      <c r="AG8" s="12" t="s">
        <v>422</v>
      </c>
      <c r="AH8" s="12" t="s">
        <v>85</v>
      </c>
      <c r="AI8" s="12" t="s">
        <v>423</v>
      </c>
      <c r="AJ8" s="12" t="s">
        <v>424</v>
      </c>
      <c r="AK8" s="12" t="s">
        <v>88</v>
      </c>
      <c r="AL8" s="12" t="s">
        <v>425</v>
      </c>
      <c r="AM8" s="12" t="s">
        <v>426</v>
      </c>
      <c r="AN8" s="12" t="s">
        <v>427</v>
      </c>
      <c r="AO8" s="12" t="s">
        <v>88</v>
      </c>
      <c r="AP8" s="12" t="s">
        <v>428</v>
      </c>
      <c r="AQ8" s="12" t="s">
        <v>429</v>
      </c>
      <c r="AR8" s="12" t="s">
        <v>430</v>
      </c>
      <c r="AS8" s="12" t="s">
        <v>88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85</v>
      </c>
      <c r="AY8" s="12" t="s">
        <v>92</v>
      </c>
      <c r="AZ8" s="12" t="s">
        <v>410</v>
      </c>
      <c r="BA8" s="12" t="s">
        <v>92</v>
      </c>
      <c r="BB8" s="12" t="s">
        <v>410</v>
      </c>
      <c r="BC8" s="12" t="s">
        <v>306</v>
      </c>
      <c r="BD8" s="12" t="s">
        <v>306</v>
      </c>
      <c r="BE8" s="12" t="s">
        <v>290</v>
      </c>
      <c r="BF8" s="12" t="s">
        <v>26</v>
      </c>
      <c r="BG8" s="12" t="s">
        <v>411</v>
      </c>
      <c r="BH8" s="20" t="s">
        <v>25</v>
      </c>
      <c r="BI8" s="12" t="s">
        <v>88</v>
      </c>
      <c r="BJ8" s="12" t="s">
        <v>88</v>
      </c>
      <c r="BK8" s="12" t="s">
        <v>0</v>
      </c>
      <c r="BL8" s="12" t="s">
        <v>413</v>
      </c>
      <c r="BM8" s="12" t="s">
        <v>0</v>
      </c>
      <c r="BN8" s="12" t="s">
        <v>414</v>
      </c>
      <c r="BO8" s="12" t="s">
        <v>0</v>
      </c>
      <c r="BP8" s="12" t="s">
        <v>90</v>
      </c>
      <c r="BQ8" s="12" t="s">
        <v>89</v>
      </c>
      <c r="BR8" s="12" t="s">
        <v>415</v>
      </c>
      <c r="BS8" s="12" t="s">
        <v>85</v>
      </c>
      <c r="BT8" s="12" t="s">
        <v>85</v>
      </c>
      <c r="BU8" s="12" t="s">
        <v>431</v>
      </c>
      <c r="BV8" s="12" t="s">
        <v>418</v>
      </c>
      <c r="BW8" s="12" t="s">
        <v>417</v>
      </c>
      <c r="BX8" s="12" t="s">
        <v>0</v>
      </c>
      <c r="BY8" s="12" t="s">
        <v>88</v>
      </c>
      <c r="BZ8" s="12" t="s">
        <v>88</v>
      </c>
      <c r="CA8" s="12" t="s">
        <v>88</v>
      </c>
      <c r="CB8" s="12" t="s">
        <v>85</v>
      </c>
      <c r="CC8" s="12" t="s">
        <v>86</v>
      </c>
      <c r="CD8" s="9" t="s">
        <v>86</v>
      </c>
    </row>
    <row r="9" spans="1:82" s="9" customFormat="1">
      <c r="A9" s="8" t="s">
        <v>363</v>
      </c>
      <c r="B9" s="8" t="s">
        <v>87</v>
      </c>
      <c r="C9" s="8" t="s">
        <v>304</v>
      </c>
      <c r="D9" s="8" t="s">
        <v>91</v>
      </c>
      <c r="E9" s="8" t="s">
        <v>91</v>
      </c>
      <c r="F9" s="8" t="s">
        <v>85</v>
      </c>
      <c r="G9" s="8" t="s">
        <v>86</v>
      </c>
      <c r="H9" s="8" t="s">
        <v>85</v>
      </c>
      <c r="I9" s="8" t="s">
        <v>86</v>
      </c>
      <c r="J9" s="8" t="s">
        <v>364</v>
      </c>
      <c r="K9" s="8" t="s">
        <v>365</v>
      </c>
      <c r="L9" s="8" t="s">
        <v>366</v>
      </c>
      <c r="M9" s="8" t="s">
        <v>367</v>
      </c>
      <c r="N9" s="8" t="s">
        <v>0</v>
      </c>
      <c r="O9" s="8" t="s">
        <v>368</v>
      </c>
      <c r="P9" s="8" t="s">
        <v>305</v>
      </c>
      <c r="Q9" s="8" t="s">
        <v>369</v>
      </c>
      <c r="R9" s="8" t="s">
        <v>369</v>
      </c>
      <c r="S9" s="8" t="s">
        <v>358</v>
      </c>
      <c r="T9" s="8" t="s">
        <v>370</v>
      </c>
      <c r="U9" s="8" t="s">
        <v>370</v>
      </c>
      <c r="V9" s="8" t="s">
        <v>90</v>
      </c>
      <c r="W9" s="8" t="s">
        <v>371</v>
      </c>
      <c r="X9" s="8" t="s">
        <v>25</v>
      </c>
      <c r="Y9" s="8" t="s">
        <v>291</v>
      </c>
      <c r="Z9" s="8" t="s">
        <v>291</v>
      </c>
      <c r="AA9" s="8" t="s">
        <v>88</v>
      </c>
      <c r="AB9" s="8" t="s">
        <v>372</v>
      </c>
      <c r="AC9" s="8" t="s">
        <v>373</v>
      </c>
      <c r="AD9" s="8" t="s">
        <v>88</v>
      </c>
      <c r="AE9" s="8" t="s">
        <v>88</v>
      </c>
      <c r="AF9" s="8" t="s">
        <v>357</v>
      </c>
      <c r="AG9" s="8" t="s">
        <v>374</v>
      </c>
      <c r="AH9" s="8" t="s">
        <v>85</v>
      </c>
      <c r="AI9" s="8" t="s">
        <v>375</v>
      </c>
      <c r="AJ9" s="8" t="s">
        <v>88</v>
      </c>
      <c r="AK9" s="8" t="s">
        <v>88</v>
      </c>
      <c r="AL9" s="8" t="s">
        <v>376</v>
      </c>
      <c r="AM9" s="8" t="s">
        <v>377</v>
      </c>
      <c r="AN9" s="8" t="s">
        <v>88</v>
      </c>
      <c r="AO9" s="8" t="s">
        <v>88</v>
      </c>
      <c r="AP9" s="8" t="s">
        <v>378</v>
      </c>
      <c r="AQ9" s="8" t="s">
        <v>379</v>
      </c>
      <c r="AR9" s="8" t="s">
        <v>88</v>
      </c>
      <c r="AS9" s="8" t="s">
        <v>88</v>
      </c>
      <c r="AT9" s="8" t="s">
        <v>88</v>
      </c>
      <c r="AU9" s="8" t="s">
        <v>88</v>
      </c>
      <c r="AV9" s="8" t="s">
        <v>88</v>
      </c>
      <c r="AW9" s="8" t="s">
        <v>88</v>
      </c>
      <c r="AX9" s="8" t="s">
        <v>85</v>
      </c>
      <c r="AY9" s="8" t="s">
        <v>92</v>
      </c>
      <c r="AZ9" s="8" t="s">
        <v>380</v>
      </c>
      <c r="BA9" s="8" t="s">
        <v>92</v>
      </c>
      <c r="BB9" s="8" t="s">
        <v>380</v>
      </c>
      <c r="BC9" s="8" t="s">
        <v>306</v>
      </c>
      <c r="BD9" s="8" t="s">
        <v>306</v>
      </c>
      <c r="BE9" s="8" t="s">
        <v>290</v>
      </c>
      <c r="BF9" s="8" t="s">
        <v>26</v>
      </c>
      <c r="BG9" s="8" t="s">
        <v>381</v>
      </c>
      <c r="BH9" s="8" t="s">
        <v>88</v>
      </c>
      <c r="BI9" s="8" t="s">
        <v>91</v>
      </c>
      <c r="BJ9" s="8" t="s">
        <v>88</v>
      </c>
      <c r="BK9" s="8" t="s">
        <v>0</v>
      </c>
      <c r="BL9" s="8" t="s">
        <v>382</v>
      </c>
      <c r="BM9" s="8" t="s">
        <v>0</v>
      </c>
      <c r="BN9" s="8" t="s">
        <v>383</v>
      </c>
      <c r="BO9" s="8" t="s">
        <v>0</v>
      </c>
      <c r="BP9" s="8" t="s">
        <v>0</v>
      </c>
      <c r="BQ9" s="8" t="s">
        <v>89</v>
      </c>
      <c r="BR9" s="8" t="s">
        <v>384</v>
      </c>
      <c r="BS9" s="8" t="s">
        <v>85</v>
      </c>
      <c r="BT9" s="8" t="s">
        <v>85</v>
      </c>
      <c r="BU9" s="8" t="s">
        <v>88</v>
      </c>
      <c r="BV9" s="8" t="s">
        <v>371</v>
      </c>
      <c r="BW9" s="8" t="s">
        <v>385</v>
      </c>
      <c r="BX9" s="8" t="s">
        <v>285</v>
      </c>
      <c r="BY9" s="8" t="s">
        <v>88</v>
      </c>
      <c r="BZ9" s="8" t="s">
        <v>88</v>
      </c>
      <c r="CA9" s="8" t="s">
        <v>88</v>
      </c>
      <c r="CB9" s="8" t="s">
        <v>85</v>
      </c>
      <c r="CC9" s="8" t="s">
        <v>86</v>
      </c>
      <c r="CD9" s="9" t="s">
        <v>86</v>
      </c>
    </row>
    <row r="10" spans="1:82" s="9" customFormat="1">
      <c r="A10" s="8" t="s">
        <v>386</v>
      </c>
      <c r="B10" s="8" t="s">
        <v>87</v>
      </c>
      <c r="C10" s="8" t="s">
        <v>304</v>
      </c>
      <c r="D10" s="8" t="s">
        <v>91</v>
      </c>
      <c r="E10" s="8" t="s">
        <v>91</v>
      </c>
      <c r="F10" s="8" t="s">
        <v>85</v>
      </c>
      <c r="G10" s="8" t="s">
        <v>86</v>
      </c>
      <c r="H10" s="8" t="s">
        <v>85</v>
      </c>
      <c r="I10" s="8" t="s">
        <v>86</v>
      </c>
      <c r="J10" s="8" t="s">
        <v>387</v>
      </c>
      <c r="K10" s="8" t="s">
        <v>365</v>
      </c>
      <c r="L10" s="8" t="s">
        <v>366</v>
      </c>
      <c r="M10" s="8" t="s">
        <v>388</v>
      </c>
      <c r="N10" s="8" t="s">
        <v>0</v>
      </c>
      <c r="O10" s="8" t="s">
        <v>368</v>
      </c>
      <c r="P10" s="8" t="s">
        <v>305</v>
      </c>
      <c r="Q10" s="8" t="s">
        <v>369</v>
      </c>
      <c r="R10" s="8" t="s">
        <v>369</v>
      </c>
      <c r="S10" s="8" t="s">
        <v>358</v>
      </c>
      <c r="T10" s="8" t="s">
        <v>370</v>
      </c>
      <c r="U10" s="8" t="s">
        <v>370</v>
      </c>
      <c r="V10" s="8" t="s">
        <v>90</v>
      </c>
      <c r="W10" s="8" t="s">
        <v>371</v>
      </c>
      <c r="X10" s="8" t="s">
        <v>25</v>
      </c>
      <c r="Y10" s="8" t="s">
        <v>291</v>
      </c>
      <c r="Z10" s="8" t="s">
        <v>291</v>
      </c>
      <c r="AA10" s="8" t="s">
        <v>88</v>
      </c>
      <c r="AB10" s="8" t="s">
        <v>372</v>
      </c>
      <c r="AC10" s="8" t="s">
        <v>373</v>
      </c>
      <c r="AD10" s="8" t="s">
        <v>88</v>
      </c>
      <c r="AE10" s="8" t="s">
        <v>88</v>
      </c>
      <c r="AF10" s="8" t="s">
        <v>357</v>
      </c>
      <c r="AG10" s="8" t="s">
        <v>374</v>
      </c>
      <c r="AH10" s="8" t="s">
        <v>85</v>
      </c>
      <c r="AI10" s="8" t="s">
        <v>375</v>
      </c>
      <c r="AJ10" s="8" t="s">
        <v>88</v>
      </c>
      <c r="AK10" s="8" t="s">
        <v>88</v>
      </c>
      <c r="AL10" s="8" t="s">
        <v>376</v>
      </c>
      <c r="AM10" s="8" t="s">
        <v>377</v>
      </c>
      <c r="AN10" s="8" t="s">
        <v>88</v>
      </c>
      <c r="AO10" s="8" t="s">
        <v>88</v>
      </c>
      <c r="AP10" s="8" t="s">
        <v>378</v>
      </c>
      <c r="AQ10" s="8" t="s">
        <v>379</v>
      </c>
      <c r="AR10" s="8" t="s">
        <v>88</v>
      </c>
      <c r="AS10" s="8" t="s">
        <v>88</v>
      </c>
      <c r="AT10" s="8" t="s">
        <v>88</v>
      </c>
      <c r="AU10" s="8" t="s">
        <v>88</v>
      </c>
      <c r="AV10" s="8" t="s">
        <v>88</v>
      </c>
      <c r="AW10" s="8" t="s">
        <v>88</v>
      </c>
      <c r="AX10" s="8" t="s">
        <v>85</v>
      </c>
      <c r="AY10" s="8" t="s">
        <v>92</v>
      </c>
      <c r="AZ10" s="8" t="s">
        <v>380</v>
      </c>
      <c r="BA10" s="8" t="s">
        <v>92</v>
      </c>
      <c r="BB10" s="8" t="s">
        <v>380</v>
      </c>
      <c r="BC10" s="8" t="s">
        <v>306</v>
      </c>
      <c r="BD10" s="8" t="s">
        <v>306</v>
      </c>
      <c r="BE10" s="8" t="s">
        <v>290</v>
      </c>
      <c r="BF10" s="8" t="s">
        <v>26</v>
      </c>
      <c r="BG10" s="8" t="s">
        <v>389</v>
      </c>
      <c r="BH10" s="8" t="s">
        <v>88</v>
      </c>
      <c r="BI10" s="8" t="s">
        <v>91</v>
      </c>
      <c r="BJ10" s="8" t="s">
        <v>88</v>
      </c>
      <c r="BK10" s="8" t="s">
        <v>0</v>
      </c>
      <c r="BL10" s="8" t="s">
        <v>390</v>
      </c>
      <c r="BM10" s="8" t="s">
        <v>0</v>
      </c>
      <c r="BN10" s="8" t="s">
        <v>391</v>
      </c>
      <c r="BO10" s="8" t="s">
        <v>0</v>
      </c>
      <c r="BP10" s="8" t="s">
        <v>0</v>
      </c>
      <c r="BQ10" s="8" t="s">
        <v>89</v>
      </c>
      <c r="BR10" s="8" t="s">
        <v>392</v>
      </c>
      <c r="BS10" s="8" t="s">
        <v>85</v>
      </c>
      <c r="BT10" s="8" t="s">
        <v>85</v>
      </c>
      <c r="BU10" s="8" t="s">
        <v>88</v>
      </c>
      <c r="BV10" s="8" t="s">
        <v>371</v>
      </c>
      <c r="BW10" s="8" t="s">
        <v>385</v>
      </c>
      <c r="BX10" s="8" t="s">
        <v>285</v>
      </c>
      <c r="BY10" s="8" t="s">
        <v>88</v>
      </c>
      <c r="BZ10" s="8" t="s">
        <v>88</v>
      </c>
      <c r="CA10" s="8" t="s">
        <v>88</v>
      </c>
      <c r="CB10" s="8" t="s">
        <v>85</v>
      </c>
      <c r="CC10" s="8" t="s">
        <v>86</v>
      </c>
      <c r="CD10" s="9" t="s">
        <v>86</v>
      </c>
    </row>
    <row r="11" spans="1:82" s="9" customFormat="1">
      <c r="A11" s="8" t="s">
        <v>393</v>
      </c>
      <c r="B11" s="8" t="s">
        <v>87</v>
      </c>
      <c r="C11" s="8" t="s">
        <v>304</v>
      </c>
      <c r="D11" s="8" t="s">
        <v>91</v>
      </c>
      <c r="E11" s="8" t="s">
        <v>91</v>
      </c>
      <c r="F11" s="8" t="s">
        <v>85</v>
      </c>
      <c r="G11" s="8" t="s">
        <v>86</v>
      </c>
      <c r="H11" s="8" t="s">
        <v>85</v>
      </c>
      <c r="I11" s="8" t="s">
        <v>86</v>
      </c>
      <c r="J11" s="8" t="s">
        <v>394</v>
      </c>
      <c r="K11" s="8" t="s">
        <v>365</v>
      </c>
      <c r="L11" s="8" t="s">
        <v>395</v>
      </c>
      <c r="M11" s="8" t="s">
        <v>396</v>
      </c>
      <c r="N11" s="8" t="s">
        <v>0</v>
      </c>
      <c r="O11" s="8" t="s">
        <v>368</v>
      </c>
      <c r="P11" s="8" t="s">
        <v>305</v>
      </c>
      <c r="Q11" s="8" t="s">
        <v>369</v>
      </c>
      <c r="R11" s="8" t="s">
        <v>369</v>
      </c>
      <c r="S11" s="8" t="s">
        <v>358</v>
      </c>
      <c r="T11" s="8" t="s">
        <v>370</v>
      </c>
      <c r="U11" s="8" t="s">
        <v>370</v>
      </c>
      <c r="V11" s="8" t="s">
        <v>90</v>
      </c>
      <c r="W11" s="8" t="s">
        <v>371</v>
      </c>
      <c r="X11" s="8" t="s">
        <v>25</v>
      </c>
      <c r="Y11" s="8" t="s">
        <v>291</v>
      </c>
      <c r="Z11" s="8" t="s">
        <v>291</v>
      </c>
      <c r="AA11" s="8" t="s">
        <v>88</v>
      </c>
      <c r="AB11" s="8" t="s">
        <v>372</v>
      </c>
      <c r="AC11" s="8" t="s">
        <v>373</v>
      </c>
      <c r="AD11" s="8" t="s">
        <v>88</v>
      </c>
      <c r="AE11" s="8" t="s">
        <v>88</v>
      </c>
      <c r="AF11" s="8" t="s">
        <v>357</v>
      </c>
      <c r="AG11" s="8" t="s">
        <v>374</v>
      </c>
      <c r="AH11" s="8" t="s">
        <v>85</v>
      </c>
      <c r="AI11" s="8" t="s">
        <v>375</v>
      </c>
      <c r="AJ11" s="8" t="s">
        <v>88</v>
      </c>
      <c r="AK11" s="8" t="s">
        <v>88</v>
      </c>
      <c r="AL11" s="8" t="s">
        <v>376</v>
      </c>
      <c r="AM11" s="8" t="s">
        <v>377</v>
      </c>
      <c r="AN11" s="8" t="s">
        <v>88</v>
      </c>
      <c r="AO11" s="8" t="s">
        <v>88</v>
      </c>
      <c r="AP11" s="8" t="s">
        <v>378</v>
      </c>
      <c r="AQ11" s="8" t="s">
        <v>379</v>
      </c>
      <c r="AR11" s="8" t="s">
        <v>88</v>
      </c>
      <c r="AS11" s="8" t="s">
        <v>88</v>
      </c>
      <c r="AT11" s="8" t="s">
        <v>88</v>
      </c>
      <c r="AU11" s="8" t="s">
        <v>88</v>
      </c>
      <c r="AV11" s="8" t="s">
        <v>88</v>
      </c>
      <c r="AW11" s="8" t="s">
        <v>88</v>
      </c>
      <c r="AX11" s="8" t="s">
        <v>85</v>
      </c>
      <c r="AY11" s="8" t="s">
        <v>92</v>
      </c>
      <c r="AZ11" s="8" t="s">
        <v>380</v>
      </c>
      <c r="BA11" s="8" t="s">
        <v>92</v>
      </c>
      <c r="BB11" s="8" t="s">
        <v>380</v>
      </c>
      <c r="BC11" s="8" t="s">
        <v>306</v>
      </c>
      <c r="BD11" s="8" t="s">
        <v>306</v>
      </c>
      <c r="BE11" s="8" t="s">
        <v>290</v>
      </c>
      <c r="BF11" s="8" t="s">
        <v>26</v>
      </c>
      <c r="BG11" s="8" t="s">
        <v>397</v>
      </c>
      <c r="BH11" s="8" t="s">
        <v>88</v>
      </c>
      <c r="BI11" s="8" t="s">
        <v>91</v>
      </c>
      <c r="BJ11" s="8" t="s">
        <v>88</v>
      </c>
      <c r="BK11" s="8" t="s">
        <v>0</v>
      </c>
      <c r="BL11" s="8" t="s">
        <v>398</v>
      </c>
      <c r="BM11" s="8" t="s">
        <v>0</v>
      </c>
      <c r="BN11" s="8" t="s">
        <v>399</v>
      </c>
      <c r="BO11" s="8" t="s">
        <v>0</v>
      </c>
      <c r="BP11" s="8" t="s">
        <v>0</v>
      </c>
      <c r="BQ11" s="8" t="s">
        <v>89</v>
      </c>
      <c r="BR11" s="8" t="s">
        <v>400</v>
      </c>
      <c r="BS11" s="8" t="s">
        <v>85</v>
      </c>
      <c r="BT11" s="8" t="s">
        <v>85</v>
      </c>
      <c r="BU11" s="8" t="s">
        <v>88</v>
      </c>
      <c r="BV11" s="8" t="s">
        <v>371</v>
      </c>
      <c r="BW11" s="8" t="s">
        <v>385</v>
      </c>
      <c r="BX11" s="8" t="s">
        <v>285</v>
      </c>
      <c r="BY11" s="8" t="s">
        <v>88</v>
      </c>
      <c r="BZ11" s="8" t="s">
        <v>88</v>
      </c>
      <c r="CA11" s="8" t="s">
        <v>88</v>
      </c>
      <c r="CB11" s="8" t="s">
        <v>85</v>
      </c>
      <c r="CC11" s="8" t="s">
        <v>86</v>
      </c>
      <c r="CD11" s="9" t="s">
        <v>86</v>
      </c>
    </row>
    <row r="12" spans="1:82" s="9" customFormat="1">
      <c r="A12" s="8" t="s">
        <v>432</v>
      </c>
      <c r="B12" s="8" t="s">
        <v>90</v>
      </c>
      <c r="C12" s="8" t="s">
        <v>0</v>
      </c>
      <c r="D12" s="8" t="s">
        <v>91</v>
      </c>
      <c r="E12" s="8" t="s">
        <v>91</v>
      </c>
      <c r="F12" s="8" t="s">
        <v>85</v>
      </c>
      <c r="G12" s="8" t="s">
        <v>86</v>
      </c>
      <c r="H12" s="8" t="s">
        <v>85</v>
      </c>
      <c r="I12" s="8" t="s">
        <v>86</v>
      </c>
      <c r="J12" s="8" t="s">
        <v>433</v>
      </c>
      <c r="K12" s="8" t="s">
        <v>434</v>
      </c>
      <c r="L12" s="8" t="s">
        <v>435</v>
      </c>
      <c r="M12" s="8" t="s">
        <v>436</v>
      </c>
      <c r="N12" s="8" t="s">
        <v>287</v>
      </c>
      <c r="O12" s="8" t="s">
        <v>156</v>
      </c>
      <c r="P12" s="8" t="s">
        <v>157</v>
      </c>
      <c r="Q12" s="8" t="s">
        <v>437</v>
      </c>
      <c r="R12" s="8" t="s">
        <v>438</v>
      </c>
      <c r="S12" s="8" t="s">
        <v>358</v>
      </c>
      <c r="T12" s="8" t="s">
        <v>288</v>
      </c>
      <c r="U12" s="8" t="s">
        <v>288</v>
      </c>
      <c r="V12" s="8" t="s">
        <v>90</v>
      </c>
      <c r="W12" s="8" t="s">
        <v>289</v>
      </c>
      <c r="X12" s="8" t="s">
        <v>25</v>
      </c>
      <c r="Y12" s="8" t="s">
        <v>295</v>
      </c>
      <c r="Z12" s="8" t="s">
        <v>439</v>
      </c>
      <c r="AA12" s="8" t="s">
        <v>88</v>
      </c>
      <c r="AB12" s="8" t="s">
        <v>147</v>
      </c>
      <c r="AC12" s="8" t="s">
        <v>148</v>
      </c>
      <c r="AD12" s="8" t="s">
        <v>88</v>
      </c>
      <c r="AE12" s="8" t="s">
        <v>88</v>
      </c>
      <c r="AF12" s="8" t="s">
        <v>440</v>
      </c>
      <c r="AG12" s="8" t="s">
        <v>441</v>
      </c>
      <c r="AH12" s="8" t="s">
        <v>85</v>
      </c>
      <c r="AI12" s="8" t="s">
        <v>296</v>
      </c>
      <c r="AJ12" s="8" t="s">
        <v>442</v>
      </c>
      <c r="AK12" s="8" t="s">
        <v>88</v>
      </c>
      <c r="AL12" s="8" t="s">
        <v>443</v>
      </c>
      <c r="AM12" s="8" t="s">
        <v>297</v>
      </c>
      <c r="AN12" s="8" t="s">
        <v>444</v>
      </c>
      <c r="AO12" s="8" t="s">
        <v>88</v>
      </c>
      <c r="AP12" s="8" t="s">
        <v>445</v>
      </c>
      <c r="AQ12" s="8" t="s">
        <v>298</v>
      </c>
      <c r="AR12" s="8" t="s">
        <v>446</v>
      </c>
      <c r="AS12" s="8" t="s">
        <v>88</v>
      </c>
      <c r="AT12" s="8" t="s">
        <v>88</v>
      </c>
      <c r="AU12" s="8" t="s">
        <v>88</v>
      </c>
      <c r="AV12" s="8" t="s">
        <v>88</v>
      </c>
      <c r="AW12" s="8" t="s">
        <v>88</v>
      </c>
      <c r="AX12" s="8" t="s">
        <v>85</v>
      </c>
      <c r="AY12" s="8" t="s">
        <v>299</v>
      </c>
      <c r="AZ12" s="8" t="s">
        <v>447</v>
      </c>
      <c r="BA12" s="8" t="s">
        <v>299</v>
      </c>
      <c r="BB12" s="8" t="s">
        <v>448</v>
      </c>
      <c r="BC12" s="8" t="s">
        <v>449</v>
      </c>
      <c r="BD12" s="8" t="s">
        <v>449</v>
      </c>
      <c r="BE12" s="8" t="s">
        <v>450</v>
      </c>
      <c r="BF12" s="8" t="s">
        <v>451</v>
      </c>
      <c r="BG12" s="8" t="s">
        <v>452</v>
      </c>
      <c r="BH12" s="8" t="s">
        <v>453</v>
      </c>
      <c r="BI12" s="8" t="s">
        <v>91</v>
      </c>
      <c r="BJ12" s="8" t="s">
        <v>88</v>
      </c>
      <c r="BK12" s="8" t="s">
        <v>0</v>
      </c>
      <c r="BL12" s="8" t="s">
        <v>454</v>
      </c>
      <c r="BM12" s="8" t="s">
        <v>0</v>
      </c>
      <c r="BN12" s="8" t="s">
        <v>455</v>
      </c>
      <c r="BO12" s="8" t="s">
        <v>0</v>
      </c>
      <c r="BP12" s="8" t="s">
        <v>87</v>
      </c>
      <c r="BQ12" s="8" t="s">
        <v>292</v>
      </c>
      <c r="BR12" s="8" t="s">
        <v>456</v>
      </c>
      <c r="BS12" s="8" t="s">
        <v>85</v>
      </c>
      <c r="BT12" s="8" t="s">
        <v>85</v>
      </c>
      <c r="BU12" s="8" t="s">
        <v>457</v>
      </c>
      <c r="BV12" s="8" t="s">
        <v>289</v>
      </c>
      <c r="BW12" s="8" t="s">
        <v>458</v>
      </c>
      <c r="BX12" s="8" t="s">
        <v>0</v>
      </c>
      <c r="BY12" s="8" t="s">
        <v>88</v>
      </c>
      <c r="BZ12" s="8" t="s">
        <v>88</v>
      </c>
      <c r="CA12" s="8" t="s">
        <v>88</v>
      </c>
      <c r="CB12" s="8" t="s">
        <v>85</v>
      </c>
      <c r="CC12" s="8" t="s">
        <v>86</v>
      </c>
      <c r="CD12" s="9" t="s">
        <v>86</v>
      </c>
    </row>
    <row r="13" spans="1:82" s="9" customFormat="1">
      <c r="A13" s="8" t="s">
        <v>459</v>
      </c>
      <c r="B13" s="8" t="s">
        <v>87</v>
      </c>
      <c r="C13" s="8" t="s">
        <v>0</v>
      </c>
      <c r="D13" s="8" t="s">
        <v>91</v>
      </c>
      <c r="E13" s="8" t="s">
        <v>91</v>
      </c>
      <c r="F13" s="8" t="s">
        <v>85</v>
      </c>
      <c r="G13" s="8" t="s">
        <v>86</v>
      </c>
      <c r="H13" s="8" t="s">
        <v>85</v>
      </c>
      <c r="I13" s="8" t="s">
        <v>86</v>
      </c>
      <c r="J13" s="8" t="s">
        <v>460</v>
      </c>
      <c r="K13" s="8" t="s">
        <v>461</v>
      </c>
      <c r="L13" s="8" t="s">
        <v>462</v>
      </c>
      <c r="M13" s="8" t="s">
        <v>463</v>
      </c>
      <c r="N13" s="8" t="s">
        <v>287</v>
      </c>
      <c r="O13" s="8" t="s">
        <v>156</v>
      </c>
      <c r="P13" s="8" t="s">
        <v>157</v>
      </c>
      <c r="Q13" s="8" t="s">
        <v>464</v>
      </c>
      <c r="R13" s="8" t="s">
        <v>464</v>
      </c>
      <c r="S13" s="8" t="s">
        <v>358</v>
      </c>
      <c r="T13" s="8" t="s">
        <v>465</v>
      </c>
      <c r="U13" s="8" t="s">
        <v>465</v>
      </c>
      <c r="V13" s="8" t="s">
        <v>90</v>
      </c>
      <c r="W13" s="8" t="s">
        <v>466</v>
      </c>
      <c r="X13" s="8" t="s">
        <v>467</v>
      </c>
      <c r="Y13" s="8" t="s">
        <v>468</v>
      </c>
      <c r="Z13" s="8" t="s">
        <v>469</v>
      </c>
      <c r="AA13" s="8" t="s">
        <v>88</v>
      </c>
      <c r="AB13" s="8" t="s">
        <v>156</v>
      </c>
      <c r="AC13" s="8" t="s">
        <v>157</v>
      </c>
      <c r="AD13" s="8" t="s">
        <v>88</v>
      </c>
      <c r="AE13" s="8" t="s">
        <v>88</v>
      </c>
      <c r="AF13" s="8" t="s">
        <v>85</v>
      </c>
      <c r="AG13" s="8" t="s">
        <v>85</v>
      </c>
      <c r="AH13" s="8" t="s">
        <v>85</v>
      </c>
      <c r="AI13" s="8" t="s">
        <v>88</v>
      </c>
      <c r="AJ13" s="8" t="s">
        <v>88</v>
      </c>
      <c r="AK13" s="8" t="s">
        <v>88</v>
      </c>
      <c r="AL13" s="8" t="s">
        <v>470</v>
      </c>
      <c r="AM13" s="8" t="s">
        <v>471</v>
      </c>
      <c r="AN13" s="8" t="s">
        <v>472</v>
      </c>
      <c r="AO13" s="8" t="s">
        <v>88</v>
      </c>
      <c r="AP13" s="8" t="s">
        <v>473</v>
      </c>
      <c r="AQ13" s="8" t="s">
        <v>474</v>
      </c>
      <c r="AR13" s="8" t="s">
        <v>475</v>
      </c>
      <c r="AS13" s="8" t="s">
        <v>88</v>
      </c>
      <c r="AT13" s="8" t="s">
        <v>88</v>
      </c>
      <c r="AU13" s="8" t="s">
        <v>88</v>
      </c>
      <c r="AV13" s="8" t="s">
        <v>88</v>
      </c>
      <c r="AW13" s="8" t="s">
        <v>88</v>
      </c>
      <c r="AX13" s="8" t="s">
        <v>85</v>
      </c>
      <c r="AY13" s="8" t="s">
        <v>92</v>
      </c>
      <c r="AZ13" s="8" t="s">
        <v>476</v>
      </c>
      <c r="BA13" s="8" t="s">
        <v>92</v>
      </c>
      <c r="BB13" s="8" t="s">
        <v>476</v>
      </c>
      <c r="BC13" s="8" t="s">
        <v>477</v>
      </c>
      <c r="BD13" s="8" t="s">
        <v>477</v>
      </c>
      <c r="BE13" s="8" t="s">
        <v>290</v>
      </c>
      <c r="BF13" s="8" t="s">
        <v>26</v>
      </c>
      <c r="BG13" s="8" t="s">
        <v>478</v>
      </c>
      <c r="BH13" s="8" t="s">
        <v>291</v>
      </c>
      <c r="BI13" s="8" t="s">
        <v>91</v>
      </c>
      <c r="BJ13" s="8" t="s">
        <v>88</v>
      </c>
      <c r="BK13" s="8" t="s">
        <v>0</v>
      </c>
      <c r="BL13" s="8" t="s">
        <v>479</v>
      </c>
      <c r="BM13" s="8" t="s">
        <v>0</v>
      </c>
      <c r="BN13" s="8" t="s">
        <v>480</v>
      </c>
      <c r="BO13" s="8" t="s">
        <v>0</v>
      </c>
      <c r="BP13" s="8" t="s">
        <v>90</v>
      </c>
      <c r="BQ13" s="8" t="s">
        <v>89</v>
      </c>
      <c r="BR13" s="8" t="s">
        <v>481</v>
      </c>
      <c r="BS13" s="8" t="s">
        <v>85</v>
      </c>
      <c r="BT13" s="8" t="s">
        <v>85</v>
      </c>
      <c r="BU13" s="8" t="s">
        <v>482</v>
      </c>
      <c r="BV13" s="8" t="s">
        <v>466</v>
      </c>
      <c r="BW13" s="8" t="s">
        <v>483</v>
      </c>
      <c r="BX13" s="8" t="s">
        <v>0</v>
      </c>
      <c r="BY13" s="8" t="s">
        <v>88</v>
      </c>
      <c r="BZ13" s="8" t="s">
        <v>88</v>
      </c>
      <c r="CA13" s="8" t="s">
        <v>88</v>
      </c>
      <c r="CB13" s="8" t="s">
        <v>85</v>
      </c>
      <c r="CC13" s="8" t="s">
        <v>86</v>
      </c>
      <c r="CD13" s="9" t="s">
        <v>86</v>
      </c>
    </row>
    <row r="14" spans="1:82" s="9" customFormat="1">
      <c r="A14" s="12" t="s">
        <v>318</v>
      </c>
      <c r="B14" s="12" t="s">
        <v>87</v>
      </c>
      <c r="C14" s="12" t="s">
        <v>285</v>
      </c>
      <c r="D14" s="12" t="s">
        <v>319</v>
      </c>
      <c r="E14" s="12" t="s">
        <v>286</v>
      </c>
      <c r="F14" s="12" t="s">
        <v>320</v>
      </c>
      <c r="G14" s="12" t="s">
        <v>0</v>
      </c>
      <c r="H14" s="12" t="s">
        <v>85</v>
      </c>
      <c r="I14" s="12" t="s">
        <v>86</v>
      </c>
      <c r="J14" s="12" t="s">
        <v>321</v>
      </c>
      <c r="K14" s="12" t="s">
        <v>322</v>
      </c>
      <c r="L14" s="8" t="s">
        <v>323</v>
      </c>
      <c r="M14" s="12" t="s">
        <v>324</v>
      </c>
      <c r="N14" s="12" t="s">
        <v>287</v>
      </c>
      <c r="O14" s="12" t="s">
        <v>325</v>
      </c>
      <c r="P14" s="12" t="s">
        <v>300</v>
      </c>
      <c r="Q14" s="12" t="s">
        <v>326</v>
      </c>
      <c r="R14" s="12" t="s">
        <v>326</v>
      </c>
      <c r="S14" s="12" t="s">
        <v>315</v>
      </c>
      <c r="T14" s="12" t="s">
        <v>327</v>
      </c>
      <c r="U14" s="12" t="s">
        <v>327</v>
      </c>
      <c r="V14" s="12" t="s">
        <v>90</v>
      </c>
      <c r="W14" s="12" t="s">
        <v>328</v>
      </c>
      <c r="X14" s="12" t="s">
        <v>25</v>
      </c>
      <c r="Y14" s="12" t="s">
        <v>88</v>
      </c>
      <c r="Z14" s="12" t="s">
        <v>88</v>
      </c>
      <c r="AA14" s="12" t="s">
        <v>88</v>
      </c>
      <c r="AB14" s="12" t="s">
        <v>325</v>
      </c>
      <c r="AC14" s="12" t="s">
        <v>300</v>
      </c>
      <c r="AD14" s="12" t="s">
        <v>88</v>
      </c>
      <c r="AE14" s="12" t="s">
        <v>88</v>
      </c>
      <c r="AF14" s="12" t="s">
        <v>85</v>
      </c>
      <c r="AG14" s="12" t="s">
        <v>85</v>
      </c>
      <c r="AH14" s="12" t="s">
        <v>85</v>
      </c>
      <c r="AI14" s="12" t="s">
        <v>88</v>
      </c>
      <c r="AJ14" s="12" t="s">
        <v>88</v>
      </c>
      <c r="AK14" s="12" t="s">
        <v>88</v>
      </c>
      <c r="AL14" s="12" t="s">
        <v>85</v>
      </c>
      <c r="AM14" s="12" t="s">
        <v>88</v>
      </c>
      <c r="AN14" s="12" t="s">
        <v>88</v>
      </c>
      <c r="AO14" s="12" t="s">
        <v>88</v>
      </c>
      <c r="AP14" s="12" t="s">
        <v>85</v>
      </c>
      <c r="AQ14" s="12" t="s">
        <v>88</v>
      </c>
      <c r="AR14" s="12" t="s">
        <v>88</v>
      </c>
      <c r="AS14" s="12" t="s">
        <v>88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85</v>
      </c>
      <c r="AY14" s="12" t="s">
        <v>92</v>
      </c>
      <c r="AZ14" s="12" t="s">
        <v>329</v>
      </c>
      <c r="BA14" s="12" t="s">
        <v>92</v>
      </c>
      <c r="BB14" s="12" t="s">
        <v>329</v>
      </c>
      <c r="BC14" s="12" t="s">
        <v>310</v>
      </c>
      <c r="BD14" s="12" t="s">
        <v>310</v>
      </c>
      <c r="BE14" s="12" t="s">
        <v>290</v>
      </c>
      <c r="BF14" s="12" t="s">
        <v>26</v>
      </c>
      <c r="BG14" s="12" t="s">
        <v>330</v>
      </c>
      <c r="BH14" s="12" t="s">
        <v>331</v>
      </c>
      <c r="BI14" s="12" t="s">
        <v>91</v>
      </c>
      <c r="BJ14" s="12" t="s">
        <v>88</v>
      </c>
      <c r="BK14" s="12" t="s">
        <v>0</v>
      </c>
      <c r="BL14" s="12" t="s">
        <v>332</v>
      </c>
      <c r="BM14" s="12" t="s">
        <v>0</v>
      </c>
      <c r="BN14" s="12" t="s">
        <v>333</v>
      </c>
      <c r="BO14" s="12" t="s">
        <v>0</v>
      </c>
      <c r="BP14" s="12" t="s">
        <v>90</v>
      </c>
      <c r="BQ14" s="12" t="s">
        <v>89</v>
      </c>
      <c r="BR14" s="12" t="s">
        <v>334</v>
      </c>
      <c r="BS14" s="12" t="s">
        <v>85</v>
      </c>
      <c r="BT14" s="12" t="s">
        <v>85</v>
      </c>
      <c r="BU14" s="12" t="s">
        <v>335</v>
      </c>
      <c r="BV14" s="12" t="s">
        <v>328</v>
      </c>
      <c r="BW14" s="12" t="s">
        <v>336</v>
      </c>
      <c r="BX14" s="12" t="s">
        <v>0</v>
      </c>
      <c r="BY14" s="12" t="s">
        <v>88</v>
      </c>
      <c r="BZ14" s="12" t="s">
        <v>88</v>
      </c>
      <c r="CA14" s="12" t="s">
        <v>88</v>
      </c>
      <c r="CB14" s="8" t="s">
        <v>85</v>
      </c>
      <c r="CC14" s="8" t="s">
        <v>86</v>
      </c>
      <c r="CD14" s="9" t="s">
        <v>86</v>
      </c>
    </row>
    <row r="15" spans="1:82" s="9" customFormat="1">
      <c r="A15" s="8" t="s">
        <v>319</v>
      </c>
      <c r="B15" s="8" t="s">
        <v>87</v>
      </c>
      <c r="C15" s="8" t="s">
        <v>294</v>
      </c>
      <c r="D15" s="8" t="s">
        <v>318</v>
      </c>
      <c r="E15" s="8" t="s">
        <v>286</v>
      </c>
      <c r="F15" s="8" t="s">
        <v>85</v>
      </c>
      <c r="G15" s="8" t="s">
        <v>86</v>
      </c>
      <c r="H15" s="8" t="s">
        <v>324</v>
      </c>
      <c r="I15" s="8" t="s">
        <v>287</v>
      </c>
      <c r="J15" s="8" t="s">
        <v>321</v>
      </c>
      <c r="K15" s="8" t="s">
        <v>337</v>
      </c>
      <c r="L15" s="8" t="s">
        <v>338</v>
      </c>
      <c r="M15" s="8" t="s">
        <v>320</v>
      </c>
      <c r="N15" s="8" t="s">
        <v>0</v>
      </c>
      <c r="O15" s="8" t="s">
        <v>313</v>
      </c>
      <c r="P15" s="8" t="s">
        <v>314</v>
      </c>
      <c r="Q15" s="8" t="s">
        <v>326</v>
      </c>
      <c r="R15" s="8" t="s">
        <v>326</v>
      </c>
      <c r="S15" s="8" t="s">
        <v>86</v>
      </c>
      <c r="T15" s="8" t="s">
        <v>88</v>
      </c>
      <c r="U15" s="8" t="s">
        <v>88</v>
      </c>
      <c r="V15" s="8" t="s">
        <v>90</v>
      </c>
      <c r="W15" s="8" t="s">
        <v>328</v>
      </c>
      <c r="X15" s="8" t="s">
        <v>25</v>
      </c>
      <c r="Y15" s="8" t="s">
        <v>339</v>
      </c>
      <c r="Z15" s="8" t="s">
        <v>340</v>
      </c>
      <c r="AA15" s="8" t="s">
        <v>88</v>
      </c>
      <c r="AB15" s="8" t="s">
        <v>313</v>
      </c>
      <c r="AC15" s="8" t="s">
        <v>0</v>
      </c>
      <c r="AD15" s="8" t="s">
        <v>88</v>
      </c>
      <c r="AE15" s="8" t="s">
        <v>88</v>
      </c>
      <c r="AF15" s="8" t="s">
        <v>341</v>
      </c>
      <c r="AG15" s="8" t="s">
        <v>342</v>
      </c>
      <c r="AH15" s="8" t="s">
        <v>85</v>
      </c>
      <c r="AI15" s="8" t="s">
        <v>343</v>
      </c>
      <c r="AJ15" s="8" t="s">
        <v>344</v>
      </c>
      <c r="AK15" s="8" t="s">
        <v>345</v>
      </c>
      <c r="AL15" s="8" t="s">
        <v>346</v>
      </c>
      <c r="AM15" s="8" t="s">
        <v>347</v>
      </c>
      <c r="AN15" s="8" t="s">
        <v>348</v>
      </c>
      <c r="AO15" s="8" t="s">
        <v>349</v>
      </c>
      <c r="AP15" s="8" t="s">
        <v>350</v>
      </c>
      <c r="AQ15" s="8" t="s">
        <v>351</v>
      </c>
      <c r="AR15" s="8" t="s">
        <v>352</v>
      </c>
      <c r="AS15" s="8" t="s">
        <v>353</v>
      </c>
      <c r="AT15" s="8" t="s">
        <v>88</v>
      </c>
      <c r="AU15" s="8" t="s">
        <v>88</v>
      </c>
      <c r="AV15" s="8" t="s">
        <v>88</v>
      </c>
      <c r="AW15" s="8" t="s">
        <v>88</v>
      </c>
      <c r="AX15" s="8" t="s">
        <v>85</v>
      </c>
      <c r="AY15" s="8" t="s">
        <v>92</v>
      </c>
      <c r="AZ15" s="8" t="s">
        <v>329</v>
      </c>
      <c r="BA15" s="8" t="s">
        <v>92</v>
      </c>
      <c r="BB15" s="8" t="s">
        <v>329</v>
      </c>
      <c r="BC15" s="8" t="s">
        <v>310</v>
      </c>
      <c r="BD15" s="8" t="s">
        <v>310</v>
      </c>
      <c r="BE15" s="8" t="s">
        <v>290</v>
      </c>
      <c r="BF15" s="8" t="s">
        <v>26</v>
      </c>
      <c r="BG15" s="8" t="s">
        <v>354</v>
      </c>
      <c r="BH15" s="8" t="s">
        <v>331</v>
      </c>
      <c r="BI15" s="8" t="s">
        <v>91</v>
      </c>
      <c r="BJ15" s="8" t="s">
        <v>88</v>
      </c>
      <c r="BK15" s="8" t="s">
        <v>0</v>
      </c>
      <c r="BL15" s="8" t="s">
        <v>332</v>
      </c>
      <c r="BM15" s="8" t="s">
        <v>0</v>
      </c>
      <c r="BN15" s="8" t="s">
        <v>333</v>
      </c>
      <c r="BO15" s="8" t="s">
        <v>0</v>
      </c>
      <c r="BP15" s="8" t="s">
        <v>90</v>
      </c>
      <c r="BQ15" s="8" t="s">
        <v>89</v>
      </c>
      <c r="BR15" s="8" t="s">
        <v>334</v>
      </c>
      <c r="BS15" s="8" t="s">
        <v>85</v>
      </c>
      <c r="BT15" s="8" t="s">
        <v>85</v>
      </c>
      <c r="BU15" s="8" t="s">
        <v>335</v>
      </c>
      <c r="BV15" s="8" t="s">
        <v>328</v>
      </c>
      <c r="BW15" s="8" t="s">
        <v>336</v>
      </c>
      <c r="BX15" s="8" t="s">
        <v>0</v>
      </c>
      <c r="BY15" s="8" t="s">
        <v>88</v>
      </c>
      <c r="BZ15" s="8" t="s">
        <v>88</v>
      </c>
      <c r="CA15" s="8" t="s">
        <v>88</v>
      </c>
      <c r="CB15" s="8" t="s">
        <v>85</v>
      </c>
      <c r="CC15" s="8" t="s">
        <v>86</v>
      </c>
      <c r="CD15" s="9" t="s">
        <v>86</v>
      </c>
    </row>
    <row r="16" spans="1:82" s="9" customForma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</row>
    <row r="18" spans="1:82" ht="15" customHeight="1">
      <c r="A18" s="47" t="s">
        <v>206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9"/>
      <c r="AY18" s="47" t="s">
        <v>235</v>
      </c>
      <c r="AZ18" s="48"/>
      <c r="BA18" s="48"/>
      <c r="BB18" s="48"/>
      <c r="BC18" s="48"/>
      <c r="BD18" s="49"/>
      <c r="BE18" s="44" t="s">
        <v>238</v>
      </c>
      <c r="BF18" s="44" t="s">
        <v>239</v>
      </c>
      <c r="BG18" s="44" t="s">
        <v>236</v>
      </c>
      <c r="BH18" s="44" t="s">
        <v>245</v>
      </c>
      <c r="BI18" s="56" t="s">
        <v>240</v>
      </c>
      <c r="BJ18" s="56"/>
      <c r="BK18" s="44" t="s">
        <v>241</v>
      </c>
      <c r="BL18" s="34" t="s">
        <v>242</v>
      </c>
      <c r="BM18" s="35"/>
      <c r="BN18" s="36"/>
      <c r="BO18" s="93" t="s">
        <v>243</v>
      </c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81" t="s">
        <v>261</v>
      </c>
      <c r="CC18" s="82"/>
    </row>
    <row r="19" spans="1:82" ht="11.25" customHeight="1">
      <c r="A19" s="5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2"/>
      <c r="AY19" s="50"/>
      <c r="AZ19" s="51"/>
      <c r="BA19" s="51"/>
      <c r="BB19" s="51"/>
      <c r="BC19" s="51"/>
      <c r="BD19" s="52"/>
      <c r="BE19" s="45"/>
      <c r="BF19" s="45"/>
      <c r="BG19" s="45"/>
      <c r="BH19" s="45"/>
      <c r="BI19" s="56"/>
      <c r="BJ19" s="56"/>
      <c r="BK19" s="45"/>
      <c r="BL19" s="37"/>
      <c r="BM19" s="38"/>
      <c r="BN19" s="39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83"/>
      <c r="CC19" s="84"/>
    </row>
    <row r="20" spans="1:82" ht="11.25" customHeight="1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5"/>
      <c r="AY20" s="53"/>
      <c r="AZ20" s="54"/>
      <c r="BA20" s="54"/>
      <c r="BB20" s="54"/>
      <c r="BC20" s="54"/>
      <c r="BD20" s="55"/>
      <c r="BE20" s="46"/>
      <c r="BF20" s="46"/>
      <c r="BG20" s="46"/>
      <c r="BH20" s="46"/>
      <c r="BI20" s="56"/>
      <c r="BJ20" s="56"/>
      <c r="BK20" s="46"/>
      <c r="BL20" s="40"/>
      <c r="BM20" s="41"/>
      <c r="BN20" s="42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85"/>
      <c r="CC20" s="86"/>
    </row>
    <row r="21" spans="1:82" ht="11.25" customHeight="1">
      <c r="A21" s="43" t="s">
        <v>93</v>
      </c>
      <c r="B21" s="43" t="s">
        <v>94</v>
      </c>
      <c r="C21" s="43" t="s">
        <v>96</v>
      </c>
      <c r="D21" s="43" t="s">
        <v>484</v>
      </c>
      <c r="E21" s="67" t="s">
        <v>485</v>
      </c>
      <c r="F21" s="71" t="s">
        <v>227</v>
      </c>
      <c r="G21" s="71" t="s">
        <v>228</v>
      </c>
      <c r="H21" s="71" t="s">
        <v>229</v>
      </c>
      <c r="I21" s="71" t="s">
        <v>230</v>
      </c>
      <c r="J21" s="57" t="s">
        <v>151</v>
      </c>
      <c r="K21" s="57" t="s">
        <v>207</v>
      </c>
      <c r="L21" s="57" t="s">
        <v>149</v>
      </c>
      <c r="M21" s="43" t="s">
        <v>141</v>
      </c>
      <c r="N21" s="43" t="s">
        <v>142</v>
      </c>
      <c r="O21" s="43" t="s">
        <v>143</v>
      </c>
      <c r="P21" s="43" t="s">
        <v>144</v>
      </c>
      <c r="Q21" s="43" t="s">
        <v>145</v>
      </c>
      <c r="R21" s="43" t="s">
        <v>146</v>
      </c>
      <c r="S21" s="60" t="s">
        <v>301</v>
      </c>
      <c r="T21" s="43" t="s">
        <v>182</v>
      </c>
      <c r="U21" s="43" t="s">
        <v>183</v>
      </c>
      <c r="V21" s="43" t="s">
        <v>170</v>
      </c>
      <c r="W21" s="57" t="s">
        <v>155</v>
      </c>
      <c r="X21" s="57" t="s">
        <v>208</v>
      </c>
      <c r="Y21" s="57" t="s">
        <v>164</v>
      </c>
      <c r="Z21" s="57" t="s">
        <v>209</v>
      </c>
      <c r="AA21" s="57" t="s">
        <v>163</v>
      </c>
      <c r="AB21" s="60" t="s">
        <v>171</v>
      </c>
      <c r="AC21" s="60" t="s">
        <v>172</v>
      </c>
      <c r="AD21" s="60" t="s">
        <v>165</v>
      </c>
      <c r="AE21" s="60" t="s">
        <v>166</v>
      </c>
      <c r="AF21" s="60" t="s">
        <v>175</v>
      </c>
      <c r="AG21" s="57" t="s">
        <v>158</v>
      </c>
      <c r="AH21" s="60" t="s">
        <v>161</v>
      </c>
      <c r="AI21" s="60" t="s">
        <v>215</v>
      </c>
      <c r="AJ21" s="64" t="s">
        <v>216</v>
      </c>
      <c r="AK21" s="63" t="s">
        <v>219</v>
      </c>
      <c r="AL21" s="75" t="s">
        <v>159</v>
      </c>
      <c r="AM21" s="60" t="s">
        <v>217</v>
      </c>
      <c r="AN21" s="64" t="s">
        <v>218</v>
      </c>
      <c r="AO21" s="63" t="s">
        <v>220</v>
      </c>
      <c r="AP21" s="75" t="s">
        <v>160</v>
      </c>
      <c r="AQ21" s="60" t="s">
        <v>224</v>
      </c>
      <c r="AR21" s="64" t="s">
        <v>221</v>
      </c>
      <c r="AS21" s="63" t="s">
        <v>222</v>
      </c>
      <c r="AT21" s="60" t="s">
        <v>162</v>
      </c>
      <c r="AU21" s="60" t="s">
        <v>223</v>
      </c>
      <c r="AV21" s="64" t="s">
        <v>225</v>
      </c>
      <c r="AW21" s="63" t="s">
        <v>226</v>
      </c>
      <c r="AX21" s="64" t="s">
        <v>176</v>
      </c>
      <c r="AY21" s="63" t="s">
        <v>233</v>
      </c>
      <c r="AZ21" s="74" t="s">
        <v>231</v>
      </c>
      <c r="BA21" s="63" t="s">
        <v>234</v>
      </c>
      <c r="BB21" s="63" t="s">
        <v>232</v>
      </c>
      <c r="BC21" s="63" t="s">
        <v>187</v>
      </c>
      <c r="BD21" s="63" t="s">
        <v>188</v>
      </c>
      <c r="BE21" s="78" t="s">
        <v>189</v>
      </c>
      <c r="BF21" s="60" t="s">
        <v>150</v>
      </c>
      <c r="BG21" s="60" t="s">
        <v>237</v>
      </c>
      <c r="BH21" s="63" t="s">
        <v>256</v>
      </c>
      <c r="BI21" s="63" t="s">
        <v>257</v>
      </c>
      <c r="BJ21" s="63" t="s">
        <v>258</v>
      </c>
      <c r="BK21" s="43" t="s">
        <v>185</v>
      </c>
      <c r="BL21" s="43" t="s">
        <v>152</v>
      </c>
      <c r="BM21" s="43" t="s">
        <v>153</v>
      </c>
      <c r="BN21" s="43" t="s">
        <v>154</v>
      </c>
      <c r="BO21" s="60" t="s">
        <v>259</v>
      </c>
      <c r="BP21" s="60" t="s">
        <v>169</v>
      </c>
      <c r="BQ21" s="60" t="s">
        <v>168</v>
      </c>
      <c r="BR21" s="60" t="s">
        <v>260</v>
      </c>
      <c r="BS21" s="60" t="s">
        <v>179</v>
      </c>
      <c r="BT21" s="60" t="s">
        <v>173</v>
      </c>
      <c r="BU21" s="60" t="s">
        <v>167</v>
      </c>
      <c r="BV21" s="60" t="s">
        <v>180</v>
      </c>
      <c r="BW21" s="60" t="s">
        <v>181</v>
      </c>
      <c r="BX21" s="60" t="s">
        <v>174</v>
      </c>
      <c r="BY21" s="60" t="s">
        <v>177</v>
      </c>
      <c r="BZ21" s="60" t="s">
        <v>177</v>
      </c>
      <c r="CA21" s="60" t="s">
        <v>178</v>
      </c>
      <c r="CB21" s="60" t="s">
        <v>262</v>
      </c>
      <c r="CC21" s="60" t="s">
        <v>262</v>
      </c>
      <c r="CD21" s="60" t="s">
        <v>284</v>
      </c>
    </row>
    <row r="22" spans="1:82">
      <c r="A22" s="43"/>
      <c r="B22" s="43"/>
      <c r="C22" s="43"/>
      <c r="D22" s="43"/>
      <c r="E22" s="67"/>
      <c r="F22" s="72"/>
      <c r="G22" s="72"/>
      <c r="H22" s="72"/>
      <c r="I22" s="72"/>
      <c r="J22" s="58"/>
      <c r="K22" s="58"/>
      <c r="L22" s="58"/>
      <c r="M22" s="43"/>
      <c r="N22" s="43"/>
      <c r="O22" s="43"/>
      <c r="P22" s="43"/>
      <c r="Q22" s="43"/>
      <c r="R22" s="43"/>
      <c r="S22" s="61"/>
      <c r="T22" s="43"/>
      <c r="U22" s="43"/>
      <c r="V22" s="43"/>
      <c r="W22" s="58"/>
      <c r="X22" s="58"/>
      <c r="Y22" s="58"/>
      <c r="Z22" s="58"/>
      <c r="AA22" s="58"/>
      <c r="AB22" s="61"/>
      <c r="AC22" s="61"/>
      <c r="AD22" s="61"/>
      <c r="AE22" s="61"/>
      <c r="AF22" s="61"/>
      <c r="AG22" s="58"/>
      <c r="AH22" s="61"/>
      <c r="AI22" s="61"/>
      <c r="AJ22" s="65"/>
      <c r="AK22" s="63"/>
      <c r="AL22" s="76"/>
      <c r="AM22" s="61"/>
      <c r="AN22" s="65"/>
      <c r="AO22" s="63"/>
      <c r="AP22" s="76"/>
      <c r="AQ22" s="61"/>
      <c r="AR22" s="65"/>
      <c r="AS22" s="63"/>
      <c r="AT22" s="61"/>
      <c r="AU22" s="61"/>
      <c r="AV22" s="65"/>
      <c r="AW22" s="63"/>
      <c r="AX22" s="65"/>
      <c r="AY22" s="63"/>
      <c r="AZ22" s="74"/>
      <c r="BA22" s="63"/>
      <c r="BB22" s="63"/>
      <c r="BC22" s="63"/>
      <c r="BD22" s="63"/>
      <c r="BE22" s="79"/>
      <c r="BF22" s="61"/>
      <c r="BG22" s="61"/>
      <c r="BH22" s="63"/>
      <c r="BI22" s="63"/>
      <c r="BJ22" s="63"/>
      <c r="BK22" s="43"/>
      <c r="BL22" s="43"/>
      <c r="BM22" s="43"/>
      <c r="BN22" s="43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</row>
    <row r="23" spans="1:82">
      <c r="A23" s="43"/>
      <c r="B23" s="43"/>
      <c r="C23" s="43"/>
      <c r="D23" s="43"/>
      <c r="E23" s="67"/>
      <c r="F23" s="72"/>
      <c r="G23" s="72"/>
      <c r="H23" s="72"/>
      <c r="I23" s="72"/>
      <c r="J23" s="58"/>
      <c r="K23" s="58"/>
      <c r="L23" s="58"/>
      <c r="M23" s="43"/>
      <c r="N23" s="43"/>
      <c r="O23" s="43"/>
      <c r="P23" s="43"/>
      <c r="Q23" s="43"/>
      <c r="R23" s="43"/>
      <c r="S23" s="61"/>
      <c r="T23" s="43"/>
      <c r="U23" s="43"/>
      <c r="V23" s="43"/>
      <c r="W23" s="58"/>
      <c r="X23" s="58"/>
      <c r="Y23" s="58"/>
      <c r="Z23" s="58"/>
      <c r="AA23" s="58"/>
      <c r="AB23" s="61"/>
      <c r="AC23" s="61"/>
      <c r="AD23" s="61"/>
      <c r="AE23" s="61"/>
      <c r="AF23" s="61"/>
      <c r="AG23" s="58"/>
      <c r="AH23" s="61"/>
      <c r="AI23" s="61"/>
      <c r="AJ23" s="65"/>
      <c r="AK23" s="63"/>
      <c r="AL23" s="76"/>
      <c r="AM23" s="61"/>
      <c r="AN23" s="65"/>
      <c r="AO23" s="63"/>
      <c r="AP23" s="76"/>
      <c r="AQ23" s="61"/>
      <c r="AR23" s="65"/>
      <c r="AS23" s="63"/>
      <c r="AT23" s="61"/>
      <c r="AU23" s="61"/>
      <c r="AV23" s="65"/>
      <c r="AW23" s="63"/>
      <c r="AX23" s="65"/>
      <c r="AY23" s="63"/>
      <c r="AZ23" s="74"/>
      <c r="BA23" s="63"/>
      <c r="BB23" s="63"/>
      <c r="BC23" s="63"/>
      <c r="BD23" s="63"/>
      <c r="BE23" s="79"/>
      <c r="BF23" s="61"/>
      <c r="BG23" s="61"/>
      <c r="BH23" s="63"/>
      <c r="BI23" s="63"/>
      <c r="BJ23" s="63"/>
      <c r="BK23" s="43"/>
      <c r="BL23" s="43"/>
      <c r="BM23" s="43"/>
      <c r="BN23" s="43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</row>
    <row r="24" spans="1:82">
      <c r="A24" s="43"/>
      <c r="B24" s="43"/>
      <c r="C24" s="43"/>
      <c r="D24" s="43"/>
      <c r="E24" s="67"/>
      <c r="F24" s="72"/>
      <c r="G24" s="72"/>
      <c r="H24" s="72"/>
      <c r="I24" s="72"/>
      <c r="J24" s="58"/>
      <c r="K24" s="58"/>
      <c r="L24" s="58"/>
      <c r="M24" s="43"/>
      <c r="N24" s="43"/>
      <c r="O24" s="43"/>
      <c r="P24" s="43"/>
      <c r="Q24" s="43"/>
      <c r="R24" s="43"/>
      <c r="S24" s="61"/>
      <c r="T24" s="43"/>
      <c r="U24" s="43"/>
      <c r="V24" s="43"/>
      <c r="W24" s="58"/>
      <c r="X24" s="58"/>
      <c r="Y24" s="58"/>
      <c r="Z24" s="58"/>
      <c r="AA24" s="58"/>
      <c r="AB24" s="61"/>
      <c r="AC24" s="61"/>
      <c r="AD24" s="61"/>
      <c r="AE24" s="61"/>
      <c r="AF24" s="61"/>
      <c r="AG24" s="58"/>
      <c r="AH24" s="61"/>
      <c r="AI24" s="61"/>
      <c r="AJ24" s="65"/>
      <c r="AK24" s="63"/>
      <c r="AL24" s="76"/>
      <c r="AM24" s="61"/>
      <c r="AN24" s="65"/>
      <c r="AO24" s="63"/>
      <c r="AP24" s="76"/>
      <c r="AQ24" s="61"/>
      <c r="AR24" s="65"/>
      <c r="AS24" s="63"/>
      <c r="AT24" s="61"/>
      <c r="AU24" s="61"/>
      <c r="AV24" s="65"/>
      <c r="AW24" s="63"/>
      <c r="AX24" s="65"/>
      <c r="AY24" s="63"/>
      <c r="AZ24" s="74"/>
      <c r="BA24" s="63"/>
      <c r="BB24" s="63"/>
      <c r="BC24" s="63"/>
      <c r="BD24" s="63"/>
      <c r="BE24" s="79"/>
      <c r="BF24" s="61"/>
      <c r="BG24" s="61"/>
      <c r="BH24" s="63"/>
      <c r="BI24" s="63"/>
      <c r="BJ24" s="63"/>
      <c r="BK24" s="43"/>
      <c r="BL24" s="43"/>
      <c r="BM24" s="43"/>
      <c r="BN24" s="43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</row>
    <row r="25" spans="1:82">
      <c r="A25" s="43"/>
      <c r="B25" s="43"/>
      <c r="C25" s="43"/>
      <c r="D25" s="43"/>
      <c r="E25" s="67"/>
      <c r="F25" s="72"/>
      <c r="G25" s="72"/>
      <c r="H25" s="72"/>
      <c r="I25" s="72"/>
      <c r="J25" s="58"/>
      <c r="K25" s="58"/>
      <c r="L25" s="58"/>
      <c r="M25" s="43"/>
      <c r="N25" s="43"/>
      <c r="O25" s="43"/>
      <c r="P25" s="43"/>
      <c r="Q25" s="43"/>
      <c r="R25" s="43"/>
      <c r="S25" s="61"/>
      <c r="T25" s="43"/>
      <c r="U25" s="43"/>
      <c r="V25" s="43"/>
      <c r="W25" s="58"/>
      <c r="X25" s="58"/>
      <c r="Y25" s="58"/>
      <c r="Z25" s="58"/>
      <c r="AA25" s="58"/>
      <c r="AB25" s="61"/>
      <c r="AC25" s="61"/>
      <c r="AD25" s="61"/>
      <c r="AE25" s="61"/>
      <c r="AF25" s="61"/>
      <c r="AG25" s="58"/>
      <c r="AH25" s="61"/>
      <c r="AI25" s="61"/>
      <c r="AJ25" s="65"/>
      <c r="AK25" s="63"/>
      <c r="AL25" s="76"/>
      <c r="AM25" s="61"/>
      <c r="AN25" s="65"/>
      <c r="AO25" s="63"/>
      <c r="AP25" s="76"/>
      <c r="AQ25" s="61"/>
      <c r="AR25" s="65"/>
      <c r="AS25" s="63"/>
      <c r="AT25" s="61"/>
      <c r="AU25" s="61"/>
      <c r="AV25" s="65"/>
      <c r="AW25" s="63"/>
      <c r="AX25" s="65"/>
      <c r="AY25" s="63"/>
      <c r="AZ25" s="74"/>
      <c r="BA25" s="63"/>
      <c r="BB25" s="63"/>
      <c r="BC25" s="63"/>
      <c r="BD25" s="63"/>
      <c r="BE25" s="79"/>
      <c r="BF25" s="61"/>
      <c r="BG25" s="61"/>
      <c r="BH25" s="63"/>
      <c r="BI25" s="63"/>
      <c r="BJ25" s="63"/>
      <c r="BK25" s="43"/>
      <c r="BL25" s="43"/>
      <c r="BM25" s="43"/>
      <c r="BN25" s="43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</row>
    <row r="26" spans="1:82">
      <c r="A26" s="43"/>
      <c r="B26" s="43"/>
      <c r="C26" s="43"/>
      <c r="D26" s="43"/>
      <c r="E26" s="67"/>
      <c r="F26" s="72"/>
      <c r="G26" s="72"/>
      <c r="H26" s="72"/>
      <c r="I26" s="72"/>
      <c r="J26" s="59"/>
      <c r="K26" s="59"/>
      <c r="L26" s="59"/>
      <c r="M26" s="43"/>
      <c r="N26" s="43"/>
      <c r="O26" s="43"/>
      <c r="P26" s="43"/>
      <c r="Q26" s="43"/>
      <c r="R26" s="43"/>
      <c r="S26" s="62"/>
      <c r="T26" s="43"/>
      <c r="U26" s="43"/>
      <c r="V26" s="43"/>
      <c r="W26" s="59"/>
      <c r="X26" s="59"/>
      <c r="Y26" s="59"/>
      <c r="Z26" s="59"/>
      <c r="AA26" s="59"/>
      <c r="AB26" s="62"/>
      <c r="AC26" s="62"/>
      <c r="AD26" s="62"/>
      <c r="AE26" s="62"/>
      <c r="AF26" s="62"/>
      <c r="AG26" s="59"/>
      <c r="AH26" s="62"/>
      <c r="AI26" s="62"/>
      <c r="AJ26" s="66"/>
      <c r="AK26" s="63"/>
      <c r="AL26" s="77"/>
      <c r="AM26" s="62"/>
      <c r="AN26" s="66"/>
      <c r="AO26" s="63"/>
      <c r="AP26" s="77"/>
      <c r="AQ26" s="62"/>
      <c r="AR26" s="66"/>
      <c r="AS26" s="63"/>
      <c r="AT26" s="62"/>
      <c r="AU26" s="62"/>
      <c r="AV26" s="66"/>
      <c r="AW26" s="63"/>
      <c r="AX26" s="66"/>
      <c r="AY26" s="63"/>
      <c r="AZ26" s="74"/>
      <c r="BA26" s="63"/>
      <c r="BB26" s="63"/>
      <c r="BC26" s="63"/>
      <c r="BD26" s="63"/>
      <c r="BE26" s="80"/>
      <c r="BF26" s="62"/>
      <c r="BG26" s="62"/>
      <c r="BH26" s="63"/>
      <c r="BI26" s="63"/>
      <c r="BJ26" s="63"/>
      <c r="BK26" s="43"/>
      <c r="BL26" s="43"/>
      <c r="BM26" s="43"/>
      <c r="BN26" s="43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</row>
    <row r="27" spans="1:82" ht="11.25" customHeight="1">
      <c r="F27" s="72"/>
      <c r="G27" s="72"/>
      <c r="H27" s="72"/>
      <c r="I27" s="72"/>
      <c r="AK27" s="63"/>
      <c r="AO27" s="63"/>
      <c r="AS27" s="63"/>
      <c r="AW27" s="63"/>
      <c r="AY27" s="63"/>
      <c r="AZ27" s="74"/>
      <c r="BA27" s="63"/>
      <c r="BB27" s="63"/>
      <c r="BC27" s="63"/>
      <c r="BD27" s="63"/>
    </row>
    <row r="28" spans="1:82" ht="11.25" customHeight="1">
      <c r="B28" s="7" t="s">
        <v>95</v>
      </c>
      <c r="C28" s="7" t="s">
        <v>95</v>
      </c>
      <c r="F28" s="72"/>
      <c r="G28" s="72"/>
      <c r="H28" s="72"/>
      <c r="I28" s="72"/>
      <c r="J28" s="43" t="s">
        <v>212</v>
      </c>
      <c r="V28" s="7" t="s">
        <v>95</v>
      </c>
      <c r="AE28" s="60" t="s">
        <v>213</v>
      </c>
      <c r="AK28" s="63"/>
      <c r="AO28" s="63"/>
      <c r="AS28" s="63"/>
      <c r="AW28" s="63"/>
      <c r="AY28" s="63"/>
      <c r="AZ28" s="74"/>
      <c r="BA28" s="63"/>
      <c r="BB28" s="63"/>
      <c r="BC28" s="63"/>
      <c r="BD28" s="63"/>
      <c r="BJ28" s="60" t="s">
        <v>244</v>
      </c>
      <c r="BK28" s="17" t="s">
        <v>95</v>
      </c>
      <c r="CB28" s="57" t="s">
        <v>263</v>
      </c>
      <c r="CC28" s="57" t="s">
        <v>263</v>
      </c>
    </row>
    <row r="29" spans="1:82" ht="11.25" customHeight="1">
      <c r="B29" s="68" t="s">
        <v>186</v>
      </c>
      <c r="C29" s="5" t="s">
        <v>264</v>
      </c>
      <c r="F29" s="72"/>
      <c r="G29" s="72"/>
      <c r="H29" s="72"/>
      <c r="I29" s="72"/>
      <c r="J29" s="43"/>
      <c r="V29" s="14" t="s">
        <v>272</v>
      </c>
      <c r="AE29" s="61"/>
      <c r="BJ29" s="61"/>
      <c r="BK29" s="13" t="s">
        <v>279</v>
      </c>
      <c r="BP29" s="87" t="s">
        <v>302</v>
      </c>
      <c r="BQ29" s="88"/>
      <c r="CB29" s="58"/>
      <c r="CC29" s="58"/>
    </row>
    <row r="30" spans="1:82" ht="11.25" customHeight="1">
      <c r="B30" s="69"/>
      <c r="C30" s="5" t="s">
        <v>265</v>
      </c>
      <c r="F30" s="72"/>
      <c r="G30" s="72"/>
      <c r="H30" s="72"/>
      <c r="I30" s="72"/>
      <c r="J30" s="43"/>
      <c r="V30" s="16" t="s">
        <v>273</v>
      </c>
      <c r="AE30" s="61"/>
      <c r="BJ30" s="61"/>
      <c r="BK30" s="6" t="s">
        <v>280</v>
      </c>
      <c r="BP30" s="89"/>
      <c r="BQ30" s="90"/>
      <c r="CB30" s="58"/>
      <c r="CC30" s="58"/>
    </row>
    <row r="31" spans="1:82" ht="11.25" customHeight="1">
      <c r="B31" s="69"/>
      <c r="C31" s="5" t="s">
        <v>266</v>
      </c>
      <c r="F31" s="72"/>
      <c r="G31" s="72"/>
      <c r="H31" s="72"/>
      <c r="I31" s="72"/>
      <c r="J31" s="43"/>
      <c r="V31" s="16" t="s">
        <v>274</v>
      </c>
      <c r="AE31" s="61"/>
      <c r="BJ31" s="61"/>
      <c r="BP31" s="89"/>
      <c r="BQ31" s="90"/>
      <c r="CB31" s="58"/>
      <c r="CC31" s="58"/>
    </row>
    <row r="32" spans="1:82" ht="11.25" customHeight="1">
      <c r="B32" s="69"/>
      <c r="C32" s="5" t="s">
        <v>267</v>
      </c>
      <c r="F32" s="73"/>
      <c r="G32" s="73"/>
      <c r="H32" s="73"/>
      <c r="I32" s="73"/>
      <c r="J32" s="43"/>
      <c r="V32" s="16" t="s">
        <v>275</v>
      </c>
      <c r="AE32" s="61"/>
      <c r="BJ32" s="61"/>
      <c r="BP32" s="89"/>
      <c r="BQ32" s="90"/>
      <c r="CB32" s="58"/>
      <c r="CC32" s="58"/>
    </row>
    <row r="33" spans="2:81" ht="11.25" customHeight="1">
      <c r="B33" s="69"/>
      <c r="C33" s="5" t="s">
        <v>268</v>
      </c>
      <c r="J33" s="43"/>
      <c r="V33" s="16" t="s">
        <v>276</v>
      </c>
      <c r="AE33" s="61"/>
      <c r="BJ33" s="61"/>
      <c r="BP33" s="89"/>
      <c r="BQ33" s="90"/>
      <c r="CB33" s="59"/>
      <c r="CC33" s="59"/>
    </row>
    <row r="34" spans="2:81" ht="11.25" customHeight="1">
      <c r="B34" s="69"/>
      <c r="C34" s="5" t="s">
        <v>269</v>
      </c>
      <c r="J34" s="43"/>
      <c r="V34" s="16" t="s">
        <v>277</v>
      </c>
      <c r="AE34" s="61"/>
      <c r="BJ34" s="62"/>
      <c r="BP34" s="89"/>
      <c r="BQ34" s="90"/>
      <c r="CC34" s="8"/>
    </row>
    <row r="35" spans="2:81" ht="11.25" customHeight="1">
      <c r="B35" s="70"/>
      <c r="C35" s="5" t="s">
        <v>270</v>
      </c>
      <c r="J35" s="43"/>
      <c r="V35" s="15" t="s">
        <v>278</v>
      </c>
      <c r="AE35" s="61"/>
      <c r="BP35" s="91"/>
      <c r="BQ35" s="92"/>
      <c r="CB35" s="60" t="s">
        <v>281</v>
      </c>
      <c r="CC35" s="60" t="s">
        <v>281</v>
      </c>
    </row>
    <row r="36" spans="2:81">
      <c r="C36" s="5" t="s">
        <v>271</v>
      </c>
      <c r="J36" s="43"/>
      <c r="AE36" s="61"/>
      <c r="CB36" s="61"/>
      <c r="CC36" s="61"/>
    </row>
    <row r="37" spans="2:81">
      <c r="C37" s="5" t="s">
        <v>97</v>
      </c>
      <c r="AE37" s="62"/>
      <c r="CB37" s="61"/>
      <c r="CC37" s="61"/>
    </row>
    <row r="38" spans="2:81">
      <c r="C38" s="5" t="s">
        <v>98</v>
      </c>
      <c r="CB38" s="61"/>
      <c r="CC38" s="61"/>
    </row>
    <row r="39" spans="2:81">
      <c r="C39" s="5" t="s">
        <v>99</v>
      </c>
      <c r="AE39" s="57" t="s">
        <v>214</v>
      </c>
      <c r="CB39" s="61"/>
      <c r="CC39" s="61"/>
    </row>
    <row r="40" spans="2:81">
      <c r="C40" s="5" t="s">
        <v>100</v>
      </c>
      <c r="AE40" s="58"/>
      <c r="CB40" s="61"/>
      <c r="CC40" s="61"/>
    </row>
    <row r="41" spans="2:81">
      <c r="C41" s="5" t="s">
        <v>101</v>
      </c>
      <c r="AE41" s="58"/>
      <c r="CB41" s="61"/>
      <c r="CC41" s="61"/>
    </row>
    <row r="42" spans="2:81">
      <c r="C42" s="5" t="s">
        <v>102</v>
      </c>
      <c r="AE42" s="58"/>
      <c r="CB42" s="61"/>
      <c r="CC42" s="61"/>
    </row>
    <row r="43" spans="2:81">
      <c r="C43" s="5" t="s">
        <v>103</v>
      </c>
      <c r="AE43" s="58"/>
      <c r="CB43" s="61"/>
      <c r="CC43" s="61"/>
    </row>
    <row r="44" spans="2:81">
      <c r="C44" s="5" t="s">
        <v>104</v>
      </c>
      <c r="AE44" s="59"/>
      <c r="CB44" s="61"/>
      <c r="CC44" s="61"/>
    </row>
    <row r="45" spans="2:81">
      <c r="C45" s="5" t="s">
        <v>105</v>
      </c>
      <c r="BJ45" s="43" t="s">
        <v>184</v>
      </c>
      <c r="CB45" s="61"/>
      <c r="CC45" s="61"/>
    </row>
    <row r="46" spans="2:81">
      <c r="C46" s="5" t="s">
        <v>106</v>
      </c>
      <c r="BJ46" s="43"/>
      <c r="CB46" s="61"/>
      <c r="CC46" s="61"/>
    </row>
    <row r="47" spans="2:81">
      <c r="C47" s="5" t="s">
        <v>107</v>
      </c>
      <c r="BJ47" s="43"/>
      <c r="CB47" s="62"/>
      <c r="CC47" s="62"/>
    </row>
    <row r="48" spans="2:81">
      <c r="C48" s="5" t="s">
        <v>108</v>
      </c>
      <c r="BJ48" s="43"/>
    </row>
    <row r="49" spans="3:81">
      <c r="C49" s="5" t="s">
        <v>109</v>
      </c>
      <c r="CB49" s="57" t="s">
        <v>282</v>
      </c>
      <c r="CC49" s="57" t="s">
        <v>283</v>
      </c>
    </row>
    <row r="50" spans="3:81">
      <c r="C50" s="5" t="s">
        <v>110</v>
      </c>
      <c r="CB50" s="58"/>
      <c r="CC50" s="58"/>
    </row>
    <row r="51" spans="3:81">
      <c r="C51" s="5" t="s">
        <v>111</v>
      </c>
      <c r="CB51" s="58"/>
      <c r="CC51" s="58"/>
    </row>
    <row r="52" spans="3:81">
      <c r="C52" s="5" t="s">
        <v>112</v>
      </c>
      <c r="CB52" s="59"/>
      <c r="CC52" s="59"/>
    </row>
    <row r="53" spans="3:81">
      <c r="C53" s="5" t="s">
        <v>113</v>
      </c>
    </row>
    <row r="54" spans="3:81">
      <c r="C54" s="5" t="s">
        <v>114</v>
      </c>
    </row>
    <row r="55" spans="3:81">
      <c r="C55" s="5" t="s">
        <v>115</v>
      </c>
    </row>
    <row r="56" spans="3:81">
      <c r="C56" s="5" t="s">
        <v>116</v>
      </c>
    </row>
    <row r="57" spans="3:81">
      <c r="C57" s="5" t="s">
        <v>117</v>
      </c>
    </row>
    <row r="58" spans="3:81">
      <c r="C58" s="5" t="s">
        <v>118</v>
      </c>
    </row>
    <row r="59" spans="3:81">
      <c r="C59" s="5" t="s">
        <v>119</v>
      </c>
    </row>
    <row r="60" spans="3:81">
      <c r="C60" s="5" t="s">
        <v>120</v>
      </c>
    </row>
    <row r="61" spans="3:81">
      <c r="C61" s="5" t="s">
        <v>121</v>
      </c>
    </row>
    <row r="62" spans="3:81">
      <c r="C62" s="5" t="s">
        <v>122</v>
      </c>
    </row>
    <row r="63" spans="3:81">
      <c r="C63" s="5" t="s">
        <v>123</v>
      </c>
    </row>
    <row r="64" spans="3:81">
      <c r="C64" s="5" t="s">
        <v>124</v>
      </c>
    </row>
    <row r="65" spans="3:3">
      <c r="C65" s="5" t="s">
        <v>125</v>
      </c>
    </row>
    <row r="66" spans="3:3">
      <c r="C66" s="5" t="s">
        <v>126</v>
      </c>
    </row>
    <row r="67" spans="3:3">
      <c r="C67" s="5" t="s">
        <v>127</v>
      </c>
    </row>
    <row r="68" spans="3:3">
      <c r="C68" s="5" t="s">
        <v>128</v>
      </c>
    </row>
    <row r="69" spans="3:3">
      <c r="C69" s="5" t="s">
        <v>129</v>
      </c>
    </row>
    <row r="70" spans="3:3">
      <c r="C70" s="5" t="s">
        <v>130</v>
      </c>
    </row>
    <row r="71" spans="3:3">
      <c r="C71" s="5" t="s">
        <v>131</v>
      </c>
    </row>
    <row r="72" spans="3:3">
      <c r="C72" s="5" t="s">
        <v>132</v>
      </c>
    </row>
    <row r="73" spans="3:3">
      <c r="C73" s="5" t="s">
        <v>133</v>
      </c>
    </row>
    <row r="74" spans="3:3">
      <c r="C74" s="5" t="s">
        <v>134</v>
      </c>
    </row>
    <row r="75" spans="3:3">
      <c r="C75" s="5" t="s">
        <v>135</v>
      </c>
    </row>
    <row r="76" spans="3:3">
      <c r="C76" s="5" t="s">
        <v>136</v>
      </c>
    </row>
    <row r="77" spans="3:3">
      <c r="C77" s="5" t="s">
        <v>137</v>
      </c>
    </row>
    <row r="78" spans="3:3">
      <c r="C78" s="5" t="s">
        <v>138</v>
      </c>
    </row>
    <row r="79" spans="3:3">
      <c r="C79" s="5" t="s">
        <v>139</v>
      </c>
    </row>
    <row r="80" spans="3:3">
      <c r="C80" s="6" t="s">
        <v>140</v>
      </c>
    </row>
  </sheetData>
  <mergeCells count="108">
    <mergeCell ref="CD21:CD26"/>
    <mergeCell ref="CB35:CB47"/>
    <mergeCell ref="CB49:CB52"/>
    <mergeCell ref="CC28:CC33"/>
    <mergeCell ref="CC35:CC47"/>
    <mergeCell ref="CC49:CC52"/>
    <mergeCell ref="BL21:BL26"/>
    <mergeCell ref="BM21:BM26"/>
    <mergeCell ref="BN21:BN26"/>
    <mergeCell ref="BP21:BP26"/>
    <mergeCell ref="CB18:CC20"/>
    <mergeCell ref="CB21:CB26"/>
    <mergeCell ref="CB28:CB33"/>
    <mergeCell ref="BJ28:BJ34"/>
    <mergeCell ref="CC21:CC26"/>
    <mergeCell ref="BW21:BW26"/>
    <mergeCell ref="BX21:BX26"/>
    <mergeCell ref="BZ21:BZ26"/>
    <mergeCell ref="CA21:CA26"/>
    <mergeCell ref="BU21:BU26"/>
    <mergeCell ref="BV21:BV26"/>
    <mergeCell ref="BR21:BR26"/>
    <mergeCell ref="BS21:BS26"/>
    <mergeCell ref="BT21:BT26"/>
    <mergeCell ref="BJ21:BJ26"/>
    <mergeCell ref="BK21:BK26"/>
    <mergeCell ref="BP29:BQ35"/>
    <mergeCell ref="BY21:BY26"/>
    <mergeCell ref="BO18:CA20"/>
    <mergeCell ref="BO21:BO26"/>
    <mergeCell ref="BL18:BN20"/>
    <mergeCell ref="BG21:BG26"/>
    <mergeCell ref="BH21:BH26"/>
    <mergeCell ref="AX21:AX26"/>
    <mergeCell ref="AR21:AR26"/>
    <mergeCell ref="U21:U26"/>
    <mergeCell ref="V21:V26"/>
    <mergeCell ref="W21:W26"/>
    <mergeCell ref="X21:X26"/>
    <mergeCell ref="Y21:Y26"/>
    <mergeCell ref="Z21:Z26"/>
    <mergeCell ref="AK21:AK28"/>
    <mergeCell ref="AO21:AO28"/>
    <mergeCell ref="AS21:AS28"/>
    <mergeCell ref="AJ21:AJ26"/>
    <mergeCell ref="AL21:AL26"/>
    <mergeCell ref="A2:B2"/>
    <mergeCell ref="A3:B3"/>
    <mergeCell ref="BJ45:BJ48"/>
    <mergeCell ref="BQ21:BQ26"/>
    <mergeCell ref="AU21:AU26"/>
    <mergeCell ref="AV21:AV26"/>
    <mergeCell ref="AT21:AT26"/>
    <mergeCell ref="AY21:AY28"/>
    <mergeCell ref="BA21:BA28"/>
    <mergeCell ref="E21:E26"/>
    <mergeCell ref="S21:S26"/>
    <mergeCell ref="B29:B35"/>
    <mergeCell ref="J28:J36"/>
    <mergeCell ref="F21:F32"/>
    <mergeCell ref="G21:G32"/>
    <mergeCell ref="H21:H32"/>
    <mergeCell ref="I21:I32"/>
    <mergeCell ref="AH21:AH26"/>
    <mergeCell ref="AI21:AI26"/>
    <mergeCell ref="AW21:AW28"/>
    <mergeCell ref="AZ21:AZ28"/>
    <mergeCell ref="AM21:AM26"/>
    <mergeCell ref="AN21:AN26"/>
    <mergeCell ref="AP21:AP26"/>
    <mergeCell ref="AE39:AE44"/>
    <mergeCell ref="T21:T26"/>
    <mergeCell ref="M21:M26"/>
    <mergeCell ref="N21:N26"/>
    <mergeCell ref="O21:O26"/>
    <mergeCell ref="P21:P26"/>
    <mergeCell ref="Q21:Q26"/>
    <mergeCell ref="R21:R26"/>
    <mergeCell ref="AA21:AA26"/>
    <mergeCell ref="AE28:AE37"/>
    <mergeCell ref="AB21:AB26"/>
    <mergeCell ref="AC21:AC26"/>
    <mergeCell ref="AD21:AD26"/>
    <mergeCell ref="AE21:AE26"/>
    <mergeCell ref="BE18:BE20"/>
    <mergeCell ref="AY18:BD20"/>
    <mergeCell ref="BF18:BF20"/>
    <mergeCell ref="BG18:BG20"/>
    <mergeCell ref="BH18:BH20"/>
    <mergeCell ref="BI18:BJ20"/>
    <mergeCell ref="BK18:BK20"/>
    <mergeCell ref="A21:A26"/>
    <mergeCell ref="A18:AX20"/>
    <mergeCell ref="K21:K26"/>
    <mergeCell ref="J21:J26"/>
    <mergeCell ref="D21:D26"/>
    <mergeCell ref="B21:B26"/>
    <mergeCell ref="C21:C26"/>
    <mergeCell ref="L21:L26"/>
    <mergeCell ref="AQ21:AQ26"/>
    <mergeCell ref="AF21:AF26"/>
    <mergeCell ref="BI21:BI26"/>
    <mergeCell ref="BB21:BB28"/>
    <mergeCell ref="BD21:BD28"/>
    <mergeCell ref="BC21:BC28"/>
    <mergeCell ref="AG21:AG26"/>
    <mergeCell ref="BE21:BE26"/>
    <mergeCell ref="BF21:BF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20"/>
  <sheetViews>
    <sheetView workbookViewId="0">
      <pane ySplit="2" topLeftCell="A216" activePane="bottomLeft" state="frozen"/>
      <selection pane="bottomLeft" activeCell="O244" sqref="O244"/>
    </sheetView>
  </sheetViews>
  <sheetFormatPr defaultRowHeight="11.25"/>
  <cols>
    <col min="1" max="1" width="16.7109375" style="21" bestFit="1" customWidth="1"/>
    <col min="2" max="2" width="8.7109375" style="21" bestFit="1" customWidth="1"/>
    <col min="3" max="3" width="8.28515625" style="22" bestFit="1" customWidth="1"/>
    <col min="4" max="4" width="11.5703125" style="23" bestFit="1" customWidth="1"/>
    <col min="5" max="5" width="4.28515625" style="21" customWidth="1"/>
    <col min="6" max="6" width="16.7109375" style="21" bestFit="1" customWidth="1"/>
    <col min="7" max="7" width="8.7109375" style="21" bestFit="1" customWidth="1"/>
    <col min="8" max="8" width="8.28515625" style="22" bestFit="1" customWidth="1"/>
    <col min="9" max="9" width="11.5703125" style="23" bestFit="1" customWidth="1"/>
    <col min="10" max="10" width="9.140625" style="1"/>
    <col min="11" max="12" width="1.85546875" style="24" bestFit="1" customWidth="1"/>
    <col min="13" max="14" width="7.42578125" style="24" bestFit="1" customWidth="1"/>
    <col min="15" max="15" width="49.140625" style="24" bestFit="1" customWidth="1"/>
    <col min="16" max="30" width="9.140625" style="24"/>
    <col min="31" max="16384" width="9.140625" style="1"/>
  </cols>
  <sheetData>
    <row r="1" spans="1:14" ht="15.75">
      <c r="A1" s="94" t="s">
        <v>719</v>
      </c>
      <c r="B1" s="94"/>
      <c r="C1" s="94"/>
      <c r="D1" s="94"/>
      <c r="F1" s="94" t="s">
        <v>803</v>
      </c>
      <c r="G1" s="94"/>
      <c r="H1" s="94"/>
      <c r="I1" s="94"/>
    </row>
    <row r="2" spans="1:14">
      <c r="A2" s="30" t="s">
        <v>80</v>
      </c>
      <c r="B2" s="30" t="s">
        <v>486</v>
      </c>
      <c r="C2" s="31" t="s">
        <v>720</v>
      </c>
      <c r="D2" s="32" t="s">
        <v>15</v>
      </c>
      <c r="F2" s="30" t="s">
        <v>80</v>
      </c>
      <c r="G2" s="30" t="s">
        <v>486</v>
      </c>
      <c r="H2" s="30" t="s">
        <v>720</v>
      </c>
      <c r="I2" s="30" t="s">
        <v>15</v>
      </c>
    </row>
    <row r="3" spans="1:14">
      <c r="A3" s="21" t="s">
        <v>303</v>
      </c>
      <c r="B3" s="21" t="s">
        <v>293</v>
      </c>
      <c r="C3" s="22">
        <v>399</v>
      </c>
      <c r="D3" s="23">
        <v>497.05</v>
      </c>
      <c r="F3" s="21" t="s">
        <v>303</v>
      </c>
      <c r="G3" s="21" t="s">
        <v>293</v>
      </c>
      <c r="H3" s="22">
        <v>399</v>
      </c>
      <c r="I3" s="23">
        <v>497.05</v>
      </c>
      <c r="K3" s="24">
        <f>IF(A3=F3,0,999)</f>
        <v>0</v>
      </c>
      <c r="L3" s="24">
        <f>IF(B3=G3,0,999)</f>
        <v>0</v>
      </c>
      <c r="M3" s="22">
        <f>C3-H3</f>
        <v>0</v>
      </c>
      <c r="N3" s="22">
        <f>D3-I3</f>
        <v>0</v>
      </c>
    </row>
    <row r="4" spans="1:14">
      <c r="A4" s="21" t="s">
        <v>307</v>
      </c>
      <c r="B4" s="21" t="s">
        <v>293</v>
      </c>
      <c r="C4" s="22">
        <v>399</v>
      </c>
      <c r="D4" s="23">
        <v>497.05</v>
      </c>
      <c r="F4" s="21" t="s">
        <v>307</v>
      </c>
      <c r="G4" s="21" t="s">
        <v>293</v>
      </c>
      <c r="H4" s="22">
        <v>399</v>
      </c>
      <c r="I4" s="23">
        <v>497.05</v>
      </c>
      <c r="K4" s="24">
        <f t="shared" ref="K4:K28" si="0">IF(A4=F4,0,999)</f>
        <v>0</v>
      </c>
      <c r="L4" s="24">
        <f t="shared" ref="L4:L28" si="1">IF(B4=G4,0,999)</f>
        <v>0</v>
      </c>
      <c r="M4" s="22">
        <f t="shared" ref="M4:M28" si="2">C4-H4</f>
        <v>0</v>
      </c>
      <c r="N4" s="22">
        <f t="shared" ref="N4:N28" si="3">D4-I4</f>
        <v>0</v>
      </c>
    </row>
    <row r="5" spans="1:14">
      <c r="A5" s="21" t="s">
        <v>308</v>
      </c>
      <c r="B5" s="21" t="s">
        <v>293</v>
      </c>
      <c r="C5" s="22">
        <v>798</v>
      </c>
      <c r="D5" s="23">
        <v>813.96</v>
      </c>
      <c r="F5" s="21" t="s">
        <v>308</v>
      </c>
      <c r="G5" s="21" t="s">
        <v>293</v>
      </c>
      <c r="H5" s="22">
        <v>798</v>
      </c>
      <c r="I5" s="23">
        <v>813.96</v>
      </c>
      <c r="K5" s="24">
        <f t="shared" si="0"/>
        <v>0</v>
      </c>
      <c r="L5" s="24">
        <f t="shared" si="1"/>
        <v>0</v>
      </c>
      <c r="M5" s="22">
        <f t="shared" si="2"/>
        <v>0</v>
      </c>
      <c r="N5" s="22">
        <f t="shared" si="3"/>
        <v>0</v>
      </c>
    </row>
    <row r="6" spans="1:14">
      <c r="A6" s="21" t="s">
        <v>312</v>
      </c>
      <c r="B6" s="21" t="s">
        <v>316</v>
      </c>
      <c r="C6" s="22">
        <v>52.06</v>
      </c>
      <c r="D6" s="23">
        <v>52.06</v>
      </c>
      <c r="F6" s="21" t="s">
        <v>312</v>
      </c>
      <c r="G6" s="21" t="s">
        <v>316</v>
      </c>
      <c r="H6" s="22">
        <v>52.06</v>
      </c>
      <c r="I6" s="23">
        <v>52.06</v>
      </c>
      <c r="K6" s="24">
        <f t="shared" si="0"/>
        <v>0</v>
      </c>
      <c r="L6" s="24">
        <f t="shared" si="1"/>
        <v>0</v>
      </c>
      <c r="M6" s="22">
        <f t="shared" si="2"/>
        <v>0</v>
      </c>
      <c r="N6" s="22">
        <f t="shared" si="3"/>
        <v>0</v>
      </c>
    </row>
    <row r="7" spans="1:14">
      <c r="A7" s="21" t="s">
        <v>721</v>
      </c>
      <c r="B7" s="21" t="s">
        <v>722</v>
      </c>
      <c r="C7" s="22">
        <v>42.48</v>
      </c>
      <c r="D7" s="23">
        <v>42.48</v>
      </c>
      <c r="F7" s="21" t="s">
        <v>721</v>
      </c>
      <c r="G7" s="21" t="s">
        <v>722</v>
      </c>
      <c r="H7" s="22">
        <v>42.48</v>
      </c>
      <c r="I7" s="23">
        <v>42.48</v>
      </c>
      <c r="K7" s="24">
        <f t="shared" si="0"/>
        <v>0</v>
      </c>
      <c r="L7" s="24">
        <f t="shared" si="1"/>
        <v>0</v>
      </c>
      <c r="M7" s="22">
        <f t="shared" si="2"/>
        <v>0</v>
      </c>
      <c r="N7" s="22">
        <f t="shared" si="3"/>
        <v>0</v>
      </c>
    </row>
    <row r="8" spans="1:14">
      <c r="A8" s="21" t="s">
        <v>723</v>
      </c>
      <c r="B8" s="21" t="s">
        <v>289</v>
      </c>
      <c r="C8" s="22">
        <v>279.89999999999998</v>
      </c>
      <c r="D8" s="23">
        <v>323.10000000000002</v>
      </c>
      <c r="F8" s="21" t="s">
        <v>723</v>
      </c>
      <c r="G8" s="21" t="s">
        <v>289</v>
      </c>
      <c r="H8" s="22">
        <v>279.89999999999998</v>
      </c>
      <c r="I8" s="23">
        <v>323.10000000000002</v>
      </c>
      <c r="K8" s="24">
        <f t="shared" si="0"/>
        <v>0</v>
      </c>
      <c r="L8" s="24">
        <f t="shared" si="1"/>
        <v>0</v>
      </c>
      <c r="M8" s="22">
        <f t="shared" si="2"/>
        <v>0</v>
      </c>
      <c r="N8" s="22">
        <f t="shared" si="3"/>
        <v>0</v>
      </c>
    </row>
    <row r="9" spans="1:14">
      <c r="A9" s="21" t="s">
        <v>724</v>
      </c>
      <c r="B9" s="21" t="s">
        <v>316</v>
      </c>
      <c r="C9" s="22">
        <v>37.159999999999997</v>
      </c>
      <c r="D9" s="23">
        <v>37.159999999999997</v>
      </c>
      <c r="F9" s="21" t="s">
        <v>724</v>
      </c>
      <c r="G9" s="21" t="s">
        <v>316</v>
      </c>
      <c r="H9" s="22">
        <v>37.159999999999997</v>
      </c>
      <c r="I9" s="23">
        <v>37.159999999999997</v>
      </c>
      <c r="K9" s="24">
        <f t="shared" si="0"/>
        <v>0</v>
      </c>
      <c r="L9" s="24">
        <f t="shared" si="1"/>
        <v>0</v>
      </c>
      <c r="M9" s="22">
        <f t="shared" si="2"/>
        <v>0</v>
      </c>
      <c r="N9" s="22">
        <f t="shared" si="3"/>
        <v>0</v>
      </c>
    </row>
    <row r="10" spans="1:14">
      <c r="A10" s="21" t="s">
        <v>725</v>
      </c>
      <c r="B10" s="21" t="s">
        <v>722</v>
      </c>
      <c r="C10" s="22">
        <v>59.52</v>
      </c>
      <c r="D10" s="23">
        <v>59.52</v>
      </c>
      <c r="F10" s="21" t="s">
        <v>725</v>
      </c>
      <c r="G10" s="21" t="s">
        <v>722</v>
      </c>
      <c r="H10" s="22">
        <v>59.52</v>
      </c>
      <c r="I10" s="23">
        <v>59.52</v>
      </c>
      <c r="K10" s="24">
        <f t="shared" si="0"/>
        <v>0</v>
      </c>
      <c r="L10" s="24">
        <f t="shared" si="1"/>
        <v>0</v>
      </c>
      <c r="M10" s="22">
        <f t="shared" si="2"/>
        <v>0</v>
      </c>
      <c r="N10" s="22">
        <f t="shared" si="3"/>
        <v>0</v>
      </c>
    </row>
    <row r="11" spans="1:14">
      <c r="A11" s="21" t="s">
        <v>401</v>
      </c>
      <c r="B11" s="21" t="s">
        <v>293</v>
      </c>
      <c r="C11" s="22">
        <v>365.56</v>
      </c>
      <c r="D11" s="23">
        <v>372.88</v>
      </c>
      <c r="F11" s="21" t="s">
        <v>401</v>
      </c>
      <c r="G11" s="21" t="s">
        <v>293</v>
      </c>
      <c r="H11" s="22">
        <v>365.56</v>
      </c>
      <c r="I11" s="23">
        <v>372.88</v>
      </c>
      <c r="K11" s="24">
        <f t="shared" si="0"/>
        <v>0</v>
      </c>
      <c r="L11" s="24">
        <f t="shared" si="1"/>
        <v>0</v>
      </c>
      <c r="M11" s="22">
        <f t="shared" si="2"/>
        <v>0</v>
      </c>
      <c r="N11" s="22">
        <f t="shared" si="3"/>
        <v>0</v>
      </c>
    </row>
    <row r="12" spans="1:14">
      <c r="A12" s="21" t="s">
        <v>401</v>
      </c>
      <c r="B12" s="21" t="s">
        <v>418</v>
      </c>
      <c r="C12" s="22">
        <v>159.9</v>
      </c>
      <c r="D12" s="23">
        <v>163.09</v>
      </c>
      <c r="F12" s="21" t="s">
        <v>401</v>
      </c>
      <c r="G12" s="21" t="s">
        <v>418</v>
      </c>
      <c r="H12" s="22">
        <v>159.9</v>
      </c>
      <c r="I12" s="23">
        <v>163.09</v>
      </c>
      <c r="K12" s="24">
        <f t="shared" si="0"/>
        <v>0</v>
      </c>
      <c r="L12" s="24">
        <f t="shared" si="1"/>
        <v>0</v>
      </c>
      <c r="M12" s="22">
        <f t="shared" si="2"/>
        <v>0</v>
      </c>
      <c r="N12" s="22">
        <f t="shared" si="3"/>
        <v>0</v>
      </c>
    </row>
    <row r="13" spans="1:14">
      <c r="A13" s="21" t="s">
        <v>487</v>
      </c>
      <c r="B13" s="21" t="s">
        <v>371</v>
      </c>
      <c r="C13" s="22">
        <v>100</v>
      </c>
      <c r="D13" s="23">
        <v>100</v>
      </c>
      <c r="F13" s="21" t="s">
        <v>487</v>
      </c>
      <c r="G13" s="21" t="s">
        <v>371</v>
      </c>
      <c r="H13" s="22">
        <v>100</v>
      </c>
      <c r="I13" s="23">
        <v>100</v>
      </c>
      <c r="K13" s="24">
        <f t="shared" si="0"/>
        <v>0</v>
      </c>
      <c r="L13" s="24">
        <f t="shared" si="1"/>
        <v>0</v>
      </c>
      <c r="M13" s="22">
        <f t="shared" si="2"/>
        <v>0</v>
      </c>
      <c r="N13" s="22">
        <f t="shared" si="3"/>
        <v>0</v>
      </c>
    </row>
    <row r="14" spans="1:14">
      <c r="A14" s="21" t="s">
        <v>488</v>
      </c>
      <c r="B14" s="21" t="s">
        <v>371</v>
      </c>
      <c r="C14" s="22">
        <v>100</v>
      </c>
      <c r="D14" s="23">
        <v>100</v>
      </c>
      <c r="F14" s="21" t="s">
        <v>488</v>
      </c>
      <c r="G14" s="21" t="s">
        <v>371</v>
      </c>
      <c r="H14" s="22">
        <v>100</v>
      </c>
      <c r="I14" s="23">
        <v>100</v>
      </c>
      <c r="K14" s="24">
        <f t="shared" si="0"/>
        <v>0</v>
      </c>
      <c r="L14" s="24">
        <f t="shared" si="1"/>
        <v>0</v>
      </c>
      <c r="M14" s="22">
        <f t="shared" si="2"/>
        <v>0</v>
      </c>
      <c r="N14" s="22">
        <f t="shared" si="3"/>
        <v>0</v>
      </c>
    </row>
    <row r="15" spans="1:14">
      <c r="A15" s="21" t="s">
        <v>363</v>
      </c>
      <c r="B15" s="21" t="s">
        <v>371</v>
      </c>
      <c r="C15" s="22">
        <v>100</v>
      </c>
      <c r="D15" s="23">
        <v>100</v>
      </c>
      <c r="F15" s="21" t="s">
        <v>363</v>
      </c>
      <c r="G15" s="21" t="s">
        <v>371</v>
      </c>
      <c r="H15" s="22">
        <v>100</v>
      </c>
      <c r="I15" s="23">
        <v>100</v>
      </c>
      <c r="K15" s="24">
        <f t="shared" si="0"/>
        <v>0</v>
      </c>
      <c r="L15" s="24">
        <f t="shared" si="1"/>
        <v>0</v>
      </c>
      <c r="M15" s="22">
        <f t="shared" si="2"/>
        <v>0</v>
      </c>
      <c r="N15" s="22">
        <f t="shared" si="3"/>
        <v>0</v>
      </c>
    </row>
    <row r="16" spans="1:14">
      <c r="A16" s="21" t="s">
        <v>386</v>
      </c>
      <c r="B16" s="21" t="s">
        <v>371</v>
      </c>
      <c r="C16" s="22">
        <v>100</v>
      </c>
      <c r="D16" s="23">
        <v>100</v>
      </c>
      <c r="F16" s="21" t="s">
        <v>386</v>
      </c>
      <c r="G16" s="21" t="s">
        <v>371</v>
      </c>
      <c r="H16" s="22">
        <v>100</v>
      </c>
      <c r="I16" s="23">
        <v>100</v>
      </c>
      <c r="K16" s="24">
        <f t="shared" si="0"/>
        <v>0</v>
      </c>
      <c r="L16" s="24">
        <f t="shared" si="1"/>
        <v>0</v>
      </c>
      <c r="M16" s="22">
        <f t="shared" si="2"/>
        <v>0</v>
      </c>
      <c r="N16" s="22">
        <f t="shared" si="3"/>
        <v>0</v>
      </c>
    </row>
    <row r="17" spans="1:14">
      <c r="A17" s="21" t="s">
        <v>393</v>
      </c>
      <c r="B17" s="21" t="s">
        <v>371</v>
      </c>
      <c r="C17" s="22">
        <v>100</v>
      </c>
      <c r="D17" s="23">
        <v>100</v>
      </c>
      <c r="F17" s="21" t="s">
        <v>393</v>
      </c>
      <c r="G17" s="21" t="s">
        <v>371</v>
      </c>
      <c r="H17" s="22">
        <v>100</v>
      </c>
      <c r="I17" s="23">
        <v>100</v>
      </c>
      <c r="K17" s="24">
        <f t="shared" si="0"/>
        <v>0</v>
      </c>
      <c r="L17" s="24">
        <f t="shared" si="1"/>
        <v>0</v>
      </c>
      <c r="M17" s="22">
        <f t="shared" si="2"/>
        <v>0</v>
      </c>
      <c r="N17" s="22">
        <f t="shared" si="3"/>
        <v>0</v>
      </c>
    </row>
    <row r="18" spans="1:14">
      <c r="A18" s="21" t="s">
        <v>489</v>
      </c>
      <c r="B18" s="21" t="s">
        <v>371</v>
      </c>
      <c r="C18" s="22">
        <v>100</v>
      </c>
      <c r="D18" s="23">
        <v>100</v>
      </c>
      <c r="F18" s="21" t="s">
        <v>489</v>
      </c>
      <c r="G18" s="21" t="s">
        <v>371</v>
      </c>
      <c r="H18" s="22">
        <v>100</v>
      </c>
      <c r="I18" s="23">
        <v>100</v>
      </c>
      <c r="K18" s="24">
        <f t="shared" si="0"/>
        <v>0</v>
      </c>
      <c r="L18" s="24">
        <f t="shared" si="1"/>
        <v>0</v>
      </c>
      <c r="M18" s="22">
        <f t="shared" si="2"/>
        <v>0</v>
      </c>
      <c r="N18" s="22">
        <f t="shared" si="3"/>
        <v>0</v>
      </c>
    </row>
    <row r="19" spans="1:14">
      <c r="A19" s="21" t="s">
        <v>490</v>
      </c>
      <c r="B19" s="21" t="s">
        <v>371</v>
      </c>
      <c r="C19" s="22">
        <v>100</v>
      </c>
      <c r="D19" s="23">
        <v>100</v>
      </c>
      <c r="F19" s="21" t="s">
        <v>490</v>
      </c>
      <c r="G19" s="21" t="s">
        <v>371</v>
      </c>
      <c r="H19" s="22">
        <v>100</v>
      </c>
      <c r="I19" s="23">
        <v>100</v>
      </c>
      <c r="K19" s="24">
        <f t="shared" si="0"/>
        <v>0</v>
      </c>
      <c r="L19" s="24">
        <f t="shared" si="1"/>
        <v>0</v>
      </c>
      <c r="M19" s="22">
        <f t="shared" si="2"/>
        <v>0</v>
      </c>
      <c r="N19" s="22">
        <f t="shared" si="3"/>
        <v>0</v>
      </c>
    </row>
    <row r="20" spans="1:14">
      <c r="A20" s="21" t="s">
        <v>491</v>
      </c>
      <c r="B20" s="21" t="s">
        <v>371</v>
      </c>
      <c r="C20" s="22">
        <v>100</v>
      </c>
      <c r="D20" s="23">
        <v>100</v>
      </c>
      <c r="F20" s="21" t="s">
        <v>491</v>
      </c>
      <c r="G20" s="21" t="s">
        <v>371</v>
      </c>
      <c r="H20" s="22">
        <v>100</v>
      </c>
      <c r="I20" s="23">
        <v>100</v>
      </c>
      <c r="K20" s="24">
        <f t="shared" si="0"/>
        <v>0</v>
      </c>
      <c r="L20" s="24">
        <f t="shared" si="1"/>
        <v>0</v>
      </c>
      <c r="M20" s="22">
        <f t="shared" si="2"/>
        <v>0</v>
      </c>
      <c r="N20" s="22">
        <f t="shared" si="3"/>
        <v>0</v>
      </c>
    </row>
    <row r="21" spans="1:14">
      <c r="A21" s="21" t="s">
        <v>492</v>
      </c>
      <c r="B21" s="21" t="s">
        <v>371</v>
      </c>
      <c r="C21" s="22">
        <v>100</v>
      </c>
      <c r="D21" s="23">
        <v>100</v>
      </c>
      <c r="F21" s="21" t="s">
        <v>492</v>
      </c>
      <c r="G21" s="21" t="s">
        <v>371</v>
      </c>
      <c r="H21" s="22">
        <v>100</v>
      </c>
      <c r="I21" s="23">
        <v>100</v>
      </c>
      <c r="K21" s="24">
        <f t="shared" si="0"/>
        <v>0</v>
      </c>
      <c r="L21" s="24">
        <f t="shared" si="1"/>
        <v>0</v>
      </c>
      <c r="M21" s="22">
        <f t="shared" si="2"/>
        <v>0</v>
      </c>
      <c r="N21" s="22">
        <f t="shared" si="3"/>
        <v>0</v>
      </c>
    </row>
    <row r="22" spans="1:14">
      <c r="A22" s="21" t="s">
        <v>493</v>
      </c>
      <c r="B22" s="21" t="s">
        <v>371</v>
      </c>
      <c r="C22" s="22">
        <v>100</v>
      </c>
      <c r="D22" s="23">
        <v>100</v>
      </c>
      <c r="F22" s="21" t="s">
        <v>493</v>
      </c>
      <c r="G22" s="21" t="s">
        <v>371</v>
      </c>
      <c r="H22" s="22">
        <v>100</v>
      </c>
      <c r="I22" s="23">
        <v>100</v>
      </c>
      <c r="K22" s="24">
        <f t="shared" si="0"/>
        <v>0</v>
      </c>
      <c r="L22" s="24">
        <f t="shared" si="1"/>
        <v>0</v>
      </c>
      <c r="M22" s="22">
        <f t="shared" si="2"/>
        <v>0</v>
      </c>
      <c r="N22" s="22">
        <f t="shared" si="3"/>
        <v>0</v>
      </c>
    </row>
    <row r="23" spans="1:14">
      <c r="A23" s="21" t="s">
        <v>494</v>
      </c>
      <c r="B23" s="21" t="s">
        <v>726</v>
      </c>
      <c r="C23" s="22">
        <v>929.9</v>
      </c>
      <c r="D23" s="23">
        <v>933.58</v>
      </c>
      <c r="F23" s="21" t="s">
        <v>494</v>
      </c>
      <c r="G23" s="21" t="s">
        <v>726</v>
      </c>
      <c r="H23" s="22">
        <v>929.9</v>
      </c>
      <c r="I23" s="23">
        <v>933.58</v>
      </c>
      <c r="K23" s="24">
        <f t="shared" si="0"/>
        <v>0</v>
      </c>
      <c r="L23" s="24">
        <f t="shared" si="1"/>
        <v>0</v>
      </c>
      <c r="M23" s="22">
        <f t="shared" si="2"/>
        <v>0</v>
      </c>
      <c r="N23" s="22">
        <f t="shared" si="3"/>
        <v>0</v>
      </c>
    </row>
    <row r="24" spans="1:14">
      <c r="A24" s="21" t="s">
        <v>495</v>
      </c>
      <c r="B24" s="21" t="s">
        <v>726</v>
      </c>
      <c r="C24" s="22">
        <v>929.9</v>
      </c>
      <c r="D24" s="23">
        <v>933.58</v>
      </c>
      <c r="F24" s="21" t="s">
        <v>495</v>
      </c>
      <c r="G24" s="21" t="s">
        <v>726</v>
      </c>
      <c r="H24" s="22">
        <v>929.9</v>
      </c>
      <c r="I24" s="23">
        <v>933.58</v>
      </c>
      <c r="K24" s="24">
        <f t="shared" si="0"/>
        <v>0</v>
      </c>
      <c r="L24" s="24">
        <f t="shared" si="1"/>
        <v>0</v>
      </c>
      <c r="M24" s="22">
        <f t="shared" si="2"/>
        <v>0</v>
      </c>
      <c r="N24" s="22">
        <f t="shared" si="3"/>
        <v>0</v>
      </c>
    </row>
    <row r="25" spans="1:14">
      <c r="A25" s="21" t="s">
        <v>496</v>
      </c>
      <c r="B25" s="21" t="s">
        <v>726</v>
      </c>
      <c r="C25" s="22">
        <v>929.9</v>
      </c>
      <c r="D25" s="23">
        <v>933.58</v>
      </c>
      <c r="F25" s="21" t="s">
        <v>496</v>
      </c>
      <c r="G25" s="21" t="s">
        <v>726</v>
      </c>
      <c r="H25" s="22">
        <v>929.9</v>
      </c>
      <c r="I25" s="23">
        <v>933.58</v>
      </c>
      <c r="K25" s="24">
        <f t="shared" si="0"/>
        <v>0</v>
      </c>
      <c r="L25" s="24">
        <f t="shared" si="1"/>
        <v>0</v>
      </c>
      <c r="M25" s="22">
        <f t="shared" si="2"/>
        <v>0</v>
      </c>
      <c r="N25" s="22">
        <f t="shared" si="3"/>
        <v>0</v>
      </c>
    </row>
    <row r="26" spans="1:14">
      <c r="A26" s="21" t="s">
        <v>497</v>
      </c>
      <c r="B26" s="21" t="s">
        <v>726</v>
      </c>
      <c r="C26" s="22">
        <v>929.9</v>
      </c>
      <c r="D26" s="23">
        <v>933.58</v>
      </c>
      <c r="F26" s="21" t="s">
        <v>497</v>
      </c>
      <c r="G26" s="21" t="s">
        <v>726</v>
      </c>
      <c r="H26" s="22">
        <v>929.9</v>
      </c>
      <c r="I26" s="23">
        <v>933.58</v>
      </c>
      <c r="K26" s="24">
        <f t="shared" si="0"/>
        <v>0</v>
      </c>
      <c r="L26" s="24">
        <f t="shared" si="1"/>
        <v>0</v>
      </c>
      <c r="M26" s="22">
        <f t="shared" si="2"/>
        <v>0</v>
      </c>
      <c r="N26" s="22">
        <f t="shared" si="3"/>
        <v>0</v>
      </c>
    </row>
    <row r="27" spans="1:14">
      <c r="A27" s="21" t="s">
        <v>498</v>
      </c>
      <c r="B27" s="21" t="s">
        <v>726</v>
      </c>
      <c r="C27" s="22">
        <v>929.9</v>
      </c>
      <c r="D27" s="23">
        <v>933.58</v>
      </c>
      <c r="F27" s="21" t="s">
        <v>498</v>
      </c>
      <c r="G27" s="21" t="s">
        <v>726</v>
      </c>
      <c r="H27" s="22">
        <v>929.9</v>
      </c>
      <c r="I27" s="23">
        <v>933.58</v>
      </c>
      <c r="K27" s="24">
        <f t="shared" si="0"/>
        <v>0</v>
      </c>
      <c r="L27" s="24">
        <f t="shared" si="1"/>
        <v>0</v>
      </c>
      <c r="M27" s="22">
        <f t="shared" si="2"/>
        <v>0</v>
      </c>
      <c r="N27" s="22">
        <f t="shared" si="3"/>
        <v>0</v>
      </c>
    </row>
    <row r="28" spans="1:14">
      <c r="A28" s="21" t="s">
        <v>499</v>
      </c>
      <c r="B28" s="21" t="s">
        <v>726</v>
      </c>
      <c r="C28" s="22">
        <v>929.9</v>
      </c>
      <c r="D28" s="23">
        <v>933.58</v>
      </c>
      <c r="F28" s="21" t="s">
        <v>499</v>
      </c>
      <c r="G28" s="21" t="s">
        <v>726</v>
      </c>
      <c r="H28" s="22">
        <v>929.9</v>
      </c>
      <c r="I28" s="23">
        <v>933.58</v>
      </c>
      <c r="K28" s="24">
        <f t="shared" si="0"/>
        <v>0</v>
      </c>
      <c r="L28" s="24">
        <f t="shared" si="1"/>
        <v>0</v>
      </c>
      <c r="M28" s="22">
        <f t="shared" si="2"/>
        <v>0</v>
      </c>
      <c r="N28" s="22">
        <f t="shared" si="3"/>
        <v>0</v>
      </c>
    </row>
    <row r="29" spans="1:14">
      <c r="A29" s="21" t="s">
        <v>500</v>
      </c>
      <c r="B29" s="21" t="s">
        <v>371</v>
      </c>
      <c r="C29" s="22">
        <v>100</v>
      </c>
      <c r="D29" s="23">
        <v>100</v>
      </c>
      <c r="F29" s="21" t="s">
        <v>500</v>
      </c>
      <c r="G29" s="21" t="s">
        <v>371</v>
      </c>
      <c r="H29" s="22">
        <v>100</v>
      </c>
      <c r="I29" s="23">
        <v>100</v>
      </c>
      <c r="K29" s="24">
        <f t="shared" ref="K29:K92" si="4">IF(A29=F29,0,999)</f>
        <v>0</v>
      </c>
      <c r="L29" s="24">
        <f t="shared" ref="L29:L92" si="5">IF(B29=G29,0,999)</f>
        <v>0</v>
      </c>
      <c r="M29" s="22">
        <f t="shared" ref="M29:M92" si="6">C29-H29</f>
        <v>0</v>
      </c>
      <c r="N29" s="22">
        <f t="shared" ref="N29:N92" si="7">D29-I29</f>
        <v>0</v>
      </c>
    </row>
    <row r="30" spans="1:14">
      <c r="A30" s="21" t="s">
        <v>501</v>
      </c>
      <c r="B30" s="21" t="s">
        <v>371</v>
      </c>
      <c r="C30" s="22">
        <v>100</v>
      </c>
      <c r="D30" s="23">
        <v>100</v>
      </c>
      <c r="F30" s="21" t="s">
        <v>501</v>
      </c>
      <c r="G30" s="21" t="s">
        <v>371</v>
      </c>
      <c r="H30" s="22">
        <v>100</v>
      </c>
      <c r="I30" s="23">
        <v>100</v>
      </c>
      <c r="K30" s="24">
        <f t="shared" si="4"/>
        <v>0</v>
      </c>
      <c r="L30" s="24">
        <f t="shared" si="5"/>
        <v>0</v>
      </c>
      <c r="M30" s="22">
        <f t="shared" si="6"/>
        <v>0</v>
      </c>
      <c r="N30" s="22">
        <f t="shared" si="7"/>
        <v>0</v>
      </c>
    </row>
    <row r="31" spans="1:14">
      <c r="A31" s="21" t="s">
        <v>502</v>
      </c>
      <c r="B31" s="21" t="s">
        <v>371</v>
      </c>
      <c r="C31" s="22">
        <v>100</v>
      </c>
      <c r="D31" s="23">
        <v>100</v>
      </c>
      <c r="F31" s="21" t="s">
        <v>502</v>
      </c>
      <c r="G31" s="21" t="s">
        <v>371</v>
      </c>
      <c r="H31" s="22">
        <v>100</v>
      </c>
      <c r="I31" s="23">
        <v>100</v>
      </c>
      <c r="K31" s="24">
        <f t="shared" si="4"/>
        <v>0</v>
      </c>
      <c r="L31" s="24">
        <f t="shared" si="5"/>
        <v>0</v>
      </c>
      <c r="M31" s="22">
        <f t="shared" si="6"/>
        <v>0</v>
      </c>
      <c r="N31" s="22">
        <f t="shared" si="7"/>
        <v>0</v>
      </c>
    </row>
    <row r="32" spans="1:14">
      <c r="A32" s="21" t="s">
        <v>503</v>
      </c>
      <c r="B32" s="21" t="s">
        <v>371</v>
      </c>
      <c r="C32" s="22">
        <v>100</v>
      </c>
      <c r="D32" s="23">
        <v>100</v>
      </c>
      <c r="F32" s="21" t="s">
        <v>503</v>
      </c>
      <c r="G32" s="21" t="s">
        <v>371</v>
      </c>
      <c r="H32" s="22">
        <v>100</v>
      </c>
      <c r="I32" s="23">
        <v>100</v>
      </c>
      <c r="K32" s="24">
        <f t="shared" si="4"/>
        <v>0</v>
      </c>
      <c r="L32" s="24">
        <f t="shared" si="5"/>
        <v>0</v>
      </c>
      <c r="M32" s="22">
        <f t="shared" si="6"/>
        <v>0</v>
      </c>
      <c r="N32" s="22">
        <f t="shared" si="7"/>
        <v>0</v>
      </c>
    </row>
    <row r="33" spans="1:15">
      <c r="A33" s="21" t="s">
        <v>504</v>
      </c>
      <c r="B33" s="21" t="s">
        <v>371</v>
      </c>
      <c r="C33" s="22">
        <v>100</v>
      </c>
      <c r="D33" s="23">
        <v>100</v>
      </c>
      <c r="F33" s="21" t="s">
        <v>504</v>
      </c>
      <c r="G33" s="21" t="s">
        <v>371</v>
      </c>
      <c r="H33" s="22">
        <v>100</v>
      </c>
      <c r="I33" s="23">
        <v>100</v>
      </c>
      <c r="K33" s="24">
        <f t="shared" si="4"/>
        <v>0</v>
      </c>
      <c r="L33" s="24">
        <f t="shared" si="5"/>
        <v>0</v>
      </c>
      <c r="M33" s="22">
        <f t="shared" si="6"/>
        <v>0</v>
      </c>
      <c r="N33" s="22">
        <f t="shared" si="7"/>
        <v>0</v>
      </c>
    </row>
    <row r="34" spans="1:15">
      <c r="A34" s="21" t="s">
        <v>505</v>
      </c>
      <c r="B34" s="21" t="s">
        <v>726</v>
      </c>
      <c r="C34" s="22">
        <v>929.9</v>
      </c>
      <c r="D34" s="23">
        <v>933.58</v>
      </c>
      <c r="F34" s="21" t="s">
        <v>505</v>
      </c>
      <c r="G34" s="21" t="s">
        <v>726</v>
      </c>
      <c r="H34" s="22">
        <v>929.9</v>
      </c>
      <c r="I34" s="23">
        <v>933.58</v>
      </c>
      <c r="K34" s="24">
        <f t="shared" si="4"/>
        <v>0</v>
      </c>
      <c r="L34" s="24">
        <f t="shared" si="5"/>
        <v>0</v>
      </c>
      <c r="M34" s="22">
        <f t="shared" si="6"/>
        <v>0</v>
      </c>
      <c r="N34" s="22">
        <f t="shared" si="7"/>
        <v>0</v>
      </c>
    </row>
    <row r="35" spans="1:15">
      <c r="A35" s="21" t="s">
        <v>506</v>
      </c>
      <c r="B35" s="21" t="s">
        <v>371</v>
      </c>
      <c r="C35" s="22">
        <v>100</v>
      </c>
      <c r="D35" s="23">
        <v>100</v>
      </c>
      <c r="F35" s="21" t="s">
        <v>506</v>
      </c>
      <c r="G35" s="21" t="s">
        <v>371</v>
      </c>
      <c r="H35" s="22">
        <v>100</v>
      </c>
      <c r="I35" s="23">
        <v>100</v>
      </c>
      <c r="K35" s="24">
        <f t="shared" si="4"/>
        <v>0</v>
      </c>
      <c r="L35" s="24">
        <f t="shared" si="5"/>
        <v>0</v>
      </c>
      <c r="M35" s="22">
        <f t="shared" si="6"/>
        <v>0</v>
      </c>
      <c r="N35" s="22">
        <f t="shared" si="7"/>
        <v>0</v>
      </c>
    </row>
    <row r="36" spans="1:15">
      <c r="A36" s="21" t="s">
        <v>507</v>
      </c>
      <c r="B36" s="21" t="s">
        <v>726</v>
      </c>
      <c r="C36" s="22">
        <v>929.9</v>
      </c>
      <c r="D36" s="23">
        <v>933.58</v>
      </c>
      <c r="F36" s="21" t="s">
        <v>507</v>
      </c>
      <c r="G36" s="21" t="s">
        <v>726</v>
      </c>
      <c r="H36" s="22">
        <v>929.9</v>
      </c>
      <c r="I36" s="23">
        <v>933.58</v>
      </c>
      <c r="K36" s="24">
        <f t="shared" si="4"/>
        <v>0</v>
      </c>
      <c r="L36" s="24">
        <f t="shared" si="5"/>
        <v>0</v>
      </c>
      <c r="M36" s="22">
        <f t="shared" si="6"/>
        <v>0</v>
      </c>
      <c r="N36" s="22">
        <f t="shared" si="7"/>
        <v>0</v>
      </c>
    </row>
    <row r="37" spans="1:15">
      <c r="A37" s="21" t="s">
        <v>508</v>
      </c>
      <c r="B37" s="21" t="s">
        <v>726</v>
      </c>
      <c r="C37" s="22">
        <v>929.9</v>
      </c>
      <c r="D37" s="23">
        <v>933.58</v>
      </c>
      <c r="F37" s="21" t="s">
        <v>508</v>
      </c>
      <c r="G37" s="21" t="s">
        <v>726</v>
      </c>
      <c r="H37" s="22">
        <v>929.9</v>
      </c>
      <c r="I37" s="23">
        <v>933.58</v>
      </c>
      <c r="K37" s="24">
        <f t="shared" si="4"/>
        <v>0</v>
      </c>
      <c r="L37" s="24">
        <f t="shared" si="5"/>
        <v>0</v>
      </c>
      <c r="M37" s="22">
        <f t="shared" si="6"/>
        <v>0</v>
      </c>
      <c r="N37" s="22">
        <f t="shared" si="7"/>
        <v>0</v>
      </c>
    </row>
    <row r="38" spans="1:15">
      <c r="A38" s="21" t="s">
        <v>432</v>
      </c>
      <c r="B38" s="21" t="s">
        <v>289</v>
      </c>
      <c r="C38" s="22">
        <v>279.89999999999998</v>
      </c>
      <c r="D38" s="23">
        <v>323.10000000000002</v>
      </c>
      <c r="F38" s="21" t="s">
        <v>432</v>
      </c>
      <c r="G38" s="21" t="s">
        <v>289</v>
      </c>
      <c r="H38" s="22">
        <v>279.89999999999998</v>
      </c>
      <c r="I38" s="23">
        <v>323.10000000000002</v>
      </c>
      <c r="K38" s="24">
        <f t="shared" si="4"/>
        <v>0</v>
      </c>
      <c r="L38" s="24">
        <f t="shared" si="5"/>
        <v>0</v>
      </c>
      <c r="M38" s="22">
        <f t="shared" si="6"/>
        <v>0</v>
      </c>
      <c r="N38" s="22">
        <f t="shared" si="7"/>
        <v>0</v>
      </c>
    </row>
    <row r="39" spans="1:15">
      <c r="A39" s="21" t="s">
        <v>509</v>
      </c>
      <c r="B39" s="21" t="s">
        <v>726</v>
      </c>
      <c r="C39" s="22">
        <v>929.9</v>
      </c>
      <c r="D39" s="23">
        <v>933.58</v>
      </c>
      <c r="F39" s="21" t="s">
        <v>509</v>
      </c>
      <c r="G39" s="21" t="s">
        <v>726</v>
      </c>
      <c r="H39" s="22">
        <v>929.9</v>
      </c>
      <c r="I39" s="23">
        <v>933.58</v>
      </c>
      <c r="K39" s="24">
        <f t="shared" si="4"/>
        <v>0</v>
      </c>
      <c r="L39" s="24">
        <f t="shared" si="5"/>
        <v>0</v>
      </c>
      <c r="M39" s="22">
        <f t="shared" si="6"/>
        <v>0</v>
      </c>
      <c r="N39" s="22">
        <f t="shared" si="7"/>
        <v>0</v>
      </c>
    </row>
    <row r="40" spans="1:15">
      <c r="A40" s="21" t="s">
        <v>510</v>
      </c>
      <c r="B40" s="21" t="s">
        <v>726</v>
      </c>
      <c r="C40" s="22">
        <v>929.9</v>
      </c>
      <c r="D40" s="23">
        <v>933.58</v>
      </c>
      <c r="F40" s="21" t="s">
        <v>510</v>
      </c>
      <c r="G40" s="21" t="s">
        <v>726</v>
      </c>
      <c r="H40" s="22">
        <v>929.9</v>
      </c>
      <c r="I40" s="23">
        <v>933.58</v>
      </c>
      <c r="K40" s="24">
        <f t="shared" si="4"/>
        <v>0</v>
      </c>
      <c r="L40" s="24">
        <f t="shared" si="5"/>
        <v>0</v>
      </c>
      <c r="M40" s="22">
        <f t="shared" si="6"/>
        <v>0</v>
      </c>
      <c r="N40" s="22">
        <f t="shared" si="7"/>
        <v>0</v>
      </c>
    </row>
    <row r="41" spans="1:15">
      <c r="A41" s="21" t="s">
        <v>511</v>
      </c>
      <c r="B41" s="21" t="s">
        <v>726</v>
      </c>
      <c r="C41" s="22">
        <v>929.9</v>
      </c>
      <c r="D41" s="23">
        <v>933.58</v>
      </c>
      <c r="F41" s="21" t="s">
        <v>511</v>
      </c>
      <c r="G41" s="21" t="s">
        <v>726</v>
      </c>
      <c r="H41" s="22">
        <v>929.9</v>
      </c>
      <c r="I41" s="23">
        <v>933.58</v>
      </c>
      <c r="K41" s="24">
        <f t="shared" si="4"/>
        <v>0</v>
      </c>
      <c r="L41" s="24">
        <f t="shared" si="5"/>
        <v>0</v>
      </c>
      <c r="M41" s="22">
        <f t="shared" si="6"/>
        <v>0</v>
      </c>
      <c r="N41" s="22">
        <f t="shared" si="7"/>
        <v>0</v>
      </c>
    </row>
    <row r="42" spans="1:15">
      <c r="A42" s="21" t="s">
        <v>512</v>
      </c>
      <c r="B42" s="21" t="s">
        <v>726</v>
      </c>
      <c r="C42" s="22">
        <v>929.9</v>
      </c>
      <c r="D42" s="23">
        <v>933.58</v>
      </c>
      <c r="F42" s="21" t="s">
        <v>512</v>
      </c>
      <c r="G42" s="21" t="s">
        <v>726</v>
      </c>
      <c r="H42" s="22">
        <v>929.9</v>
      </c>
      <c r="I42" s="23">
        <v>933.58</v>
      </c>
      <c r="K42" s="24">
        <f t="shared" si="4"/>
        <v>0</v>
      </c>
      <c r="L42" s="24">
        <f t="shared" si="5"/>
        <v>0</v>
      </c>
      <c r="M42" s="22">
        <f t="shared" si="6"/>
        <v>0</v>
      </c>
      <c r="N42" s="22">
        <f t="shared" si="7"/>
        <v>0</v>
      </c>
    </row>
    <row r="43" spans="1:15">
      <c r="A43" s="21" t="s">
        <v>513</v>
      </c>
      <c r="B43" s="21" t="s">
        <v>726</v>
      </c>
      <c r="C43" s="22">
        <v>929.9</v>
      </c>
      <c r="D43" s="23">
        <v>933.58</v>
      </c>
      <c r="F43" s="21" t="s">
        <v>513</v>
      </c>
      <c r="G43" s="21" t="s">
        <v>726</v>
      </c>
      <c r="H43" s="22">
        <v>929.9</v>
      </c>
      <c r="I43" s="23">
        <v>933.58</v>
      </c>
      <c r="K43" s="24">
        <f t="shared" si="4"/>
        <v>0</v>
      </c>
      <c r="L43" s="24">
        <f t="shared" si="5"/>
        <v>0</v>
      </c>
      <c r="M43" s="22">
        <f t="shared" si="6"/>
        <v>0</v>
      </c>
      <c r="N43" s="22">
        <f t="shared" si="7"/>
        <v>0</v>
      </c>
    </row>
    <row r="44" spans="1:15">
      <c r="A44" s="21" t="s">
        <v>514</v>
      </c>
      <c r="B44" s="21" t="s">
        <v>316</v>
      </c>
      <c r="C44" s="22">
        <v>929.9</v>
      </c>
      <c r="D44" s="23">
        <v>933.58</v>
      </c>
      <c r="F44" s="21" t="s">
        <v>514</v>
      </c>
      <c r="G44" s="21" t="s">
        <v>316</v>
      </c>
      <c r="H44" s="22">
        <v>929.9</v>
      </c>
      <c r="I44" s="23">
        <v>933.58</v>
      </c>
      <c r="K44" s="24">
        <f t="shared" si="4"/>
        <v>0</v>
      </c>
      <c r="L44" s="24">
        <f t="shared" si="5"/>
        <v>0</v>
      </c>
      <c r="M44" s="22">
        <f t="shared" si="6"/>
        <v>0</v>
      </c>
      <c r="N44" s="22">
        <f t="shared" si="7"/>
        <v>0</v>
      </c>
    </row>
    <row r="45" spans="1:15">
      <c r="A45" s="25" t="s">
        <v>515</v>
      </c>
      <c r="B45" s="25" t="s">
        <v>727</v>
      </c>
      <c r="C45" s="26">
        <v>-69.8</v>
      </c>
      <c r="D45" s="27">
        <v>-69.8</v>
      </c>
      <c r="E45" s="25"/>
      <c r="F45" s="25" t="s">
        <v>515</v>
      </c>
      <c r="G45" s="25" t="s">
        <v>727</v>
      </c>
      <c r="H45" s="26">
        <v>-34.9</v>
      </c>
      <c r="I45" s="27">
        <v>-34.9</v>
      </c>
      <c r="J45" s="28"/>
      <c r="K45" s="29">
        <f t="shared" si="4"/>
        <v>0</v>
      </c>
      <c r="L45" s="29">
        <f t="shared" si="5"/>
        <v>0</v>
      </c>
      <c r="M45" s="26">
        <f t="shared" si="6"/>
        <v>-34.9</v>
      </c>
      <c r="N45" s="26">
        <f t="shared" si="7"/>
        <v>-34.9</v>
      </c>
      <c r="O45" s="24" t="s">
        <v>798</v>
      </c>
    </row>
    <row r="46" spans="1:15">
      <c r="A46" s="25" t="s">
        <v>516</v>
      </c>
      <c r="B46" s="25" t="s">
        <v>727</v>
      </c>
      <c r="C46" s="26">
        <v>-6.98</v>
      </c>
      <c r="D46" s="27">
        <v>-6.98</v>
      </c>
      <c r="E46" s="25"/>
      <c r="F46" s="25" t="s">
        <v>516</v>
      </c>
      <c r="G46" s="25" t="s">
        <v>727</v>
      </c>
      <c r="H46" s="26">
        <v>-3.49</v>
      </c>
      <c r="I46" s="27">
        <v>-3.49</v>
      </c>
      <c r="J46" s="28"/>
      <c r="K46" s="29">
        <f t="shared" si="4"/>
        <v>0</v>
      </c>
      <c r="L46" s="29">
        <f t="shared" si="5"/>
        <v>0</v>
      </c>
      <c r="M46" s="26">
        <f t="shared" si="6"/>
        <v>-3.49</v>
      </c>
      <c r="N46" s="26">
        <f t="shared" si="7"/>
        <v>-3.49</v>
      </c>
      <c r="O46" s="24" t="s">
        <v>798</v>
      </c>
    </row>
    <row r="47" spans="1:15">
      <c r="A47" s="25" t="s">
        <v>517</v>
      </c>
      <c r="B47" s="25" t="s">
        <v>727</v>
      </c>
      <c r="C47" s="26">
        <v>-69.8</v>
      </c>
      <c r="D47" s="27">
        <v>-69.8</v>
      </c>
      <c r="E47" s="25"/>
      <c r="F47" s="25" t="s">
        <v>517</v>
      </c>
      <c r="G47" s="25" t="s">
        <v>727</v>
      </c>
      <c r="H47" s="26">
        <v>-34.9</v>
      </c>
      <c r="I47" s="27">
        <v>-34.9</v>
      </c>
      <c r="J47" s="28"/>
      <c r="K47" s="29">
        <f t="shared" si="4"/>
        <v>0</v>
      </c>
      <c r="L47" s="29">
        <f t="shared" si="5"/>
        <v>0</v>
      </c>
      <c r="M47" s="26">
        <f t="shared" si="6"/>
        <v>-34.9</v>
      </c>
      <c r="N47" s="26">
        <f t="shared" si="7"/>
        <v>-34.9</v>
      </c>
      <c r="O47" s="24" t="s">
        <v>798</v>
      </c>
    </row>
    <row r="48" spans="1:15">
      <c r="A48" s="21" t="s">
        <v>518</v>
      </c>
      <c r="B48" s="21" t="s">
        <v>371</v>
      </c>
      <c r="C48" s="22">
        <v>100</v>
      </c>
      <c r="D48" s="23">
        <v>100</v>
      </c>
      <c r="F48" s="21" t="s">
        <v>518</v>
      </c>
      <c r="G48" s="21" t="s">
        <v>371</v>
      </c>
      <c r="H48" s="22">
        <v>100</v>
      </c>
      <c r="I48" s="23">
        <v>100</v>
      </c>
      <c r="K48" s="24">
        <f t="shared" si="4"/>
        <v>0</v>
      </c>
      <c r="L48" s="24">
        <f t="shared" si="5"/>
        <v>0</v>
      </c>
      <c r="M48" s="22">
        <f t="shared" si="6"/>
        <v>0</v>
      </c>
      <c r="N48" s="22">
        <f t="shared" si="7"/>
        <v>0</v>
      </c>
    </row>
    <row r="49" spans="1:14">
      <c r="A49" s="21" t="s">
        <v>519</v>
      </c>
      <c r="B49" s="21" t="s">
        <v>371</v>
      </c>
      <c r="C49" s="22">
        <v>100</v>
      </c>
      <c r="D49" s="23">
        <v>100</v>
      </c>
      <c r="F49" s="21" t="s">
        <v>519</v>
      </c>
      <c r="G49" s="21" t="s">
        <v>371</v>
      </c>
      <c r="H49" s="22">
        <v>100</v>
      </c>
      <c r="I49" s="23">
        <v>100</v>
      </c>
      <c r="K49" s="24">
        <f t="shared" si="4"/>
        <v>0</v>
      </c>
      <c r="L49" s="24">
        <f t="shared" si="5"/>
        <v>0</v>
      </c>
      <c r="M49" s="22">
        <f t="shared" si="6"/>
        <v>0</v>
      </c>
      <c r="N49" s="22">
        <f t="shared" si="7"/>
        <v>0</v>
      </c>
    </row>
    <row r="50" spans="1:14">
      <c r="A50" s="21" t="s">
        <v>459</v>
      </c>
      <c r="B50" s="21" t="s">
        <v>466</v>
      </c>
      <c r="C50" s="22">
        <v>189.8</v>
      </c>
      <c r="D50" s="23">
        <v>199.78</v>
      </c>
      <c r="F50" s="21" t="s">
        <v>459</v>
      </c>
      <c r="G50" s="21" t="s">
        <v>466</v>
      </c>
      <c r="H50" s="22">
        <v>189.8</v>
      </c>
      <c r="I50" s="23">
        <v>199.78</v>
      </c>
      <c r="K50" s="24">
        <f t="shared" si="4"/>
        <v>0</v>
      </c>
      <c r="L50" s="24">
        <f t="shared" si="5"/>
        <v>0</v>
      </c>
      <c r="M50" s="22">
        <f t="shared" si="6"/>
        <v>0</v>
      </c>
      <c r="N50" s="22">
        <f t="shared" si="7"/>
        <v>0</v>
      </c>
    </row>
    <row r="51" spans="1:14">
      <c r="A51" s="21" t="s">
        <v>520</v>
      </c>
      <c r="B51" s="21" t="s">
        <v>466</v>
      </c>
      <c r="C51" s="22">
        <v>189.8</v>
      </c>
      <c r="D51" s="23">
        <v>199.78</v>
      </c>
      <c r="F51" s="21" t="s">
        <v>520</v>
      </c>
      <c r="G51" s="21" t="s">
        <v>466</v>
      </c>
      <c r="H51" s="22">
        <v>189.8</v>
      </c>
      <c r="I51" s="23">
        <v>199.78</v>
      </c>
      <c r="K51" s="24">
        <f t="shared" si="4"/>
        <v>0</v>
      </c>
      <c r="L51" s="24">
        <f t="shared" si="5"/>
        <v>0</v>
      </c>
      <c r="M51" s="22">
        <f t="shared" si="6"/>
        <v>0</v>
      </c>
      <c r="N51" s="22">
        <f t="shared" si="7"/>
        <v>0</v>
      </c>
    </row>
    <row r="52" spans="1:14">
      <c r="A52" s="21" t="s">
        <v>521</v>
      </c>
      <c r="B52" s="21" t="s">
        <v>728</v>
      </c>
      <c r="C52" s="22">
        <v>300</v>
      </c>
      <c r="D52" s="23">
        <v>330</v>
      </c>
      <c r="F52" s="21" t="s">
        <v>521</v>
      </c>
      <c r="G52" s="21" t="s">
        <v>728</v>
      </c>
      <c r="H52" s="22">
        <v>300</v>
      </c>
      <c r="I52" s="23">
        <v>330</v>
      </c>
      <c r="K52" s="24">
        <f t="shared" si="4"/>
        <v>0</v>
      </c>
      <c r="L52" s="24">
        <f t="shared" si="5"/>
        <v>0</v>
      </c>
      <c r="M52" s="22">
        <f t="shared" si="6"/>
        <v>0</v>
      </c>
      <c r="N52" s="22">
        <f t="shared" si="7"/>
        <v>0</v>
      </c>
    </row>
    <row r="53" spans="1:14">
      <c r="A53" s="21" t="s">
        <v>522</v>
      </c>
      <c r="B53" s="21" t="s">
        <v>729</v>
      </c>
      <c r="C53" s="22">
        <v>150</v>
      </c>
      <c r="D53" s="23">
        <v>150</v>
      </c>
      <c r="F53" s="21" t="s">
        <v>522</v>
      </c>
      <c r="G53" s="21" t="s">
        <v>729</v>
      </c>
      <c r="H53" s="22">
        <v>150</v>
      </c>
      <c r="I53" s="23">
        <v>150</v>
      </c>
      <c r="K53" s="24">
        <f t="shared" si="4"/>
        <v>0</v>
      </c>
      <c r="L53" s="24">
        <f t="shared" si="5"/>
        <v>0</v>
      </c>
      <c r="M53" s="22">
        <f t="shared" si="6"/>
        <v>0</v>
      </c>
      <c r="N53" s="22">
        <f t="shared" si="7"/>
        <v>0</v>
      </c>
    </row>
    <row r="54" spans="1:14">
      <c r="A54" s="21" t="s">
        <v>523</v>
      </c>
      <c r="B54" s="21" t="s">
        <v>730</v>
      </c>
      <c r="C54" s="22">
        <v>365.56</v>
      </c>
      <c r="D54" s="23">
        <v>365.56</v>
      </c>
      <c r="F54" s="21" t="s">
        <v>523</v>
      </c>
      <c r="G54" s="21" t="s">
        <v>730</v>
      </c>
      <c r="H54" s="22">
        <v>365.56</v>
      </c>
      <c r="I54" s="23">
        <v>365.56</v>
      </c>
      <c r="K54" s="24">
        <f t="shared" si="4"/>
        <v>0</v>
      </c>
      <c r="L54" s="24">
        <f t="shared" si="5"/>
        <v>0</v>
      </c>
      <c r="M54" s="22">
        <f t="shared" si="6"/>
        <v>0</v>
      </c>
      <c r="N54" s="22">
        <f t="shared" si="7"/>
        <v>0</v>
      </c>
    </row>
    <row r="55" spans="1:14">
      <c r="A55" s="21" t="s">
        <v>524</v>
      </c>
      <c r="B55" s="21" t="s">
        <v>730</v>
      </c>
      <c r="C55" s="22">
        <v>365.56</v>
      </c>
      <c r="D55" s="23">
        <v>365.56</v>
      </c>
      <c r="F55" s="21" t="s">
        <v>524</v>
      </c>
      <c r="G55" s="21" t="s">
        <v>730</v>
      </c>
      <c r="H55" s="22">
        <v>365.56</v>
      </c>
      <c r="I55" s="23">
        <v>365.56</v>
      </c>
      <c r="K55" s="24">
        <f t="shared" si="4"/>
        <v>0</v>
      </c>
      <c r="L55" s="24">
        <f t="shared" si="5"/>
        <v>0</v>
      </c>
      <c r="M55" s="22">
        <f t="shared" si="6"/>
        <v>0</v>
      </c>
      <c r="N55" s="22">
        <f t="shared" si="7"/>
        <v>0</v>
      </c>
    </row>
    <row r="56" spans="1:14">
      <c r="A56" s="21" t="s">
        <v>525</v>
      </c>
      <c r="B56" s="21" t="s">
        <v>730</v>
      </c>
      <c r="C56" s="22">
        <v>365.56</v>
      </c>
      <c r="D56" s="23">
        <v>365.56</v>
      </c>
      <c r="F56" s="21" t="s">
        <v>525</v>
      </c>
      <c r="G56" s="21" t="s">
        <v>730</v>
      </c>
      <c r="H56" s="22">
        <v>365.56</v>
      </c>
      <c r="I56" s="23">
        <v>365.56</v>
      </c>
      <c r="K56" s="24">
        <f t="shared" si="4"/>
        <v>0</v>
      </c>
      <c r="L56" s="24">
        <f t="shared" si="5"/>
        <v>0</v>
      </c>
      <c r="M56" s="22">
        <f t="shared" si="6"/>
        <v>0</v>
      </c>
      <c r="N56" s="22">
        <f t="shared" si="7"/>
        <v>0</v>
      </c>
    </row>
    <row r="57" spans="1:14">
      <c r="A57" s="21" t="s">
        <v>526</v>
      </c>
      <c r="B57" s="21" t="s">
        <v>730</v>
      </c>
      <c r="C57" s="22">
        <v>365.56</v>
      </c>
      <c r="D57" s="23">
        <v>365.56</v>
      </c>
      <c r="F57" s="21" t="s">
        <v>526</v>
      </c>
      <c r="G57" s="21" t="s">
        <v>730</v>
      </c>
      <c r="H57" s="22">
        <v>365.56</v>
      </c>
      <c r="I57" s="23">
        <v>365.56</v>
      </c>
      <c r="K57" s="24">
        <f t="shared" si="4"/>
        <v>0</v>
      </c>
      <c r="L57" s="24">
        <f t="shared" si="5"/>
        <v>0</v>
      </c>
      <c r="M57" s="22">
        <f t="shared" si="6"/>
        <v>0</v>
      </c>
      <c r="N57" s="22">
        <f t="shared" si="7"/>
        <v>0</v>
      </c>
    </row>
    <row r="58" spans="1:14">
      <c r="A58" s="21" t="s">
        <v>527</v>
      </c>
      <c r="B58" s="21" t="s">
        <v>466</v>
      </c>
      <c r="C58" s="22">
        <v>94.9</v>
      </c>
      <c r="D58" s="23">
        <v>96.33</v>
      </c>
      <c r="F58" s="21" t="s">
        <v>527</v>
      </c>
      <c r="G58" s="21" t="s">
        <v>466</v>
      </c>
      <c r="H58" s="22">
        <v>94.9</v>
      </c>
      <c r="I58" s="23">
        <v>96.33</v>
      </c>
      <c r="K58" s="24">
        <f t="shared" si="4"/>
        <v>0</v>
      </c>
      <c r="L58" s="24">
        <f t="shared" si="5"/>
        <v>0</v>
      </c>
      <c r="M58" s="22">
        <f t="shared" si="6"/>
        <v>0</v>
      </c>
      <c r="N58" s="22">
        <f t="shared" si="7"/>
        <v>0</v>
      </c>
    </row>
    <row r="59" spans="1:14">
      <c r="A59" s="21" t="s">
        <v>528</v>
      </c>
      <c r="B59" s="21" t="s">
        <v>731</v>
      </c>
      <c r="C59" s="22">
        <v>2599.9899999999998</v>
      </c>
      <c r="D59" s="23">
        <v>2651.99</v>
      </c>
      <c r="F59" s="21" t="s">
        <v>528</v>
      </c>
      <c r="G59" s="21" t="s">
        <v>731</v>
      </c>
      <c r="H59" s="22">
        <v>2599.9899999999998</v>
      </c>
      <c r="I59" s="23">
        <v>2651.99</v>
      </c>
      <c r="K59" s="24">
        <f t="shared" si="4"/>
        <v>0</v>
      </c>
      <c r="L59" s="24">
        <f t="shared" si="5"/>
        <v>0</v>
      </c>
      <c r="M59" s="22">
        <f t="shared" si="6"/>
        <v>0</v>
      </c>
      <c r="N59" s="22">
        <f t="shared" si="7"/>
        <v>0</v>
      </c>
    </row>
    <row r="60" spans="1:14">
      <c r="A60" s="21" t="s">
        <v>529</v>
      </c>
      <c r="B60" s="21" t="s">
        <v>731</v>
      </c>
      <c r="C60" s="22">
        <v>2599.9899999999998</v>
      </c>
      <c r="D60" s="23">
        <v>2651.99</v>
      </c>
      <c r="F60" s="21" t="s">
        <v>529</v>
      </c>
      <c r="G60" s="21" t="s">
        <v>731</v>
      </c>
      <c r="H60" s="22">
        <v>2599.9899999999998</v>
      </c>
      <c r="I60" s="23">
        <v>2651.99</v>
      </c>
      <c r="K60" s="24">
        <f t="shared" si="4"/>
        <v>0</v>
      </c>
      <c r="L60" s="24">
        <f t="shared" si="5"/>
        <v>0</v>
      </c>
      <c r="M60" s="22">
        <f t="shared" si="6"/>
        <v>0</v>
      </c>
      <c r="N60" s="22">
        <f t="shared" si="7"/>
        <v>0</v>
      </c>
    </row>
    <row r="61" spans="1:14">
      <c r="A61" s="21" t="s">
        <v>530</v>
      </c>
      <c r="B61" s="21" t="s">
        <v>732</v>
      </c>
      <c r="C61" s="22">
        <v>1249</v>
      </c>
      <c r="D61" s="23">
        <v>1273.98</v>
      </c>
      <c r="F61" s="21" t="s">
        <v>530</v>
      </c>
      <c r="G61" s="21" t="s">
        <v>732</v>
      </c>
      <c r="H61" s="22">
        <v>1249</v>
      </c>
      <c r="I61" s="23">
        <v>1273.98</v>
      </c>
      <c r="K61" s="24">
        <f t="shared" si="4"/>
        <v>0</v>
      </c>
      <c r="L61" s="24">
        <f t="shared" si="5"/>
        <v>0</v>
      </c>
      <c r="M61" s="22">
        <f t="shared" si="6"/>
        <v>0</v>
      </c>
      <c r="N61" s="22">
        <f t="shared" si="7"/>
        <v>0</v>
      </c>
    </row>
    <row r="62" spans="1:14">
      <c r="A62" s="21" t="s">
        <v>531</v>
      </c>
      <c r="B62" s="21" t="s">
        <v>371</v>
      </c>
      <c r="C62" s="22">
        <v>100</v>
      </c>
      <c r="D62" s="23">
        <v>100</v>
      </c>
      <c r="F62" s="21" t="s">
        <v>531</v>
      </c>
      <c r="G62" s="21" t="s">
        <v>371</v>
      </c>
      <c r="H62" s="22">
        <v>100</v>
      </c>
      <c r="I62" s="23">
        <v>100</v>
      </c>
      <c r="K62" s="24">
        <f t="shared" si="4"/>
        <v>0</v>
      </c>
      <c r="L62" s="24">
        <f t="shared" si="5"/>
        <v>0</v>
      </c>
      <c r="M62" s="22">
        <f t="shared" si="6"/>
        <v>0</v>
      </c>
      <c r="N62" s="22">
        <f t="shared" si="7"/>
        <v>0</v>
      </c>
    </row>
    <row r="63" spans="1:14">
      <c r="A63" s="21" t="s">
        <v>532</v>
      </c>
      <c r="B63" s="21" t="s">
        <v>289</v>
      </c>
      <c r="C63" s="22">
        <v>279.89999999999998</v>
      </c>
      <c r="D63" s="23">
        <v>289.89</v>
      </c>
      <c r="F63" s="21" t="s">
        <v>532</v>
      </c>
      <c r="G63" s="21" t="s">
        <v>289</v>
      </c>
      <c r="H63" s="22">
        <v>279.89999999999998</v>
      </c>
      <c r="I63" s="23">
        <v>289.89</v>
      </c>
      <c r="K63" s="24">
        <f t="shared" si="4"/>
        <v>0</v>
      </c>
      <c r="L63" s="24">
        <f t="shared" si="5"/>
        <v>0</v>
      </c>
      <c r="M63" s="22">
        <f t="shared" si="6"/>
        <v>0</v>
      </c>
      <c r="N63" s="22">
        <f t="shared" si="7"/>
        <v>0</v>
      </c>
    </row>
    <row r="64" spans="1:14">
      <c r="A64" s="21" t="s">
        <v>533</v>
      </c>
      <c r="B64" s="21" t="s">
        <v>371</v>
      </c>
      <c r="C64" s="22">
        <v>100</v>
      </c>
      <c r="D64" s="23">
        <v>100</v>
      </c>
      <c r="F64" s="21" t="s">
        <v>533</v>
      </c>
      <c r="G64" s="21" t="s">
        <v>371</v>
      </c>
      <c r="H64" s="22">
        <v>100</v>
      </c>
      <c r="I64" s="23">
        <v>100</v>
      </c>
      <c r="K64" s="24">
        <f t="shared" si="4"/>
        <v>0</v>
      </c>
      <c r="L64" s="24">
        <f t="shared" si="5"/>
        <v>0</v>
      </c>
      <c r="M64" s="22">
        <f t="shared" si="6"/>
        <v>0</v>
      </c>
      <c r="N64" s="22">
        <f t="shared" si="7"/>
        <v>0</v>
      </c>
    </row>
    <row r="65" spans="1:14">
      <c r="A65" s="21" t="s">
        <v>318</v>
      </c>
      <c r="B65" s="21" t="s">
        <v>328</v>
      </c>
      <c r="C65" s="22">
        <v>0</v>
      </c>
      <c r="D65" s="23">
        <v>0</v>
      </c>
      <c r="F65" s="21" t="s">
        <v>318</v>
      </c>
      <c r="G65" s="21" t="s">
        <v>328</v>
      </c>
      <c r="H65" s="22">
        <v>0</v>
      </c>
      <c r="I65" s="23">
        <v>0</v>
      </c>
      <c r="K65" s="24">
        <f t="shared" si="4"/>
        <v>0</v>
      </c>
      <c r="L65" s="24">
        <f t="shared" si="5"/>
        <v>0</v>
      </c>
      <c r="M65" s="22">
        <f t="shared" si="6"/>
        <v>0</v>
      </c>
      <c r="N65" s="22">
        <f t="shared" si="7"/>
        <v>0</v>
      </c>
    </row>
    <row r="66" spans="1:14">
      <c r="A66" s="21" t="s">
        <v>319</v>
      </c>
      <c r="B66" s="21" t="s">
        <v>328</v>
      </c>
      <c r="C66" s="22">
        <v>404.9</v>
      </c>
      <c r="D66" s="23">
        <v>409.07</v>
      </c>
      <c r="F66" s="21" t="s">
        <v>319</v>
      </c>
      <c r="G66" s="21" t="s">
        <v>328</v>
      </c>
      <c r="H66" s="22">
        <v>404.9</v>
      </c>
      <c r="I66" s="23">
        <v>409.07</v>
      </c>
      <c r="K66" s="24">
        <f t="shared" si="4"/>
        <v>0</v>
      </c>
      <c r="L66" s="24">
        <f t="shared" si="5"/>
        <v>0</v>
      </c>
      <c r="M66" s="22">
        <f t="shared" si="6"/>
        <v>0</v>
      </c>
      <c r="N66" s="22">
        <f t="shared" si="7"/>
        <v>0</v>
      </c>
    </row>
    <row r="67" spans="1:14">
      <c r="A67" s="21" t="s">
        <v>534</v>
      </c>
      <c r="B67" s="21" t="s">
        <v>371</v>
      </c>
      <c r="C67" s="22">
        <v>100</v>
      </c>
      <c r="D67" s="23">
        <v>100</v>
      </c>
      <c r="F67" s="21" t="s">
        <v>534</v>
      </c>
      <c r="G67" s="21" t="s">
        <v>371</v>
      </c>
      <c r="H67" s="22">
        <v>100</v>
      </c>
      <c r="I67" s="23">
        <v>100</v>
      </c>
      <c r="K67" s="24">
        <f t="shared" si="4"/>
        <v>0</v>
      </c>
      <c r="L67" s="24">
        <f t="shared" si="5"/>
        <v>0</v>
      </c>
      <c r="M67" s="22">
        <f t="shared" si="6"/>
        <v>0</v>
      </c>
      <c r="N67" s="22">
        <f t="shared" si="7"/>
        <v>0</v>
      </c>
    </row>
    <row r="68" spans="1:14">
      <c r="A68" s="21" t="s">
        <v>535</v>
      </c>
      <c r="B68" s="21" t="s">
        <v>466</v>
      </c>
      <c r="C68" s="22">
        <v>94.9</v>
      </c>
      <c r="D68" s="23">
        <v>99.89</v>
      </c>
      <c r="F68" s="21" t="s">
        <v>535</v>
      </c>
      <c r="G68" s="21" t="s">
        <v>466</v>
      </c>
      <c r="H68" s="22">
        <v>94.9</v>
      </c>
      <c r="I68" s="23">
        <v>99.89</v>
      </c>
      <c r="K68" s="24">
        <f t="shared" si="4"/>
        <v>0</v>
      </c>
      <c r="L68" s="24">
        <f t="shared" si="5"/>
        <v>0</v>
      </c>
      <c r="M68" s="22">
        <f t="shared" si="6"/>
        <v>0</v>
      </c>
      <c r="N68" s="22">
        <f t="shared" si="7"/>
        <v>0</v>
      </c>
    </row>
    <row r="69" spans="1:14">
      <c r="A69" s="21" t="s">
        <v>536</v>
      </c>
      <c r="B69" s="21" t="s">
        <v>371</v>
      </c>
      <c r="C69" s="22">
        <v>100</v>
      </c>
      <c r="D69" s="23">
        <v>100</v>
      </c>
      <c r="F69" s="21" t="s">
        <v>536</v>
      </c>
      <c r="G69" s="21" t="s">
        <v>371</v>
      </c>
      <c r="H69" s="22">
        <v>100</v>
      </c>
      <c r="I69" s="23">
        <v>100</v>
      </c>
      <c r="K69" s="24">
        <f t="shared" si="4"/>
        <v>0</v>
      </c>
      <c r="L69" s="24">
        <f t="shared" si="5"/>
        <v>0</v>
      </c>
      <c r="M69" s="22">
        <f t="shared" si="6"/>
        <v>0</v>
      </c>
      <c r="N69" s="22">
        <f t="shared" si="7"/>
        <v>0</v>
      </c>
    </row>
    <row r="70" spans="1:14">
      <c r="A70" s="21" t="s">
        <v>537</v>
      </c>
      <c r="B70" s="21" t="s">
        <v>733</v>
      </c>
      <c r="C70" s="22">
        <v>67.8</v>
      </c>
      <c r="D70" s="23">
        <v>69.2</v>
      </c>
      <c r="F70" s="21" t="s">
        <v>537</v>
      </c>
      <c r="G70" s="21" t="s">
        <v>733</v>
      </c>
      <c r="H70" s="22">
        <v>67.8</v>
      </c>
      <c r="I70" s="23">
        <v>69.2</v>
      </c>
      <c r="K70" s="24">
        <f t="shared" si="4"/>
        <v>0</v>
      </c>
      <c r="L70" s="24">
        <f t="shared" si="5"/>
        <v>0</v>
      </c>
      <c r="M70" s="22">
        <f t="shared" si="6"/>
        <v>0</v>
      </c>
      <c r="N70" s="22">
        <f t="shared" si="7"/>
        <v>0</v>
      </c>
    </row>
    <row r="71" spans="1:14">
      <c r="A71" s="21" t="s">
        <v>538</v>
      </c>
      <c r="B71" s="21" t="s">
        <v>293</v>
      </c>
      <c r="C71" s="22">
        <v>399</v>
      </c>
      <c r="D71" s="23">
        <v>401.31</v>
      </c>
      <c r="F71" s="21" t="s">
        <v>538</v>
      </c>
      <c r="G71" s="21" t="s">
        <v>293</v>
      </c>
      <c r="H71" s="22">
        <v>399</v>
      </c>
      <c r="I71" s="23">
        <v>401.31</v>
      </c>
      <c r="K71" s="24">
        <f t="shared" si="4"/>
        <v>0</v>
      </c>
      <c r="L71" s="24">
        <f t="shared" si="5"/>
        <v>0</v>
      </c>
      <c r="M71" s="22">
        <f t="shared" si="6"/>
        <v>0</v>
      </c>
      <c r="N71" s="22">
        <f t="shared" si="7"/>
        <v>0</v>
      </c>
    </row>
    <row r="72" spans="1:14">
      <c r="A72" s="21" t="s">
        <v>539</v>
      </c>
      <c r="B72" s="21" t="s">
        <v>734</v>
      </c>
      <c r="C72" s="22">
        <v>779.7</v>
      </c>
      <c r="D72" s="23">
        <v>781.52</v>
      </c>
      <c r="F72" s="21" t="s">
        <v>539</v>
      </c>
      <c r="G72" s="21" t="s">
        <v>734</v>
      </c>
      <c r="H72" s="22">
        <v>779.7</v>
      </c>
      <c r="I72" s="23">
        <v>781.52</v>
      </c>
      <c r="K72" s="24">
        <f t="shared" si="4"/>
        <v>0</v>
      </c>
      <c r="L72" s="24">
        <f t="shared" si="5"/>
        <v>0</v>
      </c>
      <c r="M72" s="22">
        <f t="shared" si="6"/>
        <v>0</v>
      </c>
      <c r="N72" s="22">
        <f t="shared" si="7"/>
        <v>0</v>
      </c>
    </row>
    <row r="73" spans="1:14">
      <c r="A73" s="21" t="s">
        <v>540</v>
      </c>
      <c r="B73" s="21" t="s">
        <v>289</v>
      </c>
      <c r="C73" s="22">
        <v>279.89999999999998</v>
      </c>
      <c r="D73" s="23">
        <v>323.10000000000002</v>
      </c>
      <c r="F73" s="21" t="s">
        <v>540</v>
      </c>
      <c r="G73" s="21" t="s">
        <v>289</v>
      </c>
      <c r="H73" s="22">
        <v>279.89999999999998</v>
      </c>
      <c r="I73" s="23">
        <v>323.10000000000002</v>
      </c>
      <c r="K73" s="24">
        <f t="shared" si="4"/>
        <v>0</v>
      </c>
      <c r="L73" s="24">
        <f t="shared" si="5"/>
        <v>0</v>
      </c>
      <c r="M73" s="22">
        <f t="shared" si="6"/>
        <v>0</v>
      </c>
      <c r="N73" s="22">
        <f t="shared" si="7"/>
        <v>0</v>
      </c>
    </row>
    <row r="74" spans="1:14">
      <c r="A74" s="21" t="s">
        <v>541</v>
      </c>
      <c r="B74" s="21" t="s">
        <v>289</v>
      </c>
      <c r="C74" s="22">
        <v>279.89999999999998</v>
      </c>
      <c r="D74" s="23">
        <v>289.89</v>
      </c>
      <c r="F74" s="21" t="s">
        <v>541</v>
      </c>
      <c r="G74" s="21" t="s">
        <v>289</v>
      </c>
      <c r="H74" s="22">
        <v>279.89999999999998</v>
      </c>
      <c r="I74" s="23">
        <v>289.89</v>
      </c>
      <c r="K74" s="24">
        <f t="shared" si="4"/>
        <v>0</v>
      </c>
      <c r="L74" s="24">
        <f t="shared" si="5"/>
        <v>0</v>
      </c>
      <c r="M74" s="22">
        <f t="shared" si="6"/>
        <v>0</v>
      </c>
      <c r="N74" s="22">
        <f t="shared" si="7"/>
        <v>0</v>
      </c>
    </row>
    <row r="75" spans="1:14">
      <c r="A75" s="21" t="s">
        <v>542</v>
      </c>
      <c r="B75" s="21" t="s">
        <v>731</v>
      </c>
      <c r="C75" s="22">
        <v>2599.9899999999998</v>
      </c>
      <c r="D75" s="23">
        <v>2651.99</v>
      </c>
      <c r="F75" s="21" t="s">
        <v>542</v>
      </c>
      <c r="G75" s="21" t="s">
        <v>731</v>
      </c>
      <c r="H75" s="22">
        <v>2599.9899999999998</v>
      </c>
      <c r="I75" s="23">
        <v>2651.99</v>
      </c>
      <c r="K75" s="24">
        <f t="shared" si="4"/>
        <v>0</v>
      </c>
      <c r="L75" s="24">
        <f t="shared" si="5"/>
        <v>0</v>
      </c>
      <c r="M75" s="22">
        <f t="shared" si="6"/>
        <v>0</v>
      </c>
      <c r="N75" s="22">
        <f t="shared" si="7"/>
        <v>0</v>
      </c>
    </row>
    <row r="76" spans="1:14">
      <c r="A76" s="21" t="s">
        <v>355</v>
      </c>
      <c r="B76" s="21" t="s">
        <v>362</v>
      </c>
      <c r="C76" s="22">
        <v>0</v>
      </c>
      <c r="D76" s="23">
        <v>0</v>
      </c>
      <c r="F76" s="21" t="s">
        <v>355</v>
      </c>
      <c r="G76" s="21" t="s">
        <v>362</v>
      </c>
      <c r="H76" s="22">
        <v>0</v>
      </c>
      <c r="I76" s="23">
        <v>0</v>
      </c>
      <c r="K76" s="24">
        <f t="shared" si="4"/>
        <v>0</v>
      </c>
      <c r="L76" s="24">
        <f t="shared" si="5"/>
        <v>0</v>
      </c>
      <c r="M76" s="22">
        <f t="shared" si="6"/>
        <v>0</v>
      </c>
      <c r="N76" s="22">
        <f t="shared" si="7"/>
        <v>0</v>
      </c>
    </row>
    <row r="77" spans="1:14">
      <c r="A77" s="21" t="s">
        <v>355</v>
      </c>
      <c r="B77" s="21" t="s">
        <v>361</v>
      </c>
      <c r="C77" s="22">
        <v>0</v>
      </c>
      <c r="D77" s="23">
        <v>0</v>
      </c>
      <c r="F77" s="21" t="s">
        <v>355</v>
      </c>
      <c r="G77" s="21" t="s">
        <v>361</v>
      </c>
      <c r="H77" s="22">
        <v>0</v>
      </c>
      <c r="I77" s="23">
        <v>0</v>
      </c>
      <c r="K77" s="24">
        <f t="shared" si="4"/>
        <v>0</v>
      </c>
      <c r="L77" s="24">
        <f t="shared" si="5"/>
        <v>0</v>
      </c>
      <c r="M77" s="22">
        <f t="shared" si="6"/>
        <v>0</v>
      </c>
      <c r="N77" s="22">
        <f t="shared" si="7"/>
        <v>0</v>
      </c>
    </row>
    <row r="78" spans="1:14">
      <c r="A78" s="21" t="s">
        <v>355</v>
      </c>
      <c r="B78" s="21" t="s">
        <v>360</v>
      </c>
      <c r="C78" s="22">
        <v>0</v>
      </c>
      <c r="D78" s="23">
        <v>0</v>
      </c>
      <c r="F78" s="21" t="s">
        <v>355</v>
      </c>
      <c r="G78" s="21" t="s">
        <v>360</v>
      </c>
      <c r="H78" s="22">
        <v>0</v>
      </c>
      <c r="I78" s="23">
        <v>0</v>
      </c>
      <c r="K78" s="24">
        <f t="shared" si="4"/>
        <v>0</v>
      </c>
      <c r="L78" s="24">
        <f t="shared" si="5"/>
        <v>0</v>
      </c>
      <c r="M78" s="22">
        <f t="shared" si="6"/>
        <v>0</v>
      </c>
      <c r="N78" s="22">
        <f t="shared" si="7"/>
        <v>0</v>
      </c>
    </row>
    <row r="79" spans="1:14">
      <c r="A79" s="21" t="s">
        <v>355</v>
      </c>
      <c r="B79" s="21" t="s">
        <v>359</v>
      </c>
      <c r="C79" s="22">
        <v>0</v>
      </c>
      <c r="D79" s="23">
        <v>0</v>
      </c>
      <c r="F79" s="21" t="s">
        <v>355</v>
      </c>
      <c r="G79" s="21" t="s">
        <v>359</v>
      </c>
      <c r="H79" s="22">
        <v>0</v>
      </c>
      <c r="I79" s="23">
        <v>0</v>
      </c>
      <c r="K79" s="24">
        <f t="shared" si="4"/>
        <v>0</v>
      </c>
      <c r="L79" s="24">
        <f t="shared" si="5"/>
        <v>0</v>
      </c>
      <c r="M79" s="22">
        <f t="shared" si="6"/>
        <v>0</v>
      </c>
      <c r="N79" s="22">
        <f t="shared" si="7"/>
        <v>0</v>
      </c>
    </row>
    <row r="80" spans="1:14">
      <c r="A80" s="21" t="s">
        <v>356</v>
      </c>
      <c r="B80" s="21" t="s">
        <v>362</v>
      </c>
      <c r="C80" s="22">
        <v>28.9</v>
      </c>
      <c r="D80" s="23">
        <v>35.32</v>
      </c>
      <c r="F80" s="21" t="s">
        <v>356</v>
      </c>
      <c r="G80" s="21" t="s">
        <v>362</v>
      </c>
      <c r="H80" s="22">
        <v>28.9</v>
      </c>
      <c r="I80" s="23">
        <v>35.32</v>
      </c>
      <c r="K80" s="24">
        <f t="shared" si="4"/>
        <v>0</v>
      </c>
      <c r="L80" s="24">
        <f t="shared" si="5"/>
        <v>0</v>
      </c>
      <c r="M80" s="22">
        <f t="shared" si="6"/>
        <v>0</v>
      </c>
      <c r="N80" s="22">
        <f t="shared" si="7"/>
        <v>0</v>
      </c>
    </row>
    <row r="81" spans="1:14">
      <c r="A81" s="21" t="s">
        <v>356</v>
      </c>
      <c r="B81" s="21" t="s">
        <v>361</v>
      </c>
      <c r="C81" s="22">
        <v>29.9</v>
      </c>
      <c r="D81" s="23">
        <v>36.54</v>
      </c>
      <c r="F81" s="21" t="s">
        <v>356</v>
      </c>
      <c r="G81" s="21" t="s">
        <v>361</v>
      </c>
      <c r="H81" s="22">
        <v>29.9</v>
      </c>
      <c r="I81" s="23">
        <v>36.54</v>
      </c>
      <c r="K81" s="24">
        <f t="shared" si="4"/>
        <v>0</v>
      </c>
      <c r="L81" s="24">
        <f t="shared" si="5"/>
        <v>0</v>
      </c>
      <c r="M81" s="22">
        <f t="shared" si="6"/>
        <v>0</v>
      </c>
      <c r="N81" s="22">
        <f t="shared" si="7"/>
        <v>0</v>
      </c>
    </row>
    <row r="82" spans="1:14">
      <c r="A82" s="21" t="s">
        <v>356</v>
      </c>
      <c r="B82" s="21" t="s">
        <v>360</v>
      </c>
      <c r="C82" s="22">
        <v>37.9</v>
      </c>
      <c r="D82" s="23">
        <v>46.32</v>
      </c>
      <c r="F82" s="21" t="s">
        <v>356</v>
      </c>
      <c r="G82" s="21" t="s">
        <v>360</v>
      </c>
      <c r="H82" s="22">
        <v>37.9</v>
      </c>
      <c r="I82" s="23">
        <v>46.32</v>
      </c>
      <c r="K82" s="24">
        <f t="shared" si="4"/>
        <v>0</v>
      </c>
      <c r="L82" s="24">
        <f t="shared" si="5"/>
        <v>0</v>
      </c>
      <c r="M82" s="22">
        <f t="shared" si="6"/>
        <v>0</v>
      </c>
      <c r="N82" s="22">
        <f t="shared" si="7"/>
        <v>0</v>
      </c>
    </row>
    <row r="83" spans="1:14">
      <c r="A83" s="21" t="s">
        <v>356</v>
      </c>
      <c r="B83" s="21" t="s">
        <v>359</v>
      </c>
      <c r="C83" s="22">
        <v>28.9</v>
      </c>
      <c r="D83" s="23">
        <v>35.340000000000003</v>
      </c>
      <c r="F83" s="21" t="s">
        <v>356</v>
      </c>
      <c r="G83" s="21" t="s">
        <v>359</v>
      </c>
      <c r="H83" s="22">
        <v>28.9</v>
      </c>
      <c r="I83" s="23">
        <v>35.340000000000003</v>
      </c>
      <c r="K83" s="24">
        <f t="shared" si="4"/>
        <v>0</v>
      </c>
      <c r="L83" s="24">
        <f t="shared" si="5"/>
        <v>0</v>
      </c>
      <c r="M83" s="22">
        <f t="shared" si="6"/>
        <v>0</v>
      </c>
      <c r="N83" s="22">
        <f t="shared" si="7"/>
        <v>0</v>
      </c>
    </row>
    <row r="84" spans="1:14">
      <c r="A84" s="21" t="s">
        <v>543</v>
      </c>
      <c r="B84" s="21" t="s">
        <v>735</v>
      </c>
      <c r="C84" s="22">
        <v>0</v>
      </c>
      <c r="D84" s="23">
        <v>0</v>
      </c>
      <c r="F84" s="21" t="s">
        <v>543</v>
      </c>
      <c r="G84" s="21" t="s">
        <v>735</v>
      </c>
      <c r="H84" s="22">
        <v>0</v>
      </c>
      <c r="I84" s="23">
        <v>0</v>
      </c>
      <c r="K84" s="24">
        <f t="shared" si="4"/>
        <v>0</v>
      </c>
      <c r="L84" s="24">
        <f t="shared" si="5"/>
        <v>0</v>
      </c>
      <c r="M84" s="22">
        <f t="shared" si="6"/>
        <v>0</v>
      </c>
      <c r="N84" s="22">
        <f t="shared" si="7"/>
        <v>0</v>
      </c>
    </row>
    <row r="85" spans="1:14">
      <c r="A85" s="21" t="s">
        <v>543</v>
      </c>
      <c r="B85" s="21" t="s">
        <v>736</v>
      </c>
      <c r="C85" s="22">
        <v>0</v>
      </c>
      <c r="D85" s="23">
        <v>0</v>
      </c>
      <c r="F85" s="21" t="s">
        <v>543</v>
      </c>
      <c r="G85" s="21" t="s">
        <v>736</v>
      </c>
      <c r="H85" s="22">
        <v>0</v>
      </c>
      <c r="I85" s="23">
        <v>0</v>
      </c>
      <c r="K85" s="24">
        <f t="shared" si="4"/>
        <v>0</v>
      </c>
      <c r="L85" s="24">
        <f t="shared" si="5"/>
        <v>0</v>
      </c>
      <c r="M85" s="22">
        <f t="shared" si="6"/>
        <v>0</v>
      </c>
      <c r="N85" s="22">
        <f t="shared" si="7"/>
        <v>0</v>
      </c>
    </row>
    <row r="86" spans="1:14">
      <c r="A86" s="21" t="s">
        <v>543</v>
      </c>
      <c r="B86" s="21" t="s">
        <v>737</v>
      </c>
      <c r="C86" s="22">
        <v>0</v>
      </c>
      <c r="D86" s="23">
        <v>0</v>
      </c>
      <c r="F86" s="21" t="s">
        <v>543</v>
      </c>
      <c r="G86" s="21" t="s">
        <v>737</v>
      </c>
      <c r="H86" s="22">
        <v>0</v>
      </c>
      <c r="I86" s="23">
        <v>0</v>
      </c>
      <c r="K86" s="24">
        <f t="shared" si="4"/>
        <v>0</v>
      </c>
      <c r="L86" s="24">
        <f t="shared" si="5"/>
        <v>0</v>
      </c>
      <c r="M86" s="22">
        <f t="shared" si="6"/>
        <v>0</v>
      </c>
      <c r="N86" s="22">
        <f t="shared" si="7"/>
        <v>0</v>
      </c>
    </row>
    <row r="87" spans="1:14">
      <c r="A87" s="21" t="s">
        <v>544</v>
      </c>
      <c r="B87" s="21" t="s">
        <v>735</v>
      </c>
      <c r="C87" s="22">
        <v>26.9</v>
      </c>
      <c r="D87" s="23">
        <v>32.14</v>
      </c>
      <c r="F87" s="21" t="s">
        <v>544</v>
      </c>
      <c r="G87" s="21" t="s">
        <v>735</v>
      </c>
      <c r="H87" s="22">
        <v>26.9</v>
      </c>
      <c r="I87" s="23">
        <v>32.14</v>
      </c>
      <c r="K87" s="24">
        <f t="shared" si="4"/>
        <v>0</v>
      </c>
      <c r="L87" s="24">
        <f t="shared" si="5"/>
        <v>0</v>
      </c>
      <c r="M87" s="22">
        <f t="shared" si="6"/>
        <v>0</v>
      </c>
      <c r="N87" s="22">
        <f t="shared" si="7"/>
        <v>0</v>
      </c>
    </row>
    <row r="88" spans="1:14">
      <c r="A88" s="21" t="s">
        <v>544</v>
      </c>
      <c r="B88" s="21" t="s">
        <v>736</v>
      </c>
      <c r="C88" s="22">
        <v>30.9</v>
      </c>
      <c r="D88" s="23">
        <v>36.92</v>
      </c>
      <c r="F88" s="21" t="s">
        <v>544</v>
      </c>
      <c r="G88" s="21" t="s">
        <v>736</v>
      </c>
      <c r="H88" s="22">
        <v>30.9</v>
      </c>
      <c r="I88" s="23">
        <v>36.92</v>
      </c>
      <c r="K88" s="24">
        <f t="shared" si="4"/>
        <v>0</v>
      </c>
      <c r="L88" s="24">
        <f t="shared" si="5"/>
        <v>0</v>
      </c>
      <c r="M88" s="22">
        <f t="shared" si="6"/>
        <v>0</v>
      </c>
      <c r="N88" s="22">
        <f t="shared" si="7"/>
        <v>0</v>
      </c>
    </row>
    <row r="89" spans="1:14">
      <c r="A89" s="21" t="s">
        <v>544</v>
      </c>
      <c r="B89" s="21" t="s">
        <v>737</v>
      </c>
      <c r="C89" s="22">
        <v>23.9</v>
      </c>
      <c r="D89" s="23">
        <v>28.59</v>
      </c>
      <c r="F89" s="21" t="s">
        <v>544</v>
      </c>
      <c r="G89" s="21" t="s">
        <v>737</v>
      </c>
      <c r="H89" s="22">
        <v>23.9</v>
      </c>
      <c r="I89" s="23">
        <v>28.59</v>
      </c>
      <c r="K89" s="24">
        <f t="shared" si="4"/>
        <v>0</v>
      </c>
      <c r="L89" s="24">
        <f t="shared" si="5"/>
        <v>0</v>
      </c>
      <c r="M89" s="22">
        <f t="shared" si="6"/>
        <v>0</v>
      </c>
      <c r="N89" s="22">
        <f t="shared" si="7"/>
        <v>0</v>
      </c>
    </row>
    <row r="90" spans="1:14">
      <c r="A90" s="21" t="s">
        <v>545</v>
      </c>
      <c r="B90" s="21" t="s">
        <v>362</v>
      </c>
      <c r="C90" s="22">
        <v>0</v>
      </c>
      <c r="D90" s="23">
        <v>0</v>
      </c>
      <c r="F90" s="21" t="s">
        <v>545</v>
      </c>
      <c r="G90" s="21" t="s">
        <v>362</v>
      </c>
      <c r="H90" s="22">
        <v>0</v>
      </c>
      <c r="I90" s="23">
        <v>0</v>
      </c>
      <c r="K90" s="24">
        <f t="shared" si="4"/>
        <v>0</v>
      </c>
      <c r="L90" s="24">
        <f t="shared" si="5"/>
        <v>0</v>
      </c>
      <c r="M90" s="22">
        <f t="shared" si="6"/>
        <v>0</v>
      </c>
      <c r="N90" s="22">
        <f t="shared" si="7"/>
        <v>0</v>
      </c>
    </row>
    <row r="91" spans="1:14">
      <c r="A91" s="21" t="s">
        <v>545</v>
      </c>
      <c r="B91" s="21" t="s">
        <v>361</v>
      </c>
      <c r="C91" s="22">
        <v>0</v>
      </c>
      <c r="D91" s="23">
        <v>0</v>
      </c>
      <c r="F91" s="21" t="s">
        <v>545</v>
      </c>
      <c r="G91" s="21" t="s">
        <v>361</v>
      </c>
      <c r="H91" s="22">
        <v>0</v>
      </c>
      <c r="I91" s="23">
        <v>0</v>
      </c>
      <c r="K91" s="24">
        <f t="shared" si="4"/>
        <v>0</v>
      </c>
      <c r="L91" s="24">
        <f t="shared" si="5"/>
        <v>0</v>
      </c>
      <c r="M91" s="22">
        <f t="shared" si="6"/>
        <v>0</v>
      </c>
      <c r="N91" s="22">
        <f t="shared" si="7"/>
        <v>0</v>
      </c>
    </row>
    <row r="92" spans="1:14">
      <c r="A92" s="21" t="s">
        <v>545</v>
      </c>
      <c r="B92" s="21" t="s">
        <v>360</v>
      </c>
      <c r="C92" s="22">
        <v>0</v>
      </c>
      <c r="D92" s="23">
        <v>0</v>
      </c>
      <c r="F92" s="21" t="s">
        <v>545</v>
      </c>
      <c r="G92" s="21" t="s">
        <v>360</v>
      </c>
      <c r="H92" s="22">
        <v>0</v>
      </c>
      <c r="I92" s="23">
        <v>0</v>
      </c>
      <c r="K92" s="24">
        <f t="shared" si="4"/>
        <v>0</v>
      </c>
      <c r="L92" s="24">
        <f t="shared" si="5"/>
        <v>0</v>
      </c>
      <c r="M92" s="22">
        <f t="shared" si="6"/>
        <v>0</v>
      </c>
      <c r="N92" s="22">
        <f t="shared" si="7"/>
        <v>0</v>
      </c>
    </row>
    <row r="93" spans="1:14">
      <c r="A93" s="21" t="s">
        <v>545</v>
      </c>
      <c r="B93" s="21" t="s">
        <v>359</v>
      </c>
      <c r="C93" s="22">
        <v>0</v>
      </c>
      <c r="D93" s="23">
        <v>0</v>
      </c>
      <c r="F93" s="21" t="s">
        <v>545</v>
      </c>
      <c r="G93" s="21" t="s">
        <v>359</v>
      </c>
      <c r="H93" s="22">
        <v>0</v>
      </c>
      <c r="I93" s="23">
        <v>0</v>
      </c>
      <c r="K93" s="24">
        <f t="shared" ref="K93:K103" si="8">IF(A93=F93,0,999)</f>
        <v>0</v>
      </c>
      <c r="L93" s="24">
        <f t="shared" ref="L93:L103" si="9">IF(B93=G93,0,999)</f>
        <v>0</v>
      </c>
      <c r="M93" s="22">
        <f t="shared" ref="M93:M103" si="10">C93-H93</f>
        <v>0</v>
      </c>
      <c r="N93" s="22">
        <f t="shared" ref="N93:N103" si="11">D93-I93</f>
        <v>0</v>
      </c>
    </row>
    <row r="94" spans="1:14">
      <c r="A94" s="21" t="s">
        <v>546</v>
      </c>
      <c r="B94" s="21" t="s">
        <v>362</v>
      </c>
      <c r="C94" s="22">
        <v>28.9</v>
      </c>
      <c r="D94" s="23">
        <v>35.32</v>
      </c>
      <c r="F94" s="21" t="s">
        <v>546</v>
      </c>
      <c r="G94" s="21" t="s">
        <v>362</v>
      </c>
      <c r="H94" s="22">
        <v>28.9</v>
      </c>
      <c r="I94" s="23">
        <v>35.32</v>
      </c>
      <c r="K94" s="24">
        <f t="shared" si="8"/>
        <v>0</v>
      </c>
      <c r="L94" s="24">
        <f t="shared" si="9"/>
        <v>0</v>
      </c>
      <c r="M94" s="22">
        <f t="shared" si="10"/>
        <v>0</v>
      </c>
      <c r="N94" s="22">
        <f t="shared" si="11"/>
        <v>0</v>
      </c>
    </row>
    <row r="95" spans="1:14">
      <c r="A95" s="21" t="s">
        <v>546</v>
      </c>
      <c r="B95" s="21" t="s">
        <v>361</v>
      </c>
      <c r="C95" s="22">
        <v>29.9</v>
      </c>
      <c r="D95" s="23">
        <v>36.54</v>
      </c>
      <c r="F95" s="21" t="s">
        <v>546</v>
      </c>
      <c r="G95" s="21" t="s">
        <v>361</v>
      </c>
      <c r="H95" s="22">
        <v>29.9</v>
      </c>
      <c r="I95" s="23">
        <v>36.54</v>
      </c>
      <c r="K95" s="24">
        <f t="shared" si="8"/>
        <v>0</v>
      </c>
      <c r="L95" s="24">
        <f t="shared" si="9"/>
        <v>0</v>
      </c>
      <c r="M95" s="22">
        <f t="shared" si="10"/>
        <v>0</v>
      </c>
      <c r="N95" s="22">
        <f t="shared" si="11"/>
        <v>0</v>
      </c>
    </row>
    <row r="96" spans="1:14">
      <c r="A96" s="21" t="s">
        <v>546</v>
      </c>
      <c r="B96" s="21" t="s">
        <v>360</v>
      </c>
      <c r="C96" s="22">
        <v>37.9</v>
      </c>
      <c r="D96" s="23">
        <v>46.32</v>
      </c>
      <c r="F96" s="21" t="s">
        <v>546</v>
      </c>
      <c r="G96" s="21" t="s">
        <v>360</v>
      </c>
      <c r="H96" s="22">
        <v>37.9</v>
      </c>
      <c r="I96" s="23">
        <v>46.32</v>
      </c>
      <c r="K96" s="24">
        <f t="shared" si="8"/>
        <v>0</v>
      </c>
      <c r="L96" s="24">
        <f t="shared" si="9"/>
        <v>0</v>
      </c>
      <c r="M96" s="22">
        <f t="shared" si="10"/>
        <v>0</v>
      </c>
      <c r="N96" s="22">
        <f t="shared" si="11"/>
        <v>0</v>
      </c>
    </row>
    <row r="97" spans="1:14">
      <c r="A97" s="21" t="s">
        <v>546</v>
      </c>
      <c r="B97" s="21" t="s">
        <v>359</v>
      </c>
      <c r="C97" s="22">
        <v>28.9</v>
      </c>
      <c r="D97" s="23">
        <v>35.340000000000003</v>
      </c>
      <c r="F97" s="21" t="s">
        <v>546</v>
      </c>
      <c r="G97" s="21" t="s">
        <v>359</v>
      </c>
      <c r="H97" s="22">
        <v>28.9</v>
      </c>
      <c r="I97" s="23">
        <v>35.340000000000003</v>
      </c>
      <c r="K97" s="24">
        <f t="shared" si="8"/>
        <v>0</v>
      </c>
      <c r="L97" s="24">
        <f t="shared" si="9"/>
        <v>0</v>
      </c>
      <c r="M97" s="22">
        <f t="shared" si="10"/>
        <v>0</v>
      </c>
      <c r="N97" s="22">
        <f t="shared" si="11"/>
        <v>0</v>
      </c>
    </row>
    <row r="98" spans="1:14">
      <c r="A98" s="21" t="s">
        <v>547</v>
      </c>
      <c r="B98" s="21" t="s">
        <v>738</v>
      </c>
      <c r="C98" s="22">
        <v>100</v>
      </c>
      <c r="D98" s="23">
        <v>125</v>
      </c>
      <c r="F98" s="21" t="s">
        <v>547</v>
      </c>
      <c r="G98" s="21" t="s">
        <v>738</v>
      </c>
      <c r="H98" s="22">
        <v>100</v>
      </c>
      <c r="I98" s="23">
        <v>125</v>
      </c>
      <c r="K98" s="24">
        <f t="shared" si="8"/>
        <v>0</v>
      </c>
      <c r="L98" s="24">
        <f t="shared" si="9"/>
        <v>0</v>
      </c>
      <c r="M98" s="22">
        <f t="shared" si="10"/>
        <v>0</v>
      </c>
      <c r="N98" s="22">
        <f t="shared" si="11"/>
        <v>0</v>
      </c>
    </row>
    <row r="99" spans="1:14">
      <c r="A99" s="21" t="s">
        <v>548</v>
      </c>
      <c r="B99" s="21" t="s">
        <v>738</v>
      </c>
      <c r="C99" s="22">
        <v>100</v>
      </c>
      <c r="D99" s="23">
        <v>125</v>
      </c>
      <c r="F99" s="21" t="s">
        <v>548</v>
      </c>
      <c r="G99" s="21" t="s">
        <v>738</v>
      </c>
      <c r="H99" s="22">
        <v>100</v>
      </c>
      <c r="I99" s="23">
        <v>125</v>
      </c>
      <c r="K99" s="24">
        <f t="shared" si="8"/>
        <v>0</v>
      </c>
      <c r="L99" s="24">
        <f t="shared" si="9"/>
        <v>0</v>
      </c>
      <c r="M99" s="22">
        <f t="shared" si="10"/>
        <v>0</v>
      </c>
      <c r="N99" s="22">
        <f t="shared" si="11"/>
        <v>0</v>
      </c>
    </row>
    <row r="100" spans="1:14">
      <c r="A100" s="21" t="s">
        <v>549</v>
      </c>
      <c r="B100" s="21" t="s">
        <v>739</v>
      </c>
      <c r="C100" s="22">
        <v>929.9</v>
      </c>
      <c r="D100" s="23">
        <v>933.58</v>
      </c>
      <c r="F100" s="21" t="s">
        <v>549</v>
      </c>
      <c r="G100" s="21" t="s">
        <v>739</v>
      </c>
      <c r="H100" s="22">
        <v>929.9</v>
      </c>
      <c r="I100" s="23">
        <v>933.58</v>
      </c>
      <c r="K100" s="24">
        <f t="shared" si="8"/>
        <v>0</v>
      </c>
      <c r="L100" s="24">
        <f t="shared" si="9"/>
        <v>0</v>
      </c>
      <c r="M100" s="22">
        <f t="shared" si="10"/>
        <v>0</v>
      </c>
      <c r="N100" s="22">
        <f t="shared" si="11"/>
        <v>0</v>
      </c>
    </row>
    <row r="101" spans="1:14">
      <c r="A101" s="21" t="s">
        <v>550</v>
      </c>
      <c r="B101" s="21" t="s">
        <v>740</v>
      </c>
      <c r="C101" s="22">
        <v>259.89999999999998</v>
      </c>
      <c r="D101" s="23">
        <v>266.89</v>
      </c>
      <c r="F101" s="21" t="s">
        <v>550</v>
      </c>
      <c r="G101" s="21" t="s">
        <v>740</v>
      </c>
      <c r="H101" s="22">
        <v>259.89999999999998</v>
      </c>
      <c r="I101" s="23">
        <v>266.89</v>
      </c>
      <c r="K101" s="24">
        <f t="shared" si="8"/>
        <v>0</v>
      </c>
      <c r="L101" s="24">
        <f t="shared" si="9"/>
        <v>0</v>
      </c>
      <c r="M101" s="22">
        <f t="shared" si="10"/>
        <v>0</v>
      </c>
      <c r="N101" s="22">
        <f t="shared" si="11"/>
        <v>0</v>
      </c>
    </row>
    <row r="102" spans="1:14">
      <c r="A102" s="21" t="s">
        <v>551</v>
      </c>
      <c r="B102" s="21" t="s">
        <v>371</v>
      </c>
      <c r="C102" s="22">
        <v>100</v>
      </c>
      <c r="D102" s="23">
        <v>100</v>
      </c>
      <c r="F102" s="21" t="s">
        <v>551</v>
      </c>
      <c r="G102" s="21" t="s">
        <v>371</v>
      </c>
      <c r="H102" s="22">
        <v>100</v>
      </c>
      <c r="I102" s="23">
        <v>100</v>
      </c>
      <c r="K102" s="24">
        <f t="shared" si="8"/>
        <v>0</v>
      </c>
      <c r="L102" s="24">
        <f t="shared" si="9"/>
        <v>0</v>
      </c>
      <c r="M102" s="22">
        <f t="shared" si="10"/>
        <v>0</v>
      </c>
      <c r="N102" s="22">
        <f t="shared" si="11"/>
        <v>0</v>
      </c>
    </row>
    <row r="103" spans="1:14">
      <c r="A103" s="21" t="s">
        <v>552</v>
      </c>
      <c r="B103" s="21" t="s">
        <v>371</v>
      </c>
      <c r="C103" s="22">
        <v>100</v>
      </c>
      <c r="D103" s="23">
        <v>100</v>
      </c>
      <c r="F103" s="21" t="s">
        <v>552</v>
      </c>
      <c r="G103" s="21" t="s">
        <v>371</v>
      </c>
      <c r="H103" s="22">
        <v>100</v>
      </c>
      <c r="I103" s="23">
        <v>100</v>
      </c>
      <c r="K103" s="24">
        <f t="shared" si="8"/>
        <v>0</v>
      </c>
      <c r="L103" s="24">
        <f t="shared" si="9"/>
        <v>0</v>
      </c>
      <c r="M103" s="22">
        <f t="shared" si="10"/>
        <v>0</v>
      </c>
      <c r="N103" s="22">
        <f t="shared" si="11"/>
        <v>0</v>
      </c>
    </row>
    <row r="104" spans="1:14">
      <c r="A104" s="21" t="s">
        <v>553</v>
      </c>
      <c r="B104" s="21" t="s">
        <v>371</v>
      </c>
      <c r="C104" s="22">
        <v>100</v>
      </c>
      <c r="D104" s="23">
        <v>100</v>
      </c>
      <c r="F104" s="21" t="s">
        <v>553</v>
      </c>
      <c r="G104" s="21" t="s">
        <v>371</v>
      </c>
      <c r="H104" s="22">
        <v>100</v>
      </c>
      <c r="I104" s="23">
        <v>100</v>
      </c>
      <c r="K104" s="24">
        <f>IF(A104=F104,0,999)</f>
        <v>0</v>
      </c>
      <c r="L104" s="24">
        <f>IF(B104=G104,0,999)</f>
        <v>0</v>
      </c>
      <c r="M104" s="22">
        <f>C104-H104</f>
        <v>0</v>
      </c>
      <c r="N104" s="22">
        <f>D104-I104</f>
        <v>0</v>
      </c>
    </row>
    <row r="105" spans="1:14">
      <c r="A105" s="21" t="s">
        <v>554</v>
      </c>
      <c r="B105" s="21" t="s">
        <v>371</v>
      </c>
      <c r="C105" s="22">
        <v>100</v>
      </c>
      <c r="D105" s="23">
        <v>100</v>
      </c>
      <c r="F105" s="21" t="s">
        <v>554</v>
      </c>
      <c r="G105" s="21" t="s">
        <v>371</v>
      </c>
      <c r="H105" s="22">
        <v>100</v>
      </c>
      <c r="I105" s="23">
        <v>100</v>
      </c>
      <c r="K105" s="24">
        <f t="shared" ref="K105:K123" si="12">IF(A105=F105,0,999)</f>
        <v>0</v>
      </c>
      <c r="L105" s="24">
        <f t="shared" ref="L105:L123" si="13">IF(B105=G105,0,999)</f>
        <v>0</v>
      </c>
      <c r="M105" s="22">
        <f t="shared" ref="M105:M123" si="14">C105-H105</f>
        <v>0</v>
      </c>
      <c r="N105" s="22">
        <f t="shared" ref="N105:N123" si="15">D105-I105</f>
        <v>0</v>
      </c>
    </row>
    <row r="106" spans="1:14">
      <c r="A106" s="21" t="s">
        <v>555</v>
      </c>
      <c r="B106" s="21" t="s">
        <v>371</v>
      </c>
      <c r="C106" s="22">
        <v>100</v>
      </c>
      <c r="D106" s="23">
        <v>100</v>
      </c>
      <c r="F106" s="21" t="s">
        <v>555</v>
      </c>
      <c r="G106" s="21" t="s">
        <v>371</v>
      </c>
      <c r="H106" s="22">
        <v>100</v>
      </c>
      <c r="I106" s="23">
        <v>100</v>
      </c>
      <c r="K106" s="24">
        <f t="shared" si="12"/>
        <v>0</v>
      </c>
      <c r="L106" s="24">
        <f t="shared" si="13"/>
        <v>0</v>
      </c>
      <c r="M106" s="22">
        <f t="shared" si="14"/>
        <v>0</v>
      </c>
      <c r="N106" s="22">
        <f t="shared" si="15"/>
        <v>0</v>
      </c>
    </row>
    <row r="107" spans="1:14">
      <c r="A107" s="21" t="s">
        <v>556</v>
      </c>
      <c r="B107" s="21" t="s">
        <v>371</v>
      </c>
      <c r="C107" s="22">
        <v>100</v>
      </c>
      <c r="D107" s="23">
        <v>100</v>
      </c>
      <c r="F107" s="21" t="s">
        <v>556</v>
      </c>
      <c r="G107" s="21" t="s">
        <v>371</v>
      </c>
      <c r="H107" s="22">
        <v>100</v>
      </c>
      <c r="I107" s="23">
        <v>100</v>
      </c>
      <c r="K107" s="24">
        <f t="shared" si="12"/>
        <v>0</v>
      </c>
      <c r="L107" s="24">
        <f t="shared" si="13"/>
        <v>0</v>
      </c>
      <c r="M107" s="22">
        <f t="shared" si="14"/>
        <v>0</v>
      </c>
      <c r="N107" s="22">
        <f t="shared" si="15"/>
        <v>0</v>
      </c>
    </row>
    <row r="108" spans="1:14">
      <c r="A108" s="21" t="s">
        <v>557</v>
      </c>
      <c r="B108" s="21" t="s">
        <v>371</v>
      </c>
      <c r="C108" s="22">
        <v>100</v>
      </c>
      <c r="D108" s="23">
        <v>100</v>
      </c>
      <c r="F108" s="21" t="s">
        <v>557</v>
      </c>
      <c r="G108" s="21" t="s">
        <v>371</v>
      </c>
      <c r="H108" s="22">
        <v>100</v>
      </c>
      <c r="I108" s="23">
        <v>100</v>
      </c>
      <c r="K108" s="24">
        <f t="shared" si="12"/>
        <v>0</v>
      </c>
      <c r="L108" s="24">
        <f t="shared" si="13"/>
        <v>0</v>
      </c>
      <c r="M108" s="22">
        <f t="shared" si="14"/>
        <v>0</v>
      </c>
      <c r="N108" s="22">
        <f t="shared" si="15"/>
        <v>0</v>
      </c>
    </row>
    <row r="109" spans="1:14">
      <c r="A109" s="21" t="s">
        <v>558</v>
      </c>
      <c r="B109" s="21" t="s">
        <v>741</v>
      </c>
      <c r="C109" s="22">
        <v>6499.99</v>
      </c>
      <c r="D109" s="23">
        <v>6519.97</v>
      </c>
      <c r="F109" s="21" t="s">
        <v>558</v>
      </c>
      <c r="G109" s="21" t="s">
        <v>741</v>
      </c>
      <c r="H109" s="22">
        <v>6499.99</v>
      </c>
      <c r="I109" s="23">
        <v>6519.97</v>
      </c>
      <c r="K109" s="24">
        <f t="shared" si="12"/>
        <v>0</v>
      </c>
      <c r="L109" s="24">
        <f t="shared" si="13"/>
        <v>0</v>
      </c>
      <c r="M109" s="22">
        <f t="shared" si="14"/>
        <v>0</v>
      </c>
      <c r="N109" s="22">
        <f t="shared" si="15"/>
        <v>0</v>
      </c>
    </row>
    <row r="110" spans="1:14">
      <c r="A110" s="21" t="s">
        <v>558</v>
      </c>
      <c r="B110" s="21" t="s">
        <v>742</v>
      </c>
      <c r="C110" s="22">
        <v>6499.99</v>
      </c>
      <c r="D110" s="23">
        <v>6519.97</v>
      </c>
      <c r="F110" s="21" t="s">
        <v>558</v>
      </c>
      <c r="G110" s="21" t="s">
        <v>742</v>
      </c>
      <c r="H110" s="22">
        <v>6499.99</v>
      </c>
      <c r="I110" s="23">
        <v>6519.97</v>
      </c>
      <c r="K110" s="24">
        <f t="shared" si="12"/>
        <v>0</v>
      </c>
      <c r="L110" s="24">
        <f t="shared" si="13"/>
        <v>0</v>
      </c>
      <c r="M110" s="22">
        <f t="shared" si="14"/>
        <v>0</v>
      </c>
      <c r="N110" s="22">
        <f t="shared" si="15"/>
        <v>0</v>
      </c>
    </row>
    <row r="111" spans="1:14">
      <c r="A111" s="21" t="s">
        <v>559</v>
      </c>
      <c r="B111" s="21" t="s">
        <v>371</v>
      </c>
      <c r="C111" s="22">
        <v>100</v>
      </c>
      <c r="D111" s="23">
        <v>125</v>
      </c>
      <c r="F111" s="21" t="s">
        <v>559</v>
      </c>
      <c r="G111" s="21" t="s">
        <v>371</v>
      </c>
      <c r="H111" s="22">
        <v>100</v>
      </c>
      <c r="I111" s="23">
        <v>125</v>
      </c>
      <c r="K111" s="24">
        <f t="shared" si="12"/>
        <v>0</v>
      </c>
      <c r="L111" s="24">
        <f t="shared" si="13"/>
        <v>0</v>
      </c>
      <c r="M111" s="22">
        <f t="shared" si="14"/>
        <v>0</v>
      </c>
      <c r="N111" s="22">
        <f t="shared" si="15"/>
        <v>0</v>
      </c>
    </row>
    <row r="112" spans="1:14">
      <c r="A112" s="21" t="s">
        <v>560</v>
      </c>
      <c r="B112" s="21" t="s">
        <v>371</v>
      </c>
      <c r="C112" s="22">
        <v>100</v>
      </c>
      <c r="D112" s="23">
        <v>125</v>
      </c>
      <c r="F112" s="21" t="s">
        <v>560</v>
      </c>
      <c r="G112" s="21" t="s">
        <v>371</v>
      </c>
      <c r="H112" s="22">
        <v>100</v>
      </c>
      <c r="I112" s="23">
        <v>125</v>
      </c>
      <c r="K112" s="24">
        <f t="shared" si="12"/>
        <v>0</v>
      </c>
      <c r="L112" s="24">
        <f t="shared" si="13"/>
        <v>0</v>
      </c>
      <c r="M112" s="22">
        <f t="shared" si="14"/>
        <v>0</v>
      </c>
      <c r="N112" s="22">
        <f t="shared" si="15"/>
        <v>0</v>
      </c>
    </row>
    <row r="113" spans="1:14">
      <c r="A113" s="21" t="s">
        <v>561</v>
      </c>
      <c r="B113" s="21" t="s">
        <v>371</v>
      </c>
      <c r="C113" s="22">
        <v>100</v>
      </c>
      <c r="D113" s="23">
        <v>125</v>
      </c>
      <c r="F113" s="21" t="s">
        <v>561</v>
      </c>
      <c r="G113" s="21" t="s">
        <v>371</v>
      </c>
      <c r="H113" s="22">
        <v>100</v>
      </c>
      <c r="I113" s="23">
        <v>125</v>
      </c>
      <c r="K113" s="24">
        <f t="shared" si="12"/>
        <v>0</v>
      </c>
      <c r="L113" s="24">
        <f t="shared" si="13"/>
        <v>0</v>
      </c>
      <c r="M113" s="22">
        <f t="shared" si="14"/>
        <v>0</v>
      </c>
      <c r="N113" s="22">
        <f t="shared" si="15"/>
        <v>0</v>
      </c>
    </row>
    <row r="114" spans="1:14">
      <c r="A114" s="21" t="s">
        <v>562</v>
      </c>
      <c r="B114" s="21" t="s">
        <v>371</v>
      </c>
      <c r="C114" s="22">
        <v>100</v>
      </c>
      <c r="D114" s="23">
        <v>125</v>
      </c>
      <c r="F114" s="21" t="s">
        <v>562</v>
      </c>
      <c r="G114" s="21" t="s">
        <v>371</v>
      </c>
      <c r="H114" s="22">
        <v>100</v>
      </c>
      <c r="I114" s="23">
        <v>125</v>
      </c>
      <c r="K114" s="24">
        <f t="shared" si="12"/>
        <v>0</v>
      </c>
      <c r="L114" s="24">
        <f t="shared" si="13"/>
        <v>0</v>
      </c>
      <c r="M114" s="22">
        <f t="shared" si="14"/>
        <v>0</v>
      </c>
      <c r="N114" s="22">
        <f t="shared" si="15"/>
        <v>0</v>
      </c>
    </row>
    <row r="115" spans="1:14">
      <c r="A115" s="21" t="s">
        <v>563</v>
      </c>
      <c r="B115" s="21" t="s">
        <v>371</v>
      </c>
      <c r="C115" s="22">
        <v>100</v>
      </c>
      <c r="D115" s="23">
        <v>125</v>
      </c>
      <c r="F115" s="21" t="s">
        <v>563</v>
      </c>
      <c r="G115" s="21" t="s">
        <v>371</v>
      </c>
      <c r="H115" s="22">
        <v>100</v>
      </c>
      <c r="I115" s="23">
        <v>125</v>
      </c>
      <c r="K115" s="24">
        <f t="shared" si="12"/>
        <v>0</v>
      </c>
      <c r="L115" s="24">
        <f t="shared" si="13"/>
        <v>0</v>
      </c>
      <c r="M115" s="22">
        <f t="shared" si="14"/>
        <v>0</v>
      </c>
      <c r="N115" s="22">
        <f t="shared" si="15"/>
        <v>0</v>
      </c>
    </row>
    <row r="116" spans="1:14">
      <c r="A116" s="21" t="s">
        <v>564</v>
      </c>
      <c r="B116" s="21" t="s">
        <v>371</v>
      </c>
      <c r="C116" s="22">
        <v>100</v>
      </c>
      <c r="D116" s="23">
        <v>125</v>
      </c>
      <c r="F116" s="21" t="s">
        <v>564</v>
      </c>
      <c r="G116" s="21" t="s">
        <v>371</v>
      </c>
      <c r="H116" s="22">
        <v>100</v>
      </c>
      <c r="I116" s="23">
        <v>125</v>
      </c>
      <c r="K116" s="24">
        <f t="shared" si="12"/>
        <v>0</v>
      </c>
      <c r="L116" s="24">
        <f t="shared" si="13"/>
        <v>0</v>
      </c>
      <c r="M116" s="22">
        <f t="shared" si="14"/>
        <v>0</v>
      </c>
      <c r="N116" s="22">
        <f t="shared" si="15"/>
        <v>0</v>
      </c>
    </row>
    <row r="117" spans="1:14">
      <c r="A117" s="21" t="s">
        <v>565</v>
      </c>
      <c r="B117" s="21" t="s">
        <v>371</v>
      </c>
      <c r="C117" s="22">
        <v>100</v>
      </c>
      <c r="D117" s="23">
        <v>100</v>
      </c>
      <c r="F117" s="21" t="s">
        <v>565</v>
      </c>
      <c r="G117" s="21" t="s">
        <v>371</v>
      </c>
      <c r="H117" s="22">
        <v>100</v>
      </c>
      <c r="I117" s="23">
        <v>100</v>
      </c>
      <c r="K117" s="24">
        <f t="shared" si="12"/>
        <v>0</v>
      </c>
      <c r="L117" s="24">
        <f t="shared" si="13"/>
        <v>0</v>
      </c>
      <c r="M117" s="22">
        <f t="shared" si="14"/>
        <v>0</v>
      </c>
      <c r="N117" s="22">
        <f t="shared" si="15"/>
        <v>0</v>
      </c>
    </row>
    <row r="118" spans="1:14">
      <c r="A118" s="21" t="s">
        <v>566</v>
      </c>
      <c r="B118" s="21" t="s">
        <v>371</v>
      </c>
      <c r="C118" s="22">
        <v>100</v>
      </c>
      <c r="D118" s="23">
        <v>100</v>
      </c>
      <c r="F118" s="21" t="s">
        <v>566</v>
      </c>
      <c r="G118" s="21" t="s">
        <v>371</v>
      </c>
      <c r="H118" s="22">
        <v>100</v>
      </c>
      <c r="I118" s="23">
        <v>100</v>
      </c>
      <c r="K118" s="24">
        <f t="shared" si="12"/>
        <v>0</v>
      </c>
      <c r="L118" s="24">
        <f t="shared" si="13"/>
        <v>0</v>
      </c>
      <c r="M118" s="22">
        <f t="shared" si="14"/>
        <v>0</v>
      </c>
      <c r="N118" s="22">
        <f t="shared" si="15"/>
        <v>0</v>
      </c>
    </row>
    <row r="119" spans="1:14">
      <c r="A119" s="21" t="s">
        <v>567</v>
      </c>
      <c r="B119" s="21" t="s">
        <v>371</v>
      </c>
      <c r="C119" s="22">
        <v>100</v>
      </c>
      <c r="D119" s="23">
        <v>100</v>
      </c>
      <c r="F119" s="21" t="s">
        <v>567</v>
      </c>
      <c r="G119" s="21" t="s">
        <v>371</v>
      </c>
      <c r="H119" s="22">
        <v>100</v>
      </c>
      <c r="I119" s="23">
        <v>100</v>
      </c>
      <c r="K119" s="24">
        <f t="shared" si="12"/>
        <v>0</v>
      </c>
      <c r="L119" s="24">
        <f t="shared" si="13"/>
        <v>0</v>
      </c>
      <c r="M119" s="22">
        <f t="shared" si="14"/>
        <v>0</v>
      </c>
      <c r="N119" s="22">
        <f t="shared" si="15"/>
        <v>0</v>
      </c>
    </row>
    <row r="120" spans="1:14">
      <c r="A120" s="21" t="s">
        <v>568</v>
      </c>
      <c r="B120" s="21" t="s">
        <v>371</v>
      </c>
      <c r="C120" s="22">
        <v>100</v>
      </c>
      <c r="D120" s="23">
        <v>100</v>
      </c>
      <c r="F120" s="21" t="s">
        <v>568</v>
      </c>
      <c r="G120" s="21" t="s">
        <v>371</v>
      </c>
      <c r="H120" s="22">
        <v>100</v>
      </c>
      <c r="I120" s="23">
        <v>100</v>
      </c>
      <c r="K120" s="24">
        <f t="shared" si="12"/>
        <v>0</v>
      </c>
      <c r="L120" s="24">
        <f t="shared" si="13"/>
        <v>0</v>
      </c>
      <c r="M120" s="22">
        <f t="shared" si="14"/>
        <v>0</v>
      </c>
      <c r="N120" s="22">
        <f t="shared" si="15"/>
        <v>0</v>
      </c>
    </row>
    <row r="121" spans="1:14">
      <c r="A121" s="21" t="s">
        <v>569</v>
      </c>
      <c r="B121" s="21" t="s">
        <v>371</v>
      </c>
      <c r="C121" s="22">
        <v>100</v>
      </c>
      <c r="D121" s="23">
        <v>100</v>
      </c>
      <c r="F121" s="21" t="s">
        <v>569</v>
      </c>
      <c r="G121" s="21" t="s">
        <v>371</v>
      </c>
      <c r="H121" s="22">
        <v>100</v>
      </c>
      <c r="I121" s="23">
        <v>100</v>
      </c>
      <c r="K121" s="24">
        <f t="shared" si="12"/>
        <v>0</v>
      </c>
      <c r="L121" s="24">
        <f t="shared" si="13"/>
        <v>0</v>
      </c>
      <c r="M121" s="22">
        <f t="shared" si="14"/>
        <v>0</v>
      </c>
      <c r="N121" s="22">
        <f t="shared" si="15"/>
        <v>0</v>
      </c>
    </row>
    <row r="122" spans="1:14">
      <c r="A122" s="21" t="s">
        <v>570</v>
      </c>
      <c r="B122" s="21" t="s">
        <v>371</v>
      </c>
      <c r="C122" s="22">
        <v>100</v>
      </c>
      <c r="D122" s="23">
        <v>100</v>
      </c>
      <c r="F122" s="21" t="s">
        <v>570</v>
      </c>
      <c r="G122" s="21" t="s">
        <v>371</v>
      </c>
      <c r="H122" s="22">
        <v>100</v>
      </c>
      <c r="I122" s="23">
        <v>100</v>
      </c>
      <c r="K122" s="24">
        <f t="shared" si="12"/>
        <v>0</v>
      </c>
      <c r="L122" s="24">
        <f t="shared" si="13"/>
        <v>0</v>
      </c>
      <c r="M122" s="22">
        <f t="shared" si="14"/>
        <v>0</v>
      </c>
      <c r="N122" s="22">
        <f t="shared" si="15"/>
        <v>0</v>
      </c>
    </row>
    <row r="123" spans="1:14">
      <c r="A123" s="21" t="s">
        <v>571</v>
      </c>
      <c r="B123" s="21" t="s">
        <v>743</v>
      </c>
      <c r="C123" s="22">
        <v>0</v>
      </c>
      <c r="D123" s="23">
        <v>0</v>
      </c>
      <c r="F123" s="21" t="s">
        <v>571</v>
      </c>
      <c r="G123" s="21" t="s">
        <v>743</v>
      </c>
      <c r="H123" s="22">
        <v>0</v>
      </c>
      <c r="I123" s="23">
        <v>0</v>
      </c>
      <c r="K123" s="24">
        <f t="shared" si="12"/>
        <v>0</v>
      </c>
      <c r="L123" s="24">
        <f t="shared" si="13"/>
        <v>0</v>
      </c>
      <c r="M123" s="22">
        <f t="shared" si="14"/>
        <v>0</v>
      </c>
      <c r="N123" s="22">
        <f t="shared" si="15"/>
        <v>0</v>
      </c>
    </row>
    <row r="124" spans="1:14">
      <c r="A124" s="21" t="s">
        <v>571</v>
      </c>
      <c r="B124" s="21" t="s">
        <v>744</v>
      </c>
      <c r="C124" s="22">
        <v>0</v>
      </c>
      <c r="D124" s="23">
        <v>0</v>
      </c>
      <c r="F124" s="21" t="s">
        <v>571</v>
      </c>
      <c r="G124" s="21" t="s">
        <v>744</v>
      </c>
      <c r="H124" s="22">
        <v>0</v>
      </c>
      <c r="I124" s="23">
        <v>0</v>
      </c>
      <c r="K124" s="24">
        <f t="shared" ref="K124:K187" si="16">IF(A124=F124,0,999)</f>
        <v>0</v>
      </c>
      <c r="L124" s="24">
        <f t="shared" ref="L124:L187" si="17">IF(B124=G124,0,999)</f>
        <v>0</v>
      </c>
      <c r="M124" s="22">
        <f t="shared" ref="M124:M187" si="18">C124-H124</f>
        <v>0</v>
      </c>
      <c r="N124" s="22">
        <f t="shared" ref="N124:N187" si="19">D124-I124</f>
        <v>0</v>
      </c>
    </row>
    <row r="125" spans="1:14">
      <c r="A125" s="21" t="s">
        <v>571</v>
      </c>
      <c r="B125" s="21" t="s">
        <v>745</v>
      </c>
      <c r="C125" s="22">
        <v>0</v>
      </c>
      <c r="D125" s="23">
        <v>0</v>
      </c>
      <c r="F125" s="21" t="s">
        <v>571</v>
      </c>
      <c r="G125" s="21" t="s">
        <v>745</v>
      </c>
      <c r="H125" s="22">
        <v>0</v>
      </c>
      <c r="I125" s="23">
        <v>0</v>
      </c>
      <c r="K125" s="24">
        <f t="shared" si="16"/>
        <v>0</v>
      </c>
      <c r="L125" s="24">
        <f t="shared" si="17"/>
        <v>0</v>
      </c>
      <c r="M125" s="22">
        <f t="shared" si="18"/>
        <v>0</v>
      </c>
      <c r="N125" s="22">
        <f t="shared" si="19"/>
        <v>0</v>
      </c>
    </row>
    <row r="126" spans="1:14">
      <c r="A126" s="21" t="s">
        <v>572</v>
      </c>
      <c r="B126" s="21" t="s">
        <v>743</v>
      </c>
      <c r="C126" s="22">
        <v>37.9</v>
      </c>
      <c r="D126" s="23">
        <v>40.68</v>
      </c>
      <c r="F126" s="21" t="s">
        <v>572</v>
      </c>
      <c r="G126" s="21" t="s">
        <v>743</v>
      </c>
      <c r="H126" s="22">
        <v>37.9</v>
      </c>
      <c r="I126" s="23">
        <v>40.68</v>
      </c>
      <c r="K126" s="24">
        <f t="shared" si="16"/>
        <v>0</v>
      </c>
      <c r="L126" s="24">
        <f t="shared" si="17"/>
        <v>0</v>
      </c>
      <c r="M126" s="22">
        <f t="shared" si="18"/>
        <v>0</v>
      </c>
      <c r="N126" s="22">
        <f t="shared" si="19"/>
        <v>0</v>
      </c>
    </row>
    <row r="127" spans="1:14">
      <c r="A127" s="21" t="s">
        <v>572</v>
      </c>
      <c r="B127" s="21" t="s">
        <v>744</v>
      </c>
      <c r="C127" s="22">
        <v>89</v>
      </c>
      <c r="D127" s="23">
        <v>95.54</v>
      </c>
      <c r="F127" s="21" t="s">
        <v>572</v>
      </c>
      <c r="G127" s="21" t="s">
        <v>744</v>
      </c>
      <c r="H127" s="22">
        <v>89</v>
      </c>
      <c r="I127" s="23">
        <v>95.54</v>
      </c>
      <c r="K127" s="24">
        <f t="shared" si="16"/>
        <v>0</v>
      </c>
      <c r="L127" s="24">
        <f t="shared" si="17"/>
        <v>0</v>
      </c>
      <c r="M127" s="22">
        <f t="shared" si="18"/>
        <v>0</v>
      </c>
      <c r="N127" s="22">
        <f t="shared" si="19"/>
        <v>0</v>
      </c>
    </row>
    <row r="128" spans="1:14">
      <c r="A128" s="21" t="s">
        <v>572</v>
      </c>
      <c r="B128" s="21" t="s">
        <v>745</v>
      </c>
      <c r="C128" s="22">
        <v>89.9</v>
      </c>
      <c r="D128" s="23">
        <v>96.53</v>
      </c>
      <c r="F128" s="21" t="s">
        <v>572</v>
      </c>
      <c r="G128" s="21" t="s">
        <v>745</v>
      </c>
      <c r="H128" s="22">
        <v>89.9</v>
      </c>
      <c r="I128" s="23">
        <v>96.53</v>
      </c>
      <c r="K128" s="24">
        <f t="shared" si="16"/>
        <v>0</v>
      </c>
      <c r="L128" s="24">
        <f t="shared" si="17"/>
        <v>0</v>
      </c>
      <c r="M128" s="22">
        <f t="shared" si="18"/>
        <v>0</v>
      </c>
      <c r="N128" s="22">
        <f t="shared" si="19"/>
        <v>0</v>
      </c>
    </row>
    <row r="129" spans="1:14">
      <c r="A129" s="21" t="s">
        <v>573</v>
      </c>
      <c r="B129" s="21" t="s">
        <v>371</v>
      </c>
      <c r="C129" s="22">
        <v>100</v>
      </c>
      <c r="D129" s="23">
        <v>100</v>
      </c>
      <c r="F129" s="21" t="s">
        <v>573</v>
      </c>
      <c r="G129" s="21" t="s">
        <v>371</v>
      </c>
      <c r="H129" s="22">
        <v>100</v>
      </c>
      <c r="I129" s="23">
        <v>100</v>
      </c>
      <c r="K129" s="24">
        <f t="shared" si="16"/>
        <v>0</v>
      </c>
      <c r="L129" s="24">
        <f t="shared" si="17"/>
        <v>0</v>
      </c>
      <c r="M129" s="22">
        <f t="shared" si="18"/>
        <v>0</v>
      </c>
      <c r="N129" s="22">
        <f t="shared" si="19"/>
        <v>0</v>
      </c>
    </row>
    <row r="130" spans="1:14">
      <c r="A130" s="21" t="s">
        <v>574</v>
      </c>
      <c r="B130" s="21" t="s">
        <v>371</v>
      </c>
      <c r="C130" s="22">
        <v>100</v>
      </c>
      <c r="D130" s="23">
        <v>100</v>
      </c>
      <c r="F130" s="21" t="s">
        <v>574</v>
      </c>
      <c r="G130" s="21" t="s">
        <v>371</v>
      </c>
      <c r="H130" s="22">
        <v>100</v>
      </c>
      <c r="I130" s="23">
        <v>100</v>
      </c>
      <c r="K130" s="24">
        <f t="shared" si="16"/>
        <v>0</v>
      </c>
      <c r="L130" s="24">
        <f t="shared" si="17"/>
        <v>0</v>
      </c>
      <c r="M130" s="22">
        <f t="shared" si="18"/>
        <v>0</v>
      </c>
      <c r="N130" s="22">
        <f t="shared" si="19"/>
        <v>0</v>
      </c>
    </row>
    <row r="131" spans="1:14">
      <c r="A131" s="21" t="s">
        <v>575</v>
      </c>
      <c r="B131" s="21" t="s">
        <v>371</v>
      </c>
      <c r="C131" s="22">
        <v>100</v>
      </c>
      <c r="D131" s="23">
        <v>100</v>
      </c>
      <c r="F131" s="21" t="s">
        <v>575</v>
      </c>
      <c r="G131" s="21" t="s">
        <v>371</v>
      </c>
      <c r="H131" s="22">
        <v>100</v>
      </c>
      <c r="I131" s="23">
        <v>100</v>
      </c>
      <c r="K131" s="24">
        <f t="shared" si="16"/>
        <v>0</v>
      </c>
      <c r="L131" s="24">
        <f t="shared" si="17"/>
        <v>0</v>
      </c>
      <c r="M131" s="22">
        <f t="shared" si="18"/>
        <v>0</v>
      </c>
      <c r="N131" s="22">
        <f t="shared" si="19"/>
        <v>0</v>
      </c>
    </row>
    <row r="132" spans="1:14">
      <c r="A132" s="21" t="s">
        <v>576</v>
      </c>
      <c r="B132" s="21" t="s">
        <v>371</v>
      </c>
      <c r="C132" s="22">
        <v>100</v>
      </c>
      <c r="D132" s="23">
        <v>100</v>
      </c>
      <c r="F132" s="21" t="s">
        <v>576</v>
      </c>
      <c r="G132" s="21" t="s">
        <v>371</v>
      </c>
      <c r="H132" s="22">
        <v>100</v>
      </c>
      <c r="I132" s="23">
        <v>100</v>
      </c>
      <c r="K132" s="24">
        <f t="shared" si="16"/>
        <v>0</v>
      </c>
      <c r="L132" s="24">
        <f t="shared" si="17"/>
        <v>0</v>
      </c>
      <c r="M132" s="22">
        <f t="shared" si="18"/>
        <v>0</v>
      </c>
      <c r="N132" s="22">
        <f t="shared" si="19"/>
        <v>0</v>
      </c>
    </row>
    <row r="133" spans="1:14">
      <c r="A133" s="21" t="s">
        <v>577</v>
      </c>
      <c r="B133" s="21" t="s">
        <v>293</v>
      </c>
      <c r="C133" s="22">
        <v>1995</v>
      </c>
      <c r="D133" s="23">
        <v>2033.66</v>
      </c>
      <c r="F133" s="21" t="s">
        <v>577</v>
      </c>
      <c r="G133" s="21" t="s">
        <v>293</v>
      </c>
      <c r="H133" s="22">
        <v>1995</v>
      </c>
      <c r="I133" s="23">
        <v>2033.66</v>
      </c>
      <c r="K133" s="24">
        <f t="shared" si="16"/>
        <v>0</v>
      </c>
      <c r="L133" s="24">
        <f t="shared" si="17"/>
        <v>0</v>
      </c>
      <c r="M133" s="22">
        <f t="shared" si="18"/>
        <v>0</v>
      </c>
      <c r="N133" s="22">
        <f t="shared" si="19"/>
        <v>0</v>
      </c>
    </row>
    <row r="134" spans="1:14">
      <c r="A134" s="21" t="s">
        <v>577</v>
      </c>
      <c r="B134" s="21" t="s">
        <v>289</v>
      </c>
      <c r="C134" s="22">
        <v>839.7</v>
      </c>
      <c r="D134" s="23">
        <v>855.96</v>
      </c>
      <c r="F134" s="21" t="s">
        <v>577</v>
      </c>
      <c r="G134" s="21" t="s">
        <v>289</v>
      </c>
      <c r="H134" s="22">
        <v>839.7</v>
      </c>
      <c r="I134" s="23">
        <v>855.96</v>
      </c>
      <c r="K134" s="24">
        <f t="shared" si="16"/>
        <v>0</v>
      </c>
      <c r="L134" s="24">
        <f t="shared" si="17"/>
        <v>0</v>
      </c>
      <c r="M134" s="22">
        <f t="shared" si="18"/>
        <v>0</v>
      </c>
      <c r="N134" s="22">
        <f t="shared" si="19"/>
        <v>0</v>
      </c>
    </row>
    <row r="135" spans="1:14">
      <c r="A135" s="21" t="s">
        <v>578</v>
      </c>
      <c r="B135" s="21" t="s">
        <v>466</v>
      </c>
      <c r="C135" s="22">
        <v>94.9</v>
      </c>
      <c r="D135" s="23">
        <v>96.33</v>
      </c>
      <c r="F135" s="21" t="s">
        <v>578</v>
      </c>
      <c r="G135" s="21" t="s">
        <v>466</v>
      </c>
      <c r="H135" s="22">
        <v>94.9</v>
      </c>
      <c r="I135" s="23">
        <v>96.33</v>
      </c>
      <c r="K135" s="24">
        <f t="shared" si="16"/>
        <v>0</v>
      </c>
      <c r="L135" s="24">
        <f t="shared" si="17"/>
        <v>0</v>
      </c>
      <c r="M135" s="22">
        <f t="shared" si="18"/>
        <v>0</v>
      </c>
      <c r="N135" s="22">
        <f t="shared" si="19"/>
        <v>0</v>
      </c>
    </row>
    <row r="136" spans="1:14">
      <c r="A136" s="21" t="s">
        <v>579</v>
      </c>
      <c r="B136" s="21" t="s">
        <v>371</v>
      </c>
      <c r="C136" s="22">
        <v>100</v>
      </c>
      <c r="D136" s="23">
        <v>100</v>
      </c>
      <c r="F136" s="21" t="s">
        <v>579</v>
      </c>
      <c r="G136" s="21" t="s">
        <v>371</v>
      </c>
      <c r="H136" s="22">
        <v>100</v>
      </c>
      <c r="I136" s="23">
        <v>100</v>
      </c>
      <c r="K136" s="24">
        <f t="shared" si="16"/>
        <v>0</v>
      </c>
      <c r="L136" s="24">
        <f t="shared" si="17"/>
        <v>0</v>
      </c>
      <c r="M136" s="22">
        <f t="shared" si="18"/>
        <v>0</v>
      </c>
      <c r="N136" s="22">
        <f t="shared" si="19"/>
        <v>0</v>
      </c>
    </row>
    <row r="137" spans="1:14">
      <c r="A137" s="21" t="s">
        <v>580</v>
      </c>
      <c r="B137" s="21" t="s">
        <v>371</v>
      </c>
      <c r="C137" s="22">
        <v>100</v>
      </c>
      <c r="D137" s="23">
        <v>100</v>
      </c>
      <c r="F137" s="21" t="s">
        <v>580</v>
      </c>
      <c r="G137" s="21" t="s">
        <v>371</v>
      </c>
      <c r="H137" s="22">
        <v>100</v>
      </c>
      <c r="I137" s="23">
        <v>100</v>
      </c>
      <c r="K137" s="24">
        <f t="shared" si="16"/>
        <v>0</v>
      </c>
      <c r="L137" s="24">
        <f t="shared" si="17"/>
        <v>0</v>
      </c>
      <c r="M137" s="22">
        <f t="shared" si="18"/>
        <v>0</v>
      </c>
      <c r="N137" s="22">
        <f t="shared" si="19"/>
        <v>0</v>
      </c>
    </row>
    <row r="138" spans="1:14">
      <c r="A138" s="21" t="s">
        <v>581</v>
      </c>
      <c r="B138" s="21" t="s">
        <v>371</v>
      </c>
      <c r="C138" s="22">
        <v>100</v>
      </c>
      <c r="D138" s="23">
        <v>100</v>
      </c>
      <c r="F138" s="21" t="s">
        <v>581</v>
      </c>
      <c r="G138" s="21" t="s">
        <v>371</v>
      </c>
      <c r="H138" s="22">
        <v>100</v>
      </c>
      <c r="I138" s="23">
        <v>100</v>
      </c>
      <c r="K138" s="24">
        <f t="shared" si="16"/>
        <v>0</v>
      </c>
      <c r="L138" s="24">
        <f t="shared" si="17"/>
        <v>0</v>
      </c>
      <c r="M138" s="22">
        <f t="shared" si="18"/>
        <v>0</v>
      </c>
      <c r="N138" s="22">
        <f t="shared" si="19"/>
        <v>0</v>
      </c>
    </row>
    <row r="139" spans="1:14">
      <c r="A139" s="21" t="s">
        <v>582</v>
      </c>
      <c r="B139" s="21" t="s">
        <v>316</v>
      </c>
      <c r="C139" s="22">
        <v>57.39</v>
      </c>
      <c r="D139" s="23">
        <v>57.39</v>
      </c>
      <c r="F139" s="21" t="s">
        <v>582</v>
      </c>
      <c r="G139" s="21" t="s">
        <v>316</v>
      </c>
      <c r="H139" s="22">
        <v>57.39</v>
      </c>
      <c r="I139" s="23">
        <v>57.39</v>
      </c>
      <c r="K139" s="24">
        <f t="shared" si="16"/>
        <v>0</v>
      </c>
      <c r="L139" s="24">
        <f t="shared" si="17"/>
        <v>0</v>
      </c>
      <c r="M139" s="22">
        <f t="shared" si="18"/>
        <v>0</v>
      </c>
      <c r="N139" s="22">
        <f t="shared" si="19"/>
        <v>0</v>
      </c>
    </row>
    <row r="140" spans="1:14">
      <c r="A140" s="21" t="s">
        <v>583</v>
      </c>
      <c r="B140" s="21" t="s">
        <v>293</v>
      </c>
      <c r="C140" s="22">
        <v>1995</v>
      </c>
      <c r="D140" s="23">
        <v>2033.66</v>
      </c>
      <c r="F140" s="21" t="s">
        <v>583</v>
      </c>
      <c r="G140" s="21" t="s">
        <v>293</v>
      </c>
      <c r="H140" s="22">
        <v>1995</v>
      </c>
      <c r="I140" s="23">
        <v>2033.66</v>
      </c>
      <c r="K140" s="24">
        <f t="shared" si="16"/>
        <v>0</v>
      </c>
      <c r="L140" s="24">
        <f t="shared" si="17"/>
        <v>0</v>
      </c>
      <c r="M140" s="22">
        <f t="shared" si="18"/>
        <v>0</v>
      </c>
      <c r="N140" s="22">
        <f t="shared" si="19"/>
        <v>0</v>
      </c>
    </row>
    <row r="141" spans="1:14">
      <c r="A141" s="21" t="s">
        <v>583</v>
      </c>
      <c r="B141" s="21" t="s">
        <v>289</v>
      </c>
      <c r="C141" s="22">
        <v>839.7</v>
      </c>
      <c r="D141" s="23">
        <v>855.96</v>
      </c>
      <c r="F141" s="21" t="s">
        <v>583</v>
      </c>
      <c r="G141" s="21" t="s">
        <v>289</v>
      </c>
      <c r="H141" s="22">
        <v>839.7</v>
      </c>
      <c r="I141" s="23">
        <v>855.96</v>
      </c>
      <c r="K141" s="24">
        <f t="shared" si="16"/>
        <v>0</v>
      </c>
      <c r="L141" s="24">
        <f t="shared" si="17"/>
        <v>0</v>
      </c>
      <c r="M141" s="22">
        <f t="shared" si="18"/>
        <v>0</v>
      </c>
      <c r="N141" s="22">
        <f t="shared" si="19"/>
        <v>0</v>
      </c>
    </row>
    <row r="142" spans="1:14">
      <c r="A142" s="21" t="s">
        <v>584</v>
      </c>
      <c r="B142" s="21" t="s">
        <v>734</v>
      </c>
      <c r="C142" s="22">
        <v>94.9</v>
      </c>
      <c r="D142" s="23">
        <v>94.9</v>
      </c>
      <c r="F142" s="21" t="s">
        <v>584</v>
      </c>
      <c r="G142" s="21" t="s">
        <v>734</v>
      </c>
      <c r="H142" s="22">
        <v>94.9</v>
      </c>
      <c r="I142" s="23">
        <v>94.9</v>
      </c>
      <c r="K142" s="24">
        <f t="shared" si="16"/>
        <v>0</v>
      </c>
      <c r="L142" s="24">
        <f t="shared" si="17"/>
        <v>0</v>
      </c>
      <c r="M142" s="22">
        <f t="shared" si="18"/>
        <v>0</v>
      </c>
      <c r="N142" s="22">
        <f t="shared" si="19"/>
        <v>0</v>
      </c>
    </row>
    <row r="143" spans="1:14">
      <c r="A143" s="21" t="s">
        <v>585</v>
      </c>
      <c r="B143" s="21" t="s">
        <v>726</v>
      </c>
      <c r="C143" s="22">
        <v>929.9</v>
      </c>
      <c r="D143" s="23">
        <v>933.58</v>
      </c>
      <c r="F143" s="21" t="s">
        <v>585</v>
      </c>
      <c r="G143" s="21" t="s">
        <v>726</v>
      </c>
      <c r="H143" s="22">
        <v>929.9</v>
      </c>
      <c r="I143" s="23">
        <v>933.58</v>
      </c>
      <c r="K143" s="24">
        <f t="shared" si="16"/>
        <v>0</v>
      </c>
      <c r="L143" s="24">
        <f t="shared" si="17"/>
        <v>0</v>
      </c>
      <c r="M143" s="22">
        <f t="shared" si="18"/>
        <v>0</v>
      </c>
      <c r="N143" s="22">
        <f t="shared" si="19"/>
        <v>0</v>
      </c>
    </row>
    <row r="144" spans="1:14">
      <c r="A144" s="21" t="s">
        <v>586</v>
      </c>
      <c r="B144" s="21" t="s">
        <v>316</v>
      </c>
      <c r="C144" s="22">
        <v>57.39</v>
      </c>
      <c r="D144" s="23">
        <v>57.39</v>
      </c>
      <c r="F144" s="21" t="s">
        <v>586</v>
      </c>
      <c r="G144" s="21" t="s">
        <v>316</v>
      </c>
      <c r="H144" s="22">
        <v>57.39</v>
      </c>
      <c r="I144" s="23">
        <v>57.39</v>
      </c>
      <c r="K144" s="24">
        <f t="shared" si="16"/>
        <v>0</v>
      </c>
      <c r="L144" s="24">
        <f t="shared" si="17"/>
        <v>0</v>
      </c>
      <c r="M144" s="22">
        <f t="shared" si="18"/>
        <v>0</v>
      </c>
      <c r="N144" s="22">
        <f t="shared" si="19"/>
        <v>0</v>
      </c>
    </row>
    <row r="145" spans="1:14">
      <c r="A145" s="21" t="s">
        <v>587</v>
      </c>
      <c r="B145" s="21" t="s">
        <v>746</v>
      </c>
      <c r="C145" s="22">
        <v>37.159999999999997</v>
      </c>
      <c r="D145" s="23">
        <v>37.159999999999997</v>
      </c>
      <c r="F145" s="21" t="s">
        <v>587</v>
      </c>
      <c r="G145" s="21" t="s">
        <v>746</v>
      </c>
      <c r="H145" s="22">
        <v>37.159999999999997</v>
      </c>
      <c r="I145" s="23">
        <v>37.159999999999997</v>
      </c>
      <c r="K145" s="24">
        <f t="shared" si="16"/>
        <v>0</v>
      </c>
      <c r="L145" s="24">
        <f t="shared" si="17"/>
        <v>0</v>
      </c>
      <c r="M145" s="22">
        <f t="shared" si="18"/>
        <v>0</v>
      </c>
      <c r="N145" s="22">
        <f t="shared" si="19"/>
        <v>0</v>
      </c>
    </row>
    <row r="146" spans="1:14">
      <c r="A146" s="21" t="s">
        <v>588</v>
      </c>
      <c r="B146" s="21" t="s">
        <v>722</v>
      </c>
      <c r="C146" s="22">
        <v>15.86</v>
      </c>
      <c r="D146" s="23">
        <v>15.86</v>
      </c>
      <c r="F146" s="21" t="s">
        <v>588</v>
      </c>
      <c r="G146" s="21" t="s">
        <v>722</v>
      </c>
      <c r="H146" s="22">
        <v>15.86</v>
      </c>
      <c r="I146" s="23">
        <v>15.86</v>
      </c>
      <c r="K146" s="24">
        <f t="shared" si="16"/>
        <v>0</v>
      </c>
      <c r="L146" s="24">
        <f t="shared" si="17"/>
        <v>0</v>
      </c>
      <c r="M146" s="22">
        <f t="shared" si="18"/>
        <v>0</v>
      </c>
      <c r="N146" s="22">
        <f t="shared" si="19"/>
        <v>0</v>
      </c>
    </row>
    <row r="147" spans="1:14">
      <c r="A147" s="21" t="s">
        <v>589</v>
      </c>
      <c r="B147" s="21" t="s">
        <v>734</v>
      </c>
      <c r="C147" s="22">
        <v>379.6</v>
      </c>
      <c r="D147" s="23">
        <v>379.6</v>
      </c>
      <c r="F147" s="21" t="s">
        <v>589</v>
      </c>
      <c r="G147" s="21" t="s">
        <v>734</v>
      </c>
      <c r="H147" s="22">
        <v>379.6</v>
      </c>
      <c r="I147" s="23">
        <v>379.6</v>
      </c>
      <c r="K147" s="24">
        <f t="shared" si="16"/>
        <v>0</v>
      </c>
      <c r="L147" s="24">
        <f t="shared" si="17"/>
        <v>0</v>
      </c>
      <c r="M147" s="22">
        <f t="shared" si="18"/>
        <v>0</v>
      </c>
      <c r="N147" s="22">
        <f t="shared" si="19"/>
        <v>0</v>
      </c>
    </row>
    <row r="148" spans="1:14">
      <c r="A148" s="21" t="s">
        <v>590</v>
      </c>
      <c r="B148" s="21" t="s">
        <v>734</v>
      </c>
      <c r="C148" s="22">
        <v>189.8</v>
      </c>
      <c r="D148" s="23">
        <v>189.8</v>
      </c>
      <c r="F148" s="21" t="s">
        <v>590</v>
      </c>
      <c r="G148" s="21" t="s">
        <v>734</v>
      </c>
      <c r="H148" s="22">
        <v>189.8</v>
      </c>
      <c r="I148" s="23">
        <v>189.8</v>
      </c>
      <c r="K148" s="24">
        <f t="shared" si="16"/>
        <v>0</v>
      </c>
      <c r="L148" s="24">
        <f t="shared" si="17"/>
        <v>0</v>
      </c>
      <c r="M148" s="22">
        <f t="shared" si="18"/>
        <v>0</v>
      </c>
      <c r="N148" s="22">
        <f t="shared" si="19"/>
        <v>0</v>
      </c>
    </row>
    <row r="149" spans="1:14">
      <c r="A149" s="21" t="s">
        <v>591</v>
      </c>
      <c r="B149" s="21" t="s">
        <v>734</v>
      </c>
      <c r="C149" s="22">
        <v>474.5</v>
      </c>
      <c r="D149" s="23">
        <v>474.5</v>
      </c>
      <c r="F149" s="21" t="s">
        <v>591</v>
      </c>
      <c r="G149" s="21" t="s">
        <v>734</v>
      </c>
      <c r="H149" s="22">
        <v>474.5</v>
      </c>
      <c r="I149" s="23">
        <v>474.5</v>
      </c>
      <c r="K149" s="24">
        <f t="shared" si="16"/>
        <v>0</v>
      </c>
      <c r="L149" s="24">
        <f t="shared" si="17"/>
        <v>0</v>
      </c>
      <c r="M149" s="22">
        <f t="shared" si="18"/>
        <v>0</v>
      </c>
      <c r="N149" s="22">
        <f t="shared" si="19"/>
        <v>0</v>
      </c>
    </row>
    <row r="150" spans="1:14">
      <c r="A150" s="21" t="s">
        <v>592</v>
      </c>
      <c r="B150" s="21" t="s">
        <v>734</v>
      </c>
      <c r="C150" s="22">
        <v>189.8</v>
      </c>
      <c r="D150" s="23">
        <v>189.8</v>
      </c>
      <c r="F150" s="21" t="s">
        <v>592</v>
      </c>
      <c r="G150" s="21" t="s">
        <v>734</v>
      </c>
      <c r="H150" s="22">
        <v>189.8</v>
      </c>
      <c r="I150" s="23">
        <v>189.8</v>
      </c>
      <c r="K150" s="24">
        <f t="shared" si="16"/>
        <v>0</v>
      </c>
      <c r="L150" s="24">
        <f t="shared" si="17"/>
        <v>0</v>
      </c>
      <c r="M150" s="22">
        <f t="shared" si="18"/>
        <v>0</v>
      </c>
      <c r="N150" s="22">
        <f t="shared" si="19"/>
        <v>0</v>
      </c>
    </row>
    <row r="151" spans="1:14">
      <c r="A151" s="21" t="s">
        <v>593</v>
      </c>
      <c r="B151" s="21" t="s">
        <v>466</v>
      </c>
      <c r="C151" s="22">
        <v>94.9</v>
      </c>
      <c r="D151" s="23">
        <v>99.89</v>
      </c>
      <c r="F151" s="21" t="s">
        <v>593</v>
      </c>
      <c r="G151" s="21" t="s">
        <v>466</v>
      </c>
      <c r="H151" s="22">
        <v>94.9</v>
      </c>
      <c r="I151" s="23">
        <v>99.89</v>
      </c>
      <c r="K151" s="24">
        <f t="shared" si="16"/>
        <v>0</v>
      </c>
      <c r="L151" s="24">
        <f t="shared" si="17"/>
        <v>0</v>
      </c>
      <c r="M151" s="22">
        <f t="shared" si="18"/>
        <v>0</v>
      </c>
      <c r="N151" s="22">
        <f t="shared" si="19"/>
        <v>0</v>
      </c>
    </row>
    <row r="152" spans="1:14">
      <c r="A152" s="21" t="s">
        <v>594</v>
      </c>
      <c r="B152" s="21" t="s">
        <v>747</v>
      </c>
      <c r="C152" s="22">
        <v>999.9</v>
      </c>
      <c r="D152" s="23">
        <v>1007.17</v>
      </c>
      <c r="F152" s="21" t="s">
        <v>594</v>
      </c>
      <c r="G152" s="21" t="s">
        <v>747</v>
      </c>
      <c r="H152" s="22">
        <v>999.9</v>
      </c>
      <c r="I152" s="23">
        <v>1007.17</v>
      </c>
      <c r="K152" s="24">
        <f t="shared" si="16"/>
        <v>0</v>
      </c>
      <c r="L152" s="24">
        <f t="shared" si="17"/>
        <v>0</v>
      </c>
      <c r="M152" s="22">
        <f t="shared" si="18"/>
        <v>0</v>
      </c>
      <c r="N152" s="22">
        <f t="shared" si="19"/>
        <v>0</v>
      </c>
    </row>
    <row r="153" spans="1:14">
      <c r="A153" s="21" t="s">
        <v>594</v>
      </c>
      <c r="B153" s="21" t="s">
        <v>748</v>
      </c>
      <c r="C153" s="22">
        <v>1744.9</v>
      </c>
      <c r="D153" s="23">
        <v>1757.61</v>
      </c>
      <c r="F153" s="21" t="s">
        <v>594</v>
      </c>
      <c r="G153" s="21" t="s">
        <v>748</v>
      </c>
      <c r="H153" s="22">
        <v>1744.9</v>
      </c>
      <c r="I153" s="23">
        <v>1757.61</v>
      </c>
      <c r="K153" s="24">
        <f t="shared" si="16"/>
        <v>0</v>
      </c>
      <c r="L153" s="24">
        <f t="shared" si="17"/>
        <v>0</v>
      </c>
      <c r="M153" s="22">
        <f t="shared" si="18"/>
        <v>0</v>
      </c>
      <c r="N153" s="22">
        <f t="shared" si="19"/>
        <v>0</v>
      </c>
    </row>
    <row r="154" spans="1:14">
      <c r="A154" s="21" t="s">
        <v>595</v>
      </c>
      <c r="B154" s="21" t="s">
        <v>316</v>
      </c>
      <c r="C154" s="22">
        <v>90.39</v>
      </c>
      <c r="D154" s="23">
        <v>90.39</v>
      </c>
      <c r="F154" s="21" t="s">
        <v>595</v>
      </c>
      <c r="G154" s="21" t="s">
        <v>316</v>
      </c>
      <c r="H154" s="22">
        <v>90.39</v>
      </c>
      <c r="I154" s="23">
        <v>90.39</v>
      </c>
      <c r="K154" s="24">
        <f t="shared" si="16"/>
        <v>0</v>
      </c>
      <c r="L154" s="24">
        <f t="shared" si="17"/>
        <v>0</v>
      </c>
      <c r="M154" s="22">
        <f t="shared" si="18"/>
        <v>0</v>
      </c>
      <c r="N154" s="22">
        <f t="shared" si="19"/>
        <v>0</v>
      </c>
    </row>
    <row r="155" spans="1:14">
      <c r="A155" s="21" t="s">
        <v>596</v>
      </c>
      <c r="B155" s="21" t="s">
        <v>749</v>
      </c>
      <c r="C155" s="22">
        <v>342.9</v>
      </c>
      <c r="D155" s="23">
        <v>318.51</v>
      </c>
      <c r="F155" s="21" t="s">
        <v>596</v>
      </c>
      <c r="G155" s="21" t="s">
        <v>749</v>
      </c>
      <c r="H155" s="22">
        <v>342.9</v>
      </c>
      <c r="I155" s="23">
        <v>318.51</v>
      </c>
      <c r="K155" s="24">
        <f t="shared" si="16"/>
        <v>0</v>
      </c>
      <c r="L155" s="24">
        <f t="shared" si="17"/>
        <v>0</v>
      </c>
      <c r="M155" s="22">
        <f t="shared" si="18"/>
        <v>0</v>
      </c>
      <c r="N155" s="22">
        <f t="shared" si="19"/>
        <v>0</v>
      </c>
    </row>
    <row r="156" spans="1:14">
      <c r="A156" s="21" t="s">
        <v>597</v>
      </c>
      <c r="B156" s="21" t="s">
        <v>750</v>
      </c>
      <c r="C156" s="22">
        <v>559</v>
      </c>
      <c r="D156" s="23">
        <v>568.99</v>
      </c>
      <c r="F156" s="21" t="s">
        <v>597</v>
      </c>
      <c r="G156" s="21" t="s">
        <v>750</v>
      </c>
      <c r="H156" s="22">
        <v>559</v>
      </c>
      <c r="I156" s="23">
        <v>568.99</v>
      </c>
      <c r="K156" s="24">
        <f t="shared" si="16"/>
        <v>0</v>
      </c>
      <c r="L156" s="24">
        <f t="shared" si="17"/>
        <v>0</v>
      </c>
      <c r="M156" s="22">
        <f t="shared" si="18"/>
        <v>0</v>
      </c>
      <c r="N156" s="22">
        <f t="shared" si="19"/>
        <v>0</v>
      </c>
    </row>
    <row r="157" spans="1:14">
      <c r="A157" s="21" t="s">
        <v>598</v>
      </c>
      <c r="B157" s="21" t="s">
        <v>316</v>
      </c>
      <c r="C157" s="22">
        <v>57.39</v>
      </c>
      <c r="D157" s="23">
        <v>57.39</v>
      </c>
      <c r="F157" s="21" t="s">
        <v>598</v>
      </c>
      <c r="G157" s="21" t="s">
        <v>316</v>
      </c>
      <c r="H157" s="22">
        <v>57.39</v>
      </c>
      <c r="I157" s="23">
        <v>57.39</v>
      </c>
      <c r="K157" s="24">
        <f t="shared" si="16"/>
        <v>0</v>
      </c>
      <c r="L157" s="24">
        <f t="shared" si="17"/>
        <v>0</v>
      </c>
      <c r="M157" s="22">
        <f t="shared" si="18"/>
        <v>0</v>
      </c>
      <c r="N157" s="22">
        <f t="shared" si="19"/>
        <v>0</v>
      </c>
    </row>
    <row r="158" spans="1:14">
      <c r="A158" s="21" t="s">
        <v>599</v>
      </c>
      <c r="B158" s="21" t="s">
        <v>739</v>
      </c>
      <c r="C158" s="22">
        <v>2789.7</v>
      </c>
      <c r="D158" s="23">
        <v>2810.67</v>
      </c>
      <c r="F158" s="21" t="s">
        <v>599</v>
      </c>
      <c r="G158" s="21" t="s">
        <v>739</v>
      </c>
      <c r="H158" s="22">
        <v>2789.7</v>
      </c>
      <c r="I158" s="23">
        <v>2810.67</v>
      </c>
      <c r="K158" s="24">
        <f t="shared" si="16"/>
        <v>0</v>
      </c>
      <c r="L158" s="24">
        <f t="shared" si="17"/>
        <v>0</v>
      </c>
      <c r="M158" s="22">
        <f t="shared" si="18"/>
        <v>0</v>
      </c>
      <c r="N158" s="22">
        <f t="shared" si="19"/>
        <v>0</v>
      </c>
    </row>
    <row r="159" spans="1:14">
      <c r="A159" s="21" t="s">
        <v>600</v>
      </c>
      <c r="B159" s="21" t="s">
        <v>751</v>
      </c>
      <c r="C159" s="22">
        <v>169.9</v>
      </c>
      <c r="D159" s="23">
        <v>173.3</v>
      </c>
      <c r="F159" s="21" t="s">
        <v>600</v>
      </c>
      <c r="G159" s="21" t="s">
        <v>751</v>
      </c>
      <c r="H159" s="22">
        <v>169.9</v>
      </c>
      <c r="I159" s="23">
        <v>173.3</v>
      </c>
      <c r="K159" s="24">
        <f t="shared" si="16"/>
        <v>0</v>
      </c>
      <c r="L159" s="24">
        <f t="shared" si="17"/>
        <v>0</v>
      </c>
      <c r="M159" s="22">
        <f t="shared" si="18"/>
        <v>0</v>
      </c>
      <c r="N159" s="22">
        <f t="shared" si="19"/>
        <v>0</v>
      </c>
    </row>
    <row r="160" spans="1:14">
      <c r="A160" s="21" t="s">
        <v>601</v>
      </c>
      <c r="B160" s="21" t="s">
        <v>752</v>
      </c>
      <c r="C160" s="22">
        <v>189.9</v>
      </c>
      <c r="D160" s="23">
        <v>196.89</v>
      </c>
      <c r="F160" s="21" t="s">
        <v>601</v>
      </c>
      <c r="G160" s="21" t="s">
        <v>752</v>
      </c>
      <c r="H160" s="22">
        <v>189.9</v>
      </c>
      <c r="I160" s="23">
        <v>196.89</v>
      </c>
      <c r="K160" s="24">
        <f t="shared" si="16"/>
        <v>0</v>
      </c>
      <c r="L160" s="24">
        <f t="shared" si="17"/>
        <v>0</v>
      </c>
      <c r="M160" s="22">
        <f t="shared" si="18"/>
        <v>0</v>
      </c>
      <c r="N160" s="22">
        <f t="shared" si="19"/>
        <v>0</v>
      </c>
    </row>
    <row r="161" spans="1:15">
      <c r="A161" s="21" t="s">
        <v>602</v>
      </c>
      <c r="B161" s="21" t="s">
        <v>722</v>
      </c>
      <c r="C161" s="22">
        <v>26.51</v>
      </c>
      <c r="D161" s="23">
        <v>26.51</v>
      </c>
      <c r="F161" s="21" t="s">
        <v>602</v>
      </c>
      <c r="G161" s="21" t="s">
        <v>722</v>
      </c>
      <c r="H161" s="22">
        <v>26.51</v>
      </c>
      <c r="I161" s="23">
        <v>26.51</v>
      </c>
      <c r="K161" s="24">
        <f t="shared" si="16"/>
        <v>0</v>
      </c>
      <c r="L161" s="24">
        <f t="shared" si="17"/>
        <v>0</v>
      </c>
      <c r="M161" s="22">
        <f t="shared" si="18"/>
        <v>0</v>
      </c>
      <c r="N161" s="22">
        <f t="shared" si="19"/>
        <v>0</v>
      </c>
    </row>
    <row r="162" spans="1:15">
      <c r="A162" s="21" t="s">
        <v>603</v>
      </c>
      <c r="B162" s="21" t="s">
        <v>739</v>
      </c>
      <c r="C162" s="22">
        <v>2789.7</v>
      </c>
      <c r="D162" s="23">
        <v>2810.67</v>
      </c>
      <c r="F162" s="21" t="s">
        <v>603</v>
      </c>
      <c r="G162" s="21" t="s">
        <v>739</v>
      </c>
      <c r="H162" s="22">
        <v>2789.7</v>
      </c>
      <c r="I162" s="23">
        <v>2810.67</v>
      </c>
      <c r="K162" s="24">
        <f t="shared" si="16"/>
        <v>0</v>
      </c>
      <c r="L162" s="24">
        <f t="shared" si="17"/>
        <v>0</v>
      </c>
      <c r="M162" s="22">
        <f t="shared" si="18"/>
        <v>0</v>
      </c>
      <c r="N162" s="22">
        <f t="shared" si="19"/>
        <v>0</v>
      </c>
    </row>
    <row r="163" spans="1:15">
      <c r="A163" s="21" t="s">
        <v>604</v>
      </c>
      <c r="B163" s="21" t="s">
        <v>753</v>
      </c>
      <c r="C163" s="22">
        <v>999.9</v>
      </c>
      <c r="D163" s="23">
        <v>909.81</v>
      </c>
      <c r="F163" s="21" t="s">
        <v>604</v>
      </c>
      <c r="G163" s="21" t="s">
        <v>753</v>
      </c>
      <c r="H163" s="22">
        <v>999.9</v>
      </c>
      <c r="I163" s="23">
        <v>909.81</v>
      </c>
      <c r="K163" s="24">
        <f t="shared" si="16"/>
        <v>0</v>
      </c>
      <c r="L163" s="24">
        <f t="shared" si="17"/>
        <v>0</v>
      </c>
      <c r="M163" s="22">
        <f t="shared" si="18"/>
        <v>0</v>
      </c>
      <c r="N163" s="22">
        <f t="shared" si="19"/>
        <v>0</v>
      </c>
    </row>
    <row r="164" spans="1:15">
      <c r="A164" s="21" t="s">
        <v>605</v>
      </c>
      <c r="B164" s="21" t="s">
        <v>739</v>
      </c>
      <c r="C164" s="22">
        <v>929.9</v>
      </c>
      <c r="D164" s="23">
        <v>936.89</v>
      </c>
      <c r="F164" s="21" t="s">
        <v>605</v>
      </c>
      <c r="G164" s="21" t="s">
        <v>739</v>
      </c>
      <c r="H164" s="22">
        <v>929.9</v>
      </c>
      <c r="I164" s="23">
        <v>936.89</v>
      </c>
      <c r="K164" s="24">
        <f t="shared" si="16"/>
        <v>0</v>
      </c>
      <c r="L164" s="24">
        <f t="shared" si="17"/>
        <v>0</v>
      </c>
      <c r="M164" s="22">
        <f t="shared" si="18"/>
        <v>0</v>
      </c>
      <c r="N164" s="22">
        <f t="shared" si="19"/>
        <v>0</v>
      </c>
    </row>
    <row r="165" spans="1:15">
      <c r="A165" s="21" t="s">
        <v>606</v>
      </c>
      <c r="B165" s="21" t="s">
        <v>739</v>
      </c>
      <c r="C165" s="22">
        <v>2789.7</v>
      </c>
      <c r="D165" s="23">
        <v>2810.67</v>
      </c>
      <c r="F165" s="21" t="s">
        <v>606</v>
      </c>
      <c r="G165" s="21" t="s">
        <v>739</v>
      </c>
      <c r="H165" s="22">
        <v>2789.7</v>
      </c>
      <c r="I165" s="23">
        <v>2810.67</v>
      </c>
      <c r="K165" s="24">
        <f t="shared" si="16"/>
        <v>0</v>
      </c>
      <c r="L165" s="24">
        <f t="shared" si="17"/>
        <v>0</v>
      </c>
      <c r="M165" s="22">
        <f t="shared" si="18"/>
        <v>0</v>
      </c>
      <c r="N165" s="22">
        <f t="shared" si="19"/>
        <v>0</v>
      </c>
    </row>
    <row r="166" spans="1:15">
      <c r="A166" s="21" t="s">
        <v>607</v>
      </c>
      <c r="B166" s="21" t="s">
        <v>754</v>
      </c>
      <c r="C166" s="22">
        <v>255.9</v>
      </c>
      <c r="D166" s="23">
        <v>261.02</v>
      </c>
      <c r="F166" s="21" t="s">
        <v>607</v>
      </c>
      <c r="G166" s="21" t="s">
        <v>754</v>
      </c>
      <c r="H166" s="22">
        <v>255.9</v>
      </c>
      <c r="I166" s="23">
        <v>261.02</v>
      </c>
      <c r="K166" s="24">
        <f t="shared" si="16"/>
        <v>0</v>
      </c>
      <c r="L166" s="24">
        <f t="shared" si="17"/>
        <v>0</v>
      </c>
      <c r="M166" s="22">
        <f t="shared" si="18"/>
        <v>0</v>
      </c>
      <c r="N166" s="22">
        <f t="shared" si="19"/>
        <v>0</v>
      </c>
    </row>
    <row r="167" spans="1:15">
      <c r="A167" s="21" t="s">
        <v>608</v>
      </c>
      <c r="B167" s="21" t="s">
        <v>722</v>
      </c>
      <c r="C167" s="22">
        <v>15.86</v>
      </c>
      <c r="D167" s="23">
        <v>15.86</v>
      </c>
      <c r="F167" s="21" t="s">
        <v>608</v>
      </c>
      <c r="G167" s="21" t="s">
        <v>722</v>
      </c>
      <c r="H167" s="22">
        <v>15.86</v>
      </c>
      <c r="I167" s="23">
        <v>15.86</v>
      </c>
      <c r="K167" s="24">
        <f t="shared" si="16"/>
        <v>0</v>
      </c>
      <c r="L167" s="24">
        <f t="shared" si="17"/>
        <v>0</v>
      </c>
      <c r="M167" s="22">
        <f t="shared" si="18"/>
        <v>0</v>
      </c>
      <c r="N167" s="22">
        <f t="shared" si="19"/>
        <v>0</v>
      </c>
    </row>
    <row r="168" spans="1:15">
      <c r="A168" s="21" t="s">
        <v>609</v>
      </c>
      <c r="B168" s="21" t="s">
        <v>741</v>
      </c>
      <c r="C168" s="22">
        <v>6499.99</v>
      </c>
      <c r="D168" s="23">
        <v>6519.97</v>
      </c>
      <c r="F168" s="21" t="s">
        <v>609</v>
      </c>
      <c r="G168" s="21" t="s">
        <v>741</v>
      </c>
      <c r="H168" s="22">
        <v>6499.99</v>
      </c>
      <c r="I168" s="23">
        <v>6519.97</v>
      </c>
      <c r="K168" s="24">
        <f t="shared" si="16"/>
        <v>0</v>
      </c>
      <c r="L168" s="24">
        <f t="shared" si="17"/>
        <v>0</v>
      </c>
      <c r="M168" s="22">
        <f t="shared" si="18"/>
        <v>0</v>
      </c>
      <c r="N168" s="22">
        <f t="shared" si="19"/>
        <v>0</v>
      </c>
    </row>
    <row r="169" spans="1:15">
      <c r="A169" s="21" t="s">
        <v>609</v>
      </c>
      <c r="B169" s="21" t="s">
        <v>742</v>
      </c>
      <c r="C169" s="22">
        <v>6499.99</v>
      </c>
      <c r="D169" s="23">
        <v>6519.97</v>
      </c>
      <c r="F169" s="21" t="s">
        <v>609</v>
      </c>
      <c r="G169" s="21" t="s">
        <v>742</v>
      </c>
      <c r="H169" s="22">
        <v>6499.99</v>
      </c>
      <c r="I169" s="23">
        <v>6519.97</v>
      </c>
      <c r="K169" s="24">
        <f t="shared" si="16"/>
        <v>0</v>
      </c>
      <c r="L169" s="24">
        <f t="shared" si="17"/>
        <v>0</v>
      </c>
      <c r="M169" s="22">
        <f t="shared" si="18"/>
        <v>0</v>
      </c>
      <c r="N169" s="22">
        <f t="shared" si="19"/>
        <v>0</v>
      </c>
    </row>
    <row r="170" spans="1:15">
      <c r="A170" s="25" t="s">
        <v>610</v>
      </c>
      <c r="B170" s="25" t="s">
        <v>755</v>
      </c>
      <c r="C170" s="26">
        <v>1068</v>
      </c>
      <c r="D170" s="27">
        <v>1079.8800000000001</v>
      </c>
      <c r="E170" s="25"/>
      <c r="F170" s="25" t="s">
        <v>610</v>
      </c>
      <c r="G170" s="25" t="s">
        <v>755</v>
      </c>
      <c r="H170" s="26">
        <v>178</v>
      </c>
      <c r="I170" s="27">
        <v>179.98</v>
      </c>
      <c r="J170" s="28"/>
      <c r="K170" s="29">
        <f t="shared" si="16"/>
        <v>0</v>
      </c>
      <c r="L170" s="29">
        <f t="shared" si="17"/>
        <v>0</v>
      </c>
      <c r="M170" s="26">
        <f t="shared" si="18"/>
        <v>890</v>
      </c>
      <c r="N170" s="26">
        <f t="shared" si="19"/>
        <v>899.90000000000009</v>
      </c>
      <c r="O170" s="24" t="s">
        <v>799</v>
      </c>
    </row>
    <row r="171" spans="1:15">
      <c r="A171" s="21" t="s">
        <v>611</v>
      </c>
      <c r="B171" s="21" t="s">
        <v>741</v>
      </c>
      <c r="C171" s="22">
        <v>6499.99</v>
      </c>
      <c r="D171" s="23">
        <v>6519.97</v>
      </c>
      <c r="F171" s="21" t="s">
        <v>611</v>
      </c>
      <c r="G171" s="21" t="s">
        <v>741</v>
      </c>
      <c r="H171" s="22">
        <v>6499.99</v>
      </c>
      <c r="I171" s="23">
        <v>6519.97</v>
      </c>
      <c r="K171" s="24">
        <f t="shared" si="16"/>
        <v>0</v>
      </c>
      <c r="L171" s="24">
        <f t="shared" si="17"/>
        <v>0</v>
      </c>
      <c r="M171" s="22">
        <f t="shared" si="18"/>
        <v>0</v>
      </c>
      <c r="N171" s="22">
        <f t="shared" si="19"/>
        <v>0</v>
      </c>
    </row>
    <row r="172" spans="1:15">
      <c r="A172" s="21" t="s">
        <v>611</v>
      </c>
      <c r="B172" s="21" t="s">
        <v>742</v>
      </c>
      <c r="C172" s="22">
        <v>6499.99</v>
      </c>
      <c r="D172" s="23">
        <v>6519.97</v>
      </c>
      <c r="F172" s="21" t="s">
        <v>611</v>
      </c>
      <c r="G172" s="21" t="s">
        <v>742</v>
      </c>
      <c r="H172" s="22">
        <v>6499.99</v>
      </c>
      <c r="I172" s="23">
        <v>6519.97</v>
      </c>
      <c r="K172" s="24">
        <f t="shared" si="16"/>
        <v>0</v>
      </c>
      <c r="L172" s="24">
        <f t="shared" si="17"/>
        <v>0</v>
      </c>
      <c r="M172" s="22">
        <f t="shared" si="18"/>
        <v>0</v>
      </c>
      <c r="N172" s="22">
        <f t="shared" si="19"/>
        <v>0</v>
      </c>
    </row>
    <row r="173" spans="1:15">
      <c r="A173" s="21" t="s">
        <v>612</v>
      </c>
      <c r="B173" s="21" t="s">
        <v>317</v>
      </c>
      <c r="C173" s="22">
        <v>422.1</v>
      </c>
      <c r="D173" s="23">
        <v>423.09</v>
      </c>
      <c r="F173" s="21" t="s">
        <v>612</v>
      </c>
      <c r="G173" s="21" t="s">
        <v>317</v>
      </c>
      <c r="H173" s="22">
        <v>422.1</v>
      </c>
      <c r="I173" s="23">
        <v>423.09</v>
      </c>
      <c r="K173" s="24">
        <f t="shared" si="16"/>
        <v>0</v>
      </c>
      <c r="L173" s="24">
        <f t="shared" si="17"/>
        <v>0</v>
      </c>
      <c r="M173" s="22">
        <f t="shared" si="18"/>
        <v>0</v>
      </c>
      <c r="N173" s="22">
        <f t="shared" si="19"/>
        <v>0</v>
      </c>
    </row>
    <row r="174" spans="1:15">
      <c r="A174" s="21" t="s">
        <v>613</v>
      </c>
      <c r="B174" s="21" t="s">
        <v>756</v>
      </c>
      <c r="C174" s="22">
        <v>579.9</v>
      </c>
      <c r="D174" s="23">
        <v>579.9</v>
      </c>
      <c r="F174" s="21" t="s">
        <v>613</v>
      </c>
      <c r="G174" s="21" t="s">
        <v>756</v>
      </c>
      <c r="H174" s="22">
        <v>579.9</v>
      </c>
      <c r="I174" s="23">
        <v>579.9</v>
      </c>
      <c r="K174" s="24">
        <f t="shared" si="16"/>
        <v>0</v>
      </c>
      <c r="L174" s="24">
        <f t="shared" si="17"/>
        <v>0</v>
      </c>
      <c r="M174" s="22">
        <f t="shared" si="18"/>
        <v>0</v>
      </c>
      <c r="N174" s="22">
        <f t="shared" si="19"/>
        <v>0</v>
      </c>
    </row>
    <row r="175" spans="1:15">
      <c r="A175" s="21" t="s">
        <v>614</v>
      </c>
      <c r="B175" s="21" t="s">
        <v>757</v>
      </c>
      <c r="C175" s="22">
        <v>546.89</v>
      </c>
      <c r="D175" s="23">
        <v>551.88</v>
      </c>
      <c r="F175" s="21" t="s">
        <v>614</v>
      </c>
      <c r="G175" s="21" t="s">
        <v>757</v>
      </c>
      <c r="H175" s="22">
        <v>546.89</v>
      </c>
      <c r="I175" s="23">
        <v>551.88</v>
      </c>
      <c r="K175" s="24">
        <f t="shared" si="16"/>
        <v>0</v>
      </c>
      <c r="L175" s="24">
        <f t="shared" si="17"/>
        <v>0</v>
      </c>
      <c r="M175" s="22">
        <f t="shared" si="18"/>
        <v>0</v>
      </c>
      <c r="N175" s="22">
        <f t="shared" si="19"/>
        <v>0</v>
      </c>
    </row>
    <row r="176" spans="1:15">
      <c r="A176" s="21" t="s">
        <v>615</v>
      </c>
      <c r="B176" s="21" t="s">
        <v>741</v>
      </c>
      <c r="C176" s="22">
        <v>6499.99</v>
      </c>
      <c r="D176" s="23">
        <v>6519.97</v>
      </c>
      <c r="F176" s="21" t="s">
        <v>615</v>
      </c>
      <c r="G176" s="21" t="s">
        <v>741</v>
      </c>
      <c r="H176" s="22">
        <v>6499.99</v>
      </c>
      <c r="I176" s="23">
        <v>6519.97</v>
      </c>
      <c r="K176" s="24">
        <f t="shared" si="16"/>
        <v>0</v>
      </c>
      <c r="L176" s="24">
        <f t="shared" si="17"/>
        <v>0</v>
      </c>
      <c r="M176" s="22">
        <f t="shared" si="18"/>
        <v>0</v>
      </c>
      <c r="N176" s="22">
        <f t="shared" si="19"/>
        <v>0</v>
      </c>
    </row>
    <row r="177" spans="1:15">
      <c r="A177" s="21" t="s">
        <v>615</v>
      </c>
      <c r="B177" s="21" t="s">
        <v>742</v>
      </c>
      <c r="C177" s="22">
        <v>6499.99</v>
      </c>
      <c r="D177" s="23">
        <v>6519.97</v>
      </c>
      <c r="F177" s="21" t="s">
        <v>615</v>
      </c>
      <c r="G177" s="21" t="s">
        <v>742</v>
      </c>
      <c r="H177" s="22">
        <v>6499.99</v>
      </c>
      <c r="I177" s="23">
        <v>6519.97</v>
      </c>
      <c r="K177" s="24">
        <f t="shared" si="16"/>
        <v>0</v>
      </c>
      <c r="L177" s="24">
        <f t="shared" si="17"/>
        <v>0</v>
      </c>
      <c r="M177" s="22">
        <f t="shared" si="18"/>
        <v>0</v>
      </c>
      <c r="N177" s="22">
        <f t="shared" si="19"/>
        <v>0</v>
      </c>
    </row>
    <row r="178" spans="1:15">
      <c r="A178" s="21" t="s">
        <v>616</v>
      </c>
      <c r="B178" s="21" t="s">
        <v>756</v>
      </c>
      <c r="C178" s="22">
        <v>579.9</v>
      </c>
      <c r="D178" s="23">
        <v>609.89</v>
      </c>
      <c r="F178" s="21" t="s">
        <v>616</v>
      </c>
      <c r="G178" s="21" t="s">
        <v>756</v>
      </c>
      <c r="H178" s="22">
        <v>579.9</v>
      </c>
      <c r="I178" s="23">
        <v>609.89</v>
      </c>
      <c r="K178" s="24">
        <f t="shared" si="16"/>
        <v>0</v>
      </c>
      <c r="L178" s="24">
        <f t="shared" si="17"/>
        <v>0</v>
      </c>
      <c r="M178" s="22">
        <f t="shared" si="18"/>
        <v>0</v>
      </c>
      <c r="N178" s="22">
        <f t="shared" si="19"/>
        <v>0</v>
      </c>
    </row>
    <row r="179" spans="1:15">
      <c r="A179" s="21" t="s">
        <v>617</v>
      </c>
      <c r="B179" s="21" t="s">
        <v>316</v>
      </c>
      <c r="C179" s="22">
        <v>56.32</v>
      </c>
      <c r="D179" s="23">
        <v>56.32</v>
      </c>
      <c r="F179" s="21" t="s">
        <v>617</v>
      </c>
      <c r="G179" s="21" t="s">
        <v>316</v>
      </c>
      <c r="H179" s="22">
        <v>56.32</v>
      </c>
      <c r="I179" s="23">
        <v>56.32</v>
      </c>
      <c r="K179" s="24">
        <f t="shared" si="16"/>
        <v>0</v>
      </c>
      <c r="L179" s="24">
        <f t="shared" si="17"/>
        <v>0</v>
      </c>
      <c r="M179" s="22">
        <f t="shared" si="18"/>
        <v>0</v>
      </c>
      <c r="N179" s="22">
        <f t="shared" si="19"/>
        <v>0</v>
      </c>
    </row>
    <row r="180" spans="1:15">
      <c r="A180" s="21" t="s">
        <v>618</v>
      </c>
      <c r="B180" s="21" t="s">
        <v>757</v>
      </c>
      <c r="C180" s="22">
        <v>546.89</v>
      </c>
      <c r="D180" s="23">
        <v>551.88</v>
      </c>
      <c r="F180" s="21" t="s">
        <v>618</v>
      </c>
      <c r="G180" s="21" t="s">
        <v>757</v>
      </c>
      <c r="H180" s="22">
        <v>546.89</v>
      </c>
      <c r="I180" s="23">
        <v>551.88</v>
      </c>
      <c r="K180" s="24">
        <f t="shared" si="16"/>
        <v>0</v>
      </c>
      <c r="L180" s="24">
        <f t="shared" si="17"/>
        <v>0</v>
      </c>
      <c r="M180" s="22">
        <f t="shared" si="18"/>
        <v>0</v>
      </c>
      <c r="N180" s="22">
        <f t="shared" si="19"/>
        <v>0</v>
      </c>
    </row>
    <row r="181" spans="1:15">
      <c r="A181" s="21" t="s">
        <v>619</v>
      </c>
      <c r="B181" s="21" t="s">
        <v>757</v>
      </c>
      <c r="C181" s="22">
        <v>546.89</v>
      </c>
      <c r="D181" s="23">
        <v>551.88</v>
      </c>
      <c r="F181" s="21" t="s">
        <v>619</v>
      </c>
      <c r="G181" s="21" t="s">
        <v>757</v>
      </c>
      <c r="H181" s="22">
        <v>546.89</v>
      </c>
      <c r="I181" s="23">
        <v>551.88</v>
      </c>
      <c r="K181" s="24">
        <f t="shared" si="16"/>
        <v>0</v>
      </c>
      <c r="L181" s="24">
        <f t="shared" si="17"/>
        <v>0</v>
      </c>
      <c r="M181" s="22">
        <f t="shared" si="18"/>
        <v>0</v>
      </c>
      <c r="N181" s="22">
        <f t="shared" si="19"/>
        <v>0</v>
      </c>
    </row>
    <row r="182" spans="1:15">
      <c r="A182" s="25" t="s">
        <v>620</v>
      </c>
      <c r="B182" s="25" t="s">
        <v>757</v>
      </c>
      <c r="C182" s="26">
        <v>16406.7</v>
      </c>
      <c r="D182" s="27">
        <v>16556.400000000001</v>
      </c>
      <c r="E182" s="25"/>
      <c r="F182" s="25" t="s">
        <v>620</v>
      </c>
      <c r="G182" s="25" t="s">
        <v>757</v>
      </c>
      <c r="H182" s="26">
        <v>2734.45</v>
      </c>
      <c r="I182" s="27">
        <v>2759.4</v>
      </c>
      <c r="J182" s="28"/>
      <c r="K182" s="29">
        <f t="shared" si="16"/>
        <v>0</v>
      </c>
      <c r="L182" s="29">
        <f t="shared" si="17"/>
        <v>0</v>
      </c>
      <c r="M182" s="26">
        <f t="shared" si="18"/>
        <v>13672.25</v>
      </c>
      <c r="N182" s="26">
        <f t="shared" si="19"/>
        <v>13797.000000000002</v>
      </c>
      <c r="O182" s="24" t="s">
        <v>799</v>
      </c>
    </row>
    <row r="183" spans="1:15">
      <c r="A183" s="21" t="s">
        <v>621</v>
      </c>
      <c r="B183" s="21" t="s">
        <v>757</v>
      </c>
      <c r="C183" s="22">
        <v>546.89</v>
      </c>
      <c r="D183" s="23">
        <v>551.88</v>
      </c>
      <c r="F183" s="21" t="s">
        <v>621</v>
      </c>
      <c r="G183" s="21" t="s">
        <v>757</v>
      </c>
      <c r="H183" s="22">
        <v>546.89</v>
      </c>
      <c r="I183" s="23">
        <v>551.88</v>
      </c>
      <c r="K183" s="24">
        <f t="shared" si="16"/>
        <v>0</v>
      </c>
      <c r="L183" s="24">
        <f t="shared" si="17"/>
        <v>0</v>
      </c>
      <c r="M183" s="22">
        <f t="shared" si="18"/>
        <v>0</v>
      </c>
      <c r="N183" s="22">
        <f t="shared" si="19"/>
        <v>0</v>
      </c>
    </row>
    <row r="184" spans="1:15">
      <c r="A184" s="21" t="s">
        <v>622</v>
      </c>
      <c r="B184" s="21" t="s">
        <v>757</v>
      </c>
      <c r="C184" s="22">
        <v>546.89</v>
      </c>
      <c r="D184" s="23">
        <v>551.88</v>
      </c>
      <c r="F184" s="21" t="s">
        <v>622</v>
      </c>
      <c r="G184" s="21" t="s">
        <v>757</v>
      </c>
      <c r="H184" s="22">
        <v>546.89</v>
      </c>
      <c r="I184" s="23">
        <v>551.88</v>
      </c>
      <c r="K184" s="24">
        <f t="shared" si="16"/>
        <v>0</v>
      </c>
      <c r="L184" s="24">
        <f t="shared" si="17"/>
        <v>0</v>
      </c>
      <c r="M184" s="22">
        <f t="shared" si="18"/>
        <v>0</v>
      </c>
      <c r="N184" s="22">
        <f t="shared" si="19"/>
        <v>0</v>
      </c>
    </row>
    <row r="185" spans="1:15">
      <c r="A185" s="21" t="s">
        <v>623</v>
      </c>
      <c r="B185" s="21" t="s">
        <v>371</v>
      </c>
      <c r="C185" s="22">
        <v>100</v>
      </c>
      <c r="D185" s="23">
        <v>100</v>
      </c>
      <c r="F185" s="21" t="s">
        <v>623</v>
      </c>
      <c r="G185" s="21" t="s">
        <v>371</v>
      </c>
      <c r="H185" s="22">
        <v>100</v>
      </c>
      <c r="I185" s="23">
        <v>100</v>
      </c>
      <c r="K185" s="24">
        <f t="shared" si="16"/>
        <v>0</v>
      </c>
      <c r="L185" s="24">
        <f t="shared" si="17"/>
        <v>0</v>
      </c>
      <c r="M185" s="22">
        <f t="shared" si="18"/>
        <v>0</v>
      </c>
      <c r="N185" s="22">
        <f t="shared" si="19"/>
        <v>0</v>
      </c>
    </row>
    <row r="186" spans="1:15">
      <c r="A186" s="21" t="s">
        <v>624</v>
      </c>
      <c r="B186" s="21" t="s">
        <v>730</v>
      </c>
      <c r="C186" s="22">
        <v>365.56</v>
      </c>
      <c r="D186" s="23">
        <v>365.56</v>
      </c>
      <c r="F186" s="21" t="s">
        <v>624</v>
      </c>
      <c r="G186" s="21" t="s">
        <v>730</v>
      </c>
      <c r="H186" s="22">
        <v>365.56</v>
      </c>
      <c r="I186" s="23">
        <v>365.56</v>
      </c>
      <c r="K186" s="24">
        <f t="shared" si="16"/>
        <v>0</v>
      </c>
      <c r="L186" s="24">
        <f t="shared" si="17"/>
        <v>0</v>
      </c>
      <c r="M186" s="22">
        <f t="shared" si="18"/>
        <v>0</v>
      </c>
      <c r="N186" s="22">
        <f t="shared" si="19"/>
        <v>0</v>
      </c>
    </row>
    <row r="187" spans="1:15">
      <c r="A187" s="21" t="s">
        <v>625</v>
      </c>
      <c r="B187" s="21" t="s">
        <v>730</v>
      </c>
      <c r="C187" s="22">
        <v>365.56</v>
      </c>
      <c r="D187" s="23">
        <v>365.56</v>
      </c>
      <c r="F187" s="21" t="s">
        <v>625</v>
      </c>
      <c r="G187" s="21" t="s">
        <v>730</v>
      </c>
      <c r="H187" s="22">
        <v>365.56</v>
      </c>
      <c r="I187" s="23">
        <v>365.56</v>
      </c>
      <c r="K187" s="24">
        <f t="shared" si="16"/>
        <v>0</v>
      </c>
      <c r="L187" s="24">
        <f t="shared" si="17"/>
        <v>0</v>
      </c>
      <c r="M187" s="22">
        <f t="shared" si="18"/>
        <v>0</v>
      </c>
      <c r="N187" s="22">
        <f t="shared" si="19"/>
        <v>0</v>
      </c>
    </row>
    <row r="188" spans="1:15">
      <c r="A188" s="21" t="s">
        <v>626</v>
      </c>
      <c r="B188" s="21" t="s">
        <v>730</v>
      </c>
      <c r="C188" s="22">
        <v>365.56</v>
      </c>
      <c r="D188" s="23">
        <v>365.56</v>
      </c>
      <c r="F188" s="21" t="s">
        <v>626</v>
      </c>
      <c r="G188" s="21" t="s">
        <v>730</v>
      </c>
      <c r="H188" s="22">
        <v>365.56</v>
      </c>
      <c r="I188" s="23">
        <v>365.56</v>
      </c>
      <c r="K188" s="24">
        <f t="shared" ref="K188:K251" si="20">IF(A188=F188,0,999)</f>
        <v>0</v>
      </c>
      <c r="L188" s="24">
        <f t="shared" ref="L188:L251" si="21">IF(B188=G188,0,999)</f>
        <v>0</v>
      </c>
      <c r="M188" s="22">
        <f t="shared" ref="M188:M251" si="22">C188-H188</f>
        <v>0</v>
      </c>
      <c r="N188" s="22">
        <f t="shared" ref="N188:N251" si="23">D188-I188</f>
        <v>0</v>
      </c>
    </row>
    <row r="189" spans="1:15">
      <c r="A189" s="21" t="s">
        <v>627</v>
      </c>
      <c r="B189" s="21" t="s">
        <v>733</v>
      </c>
      <c r="C189" s="22">
        <v>67.8</v>
      </c>
      <c r="D189" s="23">
        <v>69.2</v>
      </c>
      <c r="F189" s="21" t="s">
        <v>627</v>
      </c>
      <c r="G189" s="21" t="s">
        <v>733</v>
      </c>
      <c r="H189" s="22">
        <v>67.8</v>
      </c>
      <c r="I189" s="23">
        <v>69.2</v>
      </c>
      <c r="K189" s="24">
        <f t="shared" si="20"/>
        <v>0</v>
      </c>
      <c r="L189" s="24">
        <f t="shared" si="21"/>
        <v>0</v>
      </c>
      <c r="M189" s="22">
        <f t="shared" si="22"/>
        <v>0</v>
      </c>
      <c r="N189" s="22">
        <f t="shared" si="23"/>
        <v>0</v>
      </c>
    </row>
    <row r="190" spans="1:15">
      <c r="A190" s="21" t="s">
        <v>628</v>
      </c>
      <c r="B190" s="21" t="s">
        <v>758</v>
      </c>
      <c r="C190" s="22">
        <v>199.99</v>
      </c>
      <c r="D190" s="23">
        <v>239.99</v>
      </c>
      <c r="F190" s="21" t="s">
        <v>628</v>
      </c>
      <c r="G190" s="21" t="s">
        <v>758</v>
      </c>
      <c r="H190" s="22">
        <v>199.99</v>
      </c>
      <c r="I190" s="23">
        <v>239.99</v>
      </c>
      <c r="K190" s="24">
        <f t="shared" si="20"/>
        <v>0</v>
      </c>
      <c r="L190" s="24">
        <f t="shared" si="21"/>
        <v>0</v>
      </c>
      <c r="M190" s="22">
        <f t="shared" si="22"/>
        <v>0</v>
      </c>
      <c r="N190" s="22">
        <f t="shared" si="23"/>
        <v>0</v>
      </c>
    </row>
    <row r="191" spans="1:15">
      <c r="A191" s="21" t="s">
        <v>629</v>
      </c>
      <c r="B191" s="21" t="s">
        <v>758</v>
      </c>
      <c r="C191" s="22">
        <v>199.99</v>
      </c>
      <c r="D191" s="23">
        <v>239.99</v>
      </c>
      <c r="F191" s="21" t="s">
        <v>629</v>
      </c>
      <c r="G191" s="21" t="s">
        <v>758</v>
      </c>
      <c r="H191" s="22">
        <v>199.99</v>
      </c>
      <c r="I191" s="23">
        <v>239.99</v>
      </c>
      <c r="K191" s="24">
        <f t="shared" si="20"/>
        <v>0</v>
      </c>
      <c r="L191" s="24">
        <f t="shared" si="21"/>
        <v>0</v>
      </c>
      <c r="M191" s="22">
        <f t="shared" si="22"/>
        <v>0</v>
      </c>
      <c r="N191" s="22">
        <f t="shared" si="23"/>
        <v>0</v>
      </c>
    </row>
    <row r="192" spans="1:15">
      <c r="A192" s="21" t="s">
        <v>630</v>
      </c>
      <c r="B192" s="21" t="s">
        <v>759</v>
      </c>
      <c r="C192" s="22">
        <v>99</v>
      </c>
      <c r="D192" s="23">
        <v>99</v>
      </c>
      <c r="F192" s="21" t="s">
        <v>630</v>
      </c>
      <c r="G192" s="21" t="s">
        <v>759</v>
      </c>
      <c r="H192" s="22">
        <v>99</v>
      </c>
      <c r="I192" s="23">
        <v>99</v>
      </c>
      <c r="K192" s="24">
        <f t="shared" si="20"/>
        <v>0</v>
      </c>
      <c r="L192" s="24">
        <f t="shared" si="21"/>
        <v>0</v>
      </c>
      <c r="M192" s="22">
        <f t="shared" si="22"/>
        <v>0</v>
      </c>
      <c r="N192" s="22">
        <f t="shared" si="23"/>
        <v>0</v>
      </c>
    </row>
    <row r="193" spans="1:14">
      <c r="A193" s="21" t="s">
        <v>631</v>
      </c>
      <c r="B193" s="21" t="s">
        <v>759</v>
      </c>
      <c r="C193" s="22">
        <v>99</v>
      </c>
      <c r="D193" s="23">
        <v>99</v>
      </c>
      <c r="F193" s="21" t="s">
        <v>631</v>
      </c>
      <c r="G193" s="21" t="s">
        <v>759</v>
      </c>
      <c r="H193" s="22">
        <v>99</v>
      </c>
      <c r="I193" s="23">
        <v>99</v>
      </c>
      <c r="K193" s="24">
        <f t="shared" si="20"/>
        <v>0</v>
      </c>
      <c r="L193" s="24">
        <f t="shared" si="21"/>
        <v>0</v>
      </c>
      <c r="M193" s="22">
        <f t="shared" si="22"/>
        <v>0</v>
      </c>
      <c r="N193" s="22">
        <f t="shared" si="23"/>
        <v>0</v>
      </c>
    </row>
    <row r="194" spans="1:14">
      <c r="A194" s="21" t="s">
        <v>632</v>
      </c>
      <c r="B194" s="21" t="s">
        <v>760</v>
      </c>
      <c r="C194" s="22">
        <v>109.9</v>
      </c>
      <c r="D194" s="23">
        <v>112.1</v>
      </c>
      <c r="F194" s="21" t="s">
        <v>632</v>
      </c>
      <c r="G194" s="21" t="s">
        <v>760</v>
      </c>
      <c r="H194" s="22">
        <v>109.9</v>
      </c>
      <c r="I194" s="23">
        <v>112.1</v>
      </c>
      <c r="K194" s="24">
        <f t="shared" si="20"/>
        <v>0</v>
      </c>
      <c r="L194" s="24">
        <f t="shared" si="21"/>
        <v>0</v>
      </c>
      <c r="M194" s="22">
        <f t="shared" si="22"/>
        <v>0</v>
      </c>
      <c r="N194" s="22">
        <f t="shared" si="23"/>
        <v>0</v>
      </c>
    </row>
    <row r="195" spans="1:14">
      <c r="A195" s="21" t="s">
        <v>633</v>
      </c>
      <c r="B195" s="21" t="s">
        <v>758</v>
      </c>
      <c r="C195" s="22">
        <v>199.99</v>
      </c>
      <c r="D195" s="23">
        <v>239.99</v>
      </c>
      <c r="F195" s="21" t="s">
        <v>633</v>
      </c>
      <c r="G195" s="21" t="s">
        <v>758</v>
      </c>
      <c r="H195" s="22">
        <v>199.99</v>
      </c>
      <c r="I195" s="23">
        <v>239.99</v>
      </c>
      <c r="K195" s="24">
        <f t="shared" si="20"/>
        <v>0</v>
      </c>
      <c r="L195" s="24">
        <f t="shared" si="21"/>
        <v>0</v>
      </c>
      <c r="M195" s="22">
        <f t="shared" si="22"/>
        <v>0</v>
      </c>
      <c r="N195" s="22">
        <f t="shared" si="23"/>
        <v>0</v>
      </c>
    </row>
    <row r="196" spans="1:14">
      <c r="A196" s="21" t="s">
        <v>634</v>
      </c>
      <c r="B196" s="21" t="s">
        <v>758</v>
      </c>
      <c r="C196" s="22">
        <v>199.99</v>
      </c>
      <c r="D196" s="23">
        <v>239.99</v>
      </c>
      <c r="F196" s="21" t="s">
        <v>634</v>
      </c>
      <c r="G196" s="21" t="s">
        <v>758</v>
      </c>
      <c r="H196" s="22">
        <v>199.99</v>
      </c>
      <c r="I196" s="23">
        <v>239.99</v>
      </c>
      <c r="K196" s="24">
        <f t="shared" si="20"/>
        <v>0</v>
      </c>
      <c r="L196" s="24">
        <f t="shared" si="21"/>
        <v>0</v>
      </c>
      <c r="M196" s="22">
        <f t="shared" si="22"/>
        <v>0</v>
      </c>
      <c r="N196" s="22">
        <f t="shared" si="23"/>
        <v>0</v>
      </c>
    </row>
    <row r="197" spans="1:14">
      <c r="A197" s="21" t="s">
        <v>635</v>
      </c>
      <c r="B197" s="21" t="s">
        <v>758</v>
      </c>
      <c r="C197" s="22">
        <v>199.99</v>
      </c>
      <c r="D197" s="23">
        <v>239.99</v>
      </c>
      <c r="F197" s="21" t="s">
        <v>635</v>
      </c>
      <c r="G197" s="21" t="s">
        <v>758</v>
      </c>
      <c r="H197" s="22">
        <v>199.99</v>
      </c>
      <c r="I197" s="23">
        <v>239.99</v>
      </c>
      <c r="K197" s="24">
        <f t="shared" si="20"/>
        <v>0</v>
      </c>
      <c r="L197" s="24">
        <f t="shared" si="21"/>
        <v>0</v>
      </c>
      <c r="M197" s="22">
        <f t="shared" si="22"/>
        <v>0</v>
      </c>
      <c r="N197" s="22">
        <f t="shared" si="23"/>
        <v>0</v>
      </c>
    </row>
    <row r="198" spans="1:14">
      <c r="A198" s="21" t="s">
        <v>636</v>
      </c>
      <c r="B198" s="21" t="s">
        <v>761</v>
      </c>
      <c r="C198" s="22">
        <v>299</v>
      </c>
      <c r="D198" s="23">
        <v>300.92</v>
      </c>
      <c r="F198" s="21" t="s">
        <v>636</v>
      </c>
      <c r="G198" s="21" t="s">
        <v>761</v>
      </c>
      <c r="H198" s="22">
        <v>299</v>
      </c>
      <c r="I198" s="23">
        <v>300.92</v>
      </c>
      <c r="K198" s="24">
        <f t="shared" si="20"/>
        <v>0</v>
      </c>
      <c r="L198" s="24">
        <f t="shared" si="21"/>
        <v>0</v>
      </c>
      <c r="M198" s="22">
        <f t="shared" si="22"/>
        <v>0</v>
      </c>
      <c r="N198" s="22">
        <f t="shared" si="23"/>
        <v>0</v>
      </c>
    </row>
    <row r="199" spans="1:14">
      <c r="A199" s="21" t="s">
        <v>637</v>
      </c>
      <c r="B199" s="21" t="s">
        <v>761</v>
      </c>
      <c r="C199" s="22">
        <v>299</v>
      </c>
      <c r="D199" s="23">
        <v>300.92</v>
      </c>
      <c r="F199" s="21" t="s">
        <v>637</v>
      </c>
      <c r="G199" s="21" t="s">
        <v>761</v>
      </c>
      <c r="H199" s="22">
        <v>299</v>
      </c>
      <c r="I199" s="23">
        <v>300.92</v>
      </c>
      <c r="K199" s="24">
        <f t="shared" si="20"/>
        <v>0</v>
      </c>
      <c r="L199" s="24">
        <f t="shared" si="21"/>
        <v>0</v>
      </c>
      <c r="M199" s="22">
        <f t="shared" si="22"/>
        <v>0</v>
      </c>
      <c r="N199" s="22">
        <f t="shared" si="23"/>
        <v>0</v>
      </c>
    </row>
    <row r="200" spans="1:14">
      <c r="A200" s="21" t="s">
        <v>638</v>
      </c>
      <c r="B200" s="21" t="s">
        <v>761</v>
      </c>
      <c r="C200" s="22">
        <v>299</v>
      </c>
      <c r="D200" s="23">
        <v>300.92</v>
      </c>
      <c r="F200" s="21" t="s">
        <v>638</v>
      </c>
      <c r="G200" s="21" t="s">
        <v>761</v>
      </c>
      <c r="H200" s="22">
        <v>299</v>
      </c>
      <c r="I200" s="23">
        <v>300.92</v>
      </c>
      <c r="K200" s="24">
        <f t="shared" si="20"/>
        <v>0</v>
      </c>
      <c r="L200" s="24">
        <f t="shared" si="21"/>
        <v>0</v>
      </c>
      <c r="M200" s="22">
        <f t="shared" si="22"/>
        <v>0</v>
      </c>
      <c r="N200" s="22">
        <f t="shared" si="23"/>
        <v>0</v>
      </c>
    </row>
    <row r="201" spans="1:14">
      <c r="A201" s="21" t="s">
        <v>639</v>
      </c>
      <c r="B201" s="21" t="s">
        <v>289</v>
      </c>
      <c r="C201" s="22">
        <v>279.89999999999998</v>
      </c>
      <c r="D201" s="23">
        <v>289.89</v>
      </c>
      <c r="F201" s="21" t="s">
        <v>639</v>
      </c>
      <c r="G201" s="21" t="s">
        <v>289</v>
      </c>
      <c r="H201" s="22">
        <v>279.89999999999998</v>
      </c>
      <c r="I201" s="23">
        <v>289.89</v>
      </c>
      <c r="K201" s="24">
        <f t="shared" si="20"/>
        <v>0</v>
      </c>
      <c r="L201" s="24">
        <f t="shared" si="21"/>
        <v>0</v>
      </c>
      <c r="M201" s="22">
        <f t="shared" si="22"/>
        <v>0</v>
      </c>
      <c r="N201" s="22">
        <f t="shared" si="23"/>
        <v>0</v>
      </c>
    </row>
    <row r="202" spans="1:14">
      <c r="A202" s="21" t="s">
        <v>640</v>
      </c>
      <c r="B202" s="21" t="s">
        <v>289</v>
      </c>
      <c r="C202" s="22">
        <v>279.89999999999998</v>
      </c>
      <c r="D202" s="23">
        <v>289.89</v>
      </c>
      <c r="F202" s="21" t="s">
        <v>640</v>
      </c>
      <c r="G202" s="21" t="s">
        <v>289</v>
      </c>
      <c r="H202" s="22">
        <v>279.89999999999998</v>
      </c>
      <c r="I202" s="23">
        <v>289.89</v>
      </c>
      <c r="K202" s="24">
        <f t="shared" si="20"/>
        <v>0</v>
      </c>
      <c r="L202" s="24">
        <f t="shared" si="21"/>
        <v>0</v>
      </c>
      <c r="M202" s="22">
        <f t="shared" si="22"/>
        <v>0</v>
      </c>
      <c r="N202" s="22">
        <f t="shared" si="23"/>
        <v>0</v>
      </c>
    </row>
    <row r="203" spans="1:14">
      <c r="A203" s="21" t="s">
        <v>641</v>
      </c>
      <c r="B203" s="21" t="s">
        <v>289</v>
      </c>
      <c r="C203" s="22">
        <v>279.89999999999998</v>
      </c>
      <c r="D203" s="23">
        <v>289.89</v>
      </c>
      <c r="F203" s="21" t="s">
        <v>641</v>
      </c>
      <c r="G203" s="21" t="s">
        <v>289</v>
      </c>
      <c r="H203" s="22">
        <v>279.89999999999998</v>
      </c>
      <c r="I203" s="23">
        <v>289.89</v>
      </c>
      <c r="K203" s="24">
        <f t="shared" si="20"/>
        <v>0</v>
      </c>
      <c r="L203" s="24">
        <f t="shared" si="21"/>
        <v>0</v>
      </c>
      <c r="M203" s="22">
        <f t="shared" si="22"/>
        <v>0</v>
      </c>
      <c r="N203" s="22">
        <f t="shared" si="23"/>
        <v>0</v>
      </c>
    </row>
    <row r="204" spans="1:14">
      <c r="A204" s="21" t="s">
        <v>642</v>
      </c>
      <c r="B204" s="21" t="s">
        <v>289</v>
      </c>
      <c r="C204" s="22">
        <v>279.89999999999998</v>
      </c>
      <c r="D204" s="23">
        <v>289.89</v>
      </c>
      <c r="F204" s="21" t="s">
        <v>642</v>
      </c>
      <c r="G204" s="21" t="s">
        <v>289</v>
      </c>
      <c r="H204" s="22">
        <v>279.89999999999998</v>
      </c>
      <c r="I204" s="23">
        <v>289.89</v>
      </c>
      <c r="K204" s="24">
        <f t="shared" si="20"/>
        <v>0</v>
      </c>
      <c r="L204" s="24">
        <f t="shared" si="21"/>
        <v>0</v>
      </c>
      <c r="M204" s="22">
        <f t="shared" si="22"/>
        <v>0</v>
      </c>
      <c r="N204" s="22">
        <f t="shared" si="23"/>
        <v>0</v>
      </c>
    </row>
    <row r="205" spans="1:14">
      <c r="A205" s="21" t="s">
        <v>643</v>
      </c>
      <c r="B205" s="21" t="s">
        <v>289</v>
      </c>
      <c r="C205" s="22">
        <v>279.89999999999998</v>
      </c>
      <c r="D205" s="23">
        <v>289.89</v>
      </c>
      <c r="F205" s="21" t="s">
        <v>643</v>
      </c>
      <c r="G205" s="21" t="s">
        <v>289</v>
      </c>
      <c r="H205" s="22">
        <v>279.89999999999998</v>
      </c>
      <c r="I205" s="23">
        <v>289.89</v>
      </c>
      <c r="K205" s="24">
        <f t="shared" si="20"/>
        <v>0</v>
      </c>
      <c r="L205" s="24">
        <f t="shared" si="21"/>
        <v>0</v>
      </c>
      <c r="M205" s="22">
        <f t="shared" si="22"/>
        <v>0</v>
      </c>
      <c r="N205" s="22">
        <f t="shared" si="23"/>
        <v>0</v>
      </c>
    </row>
    <row r="206" spans="1:14">
      <c r="A206" s="21" t="s">
        <v>644</v>
      </c>
      <c r="B206" s="21" t="s">
        <v>289</v>
      </c>
      <c r="C206" s="22">
        <v>279.89999999999998</v>
      </c>
      <c r="D206" s="23">
        <v>289.89</v>
      </c>
      <c r="F206" s="21" t="s">
        <v>644</v>
      </c>
      <c r="G206" s="21" t="s">
        <v>289</v>
      </c>
      <c r="H206" s="22">
        <v>279.89999999999998</v>
      </c>
      <c r="I206" s="23">
        <v>289.89</v>
      </c>
      <c r="K206" s="24">
        <f t="shared" si="20"/>
        <v>0</v>
      </c>
      <c r="L206" s="24">
        <f t="shared" si="21"/>
        <v>0</v>
      </c>
      <c r="M206" s="22">
        <f t="shared" si="22"/>
        <v>0</v>
      </c>
      <c r="N206" s="22">
        <f t="shared" si="23"/>
        <v>0</v>
      </c>
    </row>
    <row r="207" spans="1:14">
      <c r="A207" s="21" t="s">
        <v>645</v>
      </c>
      <c r="B207" s="21" t="s">
        <v>289</v>
      </c>
      <c r="C207" s="22">
        <v>279.89999999999998</v>
      </c>
      <c r="D207" s="23">
        <v>289.89</v>
      </c>
      <c r="F207" s="21" t="s">
        <v>645</v>
      </c>
      <c r="G207" s="21" t="s">
        <v>289</v>
      </c>
      <c r="H207" s="22">
        <v>279.89999999999998</v>
      </c>
      <c r="I207" s="23">
        <v>289.89</v>
      </c>
      <c r="K207" s="24">
        <f t="shared" si="20"/>
        <v>0</v>
      </c>
      <c r="L207" s="24">
        <f t="shared" si="21"/>
        <v>0</v>
      </c>
      <c r="M207" s="22">
        <f t="shared" si="22"/>
        <v>0</v>
      </c>
      <c r="N207" s="22">
        <f t="shared" si="23"/>
        <v>0</v>
      </c>
    </row>
    <row r="208" spans="1:14">
      <c r="A208" s="21" t="s">
        <v>646</v>
      </c>
      <c r="B208" s="21" t="s">
        <v>289</v>
      </c>
      <c r="C208" s="22">
        <v>279.89999999999998</v>
      </c>
      <c r="D208" s="23">
        <v>289.89</v>
      </c>
      <c r="F208" s="21" t="s">
        <v>646</v>
      </c>
      <c r="G208" s="21" t="s">
        <v>289</v>
      </c>
      <c r="H208" s="22">
        <v>279.89999999999998</v>
      </c>
      <c r="I208" s="23">
        <v>289.89</v>
      </c>
      <c r="K208" s="24">
        <f t="shared" si="20"/>
        <v>0</v>
      </c>
      <c r="L208" s="24">
        <f t="shared" si="21"/>
        <v>0</v>
      </c>
      <c r="M208" s="22">
        <f t="shared" si="22"/>
        <v>0</v>
      </c>
      <c r="N208" s="22">
        <f t="shared" si="23"/>
        <v>0</v>
      </c>
    </row>
    <row r="209" spans="1:14">
      <c r="A209" s="21" t="s">
        <v>647</v>
      </c>
      <c r="B209" s="21" t="s">
        <v>289</v>
      </c>
      <c r="C209" s="22">
        <v>279.89999999999998</v>
      </c>
      <c r="D209" s="23">
        <v>289.89</v>
      </c>
      <c r="F209" s="21" t="s">
        <v>647</v>
      </c>
      <c r="G209" s="21" t="s">
        <v>289</v>
      </c>
      <c r="H209" s="22">
        <v>279.89999999999998</v>
      </c>
      <c r="I209" s="23">
        <v>289.89</v>
      </c>
      <c r="K209" s="24">
        <f t="shared" si="20"/>
        <v>0</v>
      </c>
      <c r="L209" s="24">
        <f t="shared" si="21"/>
        <v>0</v>
      </c>
      <c r="M209" s="22">
        <f t="shared" si="22"/>
        <v>0</v>
      </c>
      <c r="N209" s="22">
        <f t="shared" si="23"/>
        <v>0</v>
      </c>
    </row>
    <row r="210" spans="1:14">
      <c r="A210" s="21" t="s">
        <v>648</v>
      </c>
      <c r="B210" s="21" t="s">
        <v>289</v>
      </c>
      <c r="C210" s="22">
        <v>279.89999999999998</v>
      </c>
      <c r="D210" s="23">
        <v>289.89</v>
      </c>
      <c r="F210" s="21" t="s">
        <v>648</v>
      </c>
      <c r="G210" s="21" t="s">
        <v>289</v>
      </c>
      <c r="H210" s="22">
        <v>279.89999999999998</v>
      </c>
      <c r="I210" s="23">
        <v>289.89</v>
      </c>
      <c r="K210" s="24">
        <f t="shared" si="20"/>
        <v>0</v>
      </c>
      <c r="L210" s="24">
        <f t="shared" si="21"/>
        <v>0</v>
      </c>
      <c r="M210" s="22">
        <f t="shared" si="22"/>
        <v>0</v>
      </c>
      <c r="N210" s="22">
        <f t="shared" si="23"/>
        <v>0</v>
      </c>
    </row>
    <row r="211" spans="1:14">
      <c r="A211" s="21" t="s">
        <v>649</v>
      </c>
      <c r="B211" s="21" t="s">
        <v>289</v>
      </c>
      <c r="C211" s="22">
        <v>279.89999999999998</v>
      </c>
      <c r="D211" s="23">
        <v>289.89</v>
      </c>
      <c r="F211" s="21" t="s">
        <v>649</v>
      </c>
      <c r="G211" s="21" t="s">
        <v>289</v>
      </c>
      <c r="H211" s="22">
        <v>279.89999999999998</v>
      </c>
      <c r="I211" s="23">
        <v>289.89</v>
      </c>
      <c r="K211" s="24">
        <f t="shared" si="20"/>
        <v>0</v>
      </c>
      <c r="L211" s="24">
        <f t="shared" si="21"/>
        <v>0</v>
      </c>
      <c r="M211" s="22">
        <f t="shared" si="22"/>
        <v>0</v>
      </c>
      <c r="N211" s="22">
        <f t="shared" si="23"/>
        <v>0</v>
      </c>
    </row>
    <row r="212" spans="1:14">
      <c r="A212" s="21" t="s">
        <v>650</v>
      </c>
      <c r="B212" s="21" t="s">
        <v>289</v>
      </c>
      <c r="C212" s="22">
        <v>279.89999999999998</v>
      </c>
      <c r="D212" s="23">
        <v>289.89</v>
      </c>
      <c r="F212" s="21" t="s">
        <v>650</v>
      </c>
      <c r="G212" s="21" t="s">
        <v>289</v>
      </c>
      <c r="H212" s="22">
        <v>279.89999999999998</v>
      </c>
      <c r="I212" s="23">
        <v>289.89</v>
      </c>
      <c r="K212" s="24">
        <f t="shared" si="20"/>
        <v>0</v>
      </c>
      <c r="L212" s="24">
        <f t="shared" si="21"/>
        <v>0</v>
      </c>
      <c r="M212" s="22">
        <f t="shared" si="22"/>
        <v>0</v>
      </c>
      <c r="N212" s="22">
        <f t="shared" si="23"/>
        <v>0</v>
      </c>
    </row>
    <row r="213" spans="1:14">
      <c r="A213" s="21" t="s">
        <v>651</v>
      </c>
      <c r="B213" s="21" t="s">
        <v>289</v>
      </c>
      <c r="C213" s="22">
        <v>279.89999999999998</v>
      </c>
      <c r="D213" s="23">
        <v>289.89</v>
      </c>
      <c r="F213" s="21" t="s">
        <v>651</v>
      </c>
      <c r="G213" s="21" t="s">
        <v>289</v>
      </c>
      <c r="H213" s="22">
        <v>279.89999999999998</v>
      </c>
      <c r="I213" s="23">
        <v>289.89</v>
      </c>
      <c r="K213" s="24">
        <f t="shared" si="20"/>
        <v>0</v>
      </c>
      <c r="L213" s="24">
        <f t="shared" si="21"/>
        <v>0</v>
      </c>
      <c r="M213" s="22">
        <f t="shared" si="22"/>
        <v>0</v>
      </c>
      <c r="N213" s="22">
        <f t="shared" si="23"/>
        <v>0</v>
      </c>
    </row>
    <row r="214" spans="1:14">
      <c r="A214" s="21" t="s">
        <v>652</v>
      </c>
      <c r="B214" s="21" t="s">
        <v>289</v>
      </c>
      <c r="C214" s="22">
        <v>279.89999999999998</v>
      </c>
      <c r="D214" s="23">
        <v>289.89</v>
      </c>
      <c r="F214" s="21" t="s">
        <v>652</v>
      </c>
      <c r="G214" s="21" t="s">
        <v>289</v>
      </c>
      <c r="H214" s="22">
        <v>279.89999999999998</v>
      </c>
      <c r="I214" s="23">
        <v>289.89</v>
      </c>
      <c r="K214" s="24">
        <f t="shared" si="20"/>
        <v>0</v>
      </c>
      <c r="L214" s="24">
        <f t="shared" si="21"/>
        <v>0</v>
      </c>
      <c r="M214" s="22">
        <f t="shared" si="22"/>
        <v>0</v>
      </c>
      <c r="N214" s="22">
        <f t="shared" si="23"/>
        <v>0</v>
      </c>
    </row>
    <row r="215" spans="1:14">
      <c r="A215" s="21" t="s">
        <v>653</v>
      </c>
      <c r="B215" s="21" t="s">
        <v>289</v>
      </c>
      <c r="C215" s="22">
        <v>279.89999999999998</v>
      </c>
      <c r="D215" s="23">
        <v>289.89</v>
      </c>
      <c r="F215" s="21" t="s">
        <v>653</v>
      </c>
      <c r="G215" s="21" t="s">
        <v>289</v>
      </c>
      <c r="H215" s="22">
        <v>279.89999999999998</v>
      </c>
      <c r="I215" s="23">
        <v>289.89</v>
      </c>
      <c r="K215" s="24">
        <f t="shared" si="20"/>
        <v>0</v>
      </c>
      <c r="L215" s="24">
        <f t="shared" si="21"/>
        <v>0</v>
      </c>
      <c r="M215" s="22">
        <f t="shared" si="22"/>
        <v>0</v>
      </c>
      <c r="N215" s="22">
        <f t="shared" si="23"/>
        <v>0</v>
      </c>
    </row>
    <row r="216" spans="1:14">
      <c r="A216" s="21" t="s">
        <v>654</v>
      </c>
      <c r="B216" s="21" t="s">
        <v>289</v>
      </c>
      <c r="C216" s="22">
        <v>279.89999999999998</v>
      </c>
      <c r="D216" s="23">
        <v>289.89</v>
      </c>
      <c r="F216" s="21" t="s">
        <v>654</v>
      </c>
      <c r="G216" s="21" t="s">
        <v>289</v>
      </c>
      <c r="H216" s="22">
        <v>279.89999999999998</v>
      </c>
      <c r="I216" s="23">
        <v>289.89</v>
      </c>
      <c r="K216" s="24">
        <f t="shared" si="20"/>
        <v>0</v>
      </c>
      <c r="L216" s="24">
        <f t="shared" si="21"/>
        <v>0</v>
      </c>
      <c r="M216" s="22">
        <f t="shared" si="22"/>
        <v>0</v>
      </c>
      <c r="N216" s="22">
        <f t="shared" si="23"/>
        <v>0</v>
      </c>
    </row>
    <row r="217" spans="1:14">
      <c r="A217" s="21" t="s">
        <v>655</v>
      </c>
      <c r="B217" s="21" t="s">
        <v>289</v>
      </c>
      <c r="C217" s="22">
        <v>279.89999999999998</v>
      </c>
      <c r="D217" s="23">
        <v>289.89</v>
      </c>
      <c r="F217" s="21" t="s">
        <v>655</v>
      </c>
      <c r="G217" s="21" t="s">
        <v>289</v>
      </c>
      <c r="H217" s="22">
        <v>279.89999999999998</v>
      </c>
      <c r="I217" s="23">
        <v>289.89</v>
      </c>
      <c r="K217" s="24">
        <f t="shared" si="20"/>
        <v>0</v>
      </c>
      <c r="L217" s="24">
        <f t="shared" si="21"/>
        <v>0</v>
      </c>
      <c r="M217" s="22">
        <f t="shared" si="22"/>
        <v>0</v>
      </c>
      <c r="N217" s="22">
        <f t="shared" si="23"/>
        <v>0</v>
      </c>
    </row>
    <row r="218" spans="1:14">
      <c r="A218" s="21" t="s">
        <v>656</v>
      </c>
      <c r="B218" s="21" t="s">
        <v>762</v>
      </c>
      <c r="C218" s="22">
        <v>67.8</v>
      </c>
      <c r="D218" s="23">
        <v>69.2</v>
      </c>
      <c r="F218" s="21" t="s">
        <v>656</v>
      </c>
      <c r="G218" s="21" t="s">
        <v>762</v>
      </c>
      <c r="H218" s="22">
        <v>67.8</v>
      </c>
      <c r="I218" s="23">
        <v>69.2</v>
      </c>
      <c r="K218" s="24">
        <f t="shared" si="20"/>
        <v>0</v>
      </c>
      <c r="L218" s="24">
        <f t="shared" si="21"/>
        <v>0</v>
      </c>
      <c r="M218" s="22">
        <f t="shared" si="22"/>
        <v>0</v>
      </c>
      <c r="N218" s="22">
        <f t="shared" si="23"/>
        <v>0</v>
      </c>
    </row>
    <row r="219" spans="1:14">
      <c r="A219" s="21" t="s">
        <v>656</v>
      </c>
      <c r="B219" s="21" t="s">
        <v>733</v>
      </c>
      <c r="C219" s="22">
        <v>67.8</v>
      </c>
      <c r="D219" s="23">
        <v>69.2</v>
      </c>
      <c r="F219" s="21" t="s">
        <v>656</v>
      </c>
      <c r="G219" s="21" t="s">
        <v>733</v>
      </c>
      <c r="H219" s="22">
        <v>67.8</v>
      </c>
      <c r="I219" s="23">
        <v>69.2</v>
      </c>
      <c r="K219" s="24">
        <f t="shared" si="20"/>
        <v>0</v>
      </c>
      <c r="L219" s="24">
        <f t="shared" si="21"/>
        <v>0</v>
      </c>
      <c r="M219" s="22">
        <f t="shared" si="22"/>
        <v>0</v>
      </c>
      <c r="N219" s="22">
        <f t="shared" si="23"/>
        <v>0</v>
      </c>
    </row>
    <row r="220" spans="1:14">
      <c r="A220" s="21" t="s">
        <v>657</v>
      </c>
      <c r="B220" s="21" t="s">
        <v>763</v>
      </c>
      <c r="C220" s="22">
        <v>1897</v>
      </c>
      <c r="D220" s="23">
        <v>1902.75</v>
      </c>
      <c r="F220" s="21" t="s">
        <v>657</v>
      </c>
      <c r="G220" s="21" t="s">
        <v>763</v>
      </c>
      <c r="H220" s="22">
        <v>1897</v>
      </c>
      <c r="I220" s="23">
        <v>1902.75</v>
      </c>
      <c r="K220" s="24">
        <f t="shared" si="20"/>
        <v>0</v>
      </c>
      <c r="L220" s="24">
        <f t="shared" si="21"/>
        <v>0</v>
      </c>
      <c r="M220" s="22">
        <f t="shared" si="22"/>
        <v>0</v>
      </c>
      <c r="N220" s="22">
        <f t="shared" si="23"/>
        <v>0</v>
      </c>
    </row>
    <row r="221" spans="1:14">
      <c r="A221" s="21" t="s">
        <v>658</v>
      </c>
      <c r="B221" s="21" t="s">
        <v>764</v>
      </c>
      <c r="C221" s="22">
        <v>109.9</v>
      </c>
      <c r="D221" s="23">
        <v>104.4</v>
      </c>
      <c r="F221" s="21" t="s">
        <v>658</v>
      </c>
      <c r="G221" s="21" t="s">
        <v>764</v>
      </c>
      <c r="H221" s="22">
        <v>109.9</v>
      </c>
      <c r="I221" s="23">
        <v>104.4</v>
      </c>
      <c r="K221" s="24">
        <f t="shared" si="20"/>
        <v>0</v>
      </c>
      <c r="L221" s="24">
        <f t="shared" si="21"/>
        <v>0</v>
      </c>
      <c r="M221" s="22">
        <f t="shared" si="22"/>
        <v>0</v>
      </c>
      <c r="N221" s="22">
        <f t="shared" si="23"/>
        <v>0</v>
      </c>
    </row>
    <row r="222" spans="1:14">
      <c r="A222" s="21" t="s">
        <v>659</v>
      </c>
      <c r="B222" s="21" t="s">
        <v>760</v>
      </c>
      <c r="C222" s="22">
        <v>109.9</v>
      </c>
      <c r="D222" s="23">
        <v>114.87</v>
      </c>
      <c r="F222" s="21" t="s">
        <v>659</v>
      </c>
      <c r="G222" s="21" t="s">
        <v>760</v>
      </c>
      <c r="H222" s="22">
        <v>109.9</v>
      </c>
      <c r="I222" s="23">
        <v>114.87</v>
      </c>
      <c r="K222" s="24">
        <f t="shared" si="20"/>
        <v>0</v>
      </c>
      <c r="L222" s="24">
        <f t="shared" si="21"/>
        <v>0</v>
      </c>
      <c r="M222" s="22">
        <f t="shared" si="22"/>
        <v>0</v>
      </c>
      <c r="N222" s="22">
        <f t="shared" si="23"/>
        <v>0</v>
      </c>
    </row>
    <row r="223" spans="1:14">
      <c r="A223" s="21" t="s">
        <v>660</v>
      </c>
      <c r="B223" s="21" t="s">
        <v>760</v>
      </c>
      <c r="C223" s="22">
        <v>109.9</v>
      </c>
      <c r="D223" s="23">
        <v>124.23</v>
      </c>
      <c r="F223" s="21" t="s">
        <v>660</v>
      </c>
      <c r="G223" s="21" t="s">
        <v>760</v>
      </c>
      <c r="H223" s="22">
        <v>109.9</v>
      </c>
      <c r="I223" s="23">
        <v>124.23</v>
      </c>
      <c r="K223" s="24">
        <f t="shared" si="20"/>
        <v>0</v>
      </c>
      <c r="L223" s="24">
        <f t="shared" si="21"/>
        <v>0</v>
      </c>
      <c r="M223" s="22">
        <f t="shared" si="22"/>
        <v>0</v>
      </c>
      <c r="N223" s="22">
        <f t="shared" si="23"/>
        <v>0</v>
      </c>
    </row>
    <row r="224" spans="1:14">
      <c r="A224" s="21" t="s">
        <v>661</v>
      </c>
      <c r="B224" s="21" t="s">
        <v>293</v>
      </c>
      <c r="C224" s="22">
        <v>399</v>
      </c>
      <c r="D224" s="23">
        <v>403.99</v>
      </c>
      <c r="F224" s="21" t="s">
        <v>661</v>
      </c>
      <c r="G224" s="21" t="s">
        <v>293</v>
      </c>
      <c r="H224" s="22">
        <v>399</v>
      </c>
      <c r="I224" s="23">
        <v>403.99</v>
      </c>
      <c r="K224" s="24">
        <f t="shared" si="20"/>
        <v>0</v>
      </c>
      <c r="L224" s="24">
        <f t="shared" si="21"/>
        <v>0</v>
      </c>
      <c r="M224" s="22">
        <f t="shared" si="22"/>
        <v>0</v>
      </c>
      <c r="N224" s="22">
        <f t="shared" si="23"/>
        <v>0</v>
      </c>
    </row>
    <row r="225" spans="1:14">
      <c r="A225" s="21" t="s">
        <v>662</v>
      </c>
      <c r="B225" s="21" t="s">
        <v>758</v>
      </c>
      <c r="C225" s="22">
        <v>500.99</v>
      </c>
      <c r="D225" s="23">
        <v>508.76</v>
      </c>
      <c r="F225" s="21" t="s">
        <v>662</v>
      </c>
      <c r="G225" s="21" t="s">
        <v>758</v>
      </c>
      <c r="H225" s="22">
        <v>500.99</v>
      </c>
      <c r="I225" s="23">
        <v>508.76</v>
      </c>
      <c r="K225" s="24">
        <f t="shared" si="20"/>
        <v>0</v>
      </c>
      <c r="L225" s="24">
        <f t="shared" si="21"/>
        <v>0</v>
      </c>
      <c r="M225" s="22">
        <f t="shared" si="22"/>
        <v>0</v>
      </c>
      <c r="N225" s="22">
        <f t="shared" si="23"/>
        <v>0</v>
      </c>
    </row>
    <row r="226" spans="1:14">
      <c r="A226" s="21" t="s">
        <v>663</v>
      </c>
      <c r="B226" s="21" t="s">
        <v>765</v>
      </c>
      <c r="C226" s="22">
        <v>149</v>
      </c>
      <c r="D226" s="23">
        <v>149</v>
      </c>
      <c r="F226" s="21" t="s">
        <v>663</v>
      </c>
      <c r="G226" s="21" t="s">
        <v>765</v>
      </c>
      <c r="H226" s="22">
        <v>149</v>
      </c>
      <c r="I226" s="23">
        <v>149</v>
      </c>
      <c r="K226" s="24">
        <f t="shared" si="20"/>
        <v>0</v>
      </c>
      <c r="L226" s="24">
        <f t="shared" si="21"/>
        <v>0</v>
      </c>
      <c r="M226" s="22">
        <f t="shared" si="22"/>
        <v>0</v>
      </c>
      <c r="N226" s="22">
        <f t="shared" si="23"/>
        <v>0</v>
      </c>
    </row>
    <row r="227" spans="1:14">
      <c r="A227" s="21" t="s">
        <v>664</v>
      </c>
      <c r="B227" s="21" t="s">
        <v>371</v>
      </c>
      <c r="C227" s="22">
        <v>100</v>
      </c>
      <c r="D227" s="23">
        <v>100</v>
      </c>
      <c r="F227" s="21" t="s">
        <v>664</v>
      </c>
      <c r="G227" s="21" t="s">
        <v>371</v>
      </c>
      <c r="H227" s="22">
        <v>100</v>
      </c>
      <c r="I227" s="23">
        <v>100</v>
      </c>
      <c r="K227" s="24">
        <f t="shared" si="20"/>
        <v>0</v>
      </c>
      <c r="L227" s="24">
        <f t="shared" si="21"/>
        <v>0</v>
      </c>
      <c r="M227" s="22">
        <f t="shared" si="22"/>
        <v>0</v>
      </c>
      <c r="N227" s="22">
        <f t="shared" si="23"/>
        <v>0</v>
      </c>
    </row>
    <row r="228" spans="1:14">
      <c r="A228" s="21" t="s">
        <v>665</v>
      </c>
      <c r="B228" s="21" t="s">
        <v>766</v>
      </c>
      <c r="C228" s="22">
        <v>199</v>
      </c>
      <c r="D228" s="23">
        <v>200.72</v>
      </c>
      <c r="F228" s="21" t="s">
        <v>665</v>
      </c>
      <c r="G228" s="21" t="s">
        <v>766</v>
      </c>
      <c r="H228" s="22">
        <v>199</v>
      </c>
      <c r="I228" s="23">
        <v>200.72</v>
      </c>
      <c r="K228" s="24">
        <f t="shared" si="20"/>
        <v>0</v>
      </c>
      <c r="L228" s="24">
        <f t="shared" si="21"/>
        <v>0</v>
      </c>
      <c r="M228" s="22">
        <f t="shared" si="22"/>
        <v>0</v>
      </c>
      <c r="N228" s="22">
        <f t="shared" si="23"/>
        <v>0</v>
      </c>
    </row>
    <row r="229" spans="1:14">
      <c r="A229" s="21" t="s">
        <v>666</v>
      </c>
      <c r="B229" s="21" t="s">
        <v>767</v>
      </c>
      <c r="C229" s="22">
        <v>149</v>
      </c>
      <c r="D229" s="23">
        <v>150.6</v>
      </c>
      <c r="F229" s="21" t="s">
        <v>666</v>
      </c>
      <c r="G229" s="21" t="s">
        <v>767</v>
      </c>
      <c r="H229" s="22">
        <v>149</v>
      </c>
      <c r="I229" s="23">
        <v>150.6</v>
      </c>
      <c r="K229" s="24">
        <f t="shared" si="20"/>
        <v>0</v>
      </c>
      <c r="L229" s="24">
        <f t="shared" si="21"/>
        <v>0</v>
      </c>
      <c r="M229" s="22">
        <f t="shared" si="22"/>
        <v>0</v>
      </c>
      <c r="N229" s="22">
        <f t="shared" si="23"/>
        <v>0</v>
      </c>
    </row>
    <row r="230" spans="1:14">
      <c r="A230" s="21" t="s">
        <v>667</v>
      </c>
      <c r="B230" s="21" t="s">
        <v>371</v>
      </c>
      <c r="C230" s="22">
        <v>100</v>
      </c>
      <c r="D230" s="23">
        <v>100</v>
      </c>
      <c r="F230" s="21" t="s">
        <v>667</v>
      </c>
      <c r="G230" s="21" t="s">
        <v>371</v>
      </c>
      <c r="H230" s="22">
        <v>100</v>
      </c>
      <c r="I230" s="23">
        <v>100</v>
      </c>
      <c r="K230" s="24">
        <f t="shared" si="20"/>
        <v>0</v>
      </c>
      <c r="L230" s="24">
        <f t="shared" si="21"/>
        <v>0</v>
      </c>
      <c r="M230" s="22">
        <f t="shared" si="22"/>
        <v>0</v>
      </c>
      <c r="N230" s="22">
        <f t="shared" si="23"/>
        <v>0</v>
      </c>
    </row>
    <row r="231" spans="1:14">
      <c r="A231" s="21" t="s">
        <v>668</v>
      </c>
      <c r="B231" s="21" t="s">
        <v>371</v>
      </c>
      <c r="C231" s="22">
        <v>100</v>
      </c>
      <c r="D231" s="23">
        <v>100</v>
      </c>
      <c r="F231" s="21" t="s">
        <v>668</v>
      </c>
      <c r="G231" s="21" t="s">
        <v>371</v>
      </c>
      <c r="H231" s="22">
        <v>100</v>
      </c>
      <c r="I231" s="23">
        <v>100</v>
      </c>
      <c r="K231" s="24">
        <f t="shared" si="20"/>
        <v>0</v>
      </c>
      <c r="L231" s="24">
        <f t="shared" si="21"/>
        <v>0</v>
      </c>
      <c r="M231" s="22">
        <f t="shared" si="22"/>
        <v>0</v>
      </c>
      <c r="N231" s="22">
        <f t="shared" si="23"/>
        <v>0</v>
      </c>
    </row>
    <row r="232" spans="1:14">
      <c r="A232" s="21" t="s">
        <v>669</v>
      </c>
      <c r="B232" s="21" t="s">
        <v>371</v>
      </c>
      <c r="C232" s="22">
        <v>100</v>
      </c>
      <c r="D232" s="23">
        <v>100</v>
      </c>
      <c r="F232" s="21" t="s">
        <v>669</v>
      </c>
      <c r="G232" s="21" t="s">
        <v>371</v>
      </c>
      <c r="H232" s="22">
        <v>100</v>
      </c>
      <c r="I232" s="23">
        <v>100</v>
      </c>
      <c r="K232" s="24">
        <f t="shared" si="20"/>
        <v>0</v>
      </c>
      <c r="L232" s="24">
        <f t="shared" si="21"/>
        <v>0</v>
      </c>
      <c r="M232" s="22">
        <f t="shared" si="22"/>
        <v>0</v>
      </c>
      <c r="N232" s="22">
        <f t="shared" si="23"/>
        <v>0</v>
      </c>
    </row>
    <row r="233" spans="1:14">
      <c r="A233" s="21" t="s">
        <v>670</v>
      </c>
      <c r="B233" s="21" t="s">
        <v>371</v>
      </c>
      <c r="C233" s="22">
        <v>100</v>
      </c>
      <c r="D233" s="23">
        <v>100</v>
      </c>
      <c r="F233" s="21" t="s">
        <v>670</v>
      </c>
      <c r="G233" s="21" t="s">
        <v>371</v>
      </c>
      <c r="H233" s="22">
        <v>100</v>
      </c>
      <c r="I233" s="23">
        <v>100</v>
      </c>
      <c r="K233" s="24">
        <f t="shared" si="20"/>
        <v>0</v>
      </c>
      <c r="L233" s="24">
        <f t="shared" si="21"/>
        <v>0</v>
      </c>
      <c r="M233" s="22">
        <f t="shared" si="22"/>
        <v>0</v>
      </c>
      <c r="N233" s="22">
        <f t="shared" si="23"/>
        <v>0</v>
      </c>
    </row>
    <row r="234" spans="1:14">
      <c r="A234" s="21" t="s">
        <v>671</v>
      </c>
      <c r="B234" s="21" t="s">
        <v>739</v>
      </c>
      <c r="C234" s="22">
        <v>929.9</v>
      </c>
      <c r="D234" s="23">
        <v>933.58</v>
      </c>
      <c r="F234" s="21" t="s">
        <v>671</v>
      </c>
      <c r="G234" s="21" t="s">
        <v>739</v>
      </c>
      <c r="H234" s="22">
        <v>929.9</v>
      </c>
      <c r="I234" s="23">
        <v>933.58</v>
      </c>
      <c r="K234" s="24">
        <f t="shared" si="20"/>
        <v>0</v>
      </c>
      <c r="L234" s="24">
        <f t="shared" si="21"/>
        <v>0</v>
      </c>
      <c r="M234" s="22">
        <f t="shared" si="22"/>
        <v>0</v>
      </c>
      <c r="N234" s="22">
        <f t="shared" si="23"/>
        <v>0</v>
      </c>
    </row>
    <row r="235" spans="1:14">
      <c r="A235" s="21" t="s">
        <v>672</v>
      </c>
      <c r="B235" s="21" t="s">
        <v>741</v>
      </c>
      <c r="C235" s="22">
        <v>6499.99</v>
      </c>
      <c r="D235" s="23">
        <v>6519.97</v>
      </c>
      <c r="F235" s="21" t="s">
        <v>672</v>
      </c>
      <c r="G235" s="21" t="s">
        <v>741</v>
      </c>
      <c r="H235" s="22">
        <v>6499.99</v>
      </c>
      <c r="I235" s="23">
        <v>6519.97</v>
      </c>
      <c r="K235" s="24">
        <f t="shared" si="20"/>
        <v>0</v>
      </c>
      <c r="L235" s="24">
        <f t="shared" si="21"/>
        <v>0</v>
      </c>
      <c r="M235" s="22">
        <f t="shared" si="22"/>
        <v>0</v>
      </c>
      <c r="N235" s="22">
        <f t="shared" si="23"/>
        <v>0</v>
      </c>
    </row>
    <row r="236" spans="1:14">
      <c r="A236" s="21" t="s">
        <v>672</v>
      </c>
      <c r="B236" s="21" t="s">
        <v>742</v>
      </c>
      <c r="C236" s="22">
        <v>6499.99</v>
      </c>
      <c r="D236" s="23">
        <v>6519.97</v>
      </c>
      <c r="F236" s="21" t="s">
        <v>672</v>
      </c>
      <c r="G236" s="21" t="s">
        <v>742</v>
      </c>
      <c r="H236" s="22">
        <v>6499.99</v>
      </c>
      <c r="I236" s="23">
        <v>6519.97</v>
      </c>
      <c r="K236" s="24">
        <f t="shared" si="20"/>
        <v>0</v>
      </c>
      <c r="L236" s="24">
        <f t="shared" si="21"/>
        <v>0</v>
      </c>
      <c r="M236" s="22">
        <f t="shared" si="22"/>
        <v>0</v>
      </c>
      <c r="N236" s="22">
        <f t="shared" si="23"/>
        <v>0</v>
      </c>
    </row>
    <row r="237" spans="1:14">
      <c r="A237" s="21" t="s">
        <v>673</v>
      </c>
      <c r="B237" s="21" t="s">
        <v>741</v>
      </c>
      <c r="C237" s="22">
        <v>6499.99</v>
      </c>
      <c r="D237" s="23">
        <v>6519.97</v>
      </c>
      <c r="F237" s="21" t="s">
        <v>673</v>
      </c>
      <c r="G237" s="21" t="s">
        <v>741</v>
      </c>
      <c r="H237" s="22">
        <v>6499.99</v>
      </c>
      <c r="I237" s="23">
        <v>6519.97</v>
      </c>
      <c r="K237" s="24">
        <f t="shared" si="20"/>
        <v>0</v>
      </c>
      <c r="L237" s="24">
        <f t="shared" si="21"/>
        <v>0</v>
      </c>
      <c r="M237" s="22">
        <f t="shared" si="22"/>
        <v>0</v>
      </c>
      <c r="N237" s="22">
        <f t="shared" si="23"/>
        <v>0</v>
      </c>
    </row>
    <row r="238" spans="1:14">
      <c r="A238" s="21" t="s">
        <v>673</v>
      </c>
      <c r="B238" s="21" t="s">
        <v>742</v>
      </c>
      <c r="C238" s="22">
        <v>6499.99</v>
      </c>
      <c r="D238" s="23">
        <v>6519.97</v>
      </c>
      <c r="F238" s="21" t="s">
        <v>673</v>
      </c>
      <c r="G238" s="21" t="s">
        <v>742</v>
      </c>
      <c r="H238" s="22">
        <v>6499.99</v>
      </c>
      <c r="I238" s="23">
        <v>6519.97</v>
      </c>
      <c r="K238" s="24">
        <f t="shared" si="20"/>
        <v>0</v>
      </c>
      <c r="L238" s="24">
        <f t="shared" si="21"/>
        <v>0</v>
      </c>
      <c r="M238" s="22">
        <f t="shared" si="22"/>
        <v>0</v>
      </c>
      <c r="N238" s="22">
        <f t="shared" si="23"/>
        <v>0</v>
      </c>
    </row>
    <row r="239" spans="1:14">
      <c r="A239" s="21" t="s">
        <v>674</v>
      </c>
      <c r="B239" s="21" t="s">
        <v>371</v>
      </c>
      <c r="C239" s="22">
        <v>100</v>
      </c>
      <c r="D239" s="23">
        <v>100</v>
      </c>
      <c r="F239" s="21" t="s">
        <v>674</v>
      </c>
      <c r="G239" s="21" t="s">
        <v>371</v>
      </c>
      <c r="H239" s="22">
        <v>100</v>
      </c>
      <c r="I239" s="23">
        <v>100</v>
      </c>
      <c r="K239" s="24">
        <f t="shared" si="20"/>
        <v>0</v>
      </c>
      <c r="L239" s="24">
        <f t="shared" si="21"/>
        <v>0</v>
      </c>
      <c r="M239" s="22">
        <f t="shared" si="22"/>
        <v>0</v>
      </c>
      <c r="N239" s="22">
        <f t="shared" si="23"/>
        <v>0</v>
      </c>
    </row>
    <row r="240" spans="1:14">
      <c r="A240" s="21" t="s">
        <v>675</v>
      </c>
      <c r="B240" s="21" t="s">
        <v>741</v>
      </c>
      <c r="C240" s="22">
        <v>6499.99</v>
      </c>
      <c r="D240" s="23">
        <v>6519.51</v>
      </c>
      <c r="F240" s="21" t="s">
        <v>675</v>
      </c>
      <c r="G240" s="21" t="s">
        <v>741</v>
      </c>
      <c r="H240" s="22">
        <v>6499.99</v>
      </c>
      <c r="I240" s="23">
        <v>6519.51</v>
      </c>
      <c r="K240" s="24">
        <f t="shared" si="20"/>
        <v>0</v>
      </c>
      <c r="L240" s="24">
        <f t="shared" si="21"/>
        <v>0</v>
      </c>
      <c r="M240" s="22">
        <f t="shared" si="22"/>
        <v>0</v>
      </c>
      <c r="N240" s="22">
        <f t="shared" si="23"/>
        <v>0</v>
      </c>
    </row>
    <row r="241" spans="1:15">
      <c r="A241" s="21" t="s">
        <v>675</v>
      </c>
      <c r="B241" s="21" t="s">
        <v>742</v>
      </c>
      <c r="C241" s="22">
        <v>6499.99</v>
      </c>
      <c r="D241" s="23">
        <v>6519.51</v>
      </c>
      <c r="F241" s="21" t="s">
        <v>675</v>
      </c>
      <c r="G241" s="21" t="s">
        <v>742</v>
      </c>
      <c r="H241" s="22">
        <v>6499.99</v>
      </c>
      <c r="I241" s="23">
        <v>6519.51</v>
      </c>
      <c r="K241" s="24">
        <f t="shared" si="20"/>
        <v>0</v>
      </c>
      <c r="L241" s="24">
        <f t="shared" si="21"/>
        <v>0</v>
      </c>
      <c r="M241" s="22">
        <f t="shared" si="22"/>
        <v>0</v>
      </c>
      <c r="N241" s="22">
        <f t="shared" si="23"/>
        <v>0</v>
      </c>
    </row>
    <row r="242" spans="1:15">
      <c r="A242" s="21" t="s">
        <v>675</v>
      </c>
      <c r="B242" s="21" t="s">
        <v>739</v>
      </c>
      <c r="C242" s="22">
        <v>200</v>
      </c>
      <c r="D242" s="23">
        <v>200.62</v>
      </c>
      <c r="F242" s="21" t="s">
        <v>675</v>
      </c>
      <c r="G242" s="21" t="s">
        <v>739</v>
      </c>
      <c r="H242" s="22">
        <v>200</v>
      </c>
      <c r="I242" s="23">
        <v>200.62</v>
      </c>
      <c r="K242" s="24">
        <f t="shared" si="20"/>
        <v>0</v>
      </c>
      <c r="L242" s="24">
        <f t="shared" si="21"/>
        <v>0</v>
      </c>
      <c r="M242" s="22">
        <f t="shared" si="22"/>
        <v>0</v>
      </c>
      <c r="N242" s="22">
        <f t="shared" si="23"/>
        <v>0</v>
      </c>
    </row>
    <row r="243" spans="1:15">
      <c r="A243" s="21" t="s">
        <v>675</v>
      </c>
      <c r="B243" s="21" t="s">
        <v>289</v>
      </c>
      <c r="C243" s="22">
        <v>100</v>
      </c>
      <c r="D243" s="23">
        <v>100.3</v>
      </c>
      <c r="F243" s="21" t="s">
        <v>675</v>
      </c>
      <c r="G243" s="21" t="s">
        <v>289</v>
      </c>
      <c r="H243" s="22">
        <v>100</v>
      </c>
      <c r="I243" s="23">
        <v>100.3</v>
      </c>
      <c r="K243" s="24">
        <f t="shared" si="20"/>
        <v>0</v>
      </c>
      <c r="L243" s="24">
        <f t="shared" si="21"/>
        <v>0</v>
      </c>
      <c r="M243" s="22">
        <f t="shared" si="22"/>
        <v>0</v>
      </c>
      <c r="N243" s="22">
        <f t="shared" si="23"/>
        <v>0</v>
      </c>
    </row>
    <row r="244" spans="1:15">
      <c r="A244" s="25" t="s">
        <v>676</v>
      </c>
      <c r="B244" s="25" t="s">
        <v>756</v>
      </c>
      <c r="C244" s="26">
        <v>6958.8</v>
      </c>
      <c r="D244" s="27">
        <v>7004.28</v>
      </c>
      <c r="E244" s="25"/>
      <c r="F244" s="25" t="s">
        <v>676</v>
      </c>
      <c r="G244" s="25" t="s">
        <v>756</v>
      </c>
      <c r="H244" s="26">
        <v>1159.8</v>
      </c>
      <c r="I244" s="27">
        <v>1167.3800000000001</v>
      </c>
      <c r="J244" s="28"/>
      <c r="K244" s="29">
        <f t="shared" si="20"/>
        <v>0</v>
      </c>
      <c r="L244" s="29">
        <f t="shared" si="21"/>
        <v>0</v>
      </c>
      <c r="M244" s="26">
        <f t="shared" si="22"/>
        <v>5799</v>
      </c>
      <c r="N244" s="26">
        <f t="shared" si="23"/>
        <v>5836.9</v>
      </c>
      <c r="O244" s="24" t="s">
        <v>799</v>
      </c>
    </row>
    <row r="245" spans="1:15">
      <c r="A245" s="21" t="s">
        <v>677</v>
      </c>
      <c r="B245" s="21" t="s">
        <v>371</v>
      </c>
      <c r="C245" s="22">
        <v>100</v>
      </c>
      <c r="D245" s="23">
        <v>100</v>
      </c>
      <c r="F245" s="21" t="s">
        <v>677</v>
      </c>
      <c r="G245" s="21" t="s">
        <v>371</v>
      </c>
      <c r="H245" s="22">
        <v>100</v>
      </c>
      <c r="I245" s="23">
        <v>100</v>
      </c>
      <c r="K245" s="24">
        <f t="shared" si="20"/>
        <v>0</v>
      </c>
      <c r="L245" s="24">
        <f t="shared" si="21"/>
        <v>0</v>
      </c>
      <c r="M245" s="22">
        <f t="shared" si="22"/>
        <v>0</v>
      </c>
      <c r="N245" s="22">
        <f t="shared" si="23"/>
        <v>0</v>
      </c>
    </row>
    <row r="246" spans="1:15">
      <c r="A246" s="21" t="s">
        <v>678</v>
      </c>
      <c r="B246" s="21" t="s">
        <v>371</v>
      </c>
      <c r="C246" s="22">
        <v>100</v>
      </c>
      <c r="D246" s="23">
        <v>100</v>
      </c>
      <c r="F246" s="21" t="s">
        <v>678</v>
      </c>
      <c r="G246" s="21" t="s">
        <v>371</v>
      </c>
      <c r="H246" s="22">
        <v>100</v>
      </c>
      <c r="I246" s="23">
        <v>100</v>
      </c>
      <c r="K246" s="24">
        <f t="shared" si="20"/>
        <v>0</v>
      </c>
      <c r="L246" s="24">
        <f t="shared" si="21"/>
        <v>0</v>
      </c>
      <c r="M246" s="22">
        <f t="shared" si="22"/>
        <v>0</v>
      </c>
      <c r="N246" s="22">
        <f t="shared" si="23"/>
        <v>0</v>
      </c>
    </row>
    <row r="247" spans="1:15">
      <c r="A247" s="21" t="s">
        <v>679</v>
      </c>
      <c r="B247" s="21" t="s">
        <v>768</v>
      </c>
      <c r="C247" s="22">
        <v>462.96</v>
      </c>
      <c r="D247" s="23">
        <v>984.45</v>
      </c>
      <c r="F247" s="21" t="s">
        <v>679</v>
      </c>
      <c r="G247" s="21" t="s">
        <v>768</v>
      </c>
      <c r="H247" s="22">
        <v>462.96</v>
      </c>
      <c r="I247" s="23">
        <v>984.45</v>
      </c>
      <c r="K247" s="24">
        <f t="shared" si="20"/>
        <v>0</v>
      </c>
      <c r="L247" s="24">
        <f t="shared" si="21"/>
        <v>0</v>
      </c>
      <c r="M247" s="22">
        <f t="shared" si="22"/>
        <v>0</v>
      </c>
      <c r="N247" s="22">
        <f t="shared" si="23"/>
        <v>0</v>
      </c>
    </row>
    <row r="248" spans="1:15">
      <c r="A248" s="21" t="s">
        <v>680</v>
      </c>
      <c r="B248" s="21" t="s">
        <v>769</v>
      </c>
      <c r="C248" s="22">
        <v>4136.3</v>
      </c>
      <c r="D248" s="23">
        <v>5395.67</v>
      </c>
      <c r="F248" s="21" t="s">
        <v>680</v>
      </c>
      <c r="G248" s="21" t="s">
        <v>769</v>
      </c>
      <c r="H248" s="22">
        <v>4136.3</v>
      </c>
      <c r="I248" s="23">
        <v>5395.67</v>
      </c>
      <c r="K248" s="24">
        <f t="shared" si="20"/>
        <v>0</v>
      </c>
      <c r="L248" s="24">
        <f t="shared" si="21"/>
        <v>0</v>
      </c>
      <c r="M248" s="22">
        <f t="shared" si="22"/>
        <v>0</v>
      </c>
      <c r="N248" s="22">
        <f t="shared" si="23"/>
        <v>0</v>
      </c>
    </row>
    <row r="249" spans="1:15">
      <c r="A249" s="21" t="s">
        <v>680</v>
      </c>
      <c r="B249" s="21" t="s">
        <v>768</v>
      </c>
      <c r="C249" s="22">
        <v>308.64</v>
      </c>
      <c r="D249" s="23">
        <v>441.21</v>
      </c>
      <c r="F249" s="21" t="s">
        <v>680</v>
      </c>
      <c r="G249" s="21" t="s">
        <v>768</v>
      </c>
      <c r="H249" s="22">
        <v>308.64</v>
      </c>
      <c r="I249" s="23">
        <v>441.21</v>
      </c>
      <c r="K249" s="24">
        <f t="shared" si="20"/>
        <v>0</v>
      </c>
      <c r="L249" s="24">
        <f t="shared" si="21"/>
        <v>0</v>
      </c>
      <c r="M249" s="22">
        <f t="shared" si="22"/>
        <v>0</v>
      </c>
      <c r="N249" s="22">
        <f t="shared" si="23"/>
        <v>0</v>
      </c>
    </row>
    <row r="250" spans="1:15">
      <c r="A250" s="21" t="s">
        <v>681</v>
      </c>
      <c r="B250" s="21" t="s">
        <v>770</v>
      </c>
      <c r="C250" s="22">
        <v>2675.07</v>
      </c>
      <c r="D250" s="23">
        <v>3622.16</v>
      </c>
      <c r="F250" s="21" t="s">
        <v>681</v>
      </c>
      <c r="G250" s="21" t="s">
        <v>770</v>
      </c>
      <c r="H250" s="22">
        <v>2675.07</v>
      </c>
      <c r="I250" s="23">
        <v>3622.16</v>
      </c>
      <c r="K250" s="24">
        <f t="shared" si="20"/>
        <v>0</v>
      </c>
      <c r="L250" s="24">
        <f t="shared" si="21"/>
        <v>0</v>
      </c>
      <c r="M250" s="22">
        <f t="shared" si="22"/>
        <v>0</v>
      </c>
      <c r="N250" s="22">
        <f t="shared" si="23"/>
        <v>0</v>
      </c>
    </row>
    <row r="251" spans="1:15">
      <c r="A251" s="21" t="s">
        <v>682</v>
      </c>
      <c r="B251" s="21" t="s">
        <v>771</v>
      </c>
      <c r="C251" s="22">
        <v>353.14</v>
      </c>
      <c r="D251" s="23">
        <v>496.56</v>
      </c>
      <c r="F251" s="21" t="s">
        <v>682</v>
      </c>
      <c r="G251" s="21" t="s">
        <v>771</v>
      </c>
      <c r="H251" s="22">
        <v>353.14</v>
      </c>
      <c r="I251" s="23">
        <v>496.56</v>
      </c>
      <c r="K251" s="24">
        <f t="shared" si="20"/>
        <v>0</v>
      </c>
      <c r="L251" s="24">
        <f t="shared" si="21"/>
        <v>0</v>
      </c>
      <c r="M251" s="22">
        <f t="shared" si="22"/>
        <v>0</v>
      </c>
      <c r="N251" s="22">
        <f t="shared" si="23"/>
        <v>0</v>
      </c>
    </row>
    <row r="252" spans="1:15">
      <c r="A252" s="21" t="s">
        <v>682</v>
      </c>
      <c r="B252" s="21" t="s">
        <v>769</v>
      </c>
      <c r="C252" s="22">
        <v>4136.3</v>
      </c>
      <c r="D252" s="23">
        <v>5099.03</v>
      </c>
      <c r="F252" s="21" t="s">
        <v>682</v>
      </c>
      <c r="G252" s="21" t="s">
        <v>769</v>
      </c>
      <c r="H252" s="22">
        <v>4136.3</v>
      </c>
      <c r="I252" s="23">
        <v>5099.03</v>
      </c>
      <c r="K252" s="24">
        <f t="shared" ref="K252:K315" si="24">IF(A252=F252,0,999)</f>
        <v>0</v>
      </c>
      <c r="L252" s="24">
        <f t="shared" ref="L252:L315" si="25">IF(B252=G252,0,999)</f>
        <v>0</v>
      </c>
      <c r="M252" s="22">
        <f t="shared" ref="M252:M315" si="26">C252-H252</f>
        <v>0</v>
      </c>
      <c r="N252" s="22">
        <f t="shared" ref="N252:N315" si="27">D252-I252</f>
        <v>0</v>
      </c>
    </row>
    <row r="253" spans="1:15">
      <c r="A253" s="21" t="s">
        <v>683</v>
      </c>
      <c r="B253" s="21" t="s">
        <v>772</v>
      </c>
      <c r="C253" s="22">
        <v>3272.86</v>
      </c>
      <c r="D253" s="23">
        <v>4029.71</v>
      </c>
      <c r="F253" s="21" t="s">
        <v>683</v>
      </c>
      <c r="G253" s="21" t="s">
        <v>772</v>
      </c>
      <c r="H253" s="22">
        <v>3272.86</v>
      </c>
      <c r="I253" s="23">
        <v>4029.71</v>
      </c>
      <c r="K253" s="24">
        <f t="shared" si="24"/>
        <v>0</v>
      </c>
      <c r="L253" s="24">
        <f t="shared" si="25"/>
        <v>0</v>
      </c>
      <c r="M253" s="22">
        <f t="shared" si="26"/>
        <v>0</v>
      </c>
      <c r="N253" s="22">
        <f t="shared" si="27"/>
        <v>0</v>
      </c>
    </row>
    <row r="254" spans="1:15">
      <c r="A254" s="21" t="s">
        <v>684</v>
      </c>
      <c r="B254" s="21" t="s">
        <v>773</v>
      </c>
      <c r="C254" s="22">
        <v>4091.08</v>
      </c>
      <c r="D254" s="23">
        <v>5123.12</v>
      </c>
      <c r="F254" s="21" t="s">
        <v>684</v>
      </c>
      <c r="G254" s="21" t="s">
        <v>773</v>
      </c>
      <c r="H254" s="22">
        <v>4091.08</v>
      </c>
      <c r="I254" s="23">
        <v>5123.12</v>
      </c>
      <c r="K254" s="24">
        <f t="shared" si="24"/>
        <v>0</v>
      </c>
      <c r="L254" s="24">
        <f t="shared" si="25"/>
        <v>0</v>
      </c>
      <c r="M254" s="22">
        <f t="shared" si="26"/>
        <v>0</v>
      </c>
      <c r="N254" s="22">
        <f t="shared" si="27"/>
        <v>0</v>
      </c>
    </row>
    <row r="255" spans="1:15">
      <c r="A255" s="21" t="s">
        <v>685</v>
      </c>
      <c r="B255" s="21" t="s">
        <v>771</v>
      </c>
      <c r="C255" s="22">
        <v>322.26</v>
      </c>
      <c r="D255" s="23">
        <v>455.69</v>
      </c>
      <c r="F255" s="21" t="s">
        <v>685</v>
      </c>
      <c r="G255" s="21" t="s">
        <v>771</v>
      </c>
      <c r="H255" s="22">
        <v>322.26</v>
      </c>
      <c r="I255" s="23">
        <v>455.69</v>
      </c>
      <c r="K255" s="24">
        <f t="shared" si="24"/>
        <v>0</v>
      </c>
      <c r="L255" s="24">
        <f t="shared" si="25"/>
        <v>0</v>
      </c>
      <c r="M255" s="22">
        <f t="shared" si="26"/>
        <v>0</v>
      </c>
      <c r="N255" s="22">
        <f t="shared" si="27"/>
        <v>0</v>
      </c>
    </row>
    <row r="256" spans="1:15">
      <c r="A256" s="21" t="s">
        <v>685</v>
      </c>
      <c r="B256" s="21" t="s">
        <v>772</v>
      </c>
      <c r="C256" s="22">
        <v>3272.86</v>
      </c>
      <c r="D256" s="23">
        <v>4116.6099999999997</v>
      </c>
      <c r="F256" s="21" t="s">
        <v>685</v>
      </c>
      <c r="G256" s="21" t="s">
        <v>772</v>
      </c>
      <c r="H256" s="22">
        <v>3272.86</v>
      </c>
      <c r="I256" s="23">
        <v>4116.6099999999997</v>
      </c>
      <c r="K256" s="24">
        <f t="shared" si="24"/>
        <v>0</v>
      </c>
      <c r="L256" s="24">
        <f t="shared" si="25"/>
        <v>0</v>
      </c>
      <c r="M256" s="22">
        <f t="shared" si="26"/>
        <v>0</v>
      </c>
      <c r="N256" s="22">
        <f t="shared" si="27"/>
        <v>0</v>
      </c>
    </row>
    <row r="257" spans="1:15">
      <c r="A257" s="21" t="s">
        <v>686</v>
      </c>
      <c r="B257" s="21" t="s">
        <v>774</v>
      </c>
      <c r="C257" s="22">
        <v>1080</v>
      </c>
      <c r="D257" s="23">
        <v>1140</v>
      </c>
      <c r="F257" s="21" t="s">
        <v>686</v>
      </c>
      <c r="G257" s="21" t="s">
        <v>774</v>
      </c>
      <c r="H257" s="22">
        <v>1080</v>
      </c>
      <c r="I257" s="23">
        <v>1140</v>
      </c>
      <c r="K257" s="24">
        <f t="shared" si="24"/>
        <v>0</v>
      </c>
      <c r="L257" s="24">
        <f t="shared" si="25"/>
        <v>0</v>
      </c>
      <c r="M257" s="22">
        <f t="shared" si="26"/>
        <v>0</v>
      </c>
      <c r="N257" s="22">
        <f t="shared" si="27"/>
        <v>0</v>
      </c>
    </row>
    <row r="258" spans="1:15">
      <c r="A258" s="21" t="s">
        <v>687</v>
      </c>
      <c r="B258" s="21" t="s">
        <v>775</v>
      </c>
      <c r="C258" s="22">
        <v>204</v>
      </c>
      <c r="D258" s="23">
        <v>258.72000000000003</v>
      </c>
      <c r="F258" s="21" t="s">
        <v>687</v>
      </c>
      <c r="G258" s="21" t="s">
        <v>775</v>
      </c>
      <c r="H258" s="22">
        <v>204</v>
      </c>
      <c r="I258" s="23">
        <v>258.72000000000003</v>
      </c>
      <c r="K258" s="24">
        <f t="shared" si="24"/>
        <v>0</v>
      </c>
      <c r="L258" s="24">
        <f t="shared" si="25"/>
        <v>0</v>
      </c>
      <c r="M258" s="22">
        <f t="shared" si="26"/>
        <v>0</v>
      </c>
      <c r="N258" s="22">
        <f t="shared" si="27"/>
        <v>0</v>
      </c>
    </row>
    <row r="259" spans="1:15">
      <c r="A259" s="21" t="s">
        <v>688</v>
      </c>
      <c r="B259" s="21" t="s">
        <v>776</v>
      </c>
      <c r="C259" s="22">
        <v>2004.63</v>
      </c>
      <c r="D259" s="23">
        <v>2282.0300000000002</v>
      </c>
      <c r="F259" s="21" t="s">
        <v>688</v>
      </c>
      <c r="G259" s="21" t="s">
        <v>776</v>
      </c>
      <c r="H259" s="22">
        <v>2004.63</v>
      </c>
      <c r="I259" s="23">
        <v>2282.0300000000002</v>
      </c>
      <c r="K259" s="24">
        <f t="shared" si="24"/>
        <v>0</v>
      </c>
      <c r="L259" s="24">
        <f t="shared" si="25"/>
        <v>0</v>
      </c>
      <c r="M259" s="22">
        <f t="shared" si="26"/>
        <v>0</v>
      </c>
      <c r="N259" s="22">
        <f t="shared" si="27"/>
        <v>0</v>
      </c>
    </row>
    <row r="260" spans="1:15">
      <c r="A260" s="21" t="s">
        <v>689</v>
      </c>
      <c r="B260" s="21" t="s">
        <v>777</v>
      </c>
      <c r="C260" s="22">
        <v>92.32</v>
      </c>
      <c r="D260" s="23">
        <v>111.71</v>
      </c>
      <c r="F260" s="21" t="s">
        <v>689</v>
      </c>
      <c r="G260" s="21" t="s">
        <v>777</v>
      </c>
      <c r="H260" s="22">
        <v>92.32</v>
      </c>
      <c r="I260" s="23">
        <v>111.71</v>
      </c>
      <c r="K260" s="24">
        <f t="shared" si="24"/>
        <v>0</v>
      </c>
      <c r="L260" s="24">
        <f t="shared" si="25"/>
        <v>0</v>
      </c>
      <c r="M260" s="22">
        <f t="shared" si="26"/>
        <v>0</v>
      </c>
      <c r="N260" s="22">
        <f t="shared" si="27"/>
        <v>0</v>
      </c>
    </row>
    <row r="261" spans="1:15">
      <c r="A261" s="21" t="s">
        <v>690</v>
      </c>
      <c r="B261" s="21" t="s">
        <v>778</v>
      </c>
      <c r="C261" s="22">
        <v>1448.96</v>
      </c>
      <c r="D261" s="23">
        <v>2397.52</v>
      </c>
      <c r="F261" s="21" t="s">
        <v>690</v>
      </c>
      <c r="G261" s="21" t="s">
        <v>778</v>
      </c>
      <c r="H261" s="22">
        <v>1448.96</v>
      </c>
      <c r="I261" s="23">
        <v>2397.52</v>
      </c>
      <c r="K261" s="24">
        <f t="shared" si="24"/>
        <v>0</v>
      </c>
      <c r="L261" s="24">
        <f t="shared" si="25"/>
        <v>0</v>
      </c>
      <c r="M261" s="22">
        <f t="shared" si="26"/>
        <v>0</v>
      </c>
      <c r="N261" s="22">
        <f t="shared" si="27"/>
        <v>0</v>
      </c>
    </row>
    <row r="262" spans="1:15">
      <c r="A262" s="21" t="s">
        <v>691</v>
      </c>
      <c r="B262" s="21" t="s">
        <v>776</v>
      </c>
      <c r="C262" s="22">
        <v>4612.2</v>
      </c>
      <c r="D262" s="23">
        <v>5662.01</v>
      </c>
      <c r="F262" s="21" t="s">
        <v>691</v>
      </c>
      <c r="G262" s="21" t="s">
        <v>776</v>
      </c>
      <c r="H262" s="22">
        <v>4612.2</v>
      </c>
      <c r="I262" s="23">
        <v>5662.01</v>
      </c>
      <c r="K262" s="24">
        <f t="shared" si="24"/>
        <v>0</v>
      </c>
      <c r="L262" s="24">
        <f t="shared" si="25"/>
        <v>0</v>
      </c>
      <c r="M262" s="22">
        <f t="shared" si="26"/>
        <v>0</v>
      </c>
      <c r="N262" s="22">
        <f t="shared" si="27"/>
        <v>0</v>
      </c>
    </row>
    <row r="263" spans="1:15">
      <c r="A263" s="21" t="s">
        <v>692</v>
      </c>
      <c r="B263" s="21" t="s">
        <v>775</v>
      </c>
      <c r="C263" s="22">
        <v>156.08000000000001</v>
      </c>
      <c r="D263" s="23">
        <v>184.04</v>
      </c>
      <c r="F263" s="21" t="s">
        <v>692</v>
      </c>
      <c r="G263" s="21" t="s">
        <v>775</v>
      </c>
      <c r="H263" s="22">
        <v>156.08000000000001</v>
      </c>
      <c r="I263" s="23">
        <v>184.04</v>
      </c>
      <c r="K263" s="24">
        <f t="shared" si="24"/>
        <v>0</v>
      </c>
      <c r="L263" s="24">
        <f t="shared" si="25"/>
        <v>0</v>
      </c>
      <c r="M263" s="22">
        <f t="shared" si="26"/>
        <v>0</v>
      </c>
      <c r="N263" s="22">
        <f t="shared" si="27"/>
        <v>0</v>
      </c>
    </row>
    <row r="264" spans="1:15">
      <c r="A264" s="25" t="s">
        <v>692</v>
      </c>
      <c r="B264" s="25" t="s">
        <v>779</v>
      </c>
      <c r="C264" s="26">
        <v>881.88</v>
      </c>
      <c r="D264" s="27">
        <v>1203.8399999999999</v>
      </c>
      <c r="E264" s="25"/>
      <c r="F264" s="25" t="s">
        <v>692</v>
      </c>
      <c r="G264" s="25" t="s">
        <v>779</v>
      </c>
      <c r="H264" s="26">
        <v>146.97999999999999</v>
      </c>
      <c r="I264" s="27">
        <v>200.64</v>
      </c>
      <c r="J264" s="28"/>
      <c r="K264" s="29">
        <f t="shared" si="24"/>
        <v>0</v>
      </c>
      <c r="L264" s="29">
        <f t="shared" si="25"/>
        <v>0</v>
      </c>
      <c r="M264" s="26">
        <f t="shared" si="26"/>
        <v>734.9</v>
      </c>
      <c r="N264" s="26">
        <f t="shared" si="27"/>
        <v>1003.1999999999999</v>
      </c>
      <c r="O264" s="24" t="s">
        <v>800</v>
      </c>
    </row>
    <row r="265" spans="1:15">
      <c r="A265" s="21" t="s">
        <v>693</v>
      </c>
      <c r="B265" s="21" t="s">
        <v>778</v>
      </c>
      <c r="C265" s="22">
        <v>1448.96</v>
      </c>
      <c r="D265" s="23">
        <v>2533.7600000000002</v>
      </c>
      <c r="F265" s="21" t="s">
        <v>693</v>
      </c>
      <c r="G265" s="21" t="s">
        <v>778</v>
      </c>
      <c r="H265" s="22">
        <v>1448.96</v>
      </c>
      <c r="I265" s="23">
        <v>2533.7600000000002</v>
      </c>
      <c r="K265" s="24">
        <f t="shared" si="24"/>
        <v>0</v>
      </c>
      <c r="L265" s="24">
        <f t="shared" si="25"/>
        <v>0</v>
      </c>
      <c r="M265" s="22">
        <f t="shared" si="26"/>
        <v>0</v>
      </c>
      <c r="N265" s="22">
        <f t="shared" si="27"/>
        <v>0</v>
      </c>
    </row>
    <row r="266" spans="1:15">
      <c r="A266" s="21" t="s">
        <v>693</v>
      </c>
      <c r="B266" s="21" t="s">
        <v>780</v>
      </c>
      <c r="C266" s="22">
        <v>915.52</v>
      </c>
      <c r="D266" s="23">
        <v>1457.72</v>
      </c>
      <c r="F266" s="21" t="s">
        <v>693</v>
      </c>
      <c r="G266" s="21" t="s">
        <v>780</v>
      </c>
      <c r="H266" s="22">
        <v>915.52</v>
      </c>
      <c r="I266" s="23">
        <v>1457.72</v>
      </c>
      <c r="K266" s="24">
        <f t="shared" si="24"/>
        <v>0</v>
      </c>
      <c r="L266" s="24">
        <f t="shared" si="25"/>
        <v>0</v>
      </c>
      <c r="M266" s="22">
        <f t="shared" si="26"/>
        <v>0</v>
      </c>
      <c r="N266" s="22">
        <f t="shared" si="27"/>
        <v>0</v>
      </c>
    </row>
    <row r="267" spans="1:15">
      <c r="A267" s="21" t="s">
        <v>694</v>
      </c>
      <c r="B267" s="21" t="s">
        <v>781</v>
      </c>
      <c r="C267" s="22">
        <v>24.31</v>
      </c>
      <c r="D267" s="23">
        <v>39.520000000000003</v>
      </c>
      <c r="F267" s="21" t="s">
        <v>694</v>
      </c>
      <c r="G267" s="21" t="s">
        <v>781</v>
      </c>
      <c r="H267" s="22">
        <v>24.31</v>
      </c>
      <c r="I267" s="23">
        <v>39.520000000000003</v>
      </c>
      <c r="K267" s="24">
        <f t="shared" si="24"/>
        <v>0</v>
      </c>
      <c r="L267" s="24">
        <f t="shared" si="25"/>
        <v>0</v>
      </c>
      <c r="M267" s="22">
        <f t="shared" si="26"/>
        <v>0</v>
      </c>
      <c r="N267" s="22">
        <f t="shared" si="27"/>
        <v>0</v>
      </c>
    </row>
    <row r="268" spans="1:15">
      <c r="A268" s="21" t="s">
        <v>694</v>
      </c>
      <c r="B268" s="21" t="s">
        <v>775</v>
      </c>
      <c r="C268" s="22">
        <v>68</v>
      </c>
      <c r="D268" s="23">
        <v>86.33</v>
      </c>
      <c r="F268" s="21" t="s">
        <v>694</v>
      </c>
      <c r="G268" s="21" t="s">
        <v>775</v>
      </c>
      <c r="H268" s="22">
        <v>68</v>
      </c>
      <c r="I268" s="23">
        <v>86.33</v>
      </c>
      <c r="K268" s="24">
        <f t="shared" si="24"/>
        <v>0</v>
      </c>
      <c r="L268" s="24">
        <f t="shared" si="25"/>
        <v>0</v>
      </c>
      <c r="M268" s="22">
        <f t="shared" si="26"/>
        <v>0</v>
      </c>
      <c r="N268" s="22">
        <f t="shared" si="27"/>
        <v>0</v>
      </c>
    </row>
    <row r="269" spans="1:15">
      <c r="A269" s="25" t="s">
        <v>695</v>
      </c>
      <c r="B269" s="25" t="s">
        <v>771</v>
      </c>
      <c r="C269" s="26">
        <v>950.72</v>
      </c>
      <c r="D269" s="27">
        <v>1053.06</v>
      </c>
      <c r="E269" s="25"/>
      <c r="F269" s="25" t="s">
        <v>695</v>
      </c>
      <c r="G269" s="25" t="s">
        <v>771</v>
      </c>
      <c r="H269" s="26">
        <v>237.68</v>
      </c>
      <c r="I269" s="27">
        <v>263.26</v>
      </c>
      <c r="J269" s="28"/>
      <c r="K269" s="29">
        <f t="shared" si="24"/>
        <v>0</v>
      </c>
      <c r="L269" s="29">
        <f t="shared" si="25"/>
        <v>0</v>
      </c>
      <c r="M269" s="26">
        <f t="shared" si="26"/>
        <v>713.04</v>
      </c>
      <c r="N269" s="26">
        <f t="shared" si="27"/>
        <v>789.8</v>
      </c>
      <c r="O269" s="24" t="s">
        <v>801</v>
      </c>
    </row>
    <row r="270" spans="1:15">
      <c r="A270" s="21" t="s">
        <v>695</v>
      </c>
      <c r="B270" s="21" t="s">
        <v>776</v>
      </c>
      <c r="C270" s="22">
        <v>10205.549999999999</v>
      </c>
      <c r="D270" s="23">
        <v>11480.28</v>
      </c>
      <c r="F270" s="21" t="s">
        <v>695</v>
      </c>
      <c r="G270" s="21" t="s">
        <v>776</v>
      </c>
      <c r="H270" s="22">
        <v>10205.549999999999</v>
      </c>
      <c r="I270" s="23">
        <v>11480.28</v>
      </c>
      <c r="K270" s="24">
        <f t="shared" si="24"/>
        <v>0</v>
      </c>
      <c r="L270" s="24">
        <f t="shared" si="25"/>
        <v>0</v>
      </c>
      <c r="M270" s="22">
        <f t="shared" si="26"/>
        <v>0</v>
      </c>
      <c r="N270" s="22">
        <f t="shared" si="27"/>
        <v>0</v>
      </c>
    </row>
    <row r="271" spans="1:15">
      <c r="A271" s="21" t="s">
        <v>695</v>
      </c>
      <c r="B271" s="21" t="s">
        <v>772</v>
      </c>
      <c r="C271" s="22">
        <v>2413.9699999999998</v>
      </c>
      <c r="D271" s="23">
        <v>2797.27</v>
      </c>
      <c r="F271" s="21" t="s">
        <v>695</v>
      </c>
      <c r="G271" s="21" t="s">
        <v>772</v>
      </c>
      <c r="H271" s="22">
        <v>2413.9699999999998</v>
      </c>
      <c r="I271" s="23">
        <v>2797.27</v>
      </c>
      <c r="K271" s="24">
        <f t="shared" si="24"/>
        <v>0</v>
      </c>
      <c r="L271" s="24">
        <f t="shared" si="25"/>
        <v>0</v>
      </c>
      <c r="M271" s="22">
        <f t="shared" si="26"/>
        <v>0</v>
      </c>
      <c r="N271" s="22">
        <f t="shared" si="27"/>
        <v>0</v>
      </c>
    </row>
    <row r="272" spans="1:15">
      <c r="A272" s="21" t="s">
        <v>696</v>
      </c>
      <c r="B272" s="21" t="s">
        <v>775</v>
      </c>
      <c r="C272" s="22">
        <v>112.47</v>
      </c>
      <c r="D272" s="23">
        <v>184.83</v>
      </c>
      <c r="F272" s="21" t="s">
        <v>696</v>
      </c>
      <c r="G272" s="21" t="s">
        <v>775</v>
      </c>
      <c r="H272" s="22">
        <v>112.47</v>
      </c>
      <c r="I272" s="23">
        <v>184.83</v>
      </c>
      <c r="K272" s="24">
        <f t="shared" si="24"/>
        <v>0</v>
      </c>
      <c r="L272" s="24">
        <f t="shared" si="25"/>
        <v>0</v>
      </c>
      <c r="M272" s="22">
        <f t="shared" si="26"/>
        <v>0</v>
      </c>
      <c r="N272" s="22">
        <f t="shared" si="27"/>
        <v>0</v>
      </c>
    </row>
    <row r="273" spans="1:15">
      <c r="A273" s="25" t="s">
        <v>697</v>
      </c>
      <c r="B273" s="25" t="s">
        <v>772</v>
      </c>
      <c r="C273" s="26">
        <v>9642.5499999999993</v>
      </c>
      <c r="D273" s="27">
        <v>12238.43</v>
      </c>
      <c r="E273" s="25"/>
      <c r="F273" s="25" t="s">
        <v>697</v>
      </c>
      <c r="G273" s="25" t="s">
        <v>772</v>
      </c>
      <c r="H273" s="26">
        <v>7714.04</v>
      </c>
      <c r="I273" s="27">
        <v>9790.74</v>
      </c>
      <c r="J273" s="28"/>
      <c r="K273" s="29">
        <f t="shared" si="24"/>
        <v>0</v>
      </c>
      <c r="L273" s="29">
        <f t="shared" si="25"/>
        <v>0</v>
      </c>
      <c r="M273" s="26">
        <f t="shared" si="26"/>
        <v>1928.5099999999993</v>
      </c>
      <c r="N273" s="26">
        <f t="shared" si="27"/>
        <v>2447.6900000000005</v>
      </c>
      <c r="O273" s="24" t="s">
        <v>801</v>
      </c>
    </row>
    <row r="274" spans="1:15">
      <c r="A274" s="25" t="s">
        <v>698</v>
      </c>
      <c r="B274" s="25" t="s">
        <v>782</v>
      </c>
      <c r="C274" s="26">
        <v>18863</v>
      </c>
      <c r="D274" s="27">
        <v>19624.46</v>
      </c>
      <c r="E274" s="25"/>
      <c r="F274" s="25" t="s">
        <v>698</v>
      </c>
      <c r="G274" s="25" t="s">
        <v>782</v>
      </c>
      <c r="H274" s="26">
        <v>1886.3</v>
      </c>
      <c r="I274" s="27">
        <v>1962.45</v>
      </c>
      <c r="J274" s="28"/>
      <c r="K274" s="29">
        <f t="shared" si="24"/>
        <v>0</v>
      </c>
      <c r="L274" s="29">
        <f t="shared" si="25"/>
        <v>0</v>
      </c>
      <c r="M274" s="26">
        <f t="shared" si="26"/>
        <v>16976.7</v>
      </c>
      <c r="N274" s="26">
        <f t="shared" si="27"/>
        <v>17662.009999999998</v>
      </c>
      <c r="O274" s="24" t="s">
        <v>802</v>
      </c>
    </row>
    <row r="275" spans="1:15">
      <c r="A275" s="21" t="s">
        <v>699</v>
      </c>
      <c r="B275" s="21" t="s">
        <v>783</v>
      </c>
      <c r="C275" s="22">
        <v>71.08</v>
      </c>
      <c r="D275" s="23">
        <v>148.38</v>
      </c>
      <c r="F275" s="21" t="s">
        <v>699</v>
      </c>
      <c r="G275" s="21" t="s">
        <v>783</v>
      </c>
      <c r="H275" s="22">
        <v>71.08</v>
      </c>
      <c r="I275" s="23">
        <v>148.38</v>
      </c>
      <c r="K275" s="24">
        <f t="shared" si="24"/>
        <v>0</v>
      </c>
      <c r="L275" s="24">
        <f t="shared" si="25"/>
        <v>0</v>
      </c>
      <c r="M275" s="22">
        <f t="shared" si="26"/>
        <v>0</v>
      </c>
      <c r="N275" s="22">
        <f t="shared" si="27"/>
        <v>0</v>
      </c>
    </row>
    <row r="276" spans="1:15">
      <c r="A276" s="25" t="s">
        <v>700</v>
      </c>
      <c r="B276" s="25" t="s">
        <v>771</v>
      </c>
      <c r="C276" s="26">
        <v>737.36</v>
      </c>
      <c r="D276" s="27">
        <v>770.05</v>
      </c>
      <c r="E276" s="25"/>
      <c r="F276" s="25" t="s">
        <v>700</v>
      </c>
      <c r="G276" s="25" t="s">
        <v>771</v>
      </c>
      <c r="H276" s="26">
        <v>184.34</v>
      </c>
      <c r="I276" s="27">
        <v>192.51</v>
      </c>
      <c r="J276" s="28"/>
      <c r="K276" s="29">
        <f t="shared" si="24"/>
        <v>0</v>
      </c>
      <c r="L276" s="29">
        <f t="shared" si="25"/>
        <v>0</v>
      </c>
      <c r="M276" s="26">
        <f t="shared" si="26"/>
        <v>553.02</v>
      </c>
      <c r="N276" s="26">
        <f t="shared" si="27"/>
        <v>577.54</v>
      </c>
      <c r="O276" s="24" t="s">
        <v>802</v>
      </c>
    </row>
    <row r="277" spans="1:15">
      <c r="A277" s="21" t="s">
        <v>700</v>
      </c>
      <c r="B277" s="21" t="s">
        <v>776</v>
      </c>
      <c r="C277" s="22">
        <v>10553.76</v>
      </c>
      <c r="D277" s="23">
        <v>11021.9</v>
      </c>
      <c r="F277" s="21" t="s">
        <v>700</v>
      </c>
      <c r="G277" s="21" t="s">
        <v>776</v>
      </c>
      <c r="H277" s="22">
        <v>10553.76</v>
      </c>
      <c r="I277" s="23">
        <v>11021.9</v>
      </c>
      <c r="K277" s="24">
        <f t="shared" si="24"/>
        <v>0</v>
      </c>
      <c r="L277" s="24">
        <f t="shared" si="25"/>
        <v>0</v>
      </c>
      <c r="M277" s="22">
        <f t="shared" si="26"/>
        <v>0</v>
      </c>
      <c r="N277" s="22">
        <f t="shared" si="27"/>
        <v>0</v>
      </c>
    </row>
    <row r="278" spans="1:15">
      <c r="A278" s="21" t="s">
        <v>701</v>
      </c>
      <c r="B278" s="21" t="s">
        <v>781</v>
      </c>
      <c r="C278" s="22">
        <v>48.62</v>
      </c>
      <c r="D278" s="23">
        <v>78.55</v>
      </c>
      <c r="F278" s="21" t="s">
        <v>701</v>
      </c>
      <c r="G278" s="21" t="s">
        <v>781</v>
      </c>
      <c r="H278" s="22">
        <v>48.62</v>
      </c>
      <c r="I278" s="23">
        <v>78.55</v>
      </c>
      <c r="K278" s="24">
        <f t="shared" si="24"/>
        <v>0</v>
      </c>
      <c r="L278" s="24">
        <f t="shared" si="25"/>
        <v>0</v>
      </c>
      <c r="M278" s="22">
        <f t="shared" si="26"/>
        <v>0</v>
      </c>
      <c r="N278" s="22">
        <f t="shared" si="27"/>
        <v>0</v>
      </c>
    </row>
    <row r="279" spans="1:15">
      <c r="A279" s="21" t="s">
        <v>701</v>
      </c>
      <c r="B279" s="21" t="s">
        <v>775</v>
      </c>
      <c r="C279" s="22">
        <v>136</v>
      </c>
      <c r="D279" s="23">
        <v>171.54</v>
      </c>
      <c r="F279" s="21" t="s">
        <v>701</v>
      </c>
      <c r="G279" s="21" t="s">
        <v>775</v>
      </c>
      <c r="H279" s="22">
        <v>136</v>
      </c>
      <c r="I279" s="23">
        <v>171.54</v>
      </c>
      <c r="K279" s="24">
        <f t="shared" si="24"/>
        <v>0</v>
      </c>
      <c r="L279" s="24">
        <f t="shared" si="25"/>
        <v>0</v>
      </c>
      <c r="M279" s="22">
        <f t="shared" si="26"/>
        <v>0</v>
      </c>
      <c r="N279" s="22">
        <f t="shared" si="27"/>
        <v>0</v>
      </c>
    </row>
    <row r="280" spans="1:15">
      <c r="A280" s="21" t="s">
        <v>702</v>
      </c>
      <c r="B280" s="21" t="s">
        <v>773</v>
      </c>
      <c r="C280" s="22">
        <v>1686.36</v>
      </c>
      <c r="D280" s="23">
        <v>2394.08</v>
      </c>
      <c r="F280" s="21" t="s">
        <v>702</v>
      </c>
      <c r="G280" s="21" t="s">
        <v>773</v>
      </c>
      <c r="H280" s="22">
        <v>1686.36</v>
      </c>
      <c r="I280" s="23">
        <v>2394.08</v>
      </c>
      <c r="K280" s="24">
        <f t="shared" si="24"/>
        <v>0</v>
      </c>
      <c r="L280" s="24">
        <f t="shared" si="25"/>
        <v>0</v>
      </c>
      <c r="M280" s="22">
        <f t="shared" si="26"/>
        <v>0</v>
      </c>
      <c r="N280" s="22">
        <f t="shared" si="27"/>
        <v>0</v>
      </c>
    </row>
    <row r="281" spans="1:15">
      <c r="A281" s="21" t="s">
        <v>702</v>
      </c>
      <c r="B281" s="21" t="s">
        <v>780</v>
      </c>
      <c r="C281" s="22">
        <v>915.52</v>
      </c>
      <c r="D281" s="23">
        <v>1341.12</v>
      </c>
      <c r="F281" s="21" t="s">
        <v>702</v>
      </c>
      <c r="G281" s="21" t="s">
        <v>780</v>
      </c>
      <c r="H281" s="22">
        <v>915.52</v>
      </c>
      <c r="I281" s="23">
        <v>1341.12</v>
      </c>
      <c r="K281" s="24">
        <f t="shared" si="24"/>
        <v>0</v>
      </c>
      <c r="L281" s="24">
        <f t="shared" si="25"/>
        <v>0</v>
      </c>
      <c r="M281" s="22">
        <f t="shared" si="26"/>
        <v>0</v>
      </c>
      <c r="N281" s="22">
        <f t="shared" si="27"/>
        <v>0</v>
      </c>
    </row>
    <row r="282" spans="1:15">
      <c r="A282" s="21" t="s">
        <v>703</v>
      </c>
      <c r="B282" s="21" t="s">
        <v>784</v>
      </c>
      <c r="C282" s="22">
        <v>3450</v>
      </c>
      <c r="D282" s="23">
        <v>3450</v>
      </c>
      <c r="F282" s="21" t="s">
        <v>703</v>
      </c>
      <c r="G282" s="21" t="s">
        <v>784</v>
      </c>
      <c r="H282" s="22">
        <v>3450</v>
      </c>
      <c r="I282" s="23">
        <v>3450</v>
      </c>
      <c r="K282" s="24">
        <f t="shared" si="24"/>
        <v>0</v>
      </c>
      <c r="L282" s="24">
        <f t="shared" si="25"/>
        <v>0</v>
      </c>
      <c r="M282" s="22">
        <f t="shared" si="26"/>
        <v>0</v>
      </c>
      <c r="N282" s="22">
        <f t="shared" si="27"/>
        <v>0</v>
      </c>
    </row>
    <row r="283" spans="1:15">
      <c r="A283" s="21" t="s">
        <v>703</v>
      </c>
      <c r="B283" s="21" t="s">
        <v>774</v>
      </c>
      <c r="C283" s="22">
        <v>456</v>
      </c>
      <c r="D283" s="23">
        <v>456</v>
      </c>
      <c r="F283" s="21" t="s">
        <v>703</v>
      </c>
      <c r="G283" s="21" t="s">
        <v>774</v>
      </c>
      <c r="H283" s="22">
        <v>456</v>
      </c>
      <c r="I283" s="23">
        <v>456</v>
      </c>
      <c r="K283" s="24">
        <f t="shared" si="24"/>
        <v>0</v>
      </c>
      <c r="L283" s="24">
        <f t="shared" si="25"/>
        <v>0</v>
      </c>
      <c r="M283" s="22">
        <f t="shared" si="26"/>
        <v>0</v>
      </c>
      <c r="N283" s="22">
        <f t="shared" si="27"/>
        <v>0</v>
      </c>
    </row>
    <row r="284" spans="1:15">
      <c r="A284" s="21" t="s">
        <v>704</v>
      </c>
      <c r="B284" s="21" t="s">
        <v>773</v>
      </c>
      <c r="C284" s="22">
        <v>2045.54</v>
      </c>
      <c r="D284" s="23">
        <v>2497.61</v>
      </c>
      <c r="F284" s="21" t="s">
        <v>704</v>
      </c>
      <c r="G284" s="21" t="s">
        <v>773</v>
      </c>
      <c r="H284" s="22">
        <v>2045.54</v>
      </c>
      <c r="I284" s="23">
        <v>2497.61</v>
      </c>
      <c r="K284" s="24">
        <f t="shared" si="24"/>
        <v>0</v>
      </c>
      <c r="L284" s="24">
        <f t="shared" si="25"/>
        <v>0</v>
      </c>
      <c r="M284" s="22">
        <f t="shared" si="26"/>
        <v>0</v>
      </c>
      <c r="N284" s="22">
        <f t="shared" si="27"/>
        <v>0</v>
      </c>
    </row>
    <row r="285" spans="1:15">
      <c r="A285" s="21" t="s">
        <v>705</v>
      </c>
      <c r="B285" s="21" t="s">
        <v>781</v>
      </c>
      <c r="C285" s="22">
        <v>55.38</v>
      </c>
      <c r="D285" s="23">
        <v>55.38</v>
      </c>
      <c r="F285" s="21" t="s">
        <v>705</v>
      </c>
      <c r="G285" s="21" t="s">
        <v>781</v>
      </c>
      <c r="H285" s="22">
        <v>55.38</v>
      </c>
      <c r="I285" s="23">
        <v>55.38</v>
      </c>
      <c r="K285" s="24">
        <f t="shared" si="24"/>
        <v>0</v>
      </c>
      <c r="L285" s="24">
        <f t="shared" si="25"/>
        <v>0</v>
      </c>
      <c r="M285" s="22">
        <f t="shared" si="26"/>
        <v>0</v>
      </c>
      <c r="N285" s="22">
        <f t="shared" si="27"/>
        <v>0</v>
      </c>
    </row>
    <row r="286" spans="1:15">
      <c r="A286" s="21" t="s">
        <v>705</v>
      </c>
      <c r="B286" s="21" t="s">
        <v>775</v>
      </c>
      <c r="C286" s="22">
        <v>156.08000000000001</v>
      </c>
      <c r="D286" s="23">
        <v>156.08000000000001</v>
      </c>
      <c r="F286" s="21" t="s">
        <v>705</v>
      </c>
      <c r="G286" s="21" t="s">
        <v>775</v>
      </c>
      <c r="H286" s="22">
        <v>156.08000000000001</v>
      </c>
      <c r="I286" s="23">
        <v>156.08000000000001</v>
      </c>
      <c r="K286" s="24">
        <f t="shared" si="24"/>
        <v>0</v>
      </c>
      <c r="L286" s="24">
        <f t="shared" si="25"/>
        <v>0</v>
      </c>
      <c r="M286" s="22">
        <f t="shared" si="26"/>
        <v>0</v>
      </c>
      <c r="N286" s="22">
        <f t="shared" si="27"/>
        <v>0</v>
      </c>
    </row>
    <row r="287" spans="1:15">
      <c r="A287" s="21" t="s">
        <v>705</v>
      </c>
      <c r="B287" s="21" t="s">
        <v>784</v>
      </c>
      <c r="C287" s="22">
        <v>146.02000000000001</v>
      </c>
      <c r="D287" s="23">
        <v>146.02000000000001</v>
      </c>
      <c r="F287" s="21" t="s">
        <v>705</v>
      </c>
      <c r="G287" s="21" t="s">
        <v>784</v>
      </c>
      <c r="H287" s="22">
        <v>146.02000000000001</v>
      </c>
      <c r="I287" s="23">
        <v>146.02000000000001</v>
      </c>
      <c r="K287" s="24">
        <f t="shared" si="24"/>
        <v>0</v>
      </c>
      <c r="L287" s="24">
        <f t="shared" si="25"/>
        <v>0</v>
      </c>
      <c r="M287" s="22">
        <f t="shared" si="26"/>
        <v>0</v>
      </c>
      <c r="N287" s="22">
        <f t="shared" si="27"/>
        <v>0</v>
      </c>
    </row>
    <row r="288" spans="1:15">
      <c r="A288" s="21" t="s">
        <v>705</v>
      </c>
      <c r="B288" s="21" t="s">
        <v>783</v>
      </c>
      <c r="C288" s="22">
        <v>114.74</v>
      </c>
      <c r="D288" s="23">
        <v>114.74</v>
      </c>
      <c r="F288" s="21" t="s">
        <v>705</v>
      </c>
      <c r="G288" s="21" t="s">
        <v>783</v>
      </c>
      <c r="H288" s="22">
        <v>114.74</v>
      </c>
      <c r="I288" s="23">
        <v>114.74</v>
      </c>
      <c r="K288" s="24">
        <f t="shared" si="24"/>
        <v>0</v>
      </c>
      <c r="L288" s="24">
        <f t="shared" si="25"/>
        <v>0</v>
      </c>
      <c r="M288" s="22">
        <f t="shared" si="26"/>
        <v>0</v>
      </c>
      <c r="N288" s="22">
        <f t="shared" si="27"/>
        <v>0</v>
      </c>
    </row>
    <row r="289" spans="1:15">
      <c r="A289" s="21" t="s">
        <v>706</v>
      </c>
      <c r="B289" s="21" t="s">
        <v>785</v>
      </c>
      <c r="C289" s="22">
        <v>322.26</v>
      </c>
      <c r="D289" s="23">
        <v>322.26</v>
      </c>
      <c r="F289" s="21" t="s">
        <v>706</v>
      </c>
      <c r="G289" s="21" t="s">
        <v>785</v>
      </c>
      <c r="H289" s="22">
        <v>322.26</v>
      </c>
      <c r="I289" s="23">
        <v>322.26</v>
      </c>
      <c r="K289" s="24">
        <f t="shared" si="24"/>
        <v>0</v>
      </c>
      <c r="L289" s="24">
        <f t="shared" si="25"/>
        <v>0</v>
      </c>
      <c r="M289" s="22">
        <f t="shared" si="26"/>
        <v>0</v>
      </c>
      <c r="N289" s="22">
        <f t="shared" si="27"/>
        <v>0</v>
      </c>
    </row>
    <row r="290" spans="1:15">
      <c r="A290" s="21" t="s">
        <v>706</v>
      </c>
      <c r="B290" s="21" t="s">
        <v>782</v>
      </c>
      <c r="C290" s="22">
        <v>3272.86</v>
      </c>
      <c r="D290" s="23">
        <v>3272.86</v>
      </c>
      <c r="F290" s="21" t="s">
        <v>706</v>
      </c>
      <c r="G290" s="21" t="s">
        <v>782</v>
      </c>
      <c r="H290" s="22">
        <v>3272.86</v>
      </c>
      <c r="I290" s="23">
        <v>3272.86</v>
      </c>
      <c r="K290" s="24">
        <f t="shared" si="24"/>
        <v>0</v>
      </c>
      <c r="L290" s="24">
        <f t="shared" si="25"/>
        <v>0</v>
      </c>
      <c r="M290" s="22">
        <f t="shared" si="26"/>
        <v>0</v>
      </c>
      <c r="N290" s="22">
        <f t="shared" si="27"/>
        <v>0</v>
      </c>
    </row>
    <row r="291" spans="1:15">
      <c r="A291" s="21" t="s">
        <v>707</v>
      </c>
      <c r="B291" s="21" t="s">
        <v>781</v>
      </c>
      <c r="C291" s="22">
        <v>55.38</v>
      </c>
      <c r="D291" s="23">
        <v>55.38</v>
      </c>
      <c r="F291" s="21" t="s">
        <v>707</v>
      </c>
      <c r="G291" s="21" t="s">
        <v>781</v>
      </c>
      <c r="H291" s="22">
        <v>55.38</v>
      </c>
      <c r="I291" s="23">
        <v>55.38</v>
      </c>
      <c r="K291" s="24">
        <f t="shared" si="24"/>
        <v>0</v>
      </c>
      <c r="L291" s="24">
        <f t="shared" si="25"/>
        <v>0</v>
      </c>
      <c r="M291" s="22">
        <f t="shared" si="26"/>
        <v>0</v>
      </c>
      <c r="N291" s="22">
        <f t="shared" si="27"/>
        <v>0</v>
      </c>
    </row>
    <row r="292" spans="1:15">
      <c r="A292" s="21" t="s">
        <v>707</v>
      </c>
      <c r="B292" s="21" t="s">
        <v>786</v>
      </c>
      <c r="C292" s="22">
        <v>3481.82</v>
      </c>
      <c r="D292" s="23">
        <v>3481.82</v>
      </c>
      <c r="F292" s="21" t="s">
        <v>707</v>
      </c>
      <c r="G292" s="21" t="s">
        <v>786</v>
      </c>
      <c r="H292" s="22">
        <v>3481.82</v>
      </c>
      <c r="I292" s="23">
        <v>3481.82</v>
      </c>
      <c r="K292" s="24">
        <f t="shared" si="24"/>
        <v>0</v>
      </c>
      <c r="L292" s="24">
        <f t="shared" si="25"/>
        <v>0</v>
      </c>
      <c r="M292" s="22">
        <f t="shared" si="26"/>
        <v>0</v>
      </c>
      <c r="N292" s="22">
        <f t="shared" si="27"/>
        <v>0</v>
      </c>
    </row>
    <row r="293" spans="1:15">
      <c r="A293" s="21" t="s">
        <v>708</v>
      </c>
      <c r="B293" s="21" t="s">
        <v>775</v>
      </c>
      <c r="C293" s="22">
        <v>78.040000000000006</v>
      </c>
      <c r="D293" s="23">
        <v>93.88</v>
      </c>
      <c r="F293" s="21" t="s">
        <v>708</v>
      </c>
      <c r="G293" s="21" t="s">
        <v>775</v>
      </c>
      <c r="H293" s="22">
        <v>78.040000000000006</v>
      </c>
      <c r="I293" s="23">
        <v>93.88</v>
      </c>
      <c r="K293" s="24">
        <f t="shared" si="24"/>
        <v>0</v>
      </c>
      <c r="L293" s="24">
        <f t="shared" si="25"/>
        <v>0</v>
      </c>
      <c r="M293" s="22">
        <f t="shared" si="26"/>
        <v>0</v>
      </c>
      <c r="N293" s="22">
        <f t="shared" si="27"/>
        <v>0</v>
      </c>
    </row>
    <row r="294" spans="1:15">
      <c r="A294" s="21" t="s">
        <v>708</v>
      </c>
      <c r="B294" s="21" t="s">
        <v>776</v>
      </c>
      <c r="C294" s="22">
        <v>2306.1</v>
      </c>
      <c r="D294" s="23">
        <v>2815.75</v>
      </c>
      <c r="F294" s="21" t="s">
        <v>708</v>
      </c>
      <c r="G294" s="21" t="s">
        <v>776</v>
      </c>
      <c r="H294" s="22">
        <v>2306.1</v>
      </c>
      <c r="I294" s="23">
        <v>2815.75</v>
      </c>
      <c r="K294" s="24">
        <f t="shared" si="24"/>
        <v>0</v>
      </c>
      <c r="L294" s="24">
        <f t="shared" si="25"/>
        <v>0</v>
      </c>
      <c r="M294" s="22">
        <f t="shared" si="26"/>
        <v>0</v>
      </c>
      <c r="N294" s="22">
        <f t="shared" si="27"/>
        <v>0</v>
      </c>
    </row>
    <row r="295" spans="1:15">
      <c r="A295" s="21" t="s">
        <v>708</v>
      </c>
      <c r="B295" s="21" t="s">
        <v>783</v>
      </c>
      <c r="C295" s="22">
        <v>61.01</v>
      </c>
      <c r="D295" s="23">
        <v>69.06</v>
      </c>
      <c r="F295" s="21" t="s">
        <v>708</v>
      </c>
      <c r="G295" s="21" t="s">
        <v>783</v>
      </c>
      <c r="H295" s="22">
        <v>61.01</v>
      </c>
      <c r="I295" s="23">
        <v>69.06</v>
      </c>
      <c r="K295" s="24">
        <f t="shared" si="24"/>
        <v>0</v>
      </c>
      <c r="L295" s="24">
        <f t="shared" si="25"/>
        <v>0</v>
      </c>
      <c r="M295" s="22">
        <f t="shared" si="26"/>
        <v>0</v>
      </c>
      <c r="N295" s="22">
        <f t="shared" si="27"/>
        <v>0</v>
      </c>
    </row>
    <row r="296" spans="1:15">
      <c r="A296" s="21" t="s">
        <v>709</v>
      </c>
      <c r="B296" s="21" t="s">
        <v>776</v>
      </c>
      <c r="C296" s="22">
        <v>2788.22</v>
      </c>
      <c r="D296" s="23">
        <v>3087.12</v>
      </c>
      <c r="F296" s="21" t="s">
        <v>709</v>
      </c>
      <c r="G296" s="21" t="s">
        <v>776</v>
      </c>
      <c r="H296" s="22">
        <v>2788.22</v>
      </c>
      <c r="I296" s="23">
        <v>3087.12</v>
      </c>
      <c r="K296" s="24">
        <f t="shared" si="24"/>
        <v>0</v>
      </c>
      <c r="L296" s="24">
        <f t="shared" si="25"/>
        <v>0</v>
      </c>
      <c r="M296" s="22">
        <f t="shared" si="26"/>
        <v>0</v>
      </c>
      <c r="N296" s="22">
        <f t="shared" si="27"/>
        <v>0</v>
      </c>
    </row>
    <row r="297" spans="1:15">
      <c r="A297" s="21" t="s">
        <v>709</v>
      </c>
      <c r="B297" s="21" t="s">
        <v>772</v>
      </c>
      <c r="C297" s="22">
        <v>1978.54</v>
      </c>
      <c r="D297" s="23">
        <v>2256.63</v>
      </c>
      <c r="F297" s="21" t="s">
        <v>709</v>
      </c>
      <c r="G297" s="21" t="s">
        <v>772</v>
      </c>
      <c r="H297" s="22">
        <v>1978.54</v>
      </c>
      <c r="I297" s="23">
        <v>2256.63</v>
      </c>
      <c r="K297" s="24">
        <f t="shared" si="24"/>
        <v>0</v>
      </c>
      <c r="L297" s="24">
        <f t="shared" si="25"/>
        <v>0</v>
      </c>
      <c r="M297" s="22">
        <f t="shared" si="26"/>
        <v>0</v>
      </c>
      <c r="N297" s="22">
        <f t="shared" si="27"/>
        <v>0</v>
      </c>
    </row>
    <row r="298" spans="1:15">
      <c r="A298" s="21" t="s">
        <v>710</v>
      </c>
      <c r="B298" s="21" t="s">
        <v>779</v>
      </c>
      <c r="C298" s="22">
        <v>164.98</v>
      </c>
      <c r="D298" s="23">
        <v>254.67</v>
      </c>
      <c r="F298" s="21" t="s">
        <v>710</v>
      </c>
      <c r="G298" s="21" t="s">
        <v>779</v>
      </c>
      <c r="H298" s="22">
        <v>164.98</v>
      </c>
      <c r="I298" s="23">
        <v>254.67</v>
      </c>
      <c r="K298" s="24">
        <f t="shared" si="24"/>
        <v>0</v>
      </c>
      <c r="L298" s="24">
        <f t="shared" si="25"/>
        <v>0</v>
      </c>
      <c r="M298" s="22">
        <f t="shared" si="26"/>
        <v>0</v>
      </c>
      <c r="N298" s="22">
        <f t="shared" si="27"/>
        <v>0</v>
      </c>
    </row>
    <row r="299" spans="1:15">
      <c r="A299" s="25" t="s">
        <v>711</v>
      </c>
      <c r="B299" s="25" t="s">
        <v>772</v>
      </c>
      <c r="C299" s="26">
        <v>8883.2000000000007</v>
      </c>
      <c r="D299" s="27">
        <v>10293.84</v>
      </c>
      <c r="E299" s="25"/>
      <c r="F299" s="25" t="s">
        <v>711</v>
      </c>
      <c r="G299" s="25" t="s">
        <v>772</v>
      </c>
      <c r="H299" s="26">
        <v>2220.8000000000002</v>
      </c>
      <c r="I299" s="27">
        <v>2573.4699999999998</v>
      </c>
      <c r="J299" s="28"/>
      <c r="K299" s="29">
        <f t="shared" si="24"/>
        <v>0</v>
      </c>
      <c r="L299" s="29">
        <f t="shared" si="25"/>
        <v>0</v>
      </c>
      <c r="M299" s="26">
        <f t="shared" si="26"/>
        <v>6662.4000000000005</v>
      </c>
      <c r="N299" s="26">
        <f t="shared" si="27"/>
        <v>7720.3700000000008</v>
      </c>
      <c r="O299" s="24" t="s">
        <v>802</v>
      </c>
    </row>
    <row r="300" spans="1:15">
      <c r="A300" s="25" t="s">
        <v>712</v>
      </c>
      <c r="B300" s="25" t="s">
        <v>782</v>
      </c>
      <c r="C300" s="26">
        <v>3673.6</v>
      </c>
      <c r="D300" s="27">
        <v>3825.89</v>
      </c>
      <c r="E300" s="25"/>
      <c r="F300" s="25" t="s">
        <v>712</v>
      </c>
      <c r="G300" s="25" t="s">
        <v>782</v>
      </c>
      <c r="H300" s="26">
        <v>1836.8</v>
      </c>
      <c r="I300" s="27">
        <v>1912.95</v>
      </c>
      <c r="J300" s="28"/>
      <c r="K300" s="29">
        <f t="shared" si="24"/>
        <v>0</v>
      </c>
      <c r="L300" s="29">
        <f t="shared" si="25"/>
        <v>0</v>
      </c>
      <c r="M300" s="26">
        <f t="shared" si="26"/>
        <v>1836.8</v>
      </c>
      <c r="N300" s="26">
        <f t="shared" si="27"/>
        <v>1912.9399999999998</v>
      </c>
      <c r="O300" s="24" t="s">
        <v>802</v>
      </c>
    </row>
    <row r="301" spans="1:15">
      <c r="A301" s="25" t="s">
        <v>713</v>
      </c>
      <c r="B301" s="25" t="s">
        <v>782</v>
      </c>
      <c r="C301" s="26">
        <v>7625.92</v>
      </c>
      <c r="D301" s="27">
        <v>9481.59</v>
      </c>
      <c r="E301" s="25"/>
      <c r="F301" s="25" t="s">
        <v>713</v>
      </c>
      <c r="G301" s="25" t="s">
        <v>782</v>
      </c>
      <c r="H301" s="26">
        <v>1906.48</v>
      </c>
      <c r="I301" s="27">
        <v>2370.4</v>
      </c>
      <c r="J301" s="28"/>
      <c r="K301" s="29">
        <f t="shared" si="24"/>
        <v>0</v>
      </c>
      <c r="L301" s="29">
        <f t="shared" si="25"/>
        <v>0</v>
      </c>
      <c r="M301" s="26">
        <f t="shared" si="26"/>
        <v>5719.4400000000005</v>
      </c>
      <c r="N301" s="26">
        <f t="shared" si="27"/>
        <v>7111.1900000000005</v>
      </c>
      <c r="O301" s="24" t="s">
        <v>802</v>
      </c>
    </row>
    <row r="302" spans="1:15">
      <c r="A302" s="25" t="s">
        <v>714</v>
      </c>
      <c r="B302" s="25" t="s">
        <v>772</v>
      </c>
      <c r="C302" s="26">
        <v>18868</v>
      </c>
      <c r="D302" s="27">
        <v>21821.919999999998</v>
      </c>
      <c r="E302" s="25"/>
      <c r="F302" s="25" t="s">
        <v>714</v>
      </c>
      <c r="G302" s="25" t="s">
        <v>772</v>
      </c>
      <c r="H302" s="26">
        <v>2358.5</v>
      </c>
      <c r="I302" s="27">
        <v>2727.75</v>
      </c>
      <c r="J302" s="28"/>
      <c r="K302" s="29">
        <f t="shared" si="24"/>
        <v>0</v>
      </c>
      <c r="L302" s="29">
        <f t="shared" si="25"/>
        <v>0</v>
      </c>
      <c r="M302" s="26">
        <f t="shared" si="26"/>
        <v>16509.5</v>
      </c>
      <c r="N302" s="26">
        <f t="shared" si="27"/>
        <v>19094.169999999998</v>
      </c>
      <c r="O302" s="24" t="s">
        <v>802</v>
      </c>
    </row>
    <row r="303" spans="1:15">
      <c r="A303" s="21" t="s">
        <v>715</v>
      </c>
      <c r="B303" s="21" t="s">
        <v>787</v>
      </c>
      <c r="C303" s="22">
        <v>23.18</v>
      </c>
      <c r="D303" s="23">
        <v>30.05</v>
      </c>
      <c r="F303" s="21" t="s">
        <v>715</v>
      </c>
      <c r="G303" s="21" t="s">
        <v>787</v>
      </c>
      <c r="H303" s="22">
        <v>23.18</v>
      </c>
      <c r="I303" s="23">
        <v>30.05</v>
      </c>
      <c r="K303" s="24">
        <f t="shared" si="24"/>
        <v>0</v>
      </c>
      <c r="L303" s="24">
        <f t="shared" si="25"/>
        <v>0</v>
      </c>
      <c r="M303" s="22">
        <f t="shared" si="26"/>
        <v>0</v>
      </c>
      <c r="N303" s="22">
        <f t="shared" si="27"/>
        <v>0</v>
      </c>
    </row>
    <row r="304" spans="1:15">
      <c r="A304" s="21" t="s">
        <v>715</v>
      </c>
      <c r="B304" s="21" t="s">
        <v>788</v>
      </c>
      <c r="C304" s="22">
        <v>42.35</v>
      </c>
      <c r="D304" s="23">
        <v>54.89</v>
      </c>
      <c r="F304" s="21" t="s">
        <v>715</v>
      </c>
      <c r="G304" s="21" t="s">
        <v>788</v>
      </c>
      <c r="H304" s="22">
        <v>42.35</v>
      </c>
      <c r="I304" s="23">
        <v>54.89</v>
      </c>
      <c r="K304" s="24">
        <f t="shared" si="24"/>
        <v>0</v>
      </c>
      <c r="L304" s="24">
        <f t="shared" si="25"/>
        <v>0</v>
      </c>
      <c r="M304" s="22">
        <f t="shared" si="26"/>
        <v>0</v>
      </c>
      <c r="N304" s="22">
        <f t="shared" si="27"/>
        <v>0</v>
      </c>
    </row>
    <row r="305" spans="1:14">
      <c r="A305" s="21" t="s">
        <v>715</v>
      </c>
      <c r="B305" s="21" t="s">
        <v>789</v>
      </c>
      <c r="C305" s="22">
        <v>330.87</v>
      </c>
      <c r="D305" s="23">
        <v>428.98</v>
      </c>
      <c r="F305" s="21" t="s">
        <v>715</v>
      </c>
      <c r="G305" s="21" t="s">
        <v>789</v>
      </c>
      <c r="H305" s="22">
        <v>330.87</v>
      </c>
      <c r="I305" s="23">
        <v>428.98</v>
      </c>
      <c r="K305" s="24">
        <f t="shared" si="24"/>
        <v>0</v>
      </c>
      <c r="L305" s="24">
        <f t="shared" si="25"/>
        <v>0</v>
      </c>
      <c r="M305" s="22">
        <f t="shared" si="26"/>
        <v>0</v>
      </c>
      <c r="N305" s="22">
        <f t="shared" si="27"/>
        <v>0</v>
      </c>
    </row>
    <row r="306" spans="1:14">
      <c r="A306" s="21" t="s">
        <v>715</v>
      </c>
      <c r="B306" s="21" t="s">
        <v>790</v>
      </c>
      <c r="C306" s="22">
        <v>15.95</v>
      </c>
      <c r="D306" s="23">
        <v>20.67</v>
      </c>
      <c r="F306" s="21" t="s">
        <v>715</v>
      </c>
      <c r="G306" s="21" t="s">
        <v>790</v>
      </c>
      <c r="H306" s="22">
        <v>15.95</v>
      </c>
      <c r="I306" s="23">
        <v>20.67</v>
      </c>
      <c r="K306" s="24">
        <f t="shared" si="24"/>
        <v>0</v>
      </c>
      <c r="L306" s="24">
        <f t="shared" si="25"/>
        <v>0</v>
      </c>
      <c r="M306" s="22">
        <f t="shared" si="26"/>
        <v>0</v>
      </c>
      <c r="N306" s="22">
        <f t="shared" si="27"/>
        <v>0</v>
      </c>
    </row>
    <row r="307" spans="1:14">
      <c r="A307" s="21" t="s">
        <v>715</v>
      </c>
      <c r="B307" s="21" t="s">
        <v>791</v>
      </c>
      <c r="C307" s="22">
        <v>29.68</v>
      </c>
      <c r="D307" s="23">
        <v>38.47</v>
      </c>
      <c r="F307" s="21" t="s">
        <v>715</v>
      </c>
      <c r="G307" s="21" t="s">
        <v>791</v>
      </c>
      <c r="H307" s="22">
        <v>29.68</v>
      </c>
      <c r="I307" s="23">
        <v>38.47</v>
      </c>
      <c r="K307" s="24">
        <f t="shared" si="24"/>
        <v>0</v>
      </c>
      <c r="L307" s="24">
        <f t="shared" si="25"/>
        <v>0</v>
      </c>
      <c r="M307" s="22">
        <f t="shared" si="26"/>
        <v>0</v>
      </c>
      <c r="N307" s="22">
        <f t="shared" si="27"/>
        <v>0</v>
      </c>
    </row>
    <row r="308" spans="1:14">
      <c r="A308" s="21" t="s">
        <v>715</v>
      </c>
      <c r="B308" s="21" t="s">
        <v>792</v>
      </c>
      <c r="C308" s="22">
        <v>101.84</v>
      </c>
      <c r="D308" s="23">
        <v>132.02000000000001</v>
      </c>
      <c r="F308" s="21" t="s">
        <v>715</v>
      </c>
      <c r="G308" s="21" t="s">
        <v>792</v>
      </c>
      <c r="H308" s="22">
        <v>101.84</v>
      </c>
      <c r="I308" s="23">
        <v>132.02000000000001</v>
      </c>
      <c r="K308" s="24">
        <f t="shared" si="24"/>
        <v>0</v>
      </c>
      <c r="L308" s="24">
        <f t="shared" si="25"/>
        <v>0</v>
      </c>
      <c r="M308" s="22">
        <f t="shared" si="26"/>
        <v>0</v>
      </c>
      <c r="N308" s="22">
        <f t="shared" si="27"/>
        <v>0</v>
      </c>
    </row>
    <row r="309" spans="1:14">
      <c r="A309" s="21" t="s">
        <v>715</v>
      </c>
      <c r="B309" s="21" t="s">
        <v>793</v>
      </c>
      <c r="C309" s="22">
        <v>52.43</v>
      </c>
      <c r="D309" s="23">
        <v>67.97</v>
      </c>
      <c r="F309" s="21" t="s">
        <v>715</v>
      </c>
      <c r="G309" s="21" t="s">
        <v>793</v>
      </c>
      <c r="H309" s="22">
        <v>52.43</v>
      </c>
      <c r="I309" s="23">
        <v>67.97</v>
      </c>
      <c r="K309" s="24">
        <f t="shared" si="24"/>
        <v>0</v>
      </c>
      <c r="L309" s="24">
        <f t="shared" si="25"/>
        <v>0</v>
      </c>
      <c r="M309" s="22">
        <f t="shared" si="26"/>
        <v>0</v>
      </c>
      <c r="N309" s="22">
        <f t="shared" si="27"/>
        <v>0</v>
      </c>
    </row>
    <row r="310" spans="1:14">
      <c r="A310" s="21" t="s">
        <v>715</v>
      </c>
      <c r="B310" s="21" t="s">
        <v>794</v>
      </c>
      <c r="C310" s="22">
        <v>316.76</v>
      </c>
      <c r="D310" s="23">
        <v>383.69</v>
      </c>
      <c r="F310" s="21" t="s">
        <v>715</v>
      </c>
      <c r="G310" s="21" t="s">
        <v>794</v>
      </c>
      <c r="H310" s="22">
        <v>316.76</v>
      </c>
      <c r="I310" s="23">
        <v>383.69</v>
      </c>
      <c r="K310" s="24">
        <f t="shared" si="24"/>
        <v>0</v>
      </c>
      <c r="L310" s="24">
        <f t="shared" si="25"/>
        <v>0</v>
      </c>
      <c r="M310" s="22">
        <f t="shared" si="26"/>
        <v>0</v>
      </c>
      <c r="N310" s="22">
        <f t="shared" si="27"/>
        <v>0</v>
      </c>
    </row>
    <row r="311" spans="1:14">
      <c r="A311" s="21" t="s">
        <v>715</v>
      </c>
      <c r="B311" s="21" t="s">
        <v>795</v>
      </c>
      <c r="C311" s="22">
        <v>36.619999999999997</v>
      </c>
      <c r="D311" s="23">
        <v>44.36</v>
      </c>
      <c r="F311" s="21" t="s">
        <v>715</v>
      </c>
      <c r="G311" s="21" t="s">
        <v>795</v>
      </c>
      <c r="H311" s="22">
        <v>36.619999999999997</v>
      </c>
      <c r="I311" s="23">
        <v>44.36</v>
      </c>
      <c r="K311" s="24">
        <f t="shared" si="24"/>
        <v>0</v>
      </c>
      <c r="L311" s="24">
        <f t="shared" si="25"/>
        <v>0</v>
      </c>
      <c r="M311" s="22">
        <f t="shared" si="26"/>
        <v>0</v>
      </c>
      <c r="N311" s="22">
        <f t="shared" si="27"/>
        <v>0</v>
      </c>
    </row>
    <row r="312" spans="1:14">
      <c r="A312" s="21" t="s">
        <v>715</v>
      </c>
      <c r="B312" s="21" t="s">
        <v>796</v>
      </c>
      <c r="C312" s="22">
        <v>20.420000000000002</v>
      </c>
      <c r="D312" s="23">
        <v>24.79</v>
      </c>
      <c r="F312" s="21" t="s">
        <v>715</v>
      </c>
      <c r="G312" s="21" t="s">
        <v>796</v>
      </c>
      <c r="H312" s="22">
        <v>20.420000000000002</v>
      </c>
      <c r="I312" s="23">
        <v>24.79</v>
      </c>
      <c r="K312" s="24">
        <f t="shared" si="24"/>
        <v>0</v>
      </c>
      <c r="L312" s="24">
        <f t="shared" si="25"/>
        <v>0</v>
      </c>
      <c r="M312" s="22">
        <f t="shared" si="26"/>
        <v>0</v>
      </c>
      <c r="N312" s="22">
        <f t="shared" si="27"/>
        <v>0</v>
      </c>
    </row>
    <row r="313" spans="1:14">
      <c r="A313" s="21" t="s">
        <v>311</v>
      </c>
      <c r="B313" s="21" t="s">
        <v>293</v>
      </c>
      <c r="C313" s="22">
        <v>0</v>
      </c>
      <c r="D313" s="23">
        <v>0</v>
      </c>
      <c r="F313" s="21" t="s">
        <v>311</v>
      </c>
      <c r="G313" s="21" t="s">
        <v>293</v>
      </c>
      <c r="H313" s="22">
        <v>0</v>
      </c>
      <c r="I313" s="23">
        <v>0</v>
      </c>
      <c r="K313" s="24">
        <f t="shared" si="24"/>
        <v>0</v>
      </c>
      <c r="L313" s="24">
        <f t="shared" si="25"/>
        <v>0</v>
      </c>
      <c r="M313" s="22">
        <f t="shared" si="26"/>
        <v>0</v>
      </c>
      <c r="N313" s="22">
        <f t="shared" si="27"/>
        <v>0</v>
      </c>
    </row>
    <row r="314" spans="1:14">
      <c r="A314" s="21" t="s">
        <v>716</v>
      </c>
      <c r="B314" s="21" t="s">
        <v>293</v>
      </c>
      <c r="C314" s="22">
        <v>399</v>
      </c>
      <c r="D314" s="23">
        <v>406.98</v>
      </c>
      <c r="F314" s="21" t="s">
        <v>716</v>
      </c>
      <c r="G314" s="21" t="s">
        <v>293</v>
      </c>
      <c r="H314" s="22">
        <v>399</v>
      </c>
      <c r="I314" s="23">
        <v>406.98</v>
      </c>
      <c r="K314" s="24">
        <f t="shared" si="24"/>
        <v>0</v>
      </c>
      <c r="L314" s="24">
        <f t="shared" si="25"/>
        <v>0</v>
      </c>
      <c r="M314" s="22">
        <f t="shared" si="26"/>
        <v>0</v>
      </c>
      <c r="N314" s="22">
        <f t="shared" si="27"/>
        <v>0</v>
      </c>
    </row>
    <row r="315" spans="1:14">
      <c r="A315" s="21" t="s">
        <v>717</v>
      </c>
      <c r="B315" s="21" t="s">
        <v>797</v>
      </c>
      <c r="C315" s="22">
        <v>399</v>
      </c>
      <c r="D315" s="23">
        <v>406.98</v>
      </c>
      <c r="F315" s="21" t="s">
        <v>717</v>
      </c>
      <c r="G315" s="21" t="s">
        <v>797</v>
      </c>
      <c r="H315" s="22">
        <v>399</v>
      </c>
      <c r="I315" s="23">
        <v>406.98</v>
      </c>
      <c r="K315" s="24">
        <f t="shared" si="24"/>
        <v>0</v>
      </c>
      <c r="L315" s="24">
        <f t="shared" si="25"/>
        <v>0</v>
      </c>
      <c r="M315" s="22">
        <f t="shared" si="26"/>
        <v>0</v>
      </c>
      <c r="N315" s="22">
        <f t="shared" si="27"/>
        <v>0</v>
      </c>
    </row>
    <row r="316" spans="1:14">
      <c r="A316" s="21" t="s">
        <v>309</v>
      </c>
      <c r="B316" s="21" t="s">
        <v>293</v>
      </c>
      <c r="C316" s="22">
        <v>0</v>
      </c>
      <c r="D316" s="23">
        <v>0</v>
      </c>
      <c r="F316" s="21" t="s">
        <v>309</v>
      </c>
      <c r="G316" s="21" t="s">
        <v>293</v>
      </c>
      <c r="H316" s="22">
        <v>0</v>
      </c>
      <c r="I316" s="23">
        <v>0</v>
      </c>
      <c r="K316" s="24">
        <f t="shared" ref="K316:K317" si="28">IF(A316=F316,0,999)</f>
        <v>0</v>
      </c>
      <c r="L316" s="24">
        <f t="shared" ref="L316:L317" si="29">IF(B316=G316,0,999)</f>
        <v>0</v>
      </c>
      <c r="M316" s="22">
        <f t="shared" ref="M316:M317" si="30">C316-H316</f>
        <v>0</v>
      </c>
      <c r="N316" s="22">
        <f t="shared" ref="N316:N317" si="31">D316-I316</f>
        <v>0</v>
      </c>
    </row>
    <row r="317" spans="1:14">
      <c r="A317" s="21" t="s">
        <v>718</v>
      </c>
      <c r="B317" s="21" t="s">
        <v>750</v>
      </c>
      <c r="C317" s="22">
        <v>559</v>
      </c>
      <c r="D317" s="23">
        <v>570.17999999999995</v>
      </c>
      <c r="F317" s="21" t="s">
        <v>718</v>
      </c>
      <c r="G317" s="21" t="s">
        <v>750</v>
      </c>
      <c r="H317" s="22">
        <v>559</v>
      </c>
      <c r="I317" s="23">
        <v>570.17999999999995</v>
      </c>
      <c r="K317" s="24">
        <f t="shared" si="28"/>
        <v>0</v>
      </c>
      <c r="L317" s="24">
        <f t="shared" si="29"/>
        <v>0</v>
      </c>
      <c r="M317" s="22">
        <f t="shared" si="30"/>
        <v>0</v>
      </c>
      <c r="N317" s="22">
        <f t="shared" si="31"/>
        <v>0</v>
      </c>
    </row>
    <row r="318" spans="1:14">
      <c r="C318" s="22">
        <f>SUM(C3:C317)</f>
        <v>348911.48999999958</v>
      </c>
      <c r="D318" s="22">
        <f>SUM(D3:D317)</f>
        <v>377396.9700000002</v>
      </c>
      <c r="H318" s="22">
        <f>SUM(H3:H317)</f>
        <v>276989.21999999962</v>
      </c>
      <c r="I318" s="22">
        <f>SUM(I3:I317)</f>
        <v>298617.54999999987</v>
      </c>
      <c r="M318" s="22">
        <f>SUM(M3:M317)</f>
        <v>71922.27</v>
      </c>
      <c r="N318" s="22">
        <f>SUM(N3:N317)</f>
        <v>78779.420000000013</v>
      </c>
    </row>
    <row r="320" spans="1:14">
      <c r="H320" s="22">
        <f>C318-H318</f>
        <v>71922.26999999996</v>
      </c>
      <c r="I320" s="22">
        <f>D318-I318</f>
        <v>78779.420000000333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31"/>
  <sheetViews>
    <sheetView tabSelected="1" zoomScaleNormal="100" workbookViewId="0">
      <pane ySplit="2" topLeftCell="A3" activePane="bottomLeft" state="frozen"/>
      <selection pane="bottomLeft" activeCell="M435" sqref="M435"/>
    </sheetView>
  </sheetViews>
  <sheetFormatPr defaultRowHeight="11.25"/>
  <cols>
    <col min="1" max="1" width="16.7109375" style="21" bestFit="1" customWidth="1"/>
    <col min="2" max="2" width="8.7109375" style="21" bestFit="1" customWidth="1"/>
    <col min="3" max="3" width="8.28515625" style="22" bestFit="1" customWidth="1"/>
    <col min="4" max="4" width="11.5703125" style="23" bestFit="1" customWidth="1"/>
    <col min="5" max="5" width="4.28515625" style="21" customWidth="1"/>
    <col min="6" max="6" width="16.7109375" style="21" bestFit="1" customWidth="1"/>
    <col min="7" max="7" width="8.7109375" style="21" bestFit="1" customWidth="1"/>
    <col min="8" max="8" width="8.28515625" style="22" bestFit="1" customWidth="1"/>
    <col min="9" max="9" width="11.5703125" style="23" bestFit="1" customWidth="1"/>
    <col min="10" max="10" width="9.140625" style="1"/>
    <col min="11" max="12" width="1.85546875" style="24" bestFit="1" customWidth="1"/>
    <col min="13" max="14" width="7.42578125" style="24" bestFit="1" customWidth="1"/>
    <col min="15" max="15" width="49.140625" style="24" bestFit="1" customWidth="1"/>
    <col min="16" max="30" width="9.140625" style="24"/>
    <col min="31" max="16384" width="9.140625" style="1"/>
  </cols>
  <sheetData>
    <row r="1" spans="1:14" ht="15.75">
      <c r="A1" s="94" t="s">
        <v>719</v>
      </c>
      <c r="B1" s="94"/>
      <c r="C1" s="94"/>
      <c r="D1" s="94"/>
      <c r="F1" s="94" t="s">
        <v>803</v>
      </c>
      <c r="G1" s="94"/>
      <c r="H1" s="94"/>
      <c r="I1" s="94"/>
    </row>
    <row r="2" spans="1:14">
      <c r="A2" s="30" t="s">
        <v>80</v>
      </c>
      <c r="B2" s="30" t="s">
        <v>9</v>
      </c>
      <c r="C2" s="31" t="s">
        <v>11</v>
      </c>
      <c r="D2" s="32" t="s">
        <v>15</v>
      </c>
      <c r="F2" s="30" t="s">
        <v>80</v>
      </c>
      <c r="G2" s="30" t="s">
        <v>9</v>
      </c>
      <c r="H2" s="32" t="s">
        <v>11</v>
      </c>
      <c r="I2" s="32" t="s">
        <v>15</v>
      </c>
    </row>
    <row r="3" spans="1:14">
      <c r="A3" s="21" t="s">
        <v>303</v>
      </c>
      <c r="B3" s="21" t="s">
        <v>293</v>
      </c>
      <c r="C3" s="22">
        <v>399</v>
      </c>
      <c r="D3" s="23">
        <v>497.05</v>
      </c>
      <c r="F3" s="21" t="s">
        <v>303</v>
      </c>
      <c r="G3" s="21" t="s">
        <v>293</v>
      </c>
      <c r="H3" s="22">
        <v>399</v>
      </c>
      <c r="I3" s="23">
        <v>497.05</v>
      </c>
      <c r="K3" s="24">
        <f>IF(A3=F3,0,999)</f>
        <v>0</v>
      </c>
      <c r="L3" s="24">
        <f>IF(B3=G3,0,999)</f>
        <v>0</v>
      </c>
      <c r="M3" s="22">
        <f>C3-H3</f>
        <v>0</v>
      </c>
      <c r="N3" s="22">
        <f>D3-I3</f>
        <v>0</v>
      </c>
    </row>
    <row r="4" spans="1:14">
      <c r="A4" s="21" t="s">
        <v>307</v>
      </c>
      <c r="B4" s="21" t="s">
        <v>293</v>
      </c>
      <c r="C4" s="22">
        <v>399</v>
      </c>
      <c r="D4" s="23">
        <v>497.05</v>
      </c>
      <c r="F4" s="21" t="s">
        <v>307</v>
      </c>
      <c r="G4" s="21" t="s">
        <v>293</v>
      </c>
      <c r="H4" s="22">
        <v>399</v>
      </c>
      <c r="I4" s="23">
        <v>497.05</v>
      </c>
      <c r="K4" s="24">
        <f t="shared" ref="K4:L28" si="0">IF(A4=F4,0,999)</f>
        <v>0</v>
      </c>
      <c r="L4" s="24">
        <f t="shared" si="0"/>
        <v>0</v>
      </c>
      <c r="M4" s="22">
        <f t="shared" ref="M4:N28" si="1">C4-H4</f>
        <v>0</v>
      </c>
      <c r="N4" s="22">
        <f t="shared" si="1"/>
        <v>0</v>
      </c>
    </row>
    <row r="5" spans="1:14">
      <c r="A5" s="21" t="s">
        <v>308</v>
      </c>
      <c r="B5" s="21" t="s">
        <v>293</v>
      </c>
      <c r="C5" s="22">
        <v>798</v>
      </c>
      <c r="D5" s="23">
        <v>813.96</v>
      </c>
      <c r="F5" s="21" t="s">
        <v>308</v>
      </c>
      <c r="G5" s="21" t="s">
        <v>293</v>
      </c>
      <c r="H5" s="22">
        <v>798</v>
      </c>
      <c r="I5" s="23">
        <v>813.96</v>
      </c>
      <c r="K5" s="24">
        <f t="shared" si="0"/>
        <v>0</v>
      </c>
      <c r="L5" s="24">
        <f t="shared" si="0"/>
        <v>0</v>
      </c>
      <c r="M5" s="22">
        <f t="shared" si="1"/>
        <v>0</v>
      </c>
      <c r="N5" s="22">
        <f t="shared" si="1"/>
        <v>0</v>
      </c>
    </row>
    <row r="6" spans="1:14">
      <c r="A6" s="21" t="s">
        <v>312</v>
      </c>
      <c r="B6" s="21" t="s">
        <v>316</v>
      </c>
      <c r="C6" s="22">
        <v>52.06</v>
      </c>
      <c r="D6" s="23">
        <v>52.06</v>
      </c>
      <c r="F6" s="21" t="s">
        <v>312</v>
      </c>
      <c r="G6" s="21" t="s">
        <v>316</v>
      </c>
      <c r="H6" s="22">
        <v>52.06</v>
      </c>
      <c r="I6" s="23">
        <v>52.06</v>
      </c>
      <c r="K6" s="24">
        <f t="shared" si="0"/>
        <v>0</v>
      </c>
      <c r="L6" s="24">
        <f t="shared" si="0"/>
        <v>0</v>
      </c>
      <c r="M6" s="22">
        <f t="shared" si="1"/>
        <v>0</v>
      </c>
      <c r="N6" s="22">
        <f t="shared" si="1"/>
        <v>0</v>
      </c>
    </row>
    <row r="7" spans="1:14">
      <c r="A7" s="21" t="s">
        <v>721</v>
      </c>
      <c r="B7" s="21" t="s">
        <v>722</v>
      </c>
      <c r="C7" s="22">
        <v>42.48</v>
      </c>
      <c r="D7" s="23">
        <v>42.48</v>
      </c>
      <c r="F7" s="21" t="s">
        <v>721</v>
      </c>
      <c r="G7" s="21" t="s">
        <v>722</v>
      </c>
      <c r="H7" s="22">
        <v>42.48</v>
      </c>
      <c r="I7" s="23">
        <v>42.48</v>
      </c>
      <c r="K7" s="24">
        <f t="shared" si="0"/>
        <v>0</v>
      </c>
      <c r="L7" s="24">
        <f t="shared" si="0"/>
        <v>0</v>
      </c>
      <c r="M7" s="22">
        <f t="shared" si="1"/>
        <v>0</v>
      </c>
      <c r="N7" s="22">
        <f t="shared" si="1"/>
        <v>0</v>
      </c>
    </row>
    <row r="8" spans="1:14">
      <c r="A8" s="21" t="s">
        <v>804</v>
      </c>
      <c r="B8" s="21" t="s">
        <v>805</v>
      </c>
      <c r="C8" s="22">
        <v>138</v>
      </c>
      <c r="D8" s="23">
        <v>155.52000000000001</v>
      </c>
      <c r="F8" s="21" t="s">
        <v>804</v>
      </c>
      <c r="G8" s="21" t="s">
        <v>805</v>
      </c>
      <c r="H8" s="22">
        <v>138</v>
      </c>
      <c r="I8" s="23">
        <v>155.52000000000001</v>
      </c>
      <c r="K8" s="24">
        <f t="shared" si="0"/>
        <v>0</v>
      </c>
      <c r="L8" s="24">
        <f t="shared" si="0"/>
        <v>0</v>
      </c>
      <c r="M8" s="22">
        <f t="shared" si="1"/>
        <v>0</v>
      </c>
      <c r="N8" s="22">
        <f t="shared" si="1"/>
        <v>0</v>
      </c>
    </row>
    <row r="9" spans="1:14">
      <c r="A9" s="21" t="s">
        <v>806</v>
      </c>
      <c r="B9" s="21" t="s">
        <v>316</v>
      </c>
      <c r="C9" s="22">
        <v>46.74</v>
      </c>
      <c r="D9" s="23">
        <v>46.74</v>
      </c>
      <c r="F9" s="21" t="s">
        <v>806</v>
      </c>
      <c r="G9" s="21" t="s">
        <v>316</v>
      </c>
      <c r="H9" s="22">
        <v>46.74</v>
      </c>
      <c r="I9" s="23">
        <v>46.74</v>
      </c>
      <c r="K9" s="24">
        <f t="shared" si="0"/>
        <v>0</v>
      </c>
      <c r="L9" s="24">
        <f t="shared" si="0"/>
        <v>0</v>
      </c>
      <c r="M9" s="22">
        <f t="shared" si="1"/>
        <v>0</v>
      </c>
      <c r="N9" s="22">
        <f t="shared" si="1"/>
        <v>0</v>
      </c>
    </row>
    <row r="10" spans="1:14">
      <c r="A10" s="21" t="s">
        <v>723</v>
      </c>
      <c r="B10" s="21" t="s">
        <v>289</v>
      </c>
      <c r="C10" s="22">
        <v>279.89999999999998</v>
      </c>
      <c r="D10" s="23">
        <v>323.10000000000002</v>
      </c>
      <c r="F10" s="21" t="s">
        <v>723</v>
      </c>
      <c r="G10" s="21" t="s">
        <v>289</v>
      </c>
      <c r="H10" s="22">
        <v>279.89999999999998</v>
      </c>
      <c r="I10" s="23">
        <v>323.10000000000002</v>
      </c>
      <c r="K10" s="24">
        <f t="shared" si="0"/>
        <v>0</v>
      </c>
      <c r="L10" s="24">
        <f t="shared" si="0"/>
        <v>0</v>
      </c>
      <c r="M10" s="22">
        <f t="shared" si="1"/>
        <v>0</v>
      </c>
      <c r="N10" s="22">
        <f t="shared" si="1"/>
        <v>0</v>
      </c>
    </row>
    <row r="11" spans="1:14">
      <c r="A11" s="21" t="s">
        <v>724</v>
      </c>
      <c r="B11" s="21" t="s">
        <v>316</v>
      </c>
      <c r="C11" s="22">
        <v>37.159999999999997</v>
      </c>
      <c r="D11" s="23">
        <v>37.159999999999997</v>
      </c>
      <c r="F11" s="21" t="s">
        <v>724</v>
      </c>
      <c r="G11" s="21" t="s">
        <v>316</v>
      </c>
      <c r="H11" s="22">
        <v>37.159999999999997</v>
      </c>
      <c r="I11" s="23">
        <v>37.159999999999997</v>
      </c>
      <c r="K11" s="24">
        <f t="shared" si="0"/>
        <v>0</v>
      </c>
      <c r="L11" s="24">
        <f t="shared" si="0"/>
        <v>0</v>
      </c>
      <c r="M11" s="22">
        <f t="shared" si="1"/>
        <v>0</v>
      </c>
      <c r="N11" s="22">
        <f t="shared" si="1"/>
        <v>0</v>
      </c>
    </row>
    <row r="12" spans="1:14">
      <c r="A12" s="21" t="s">
        <v>725</v>
      </c>
      <c r="B12" s="21" t="s">
        <v>722</v>
      </c>
      <c r="C12" s="22">
        <v>59.52</v>
      </c>
      <c r="D12" s="23">
        <v>59.52</v>
      </c>
      <c r="F12" s="21" t="s">
        <v>725</v>
      </c>
      <c r="G12" s="21" t="s">
        <v>722</v>
      </c>
      <c r="H12" s="22">
        <v>59.52</v>
      </c>
      <c r="I12" s="23">
        <v>59.52</v>
      </c>
      <c r="K12" s="24">
        <f t="shared" si="0"/>
        <v>0</v>
      </c>
      <c r="L12" s="24">
        <f t="shared" si="0"/>
        <v>0</v>
      </c>
      <c r="M12" s="22">
        <f t="shared" si="1"/>
        <v>0</v>
      </c>
      <c r="N12" s="22">
        <f t="shared" si="1"/>
        <v>0</v>
      </c>
    </row>
    <row r="13" spans="1:14">
      <c r="A13" s="21" t="s">
        <v>401</v>
      </c>
      <c r="B13" s="21" t="s">
        <v>293</v>
      </c>
      <c r="C13" s="22">
        <v>365.56</v>
      </c>
      <c r="D13" s="23">
        <v>372.88</v>
      </c>
      <c r="F13" s="21" t="s">
        <v>401</v>
      </c>
      <c r="G13" s="21" t="s">
        <v>293</v>
      </c>
      <c r="H13" s="22">
        <v>365.56</v>
      </c>
      <c r="I13" s="23">
        <v>372.88</v>
      </c>
      <c r="K13" s="24">
        <f t="shared" si="0"/>
        <v>0</v>
      </c>
      <c r="L13" s="24">
        <f t="shared" si="0"/>
        <v>0</v>
      </c>
      <c r="M13" s="22">
        <f t="shared" si="1"/>
        <v>0</v>
      </c>
      <c r="N13" s="22">
        <f t="shared" si="1"/>
        <v>0</v>
      </c>
    </row>
    <row r="14" spans="1:14">
      <c r="A14" s="21" t="s">
        <v>401</v>
      </c>
      <c r="B14" s="21" t="s">
        <v>418</v>
      </c>
      <c r="C14" s="22">
        <v>159.9</v>
      </c>
      <c r="D14" s="23">
        <v>163.09</v>
      </c>
      <c r="F14" s="21" t="s">
        <v>401</v>
      </c>
      <c r="G14" s="21" t="s">
        <v>418</v>
      </c>
      <c r="H14" s="22">
        <v>159.9</v>
      </c>
      <c r="I14" s="23">
        <v>163.09</v>
      </c>
      <c r="K14" s="24">
        <f t="shared" si="0"/>
        <v>0</v>
      </c>
      <c r="L14" s="24">
        <f t="shared" si="0"/>
        <v>0</v>
      </c>
      <c r="M14" s="22">
        <f t="shared" si="1"/>
        <v>0</v>
      </c>
      <c r="N14" s="22">
        <f t="shared" si="1"/>
        <v>0</v>
      </c>
    </row>
    <row r="15" spans="1:14">
      <c r="A15" s="21" t="s">
        <v>487</v>
      </c>
      <c r="B15" s="21" t="s">
        <v>371</v>
      </c>
      <c r="C15" s="22">
        <v>100</v>
      </c>
      <c r="D15" s="23">
        <v>100</v>
      </c>
      <c r="F15" s="21" t="s">
        <v>487</v>
      </c>
      <c r="G15" s="21" t="s">
        <v>371</v>
      </c>
      <c r="H15" s="22">
        <v>100</v>
      </c>
      <c r="I15" s="23">
        <v>100</v>
      </c>
      <c r="K15" s="24">
        <f t="shared" si="0"/>
        <v>0</v>
      </c>
      <c r="L15" s="24">
        <f t="shared" si="0"/>
        <v>0</v>
      </c>
      <c r="M15" s="22">
        <f t="shared" si="1"/>
        <v>0</v>
      </c>
      <c r="N15" s="22">
        <f t="shared" si="1"/>
        <v>0</v>
      </c>
    </row>
    <row r="16" spans="1:14">
      <c r="A16" s="21" t="s">
        <v>488</v>
      </c>
      <c r="B16" s="21" t="s">
        <v>371</v>
      </c>
      <c r="C16" s="22">
        <v>100</v>
      </c>
      <c r="D16" s="23">
        <v>100</v>
      </c>
      <c r="F16" s="21" t="s">
        <v>488</v>
      </c>
      <c r="G16" s="21" t="s">
        <v>371</v>
      </c>
      <c r="H16" s="22">
        <v>100</v>
      </c>
      <c r="I16" s="23">
        <v>100</v>
      </c>
      <c r="K16" s="24">
        <f t="shared" si="0"/>
        <v>0</v>
      </c>
      <c r="L16" s="24">
        <f t="shared" si="0"/>
        <v>0</v>
      </c>
      <c r="M16" s="22">
        <f t="shared" si="1"/>
        <v>0</v>
      </c>
      <c r="N16" s="22">
        <f t="shared" si="1"/>
        <v>0</v>
      </c>
    </row>
    <row r="17" spans="1:15">
      <c r="A17" s="21" t="s">
        <v>363</v>
      </c>
      <c r="B17" s="21" t="s">
        <v>371</v>
      </c>
      <c r="C17" s="22">
        <v>100</v>
      </c>
      <c r="D17" s="23">
        <v>100</v>
      </c>
      <c r="F17" s="21" t="s">
        <v>363</v>
      </c>
      <c r="G17" s="21" t="s">
        <v>371</v>
      </c>
      <c r="H17" s="22">
        <v>100</v>
      </c>
      <c r="I17" s="23">
        <v>100</v>
      </c>
      <c r="K17" s="24">
        <f t="shared" si="0"/>
        <v>0</v>
      </c>
      <c r="L17" s="24">
        <f t="shared" si="0"/>
        <v>0</v>
      </c>
      <c r="M17" s="22">
        <f t="shared" si="1"/>
        <v>0</v>
      </c>
      <c r="N17" s="22">
        <f t="shared" si="1"/>
        <v>0</v>
      </c>
    </row>
    <row r="18" spans="1:15">
      <c r="A18" s="21" t="s">
        <v>386</v>
      </c>
      <c r="B18" s="21" t="s">
        <v>371</v>
      </c>
      <c r="C18" s="22">
        <v>100</v>
      </c>
      <c r="D18" s="23">
        <v>100</v>
      </c>
      <c r="F18" s="21" t="s">
        <v>386</v>
      </c>
      <c r="G18" s="21" t="s">
        <v>371</v>
      </c>
      <c r="H18" s="22">
        <v>100</v>
      </c>
      <c r="I18" s="23">
        <v>100</v>
      </c>
      <c r="K18" s="24">
        <f t="shared" si="0"/>
        <v>0</v>
      </c>
      <c r="L18" s="24">
        <f t="shared" si="0"/>
        <v>0</v>
      </c>
      <c r="M18" s="22">
        <f t="shared" si="1"/>
        <v>0</v>
      </c>
      <c r="N18" s="22">
        <f t="shared" si="1"/>
        <v>0</v>
      </c>
    </row>
    <row r="19" spans="1:15">
      <c r="A19" s="21" t="s">
        <v>393</v>
      </c>
      <c r="B19" s="21" t="s">
        <v>371</v>
      </c>
      <c r="C19" s="22">
        <v>100</v>
      </c>
      <c r="D19" s="23">
        <v>100</v>
      </c>
      <c r="F19" s="21" t="s">
        <v>393</v>
      </c>
      <c r="G19" s="21" t="s">
        <v>371</v>
      </c>
      <c r="H19" s="22">
        <v>100</v>
      </c>
      <c r="I19" s="23">
        <v>100</v>
      </c>
      <c r="K19" s="24">
        <f t="shared" si="0"/>
        <v>0</v>
      </c>
      <c r="L19" s="24">
        <f t="shared" si="0"/>
        <v>0</v>
      </c>
      <c r="M19" s="22">
        <f t="shared" si="1"/>
        <v>0</v>
      </c>
      <c r="N19" s="22">
        <f t="shared" si="1"/>
        <v>0</v>
      </c>
    </row>
    <row r="20" spans="1:15">
      <c r="A20" s="21" t="s">
        <v>489</v>
      </c>
      <c r="B20" s="21" t="s">
        <v>371</v>
      </c>
      <c r="C20" s="22">
        <v>100</v>
      </c>
      <c r="D20" s="23">
        <v>100</v>
      </c>
      <c r="F20" s="21" t="s">
        <v>489</v>
      </c>
      <c r="G20" s="21" t="s">
        <v>371</v>
      </c>
      <c r="H20" s="22">
        <v>100</v>
      </c>
      <c r="I20" s="23">
        <v>100</v>
      </c>
      <c r="K20" s="24">
        <f t="shared" si="0"/>
        <v>0</v>
      </c>
      <c r="L20" s="24">
        <f t="shared" si="0"/>
        <v>0</v>
      </c>
      <c r="M20" s="22">
        <f t="shared" si="1"/>
        <v>0</v>
      </c>
      <c r="N20" s="22">
        <f t="shared" si="1"/>
        <v>0</v>
      </c>
    </row>
    <row r="21" spans="1:15">
      <c r="A21" s="95" t="s">
        <v>490</v>
      </c>
      <c r="B21" s="95" t="s">
        <v>371</v>
      </c>
      <c r="C21" s="96">
        <v>100</v>
      </c>
      <c r="D21" s="97">
        <v>100</v>
      </c>
      <c r="E21" s="95"/>
      <c r="F21" s="95" t="s">
        <v>490</v>
      </c>
      <c r="G21" s="95" t="s">
        <v>371</v>
      </c>
      <c r="H21" s="96">
        <v>100</v>
      </c>
      <c r="I21" s="97">
        <v>100</v>
      </c>
      <c r="J21" s="9"/>
      <c r="K21" s="98">
        <f t="shared" si="0"/>
        <v>0</v>
      </c>
      <c r="L21" s="98">
        <f t="shared" si="0"/>
        <v>0</v>
      </c>
      <c r="M21" s="96">
        <f t="shared" si="1"/>
        <v>0</v>
      </c>
      <c r="N21" s="96">
        <f t="shared" si="1"/>
        <v>0</v>
      </c>
      <c r="O21" s="98"/>
    </row>
    <row r="22" spans="1:15">
      <c r="A22" s="95" t="s">
        <v>491</v>
      </c>
      <c r="B22" s="95" t="s">
        <v>371</v>
      </c>
      <c r="C22" s="96">
        <v>100</v>
      </c>
      <c r="D22" s="97">
        <v>100</v>
      </c>
      <c r="E22" s="95"/>
      <c r="F22" s="95" t="s">
        <v>491</v>
      </c>
      <c r="G22" s="95" t="s">
        <v>371</v>
      </c>
      <c r="H22" s="96">
        <v>100</v>
      </c>
      <c r="I22" s="97">
        <v>100</v>
      </c>
      <c r="J22" s="9"/>
      <c r="K22" s="98">
        <f t="shared" si="0"/>
        <v>0</v>
      </c>
      <c r="L22" s="98">
        <f t="shared" si="0"/>
        <v>0</v>
      </c>
      <c r="M22" s="96">
        <f t="shared" si="1"/>
        <v>0</v>
      </c>
      <c r="N22" s="96">
        <f t="shared" si="1"/>
        <v>0</v>
      </c>
      <c r="O22" s="98"/>
    </row>
    <row r="23" spans="1:15">
      <c r="A23" s="95" t="s">
        <v>492</v>
      </c>
      <c r="B23" s="95" t="s">
        <v>371</v>
      </c>
      <c r="C23" s="96">
        <v>100</v>
      </c>
      <c r="D23" s="97">
        <v>100</v>
      </c>
      <c r="E23" s="95"/>
      <c r="F23" s="95" t="s">
        <v>492</v>
      </c>
      <c r="G23" s="95" t="s">
        <v>371</v>
      </c>
      <c r="H23" s="96">
        <v>100</v>
      </c>
      <c r="I23" s="97">
        <v>100</v>
      </c>
      <c r="J23" s="9"/>
      <c r="K23" s="98">
        <f t="shared" si="0"/>
        <v>0</v>
      </c>
      <c r="L23" s="98">
        <f t="shared" si="0"/>
        <v>0</v>
      </c>
      <c r="M23" s="96">
        <f t="shared" si="1"/>
        <v>0</v>
      </c>
      <c r="N23" s="96">
        <f t="shared" si="1"/>
        <v>0</v>
      </c>
      <c r="O23" s="98"/>
    </row>
    <row r="24" spans="1:15">
      <c r="A24" s="95" t="s">
        <v>493</v>
      </c>
      <c r="B24" s="95" t="s">
        <v>371</v>
      </c>
      <c r="C24" s="96">
        <v>100</v>
      </c>
      <c r="D24" s="97">
        <v>100</v>
      </c>
      <c r="E24" s="95"/>
      <c r="F24" s="95" t="s">
        <v>493</v>
      </c>
      <c r="G24" s="95" t="s">
        <v>371</v>
      </c>
      <c r="H24" s="96">
        <v>100</v>
      </c>
      <c r="I24" s="97">
        <v>100</v>
      </c>
      <c r="J24" s="9"/>
      <c r="K24" s="98">
        <f t="shared" si="0"/>
        <v>0</v>
      </c>
      <c r="L24" s="98">
        <f t="shared" si="0"/>
        <v>0</v>
      </c>
      <c r="M24" s="96">
        <f t="shared" si="1"/>
        <v>0</v>
      </c>
      <c r="N24" s="96">
        <f t="shared" si="1"/>
        <v>0</v>
      </c>
      <c r="O24" s="98"/>
    </row>
    <row r="25" spans="1:15">
      <c r="A25" s="95" t="s">
        <v>494</v>
      </c>
      <c r="B25" s="95" t="s">
        <v>726</v>
      </c>
      <c r="C25" s="96">
        <v>929.9</v>
      </c>
      <c r="D25" s="97">
        <v>933.58</v>
      </c>
      <c r="E25" s="95"/>
      <c r="F25" s="95" t="s">
        <v>494</v>
      </c>
      <c r="G25" s="95" t="s">
        <v>726</v>
      </c>
      <c r="H25" s="96">
        <v>929.9</v>
      </c>
      <c r="I25" s="97">
        <v>933.58</v>
      </c>
      <c r="J25" s="9"/>
      <c r="K25" s="98">
        <f t="shared" si="0"/>
        <v>0</v>
      </c>
      <c r="L25" s="98">
        <f t="shared" si="0"/>
        <v>0</v>
      </c>
      <c r="M25" s="96">
        <f t="shared" si="1"/>
        <v>0</v>
      </c>
      <c r="N25" s="96">
        <f t="shared" si="1"/>
        <v>0</v>
      </c>
      <c r="O25" s="98"/>
    </row>
    <row r="26" spans="1:15">
      <c r="A26" s="95" t="s">
        <v>495</v>
      </c>
      <c r="B26" s="95" t="s">
        <v>726</v>
      </c>
      <c r="C26" s="96">
        <v>929.9</v>
      </c>
      <c r="D26" s="97">
        <v>933.58</v>
      </c>
      <c r="E26" s="95"/>
      <c r="F26" s="95" t="s">
        <v>495</v>
      </c>
      <c r="G26" s="95" t="s">
        <v>726</v>
      </c>
      <c r="H26" s="96">
        <v>929.9</v>
      </c>
      <c r="I26" s="97">
        <v>933.58</v>
      </c>
      <c r="J26" s="9"/>
      <c r="K26" s="98">
        <f t="shared" si="0"/>
        <v>0</v>
      </c>
      <c r="L26" s="98">
        <f t="shared" si="0"/>
        <v>0</v>
      </c>
      <c r="M26" s="96">
        <f t="shared" si="1"/>
        <v>0</v>
      </c>
      <c r="N26" s="96">
        <f t="shared" si="1"/>
        <v>0</v>
      </c>
      <c r="O26" s="98"/>
    </row>
    <row r="27" spans="1:15">
      <c r="A27" s="95" t="s">
        <v>496</v>
      </c>
      <c r="B27" s="95" t="s">
        <v>726</v>
      </c>
      <c r="C27" s="96">
        <v>929.9</v>
      </c>
      <c r="D27" s="97">
        <v>933.58</v>
      </c>
      <c r="E27" s="95"/>
      <c r="F27" s="95" t="s">
        <v>496</v>
      </c>
      <c r="G27" s="95" t="s">
        <v>726</v>
      </c>
      <c r="H27" s="96">
        <v>929.9</v>
      </c>
      <c r="I27" s="97">
        <v>933.58</v>
      </c>
      <c r="J27" s="9"/>
      <c r="K27" s="98">
        <f t="shared" si="0"/>
        <v>0</v>
      </c>
      <c r="L27" s="98">
        <f t="shared" si="0"/>
        <v>0</v>
      </c>
      <c r="M27" s="96">
        <f t="shared" si="1"/>
        <v>0</v>
      </c>
      <c r="N27" s="96">
        <f t="shared" si="1"/>
        <v>0</v>
      </c>
      <c r="O27" s="98"/>
    </row>
    <row r="28" spans="1:15">
      <c r="A28" s="95" t="s">
        <v>497</v>
      </c>
      <c r="B28" s="95" t="s">
        <v>726</v>
      </c>
      <c r="C28" s="96">
        <v>929.9</v>
      </c>
      <c r="D28" s="97">
        <v>933.58</v>
      </c>
      <c r="E28" s="95"/>
      <c r="F28" s="95" t="s">
        <v>497</v>
      </c>
      <c r="G28" s="95" t="s">
        <v>726</v>
      </c>
      <c r="H28" s="96">
        <v>929.9</v>
      </c>
      <c r="I28" s="97">
        <v>933.58</v>
      </c>
      <c r="J28" s="9"/>
      <c r="K28" s="98">
        <f t="shared" si="0"/>
        <v>0</v>
      </c>
      <c r="L28" s="98">
        <f t="shared" si="0"/>
        <v>0</v>
      </c>
      <c r="M28" s="96">
        <f t="shared" si="1"/>
        <v>0</v>
      </c>
      <c r="N28" s="96">
        <f t="shared" si="1"/>
        <v>0</v>
      </c>
      <c r="O28" s="98"/>
    </row>
    <row r="29" spans="1:15">
      <c r="A29" s="95" t="s">
        <v>498</v>
      </c>
      <c r="B29" s="95" t="s">
        <v>726</v>
      </c>
      <c r="C29" s="96">
        <v>929.9</v>
      </c>
      <c r="D29" s="97">
        <v>933.58</v>
      </c>
      <c r="E29" s="95"/>
      <c r="F29" s="95" t="s">
        <v>498</v>
      </c>
      <c r="G29" s="95" t="s">
        <v>726</v>
      </c>
      <c r="H29" s="96">
        <v>929.9</v>
      </c>
      <c r="I29" s="97">
        <v>933.58</v>
      </c>
      <c r="J29" s="9"/>
      <c r="K29" s="98">
        <f t="shared" ref="K29:L92" si="2">IF(A29=F29,0,999)</f>
        <v>0</v>
      </c>
      <c r="L29" s="98">
        <f t="shared" si="2"/>
        <v>0</v>
      </c>
      <c r="M29" s="96">
        <f t="shared" ref="M29:N92" si="3">C29-H29</f>
        <v>0</v>
      </c>
      <c r="N29" s="96">
        <f t="shared" si="3"/>
        <v>0</v>
      </c>
      <c r="O29" s="98"/>
    </row>
    <row r="30" spans="1:15">
      <c r="A30" s="95" t="s">
        <v>499</v>
      </c>
      <c r="B30" s="95" t="s">
        <v>726</v>
      </c>
      <c r="C30" s="96">
        <v>929.9</v>
      </c>
      <c r="D30" s="97">
        <v>933.58</v>
      </c>
      <c r="E30" s="95"/>
      <c r="F30" s="95" t="s">
        <v>499</v>
      </c>
      <c r="G30" s="95" t="s">
        <v>726</v>
      </c>
      <c r="H30" s="96">
        <v>929.9</v>
      </c>
      <c r="I30" s="97">
        <v>933.58</v>
      </c>
      <c r="J30" s="9"/>
      <c r="K30" s="98">
        <f t="shared" si="2"/>
        <v>0</v>
      </c>
      <c r="L30" s="98">
        <f t="shared" si="2"/>
        <v>0</v>
      </c>
      <c r="M30" s="96">
        <f t="shared" si="3"/>
        <v>0</v>
      </c>
      <c r="N30" s="96">
        <f t="shared" si="3"/>
        <v>0</v>
      </c>
      <c r="O30" s="98"/>
    </row>
    <row r="31" spans="1:15">
      <c r="A31" s="95" t="s">
        <v>500</v>
      </c>
      <c r="B31" s="95" t="s">
        <v>371</v>
      </c>
      <c r="C31" s="96">
        <v>100</v>
      </c>
      <c r="D31" s="97">
        <v>100</v>
      </c>
      <c r="E31" s="95"/>
      <c r="F31" s="95" t="s">
        <v>500</v>
      </c>
      <c r="G31" s="95" t="s">
        <v>371</v>
      </c>
      <c r="H31" s="96">
        <v>100</v>
      </c>
      <c r="I31" s="97">
        <v>100</v>
      </c>
      <c r="J31" s="9"/>
      <c r="K31" s="98">
        <f t="shared" si="2"/>
        <v>0</v>
      </c>
      <c r="L31" s="98">
        <f t="shared" si="2"/>
        <v>0</v>
      </c>
      <c r="M31" s="96">
        <f t="shared" si="3"/>
        <v>0</v>
      </c>
      <c r="N31" s="96">
        <f t="shared" si="3"/>
        <v>0</v>
      </c>
      <c r="O31" s="98"/>
    </row>
    <row r="32" spans="1:15">
      <c r="A32" s="95" t="s">
        <v>501</v>
      </c>
      <c r="B32" s="95" t="s">
        <v>371</v>
      </c>
      <c r="C32" s="96">
        <v>100</v>
      </c>
      <c r="D32" s="97">
        <v>100</v>
      </c>
      <c r="E32" s="95"/>
      <c r="F32" s="95" t="s">
        <v>501</v>
      </c>
      <c r="G32" s="95" t="s">
        <v>371</v>
      </c>
      <c r="H32" s="96">
        <v>100</v>
      </c>
      <c r="I32" s="97">
        <v>100</v>
      </c>
      <c r="J32" s="9"/>
      <c r="K32" s="98">
        <f t="shared" si="2"/>
        <v>0</v>
      </c>
      <c r="L32" s="98">
        <f t="shared" si="2"/>
        <v>0</v>
      </c>
      <c r="M32" s="96">
        <f t="shared" si="3"/>
        <v>0</v>
      </c>
      <c r="N32" s="96">
        <f t="shared" si="3"/>
        <v>0</v>
      </c>
      <c r="O32" s="98"/>
    </row>
    <row r="33" spans="1:15">
      <c r="A33" s="95" t="s">
        <v>502</v>
      </c>
      <c r="B33" s="95" t="s">
        <v>371</v>
      </c>
      <c r="C33" s="96">
        <v>100</v>
      </c>
      <c r="D33" s="97">
        <v>100</v>
      </c>
      <c r="E33" s="95"/>
      <c r="F33" s="95" t="s">
        <v>502</v>
      </c>
      <c r="G33" s="95" t="s">
        <v>371</v>
      </c>
      <c r="H33" s="96">
        <v>100</v>
      </c>
      <c r="I33" s="97">
        <v>100</v>
      </c>
      <c r="J33" s="9"/>
      <c r="K33" s="98">
        <f t="shared" si="2"/>
        <v>0</v>
      </c>
      <c r="L33" s="98">
        <f t="shared" si="2"/>
        <v>0</v>
      </c>
      <c r="M33" s="96">
        <f t="shared" si="3"/>
        <v>0</v>
      </c>
      <c r="N33" s="96">
        <f t="shared" si="3"/>
        <v>0</v>
      </c>
      <c r="O33" s="98"/>
    </row>
    <row r="34" spans="1:15">
      <c r="A34" s="95" t="s">
        <v>503</v>
      </c>
      <c r="B34" s="95" t="s">
        <v>371</v>
      </c>
      <c r="C34" s="96">
        <v>100</v>
      </c>
      <c r="D34" s="97">
        <v>100</v>
      </c>
      <c r="E34" s="95"/>
      <c r="F34" s="95" t="s">
        <v>503</v>
      </c>
      <c r="G34" s="95" t="s">
        <v>371</v>
      </c>
      <c r="H34" s="96">
        <v>100</v>
      </c>
      <c r="I34" s="97">
        <v>100</v>
      </c>
      <c r="J34" s="9"/>
      <c r="K34" s="98">
        <f t="shared" si="2"/>
        <v>0</v>
      </c>
      <c r="L34" s="98">
        <f t="shared" si="2"/>
        <v>0</v>
      </c>
      <c r="M34" s="96">
        <f t="shared" si="3"/>
        <v>0</v>
      </c>
      <c r="N34" s="96">
        <f t="shared" si="3"/>
        <v>0</v>
      </c>
      <c r="O34" s="98"/>
    </row>
    <row r="35" spans="1:15">
      <c r="A35" s="95" t="s">
        <v>504</v>
      </c>
      <c r="B35" s="95" t="s">
        <v>371</v>
      </c>
      <c r="C35" s="96">
        <v>100</v>
      </c>
      <c r="D35" s="97">
        <v>100</v>
      </c>
      <c r="E35" s="95"/>
      <c r="F35" s="95" t="s">
        <v>504</v>
      </c>
      <c r="G35" s="95" t="s">
        <v>371</v>
      </c>
      <c r="H35" s="96">
        <v>100</v>
      </c>
      <c r="I35" s="97">
        <v>100</v>
      </c>
      <c r="J35" s="9"/>
      <c r="K35" s="98">
        <f t="shared" si="2"/>
        <v>0</v>
      </c>
      <c r="L35" s="98">
        <f t="shared" si="2"/>
        <v>0</v>
      </c>
      <c r="M35" s="96">
        <f t="shared" si="3"/>
        <v>0</v>
      </c>
      <c r="N35" s="96">
        <f t="shared" si="3"/>
        <v>0</v>
      </c>
      <c r="O35" s="98"/>
    </row>
    <row r="36" spans="1:15">
      <c r="A36" s="95" t="s">
        <v>505</v>
      </c>
      <c r="B36" s="95" t="s">
        <v>726</v>
      </c>
      <c r="C36" s="96">
        <v>929.9</v>
      </c>
      <c r="D36" s="97">
        <v>933.58</v>
      </c>
      <c r="E36" s="95"/>
      <c r="F36" s="95" t="s">
        <v>505</v>
      </c>
      <c r="G36" s="95" t="s">
        <v>726</v>
      </c>
      <c r="H36" s="96">
        <v>929.9</v>
      </c>
      <c r="I36" s="97">
        <v>933.58</v>
      </c>
      <c r="J36" s="9"/>
      <c r="K36" s="98">
        <f t="shared" si="2"/>
        <v>0</v>
      </c>
      <c r="L36" s="98">
        <f t="shared" si="2"/>
        <v>0</v>
      </c>
      <c r="M36" s="96">
        <f t="shared" si="3"/>
        <v>0</v>
      </c>
      <c r="N36" s="96">
        <f t="shared" si="3"/>
        <v>0</v>
      </c>
      <c r="O36" s="98"/>
    </row>
    <row r="37" spans="1:15">
      <c r="A37" s="95" t="s">
        <v>506</v>
      </c>
      <c r="B37" s="95" t="s">
        <v>371</v>
      </c>
      <c r="C37" s="96">
        <v>100</v>
      </c>
      <c r="D37" s="97">
        <v>100</v>
      </c>
      <c r="E37" s="95"/>
      <c r="F37" s="95" t="s">
        <v>506</v>
      </c>
      <c r="G37" s="95" t="s">
        <v>371</v>
      </c>
      <c r="H37" s="96">
        <v>100</v>
      </c>
      <c r="I37" s="97">
        <v>100</v>
      </c>
      <c r="J37" s="9"/>
      <c r="K37" s="98">
        <f t="shared" si="2"/>
        <v>0</v>
      </c>
      <c r="L37" s="98">
        <f t="shared" si="2"/>
        <v>0</v>
      </c>
      <c r="M37" s="96">
        <f t="shared" si="3"/>
        <v>0</v>
      </c>
      <c r="N37" s="96">
        <f t="shared" si="3"/>
        <v>0</v>
      </c>
      <c r="O37" s="98"/>
    </row>
    <row r="38" spans="1:15">
      <c r="A38" s="95" t="s">
        <v>507</v>
      </c>
      <c r="B38" s="95" t="s">
        <v>726</v>
      </c>
      <c r="C38" s="96">
        <v>929.9</v>
      </c>
      <c r="D38" s="97">
        <v>933.58</v>
      </c>
      <c r="E38" s="95"/>
      <c r="F38" s="95" t="s">
        <v>507</v>
      </c>
      <c r="G38" s="95" t="s">
        <v>726</v>
      </c>
      <c r="H38" s="96">
        <v>929.9</v>
      </c>
      <c r="I38" s="97">
        <v>933.58</v>
      </c>
      <c r="J38" s="9"/>
      <c r="K38" s="98">
        <f t="shared" si="2"/>
        <v>0</v>
      </c>
      <c r="L38" s="98">
        <f t="shared" si="2"/>
        <v>0</v>
      </c>
      <c r="M38" s="96">
        <f t="shared" si="3"/>
        <v>0</v>
      </c>
      <c r="N38" s="96">
        <f t="shared" si="3"/>
        <v>0</v>
      </c>
      <c r="O38" s="98"/>
    </row>
    <row r="39" spans="1:15">
      <c r="A39" s="95" t="s">
        <v>508</v>
      </c>
      <c r="B39" s="95" t="s">
        <v>726</v>
      </c>
      <c r="C39" s="96">
        <v>929.9</v>
      </c>
      <c r="D39" s="97">
        <v>933.58</v>
      </c>
      <c r="E39" s="95"/>
      <c r="F39" s="95" t="s">
        <v>508</v>
      </c>
      <c r="G39" s="95" t="s">
        <v>726</v>
      </c>
      <c r="H39" s="96">
        <v>929.9</v>
      </c>
      <c r="I39" s="97">
        <v>933.58</v>
      </c>
      <c r="J39" s="9"/>
      <c r="K39" s="98">
        <f t="shared" si="2"/>
        <v>0</v>
      </c>
      <c r="L39" s="98">
        <f t="shared" si="2"/>
        <v>0</v>
      </c>
      <c r="M39" s="96">
        <f t="shared" si="3"/>
        <v>0</v>
      </c>
      <c r="N39" s="96">
        <f t="shared" si="3"/>
        <v>0</v>
      </c>
      <c r="O39" s="98"/>
    </row>
    <row r="40" spans="1:15">
      <c r="A40" s="95" t="s">
        <v>432</v>
      </c>
      <c r="B40" s="95" t="s">
        <v>289</v>
      </c>
      <c r="C40" s="96">
        <v>279.89999999999998</v>
      </c>
      <c r="D40" s="97">
        <v>323.10000000000002</v>
      </c>
      <c r="E40" s="95"/>
      <c r="F40" s="95" t="s">
        <v>432</v>
      </c>
      <c r="G40" s="95" t="s">
        <v>289</v>
      </c>
      <c r="H40" s="96">
        <v>279.89999999999998</v>
      </c>
      <c r="I40" s="97">
        <v>323.10000000000002</v>
      </c>
      <c r="J40" s="9"/>
      <c r="K40" s="98">
        <f t="shared" si="2"/>
        <v>0</v>
      </c>
      <c r="L40" s="98">
        <f t="shared" si="2"/>
        <v>0</v>
      </c>
      <c r="M40" s="96">
        <f t="shared" si="3"/>
        <v>0</v>
      </c>
      <c r="N40" s="96">
        <f t="shared" si="3"/>
        <v>0</v>
      </c>
      <c r="O40" s="98"/>
    </row>
    <row r="41" spans="1:15">
      <c r="A41" s="95" t="s">
        <v>509</v>
      </c>
      <c r="B41" s="95" t="s">
        <v>726</v>
      </c>
      <c r="C41" s="96">
        <v>929.9</v>
      </c>
      <c r="D41" s="97">
        <v>933.58</v>
      </c>
      <c r="E41" s="95"/>
      <c r="F41" s="95" t="s">
        <v>509</v>
      </c>
      <c r="G41" s="95" t="s">
        <v>726</v>
      </c>
      <c r="H41" s="96">
        <v>929.9</v>
      </c>
      <c r="I41" s="97">
        <v>933.58</v>
      </c>
      <c r="J41" s="9"/>
      <c r="K41" s="98">
        <f t="shared" si="2"/>
        <v>0</v>
      </c>
      <c r="L41" s="98">
        <f t="shared" si="2"/>
        <v>0</v>
      </c>
      <c r="M41" s="96">
        <f t="shared" si="3"/>
        <v>0</v>
      </c>
      <c r="N41" s="96">
        <f t="shared" si="3"/>
        <v>0</v>
      </c>
      <c r="O41" s="98"/>
    </row>
    <row r="42" spans="1:15">
      <c r="A42" s="95" t="s">
        <v>510</v>
      </c>
      <c r="B42" s="95" t="s">
        <v>726</v>
      </c>
      <c r="C42" s="96">
        <v>929.9</v>
      </c>
      <c r="D42" s="97">
        <v>933.58</v>
      </c>
      <c r="E42" s="95"/>
      <c r="F42" s="95" t="s">
        <v>510</v>
      </c>
      <c r="G42" s="95" t="s">
        <v>726</v>
      </c>
      <c r="H42" s="96">
        <v>929.9</v>
      </c>
      <c r="I42" s="97">
        <v>933.58</v>
      </c>
      <c r="J42" s="9"/>
      <c r="K42" s="98">
        <f t="shared" si="2"/>
        <v>0</v>
      </c>
      <c r="L42" s="98">
        <f t="shared" si="2"/>
        <v>0</v>
      </c>
      <c r="M42" s="96">
        <f t="shared" si="3"/>
        <v>0</v>
      </c>
      <c r="N42" s="96">
        <f t="shared" si="3"/>
        <v>0</v>
      </c>
      <c r="O42" s="98"/>
    </row>
    <row r="43" spans="1:15">
      <c r="A43" s="95" t="s">
        <v>511</v>
      </c>
      <c r="B43" s="95" t="s">
        <v>726</v>
      </c>
      <c r="C43" s="96">
        <v>929.9</v>
      </c>
      <c r="D43" s="97">
        <v>933.58</v>
      </c>
      <c r="E43" s="95"/>
      <c r="F43" s="95" t="s">
        <v>511</v>
      </c>
      <c r="G43" s="95" t="s">
        <v>726</v>
      </c>
      <c r="H43" s="96">
        <v>929.9</v>
      </c>
      <c r="I43" s="97">
        <v>933.58</v>
      </c>
      <c r="J43" s="9"/>
      <c r="K43" s="98">
        <f t="shared" si="2"/>
        <v>0</v>
      </c>
      <c r="L43" s="98">
        <f t="shared" si="2"/>
        <v>0</v>
      </c>
      <c r="M43" s="96">
        <f t="shared" si="3"/>
        <v>0</v>
      </c>
      <c r="N43" s="96">
        <f t="shared" si="3"/>
        <v>0</v>
      </c>
      <c r="O43" s="98"/>
    </row>
    <row r="44" spans="1:15">
      <c r="A44" s="95" t="s">
        <v>512</v>
      </c>
      <c r="B44" s="95" t="s">
        <v>726</v>
      </c>
      <c r="C44" s="96">
        <v>929.9</v>
      </c>
      <c r="D44" s="97">
        <v>933.58</v>
      </c>
      <c r="E44" s="95"/>
      <c r="F44" s="95" t="s">
        <v>512</v>
      </c>
      <c r="G44" s="95" t="s">
        <v>726</v>
      </c>
      <c r="H44" s="96">
        <v>929.9</v>
      </c>
      <c r="I44" s="97">
        <v>933.58</v>
      </c>
      <c r="J44" s="9"/>
      <c r="K44" s="98">
        <f t="shared" si="2"/>
        <v>0</v>
      </c>
      <c r="L44" s="98">
        <f t="shared" si="2"/>
        <v>0</v>
      </c>
      <c r="M44" s="96">
        <f t="shared" si="3"/>
        <v>0</v>
      </c>
      <c r="N44" s="96">
        <f t="shared" si="3"/>
        <v>0</v>
      </c>
      <c r="O44" s="98"/>
    </row>
    <row r="45" spans="1:15">
      <c r="A45" s="95" t="s">
        <v>513</v>
      </c>
      <c r="B45" s="95" t="s">
        <v>726</v>
      </c>
      <c r="C45" s="96">
        <v>929.9</v>
      </c>
      <c r="D45" s="97">
        <v>933.58</v>
      </c>
      <c r="E45" s="95"/>
      <c r="F45" s="95" t="s">
        <v>513</v>
      </c>
      <c r="G45" s="95" t="s">
        <v>726</v>
      </c>
      <c r="H45" s="96">
        <v>929.9</v>
      </c>
      <c r="I45" s="97">
        <v>933.58</v>
      </c>
      <c r="J45" s="9"/>
      <c r="K45" s="98">
        <f t="shared" si="2"/>
        <v>0</v>
      </c>
      <c r="L45" s="98">
        <f t="shared" si="2"/>
        <v>0</v>
      </c>
      <c r="M45" s="96">
        <f t="shared" si="3"/>
        <v>0</v>
      </c>
      <c r="N45" s="96">
        <f t="shared" si="3"/>
        <v>0</v>
      </c>
      <c r="O45" s="98"/>
    </row>
    <row r="46" spans="1:15">
      <c r="A46" s="95" t="s">
        <v>514</v>
      </c>
      <c r="B46" s="95" t="s">
        <v>316</v>
      </c>
      <c r="C46" s="96">
        <v>929.9</v>
      </c>
      <c r="D46" s="97">
        <v>933.58</v>
      </c>
      <c r="E46" s="95"/>
      <c r="F46" s="95" t="s">
        <v>514</v>
      </c>
      <c r="G46" s="95" t="s">
        <v>316</v>
      </c>
      <c r="H46" s="96">
        <v>929.9</v>
      </c>
      <c r="I46" s="97">
        <v>933.58</v>
      </c>
      <c r="J46" s="9"/>
      <c r="K46" s="98">
        <f t="shared" si="2"/>
        <v>0</v>
      </c>
      <c r="L46" s="98">
        <f t="shared" si="2"/>
        <v>0</v>
      </c>
      <c r="M46" s="96">
        <f t="shared" si="3"/>
        <v>0</v>
      </c>
      <c r="N46" s="96">
        <f t="shared" si="3"/>
        <v>0</v>
      </c>
      <c r="O46" s="98"/>
    </row>
    <row r="47" spans="1:15">
      <c r="A47" s="99" t="s">
        <v>515</v>
      </c>
      <c r="B47" s="99" t="s">
        <v>727</v>
      </c>
      <c r="C47" s="100">
        <v>-69.8</v>
      </c>
      <c r="D47" s="101">
        <v>-69.8</v>
      </c>
      <c r="E47" s="99"/>
      <c r="F47" s="99" t="s">
        <v>515</v>
      </c>
      <c r="G47" s="99" t="s">
        <v>727</v>
      </c>
      <c r="H47" s="100">
        <v>-34.9</v>
      </c>
      <c r="I47" s="101">
        <v>-34.9</v>
      </c>
      <c r="J47" s="102"/>
      <c r="K47" s="103">
        <f t="shared" si="2"/>
        <v>0</v>
      </c>
      <c r="L47" s="103">
        <f t="shared" si="2"/>
        <v>0</v>
      </c>
      <c r="M47" s="100">
        <f t="shared" si="3"/>
        <v>-34.9</v>
      </c>
      <c r="N47" s="100">
        <f t="shared" si="3"/>
        <v>-34.9</v>
      </c>
      <c r="O47" s="103" t="s">
        <v>798</v>
      </c>
    </row>
    <row r="48" spans="1:15">
      <c r="A48" s="99" t="s">
        <v>516</v>
      </c>
      <c r="B48" s="99" t="s">
        <v>727</v>
      </c>
      <c r="C48" s="100">
        <v>-6.98</v>
      </c>
      <c r="D48" s="101">
        <v>-6.98</v>
      </c>
      <c r="E48" s="99"/>
      <c r="F48" s="99" t="s">
        <v>516</v>
      </c>
      <c r="G48" s="99" t="s">
        <v>727</v>
      </c>
      <c r="H48" s="100">
        <v>-3.49</v>
      </c>
      <c r="I48" s="101">
        <v>-3.49</v>
      </c>
      <c r="J48" s="102"/>
      <c r="K48" s="103">
        <f t="shared" si="2"/>
        <v>0</v>
      </c>
      <c r="L48" s="103">
        <f t="shared" si="2"/>
        <v>0</v>
      </c>
      <c r="M48" s="100">
        <f t="shared" si="3"/>
        <v>-3.49</v>
      </c>
      <c r="N48" s="100">
        <f t="shared" si="3"/>
        <v>-3.49</v>
      </c>
      <c r="O48" s="103" t="s">
        <v>798</v>
      </c>
    </row>
    <row r="49" spans="1:15">
      <c r="A49" s="99" t="s">
        <v>517</v>
      </c>
      <c r="B49" s="99" t="s">
        <v>727</v>
      </c>
      <c r="C49" s="100">
        <v>-69.8</v>
      </c>
      <c r="D49" s="101">
        <v>-69.8</v>
      </c>
      <c r="E49" s="99"/>
      <c r="F49" s="99" t="s">
        <v>517</v>
      </c>
      <c r="G49" s="99" t="s">
        <v>727</v>
      </c>
      <c r="H49" s="100">
        <v>-34.9</v>
      </c>
      <c r="I49" s="101">
        <v>-34.9</v>
      </c>
      <c r="J49" s="102"/>
      <c r="K49" s="103">
        <f t="shared" si="2"/>
        <v>0</v>
      </c>
      <c r="L49" s="103">
        <f t="shared" si="2"/>
        <v>0</v>
      </c>
      <c r="M49" s="100">
        <f t="shared" si="3"/>
        <v>-34.9</v>
      </c>
      <c r="N49" s="100">
        <f t="shared" si="3"/>
        <v>-34.9</v>
      </c>
      <c r="O49" s="103" t="s">
        <v>798</v>
      </c>
    </row>
    <row r="50" spans="1:15">
      <c r="A50" s="95" t="s">
        <v>807</v>
      </c>
      <c r="B50" s="95" t="s">
        <v>808</v>
      </c>
      <c r="C50" s="96">
        <v>161.54</v>
      </c>
      <c r="D50" s="97">
        <v>164.3</v>
      </c>
      <c r="E50" s="95"/>
      <c r="F50" s="95" t="s">
        <v>807</v>
      </c>
      <c r="G50" s="95" t="s">
        <v>808</v>
      </c>
      <c r="H50" s="96">
        <v>161.54</v>
      </c>
      <c r="I50" s="97">
        <v>164.3</v>
      </c>
      <c r="J50" s="9"/>
      <c r="K50" s="98">
        <f t="shared" si="2"/>
        <v>0</v>
      </c>
      <c r="L50" s="98">
        <f t="shared" si="2"/>
        <v>0</v>
      </c>
      <c r="M50" s="96">
        <f t="shared" si="3"/>
        <v>0</v>
      </c>
      <c r="N50" s="96">
        <f t="shared" si="3"/>
        <v>0</v>
      </c>
      <c r="O50" s="98"/>
    </row>
    <row r="51" spans="1:15">
      <c r="A51" s="95" t="s">
        <v>807</v>
      </c>
      <c r="B51" s="95" t="s">
        <v>809</v>
      </c>
      <c r="C51" s="96">
        <v>538.46</v>
      </c>
      <c r="D51" s="97">
        <v>547.67999999999995</v>
      </c>
      <c r="E51" s="95"/>
      <c r="F51" s="95" t="s">
        <v>807</v>
      </c>
      <c r="G51" s="95" t="s">
        <v>809</v>
      </c>
      <c r="H51" s="96">
        <v>538.46</v>
      </c>
      <c r="I51" s="97">
        <v>547.67999999999995</v>
      </c>
      <c r="J51" s="9"/>
      <c r="K51" s="98">
        <f t="shared" si="2"/>
        <v>0</v>
      </c>
      <c r="L51" s="98">
        <f t="shared" si="2"/>
        <v>0</v>
      </c>
      <c r="M51" s="96">
        <f t="shared" si="3"/>
        <v>0</v>
      </c>
      <c r="N51" s="96">
        <f t="shared" si="3"/>
        <v>0</v>
      </c>
      <c r="O51" s="98"/>
    </row>
    <row r="52" spans="1:15">
      <c r="A52" s="95" t="s">
        <v>518</v>
      </c>
      <c r="B52" s="95" t="s">
        <v>371</v>
      </c>
      <c r="C52" s="96">
        <v>100</v>
      </c>
      <c r="D52" s="97">
        <v>100</v>
      </c>
      <c r="E52" s="95"/>
      <c r="F52" s="95" t="s">
        <v>518</v>
      </c>
      <c r="G52" s="95" t="s">
        <v>371</v>
      </c>
      <c r="H52" s="96">
        <v>100</v>
      </c>
      <c r="I52" s="97">
        <v>100</v>
      </c>
      <c r="J52" s="9"/>
      <c r="K52" s="98">
        <f t="shared" si="2"/>
        <v>0</v>
      </c>
      <c r="L52" s="98">
        <f t="shared" si="2"/>
        <v>0</v>
      </c>
      <c r="M52" s="96">
        <f t="shared" si="3"/>
        <v>0</v>
      </c>
      <c r="N52" s="96">
        <f t="shared" si="3"/>
        <v>0</v>
      </c>
      <c r="O52" s="98"/>
    </row>
    <row r="53" spans="1:15">
      <c r="A53" s="95" t="s">
        <v>519</v>
      </c>
      <c r="B53" s="95" t="s">
        <v>371</v>
      </c>
      <c r="C53" s="96">
        <v>100</v>
      </c>
      <c r="D53" s="97">
        <v>100</v>
      </c>
      <c r="E53" s="95"/>
      <c r="F53" s="95" t="s">
        <v>519</v>
      </c>
      <c r="G53" s="95" t="s">
        <v>371</v>
      </c>
      <c r="H53" s="96">
        <v>100</v>
      </c>
      <c r="I53" s="97">
        <v>100</v>
      </c>
      <c r="J53" s="9"/>
      <c r="K53" s="98">
        <f t="shared" si="2"/>
        <v>0</v>
      </c>
      <c r="L53" s="98">
        <f t="shared" si="2"/>
        <v>0</v>
      </c>
      <c r="M53" s="96">
        <f t="shared" si="3"/>
        <v>0</v>
      </c>
      <c r="N53" s="96">
        <f t="shared" si="3"/>
        <v>0</v>
      </c>
      <c r="O53" s="98"/>
    </row>
    <row r="54" spans="1:15">
      <c r="A54" s="95" t="s">
        <v>459</v>
      </c>
      <c r="B54" s="95" t="s">
        <v>466</v>
      </c>
      <c r="C54" s="96">
        <v>189.8</v>
      </c>
      <c r="D54" s="97">
        <v>199.78</v>
      </c>
      <c r="E54" s="95"/>
      <c r="F54" s="95" t="s">
        <v>459</v>
      </c>
      <c r="G54" s="95" t="s">
        <v>466</v>
      </c>
      <c r="H54" s="96">
        <v>189.8</v>
      </c>
      <c r="I54" s="97">
        <v>199.78</v>
      </c>
      <c r="J54" s="9"/>
      <c r="K54" s="98">
        <f t="shared" si="2"/>
        <v>0</v>
      </c>
      <c r="L54" s="98">
        <f t="shared" si="2"/>
        <v>0</v>
      </c>
      <c r="M54" s="96">
        <f t="shared" si="3"/>
        <v>0</v>
      </c>
      <c r="N54" s="96">
        <f t="shared" si="3"/>
        <v>0</v>
      </c>
      <c r="O54" s="98"/>
    </row>
    <row r="55" spans="1:15">
      <c r="A55" s="95" t="s">
        <v>520</v>
      </c>
      <c r="B55" s="95" t="s">
        <v>466</v>
      </c>
      <c r="C55" s="96">
        <v>189.8</v>
      </c>
      <c r="D55" s="97">
        <v>199.78</v>
      </c>
      <c r="E55" s="95"/>
      <c r="F55" s="95" t="s">
        <v>520</v>
      </c>
      <c r="G55" s="95" t="s">
        <v>466</v>
      </c>
      <c r="H55" s="96">
        <v>189.8</v>
      </c>
      <c r="I55" s="97">
        <v>199.78</v>
      </c>
      <c r="J55" s="9"/>
      <c r="K55" s="98">
        <f t="shared" si="2"/>
        <v>0</v>
      </c>
      <c r="L55" s="98">
        <f t="shared" si="2"/>
        <v>0</v>
      </c>
      <c r="M55" s="96">
        <f t="shared" si="3"/>
        <v>0</v>
      </c>
      <c r="N55" s="96">
        <f t="shared" si="3"/>
        <v>0</v>
      </c>
      <c r="O55" s="98"/>
    </row>
    <row r="56" spans="1:15">
      <c r="A56" s="95" t="s">
        <v>810</v>
      </c>
      <c r="B56" s="95" t="s">
        <v>751</v>
      </c>
      <c r="C56" s="96">
        <v>169.9</v>
      </c>
      <c r="D56" s="97">
        <v>171.51</v>
      </c>
      <c r="E56" s="95"/>
      <c r="F56" s="95" t="s">
        <v>810</v>
      </c>
      <c r="G56" s="95" t="s">
        <v>751</v>
      </c>
      <c r="H56" s="96">
        <v>169.9</v>
      </c>
      <c r="I56" s="97">
        <v>171.51</v>
      </c>
      <c r="J56" s="9"/>
      <c r="K56" s="98">
        <f t="shared" si="2"/>
        <v>0</v>
      </c>
      <c r="L56" s="98">
        <f t="shared" si="2"/>
        <v>0</v>
      </c>
      <c r="M56" s="96">
        <f t="shared" si="3"/>
        <v>0</v>
      </c>
      <c r="N56" s="96">
        <f t="shared" si="3"/>
        <v>0</v>
      </c>
      <c r="O56" s="98"/>
    </row>
    <row r="57" spans="1:15">
      <c r="A57" s="95" t="s">
        <v>811</v>
      </c>
      <c r="B57" s="95" t="s">
        <v>751</v>
      </c>
      <c r="C57" s="96">
        <v>169.9</v>
      </c>
      <c r="D57" s="97">
        <v>171.51</v>
      </c>
      <c r="E57" s="95"/>
      <c r="F57" s="95" t="s">
        <v>811</v>
      </c>
      <c r="G57" s="95" t="s">
        <v>751</v>
      </c>
      <c r="H57" s="96">
        <v>169.9</v>
      </c>
      <c r="I57" s="97">
        <v>171.51</v>
      </c>
      <c r="J57" s="9"/>
      <c r="K57" s="98">
        <f t="shared" si="2"/>
        <v>0</v>
      </c>
      <c r="L57" s="98">
        <f t="shared" si="2"/>
        <v>0</v>
      </c>
      <c r="M57" s="96">
        <f t="shared" si="3"/>
        <v>0</v>
      </c>
      <c r="N57" s="96">
        <f t="shared" si="3"/>
        <v>0</v>
      </c>
      <c r="O57" s="98"/>
    </row>
    <row r="58" spans="1:15">
      <c r="A58" s="95" t="s">
        <v>521</v>
      </c>
      <c r="B58" s="95" t="s">
        <v>728</v>
      </c>
      <c r="C58" s="96">
        <v>300</v>
      </c>
      <c r="D58" s="97">
        <v>330</v>
      </c>
      <c r="E58" s="95"/>
      <c r="F58" s="95" t="s">
        <v>521</v>
      </c>
      <c r="G58" s="95" t="s">
        <v>728</v>
      </c>
      <c r="H58" s="96">
        <v>300</v>
      </c>
      <c r="I58" s="97">
        <v>330</v>
      </c>
      <c r="J58" s="9"/>
      <c r="K58" s="98">
        <f t="shared" si="2"/>
        <v>0</v>
      </c>
      <c r="L58" s="98">
        <f t="shared" si="2"/>
        <v>0</v>
      </c>
      <c r="M58" s="96">
        <f t="shared" si="3"/>
        <v>0</v>
      </c>
      <c r="N58" s="96">
        <f t="shared" si="3"/>
        <v>0</v>
      </c>
      <c r="O58" s="98"/>
    </row>
    <row r="59" spans="1:15">
      <c r="A59" s="95" t="s">
        <v>522</v>
      </c>
      <c r="B59" s="95" t="s">
        <v>729</v>
      </c>
      <c r="C59" s="96">
        <v>150</v>
      </c>
      <c r="D59" s="97">
        <v>150</v>
      </c>
      <c r="E59" s="95"/>
      <c r="F59" s="95" t="s">
        <v>522</v>
      </c>
      <c r="G59" s="95" t="s">
        <v>729</v>
      </c>
      <c r="H59" s="96">
        <v>150</v>
      </c>
      <c r="I59" s="97">
        <v>150</v>
      </c>
      <c r="J59" s="9"/>
      <c r="K59" s="98">
        <f t="shared" si="2"/>
        <v>0</v>
      </c>
      <c r="L59" s="98">
        <f t="shared" si="2"/>
        <v>0</v>
      </c>
      <c r="M59" s="96">
        <f t="shared" si="3"/>
        <v>0</v>
      </c>
      <c r="N59" s="96">
        <f t="shared" si="3"/>
        <v>0</v>
      </c>
      <c r="O59" s="98"/>
    </row>
    <row r="60" spans="1:15">
      <c r="A60" s="95" t="s">
        <v>523</v>
      </c>
      <c r="B60" s="95" t="s">
        <v>730</v>
      </c>
      <c r="C60" s="96">
        <v>365.56</v>
      </c>
      <c r="D60" s="97">
        <v>365.56</v>
      </c>
      <c r="E60" s="95"/>
      <c r="F60" s="95" t="s">
        <v>523</v>
      </c>
      <c r="G60" s="95" t="s">
        <v>730</v>
      </c>
      <c r="H60" s="96">
        <v>365.56</v>
      </c>
      <c r="I60" s="97">
        <v>365.56</v>
      </c>
      <c r="J60" s="9"/>
      <c r="K60" s="98">
        <f t="shared" si="2"/>
        <v>0</v>
      </c>
      <c r="L60" s="98">
        <f t="shared" si="2"/>
        <v>0</v>
      </c>
      <c r="M60" s="96">
        <f t="shared" si="3"/>
        <v>0</v>
      </c>
      <c r="N60" s="96">
        <f t="shared" si="3"/>
        <v>0</v>
      </c>
      <c r="O60" s="98"/>
    </row>
    <row r="61" spans="1:15">
      <c r="A61" s="95" t="s">
        <v>524</v>
      </c>
      <c r="B61" s="95" t="s">
        <v>730</v>
      </c>
      <c r="C61" s="96">
        <v>365.56</v>
      </c>
      <c r="D61" s="97">
        <v>365.56</v>
      </c>
      <c r="E61" s="95"/>
      <c r="F61" s="95" t="s">
        <v>524</v>
      </c>
      <c r="G61" s="95" t="s">
        <v>730</v>
      </c>
      <c r="H61" s="96">
        <v>365.56</v>
      </c>
      <c r="I61" s="97">
        <v>365.56</v>
      </c>
      <c r="J61" s="9"/>
      <c r="K61" s="98">
        <f t="shared" si="2"/>
        <v>0</v>
      </c>
      <c r="L61" s="98">
        <f t="shared" si="2"/>
        <v>0</v>
      </c>
      <c r="M61" s="96">
        <f t="shared" si="3"/>
        <v>0</v>
      </c>
      <c r="N61" s="96">
        <f t="shared" si="3"/>
        <v>0</v>
      </c>
      <c r="O61" s="98"/>
    </row>
    <row r="62" spans="1:15">
      <c r="A62" s="95" t="s">
        <v>525</v>
      </c>
      <c r="B62" s="95" t="s">
        <v>730</v>
      </c>
      <c r="C62" s="96">
        <v>365.56</v>
      </c>
      <c r="D62" s="97">
        <v>365.56</v>
      </c>
      <c r="E62" s="95"/>
      <c r="F62" s="95" t="s">
        <v>525</v>
      </c>
      <c r="G62" s="95" t="s">
        <v>730</v>
      </c>
      <c r="H62" s="96">
        <v>365.56</v>
      </c>
      <c r="I62" s="97">
        <v>365.56</v>
      </c>
      <c r="J62" s="9"/>
      <c r="K62" s="98">
        <f t="shared" si="2"/>
        <v>0</v>
      </c>
      <c r="L62" s="98">
        <f t="shared" si="2"/>
        <v>0</v>
      </c>
      <c r="M62" s="96">
        <f t="shared" si="3"/>
        <v>0</v>
      </c>
      <c r="N62" s="96">
        <f t="shared" si="3"/>
        <v>0</v>
      </c>
      <c r="O62" s="98"/>
    </row>
    <row r="63" spans="1:15">
      <c r="A63" s="95" t="s">
        <v>526</v>
      </c>
      <c r="B63" s="95" t="s">
        <v>730</v>
      </c>
      <c r="C63" s="96">
        <v>365.56</v>
      </c>
      <c r="D63" s="97">
        <v>365.56</v>
      </c>
      <c r="E63" s="95"/>
      <c r="F63" s="95" t="s">
        <v>526</v>
      </c>
      <c r="G63" s="95" t="s">
        <v>730</v>
      </c>
      <c r="H63" s="96">
        <v>365.56</v>
      </c>
      <c r="I63" s="97">
        <v>365.56</v>
      </c>
      <c r="J63" s="9"/>
      <c r="K63" s="98">
        <f t="shared" si="2"/>
        <v>0</v>
      </c>
      <c r="L63" s="98">
        <f t="shared" si="2"/>
        <v>0</v>
      </c>
      <c r="M63" s="96">
        <f t="shared" si="3"/>
        <v>0</v>
      </c>
      <c r="N63" s="96">
        <f t="shared" si="3"/>
        <v>0</v>
      </c>
      <c r="O63" s="98"/>
    </row>
    <row r="64" spans="1:15">
      <c r="A64" s="95" t="s">
        <v>527</v>
      </c>
      <c r="B64" s="95" t="s">
        <v>466</v>
      </c>
      <c r="C64" s="96">
        <v>94.9</v>
      </c>
      <c r="D64" s="97">
        <v>96.33</v>
      </c>
      <c r="E64" s="95"/>
      <c r="F64" s="95" t="s">
        <v>527</v>
      </c>
      <c r="G64" s="95" t="s">
        <v>466</v>
      </c>
      <c r="H64" s="96">
        <v>94.9</v>
      </c>
      <c r="I64" s="97">
        <v>96.33</v>
      </c>
      <c r="J64" s="9"/>
      <c r="K64" s="98">
        <f t="shared" si="2"/>
        <v>0</v>
      </c>
      <c r="L64" s="98">
        <f t="shared" si="2"/>
        <v>0</v>
      </c>
      <c r="M64" s="96">
        <f t="shared" si="3"/>
        <v>0</v>
      </c>
      <c r="N64" s="96">
        <f t="shared" si="3"/>
        <v>0</v>
      </c>
      <c r="O64" s="98"/>
    </row>
    <row r="65" spans="1:15">
      <c r="A65" s="95" t="s">
        <v>528</v>
      </c>
      <c r="B65" s="95" t="s">
        <v>731</v>
      </c>
      <c r="C65" s="96">
        <v>2599.9899999999998</v>
      </c>
      <c r="D65" s="97">
        <v>2651.99</v>
      </c>
      <c r="E65" s="95"/>
      <c r="F65" s="95" t="s">
        <v>528</v>
      </c>
      <c r="G65" s="95" t="s">
        <v>731</v>
      </c>
      <c r="H65" s="96">
        <v>2599.9899999999998</v>
      </c>
      <c r="I65" s="97">
        <v>2651.99</v>
      </c>
      <c r="J65" s="9"/>
      <c r="K65" s="98">
        <f t="shared" si="2"/>
        <v>0</v>
      </c>
      <c r="L65" s="98">
        <f t="shared" si="2"/>
        <v>0</v>
      </c>
      <c r="M65" s="96">
        <f t="shared" si="3"/>
        <v>0</v>
      </c>
      <c r="N65" s="96">
        <f t="shared" si="3"/>
        <v>0</v>
      </c>
      <c r="O65" s="98"/>
    </row>
    <row r="66" spans="1:15">
      <c r="A66" s="95" t="s">
        <v>529</v>
      </c>
      <c r="B66" s="95" t="s">
        <v>731</v>
      </c>
      <c r="C66" s="96">
        <v>2599.9899999999998</v>
      </c>
      <c r="D66" s="97">
        <v>2651.99</v>
      </c>
      <c r="E66" s="95"/>
      <c r="F66" s="95" t="s">
        <v>529</v>
      </c>
      <c r="G66" s="95" t="s">
        <v>731</v>
      </c>
      <c r="H66" s="96">
        <v>2599.9899999999998</v>
      </c>
      <c r="I66" s="97">
        <v>2651.99</v>
      </c>
      <c r="J66" s="9"/>
      <c r="K66" s="98">
        <f t="shared" si="2"/>
        <v>0</v>
      </c>
      <c r="L66" s="98">
        <f t="shared" si="2"/>
        <v>0</v>
      </c>
      <c r="M66" s="96">
        <f t="shared" si="3"/>
        <v>0</v>
      </c>
      <c r="N66" s="96">
        <f t="shared" si="3"/>
        <v>0</v>
      </c>
      <c r="O66" s="98"/>
    </row>
    <row r="67" spans="1:15">
      <c r="A67" s="95" t="s">
        <v>530</v>
      </c>
      <c r="B67" s="95" t="s">
        <v>732</v>
      </c>
      <c r="C67" s="96">
        <v>1249</v>
      </c>
      <c r="D67" s="97">
        <v>1273.98</v>
      </c>
      <c r="E67" s="95"/>
      <c r="F67" s="95" t="s">
        <v>530</v>
      </c>
      <c r="G67" s="95" t="s">
        <v>732</v>
      </c>
      <c r="H67" s="96">
        <v>1249</v>
      </c>
      <c r="I67" s="97">
        <v>1273.98</v>
      </c>
      <c r="J67" s="9"/>
      <c r="K67" s="98">
        <f t="shared" si="2"/>
        <v>0</v>
      </c>
      <c r="L67" s="98">
        <f t="shared" si="2"/>
        <v>0</v>
      </c>
      <c r="M67" s="96">
        <f t="shared" si="3"/>
        <v>0</v>
      </c>
      <c r="N67" s="96">
        <f t="shared" si="3"/>
        <v>0</v>
      </c>
      <c r="O67" s="98"/>
    </row>
    <row r="68" spans="1:15">
      <c r="A68" s="95" t="s">
        <v>531</v>
      </c>
      <c r="B68" s="95" t="s">
        <v>371</v>
      </c>
      <c r="C68" s="96">
        <v>100</v>
      </c>
      <c r="D68" s="97">
        <v>100</v>
      </c>
      <c r="E68" s="95"/>
      <c r="F68" s="95" t="s">
        <v>531</v>
      </c>
      <c r="G68" s="95" t="s">
        <v>371</v>
      </c>
      <c r="H68" s="96">
        <v>100</v>
      </c>
      <c r="I68" s="97">
        <v>100</v>
      </c>
      <c r="J68" s="9"/>
      <c r="K68" s="98">
        <f t="shared" si="2"/>
        <v>0</v>
      </c>
      <c r="L68" s="98">
        <f t="shared" si="2"/>
        <v>0</v>
      </c>
      <c r="M68" s="96">
        <f t="shared" si="3"/>
        <v>0</v>
      </c>
      <c r="N68" s="96">
        <f t="shared" si="3"/>
        <v>0</v>
      </c>
      <c r="O68" s="98"/>
    </row>
    <row r="69" spans="1:15">
      <c r="A69" s="95" t="s">
        <v>532</v>
      </c>
      <c r="B69" s="95" t="s">
        <v>289</v>
      </c>
      <c r="C69" s="96">
        <v>279.89999999999998</v>
      </c>
      <c r="D69" s="97">
        <v>289.89</v>
      </c>
      <c r="E69" s="95"/>
      <c r="F69" s="95" t="s">
        <v>532</v>
      </c>
      <c r="G69" s="95" t="s">
        <v>289</v>
      </c>
      <c r="H69" s="96">
        <v>279.89999999999998</v>
      </c>
      <c r="I69" s="97">
        <v>289.89</v>
      </c>
      <c r="J69" s="9"/>
      <c r="K69" s="98">
        <f t="shared" si="2"/>
        <v>0</v>
      </c>
      <c r="L69" s="98">
        <f t="shared" si="2"/>
        <v>0</v>
      </c>
      <c r="M69" s="96">
        <f t="shared" si="3"/>
        <v>0</v>
      </c>
      <c r="N69" s="96">
        <f t="shared" si="3"/>
        <v>0</v>
      </c>
      <c r="O69" s="98"/>
    </row>
    <row r="70" spans="1:15">
      <c r="A70" s="95" t="s">
        <v>533</v>
      </c>
      <c r="B70" s="95" t="s">
        <v>371</v>
      </c>
      <c r="C70" s="96">
        <v>100</v>
      </c>
      <c r="D70" s="97">
        <v>100</v>
      </c>
      <c r="E70" s="95"/>
      <c r="F70" s="95" t="s">
        <v>533</v>
      </c>
      <c r="G70" s="95" t="s">
        <v>371</v>
      </c>
      <c r="H70" s="96">
        <v>100</v>
      </c>
      <c r="I70" s="97">
        <v>100</v>
      </c>
      <c r="J70" s="9"/>
      <c r="K70" s="98">
        <f t="shared" si="2"/>
        <v>0</v>
      </c>
      <c r="L70" s="98">
        <f t="shared" si="2"/>
        <v>0</v>
      </c>
      <c r="M70" s="96">
        <f t="shared" si="3"/>
        <v>0</v>
      </c>
      <c r="N70" s="96">
        <f t="shared" si="3"/>
        <v>0</v>
      </c>
      <c r="O70" s="98"/>
    </row>
    <row r="71" spans="1:15">
      <c r="A71" s="95" t="s">
        <v>318</v>
      </c>
      <c r="B71" s="95" t="s">
        <v>328</v>
      </c>
      <c r="C71" s="96">
        <v>0</v>
      </c>
      <c r="D71" s="97">
        <v>0</v>
      </c>
      <c r="E71" s="95"/>
      <c r="F71" s="95" t="s">
        <v>318</v>
      </c>
      <c r="G71" s="95" t="s">
        <v>328</v>
      </c>
      <c r="H71" s="96">
        <v>0</v>
      </c>
      <c r="I71" s="97">
        <v>0</v>
      </c>
      <c r="J71" s="9"/>
      <c r="K71" s="98">
        <f t="shared" si="2"/>
        <v>0</v>
      </c>
      <c r="L71" s="98">
        <f t="shared" si="2"/>
        <v>0</v>
      </c>
      <c r="M71" s="96">
        <f t="shared" si="3"/>
        <v>0</v>
      </c>
      <c r="N71" s="96">
        <f t="shared" si="3"/>
        <v>0</v>
      </c>
      <c r="O71" s="98"/>
    </row>
    <row r="72" spans="1:15">
      <c r="A72" s="95" t="s">
        <v>319</v>
      </c>
      <c r="B72" s="95" t="s">
        <v>328</v>
      </c>
      <c r="C72" s="96">
        <v>404.9</v>
      </c>
      <c r="D72" s="97">
        <v>409.07</v>
      </c>
      <c r="E72" s="95"/>
      <c r="F72" s="95" t="s">
        <v>319</v>
      </c>
      <c r="G72" s="95" t="s">
        <v>328</v>
      </c>
      <c r="H72" s="96">
        <v>404.9</v>
      </c>
      <c r="I72" s="97">
        <v>409.07</v>
      </c>
      <c r="J72" s="9"/>
      <c r="K72" s="98">
        <f t="shared" si="2"/>
        <v>0</v>
      </c>
      <c r="L72" s="98">
        <f t="shared" si="2"/>
        <v>0</v>
      </c>
      <c r="M72" s="96">
        <f t="shared" si="3"/>
        <v>0</v>
      </c>
      <c r="N72" s="96">
        <f t="shared" si="3"/>
        <v>0</v>
      </c>
      <c r="O72" s="98"/>
    </row>
    <row r="73" spans="1:15">
      <c r="A73" s="95" t="s">
        <v>534</v>
      </c>
      <c r="B73" s="95" t="s">
        <v>371</v>
      </c>
      <c r="C73" s="96">
        <v>100</v>
      </c>
      <c r="D73" s="97">
        <v>100</v>
      </c>
      <c r="E73" s="95"/>
      <c r="F73" s="95" t="s">
        <v>534</v>
      </c>
      <c r="G73" s="95" t="s">
        <v>371</v>
      </c>
      <c r="H73" s="96">
        <v>100</v>
      </c>
      <c r="I73" s="97">
        <v>100</v>
      </c>
      <c r="J73" s="9"/>
      <c r="K73" s="98">
        <f t="shared" si="2"/>
        <v>0</v>
      </c>
      <c r="L73" s="98">
        <f t="shared" si="2"/>
        <v>0</v>
      </c>
      <c r="M73" s="96">
        <f t="shared" si="3"/>
        <v>0</v>
      </c>
      <c r="N73" s="96">
        <f t="shared" si="3"/>
        <v>0</v>
      </c>
      <c r="O73" s="98"/>
    </row>
    <row r="74" spans="1:15">
      <c r="A74" s="95" t="s">
        <v>535</v>
      </c>
      <c r="B74" s="95" t="s">
        <v>466</v>
      </c>
      <c r="C74" s="96">
        <v>94.9</v>
      </c>
      <c r="D74" s="97">
        <v>99.89</v>
      </c>
      <c r="E74" s="95"/>
      <c r="F74" s="95" t="s">
        <v>535</v>
      </c>
      <c r="G74" s="95" t="s">
        <v>466</v>
      </c>
      <c r="H74" s="96">
        <v>94.9</v>
      </c>
      <c r="I74" s="97">
        <v>99.89</v>
      </c>
      <c r="J74" s="9"/>
      <c r="K74" s="98">
        <f t="shared" si="2"/>
        <v>0</v>
      </c>
      <c r="L74" s="98">
        <f t="shared" si="2"/>
        <v>0</v>
      </c>
      <c r="M74" s="96">
        <f t="shared" si="3"/>
        <v>0</v>
      </c>
      <c r="N74" s="96">
        <f t="shared" si="3"/>
        <v>0</v>
      </c>
      <c r="O74" s="98"/>
    </row>
    <row r="75" spans="1:15">
      <c r="A75" s="95" t="s">
        <v>536</v>
      </c>
      <c r="B75" s="95" t="s">
        <v>371</v>
      </c>
      <c r="C75" s="96">
        <v>100</v>
      </c>
      <c r="D75" s="97">
        <v>100</v>
      </c>
      <c r="E75" s="95"/>
      <c r="F75" s="95" t="s">
        <v>536</v>
      </c>
      <c r="G75" s="95" t="s">
        <v>371</v>
      </c>
      <c r="H75" s="96">
        <v>100</v>
      </c>
      <c r="I75" s="97">
        <v>100</v>
      </c>
      <c r="J75" s="9"/>
      <c r="K75" s="98">
        <f t="shared" si="2"/>
        <v>0</v>
      </c>
      <c r="L75" s="98">
        <f t="shared" si="2"/>
        <v>0</v>
      </c>
      <c r="M75" s="96">
        <f t="shared" si="3"/>
        <v>0</v>
      </c>
      <c r="N75" s="96">
        <f t="shared" si="3"/>
        <v>0</v>
      </c>
      <c r="O75" s="98"/>
    </row>
    <row r="76" spans="1:15">
      <c r="A76" s="95" t="s">
        <v>537</v>
      </c>
      <c r="B76" s="95" t="s">
        <v>733</v>
      </c>
      <c r="C76" s="96">
        <v>67.8</v>
      </c>
      <c r="D76" s="97">
        <v>69.2</v>
      </c>
      <c r="E76" s="95"/>
      <c r="F76" s="95" t="s">
        <v>537</v>
      </c>
      <c r="G76" s="95" t="s">
        <v>733</v>
      </c>
      <c r="H76" s="96">
        <v>67.8</v>
      </c>
      <c r="I76" s="97">
        <v>69.2</v>
      </c>
      <c r="J76" s="9"/>
      <c r="K76" s="98">
        <f t="shared" si="2"/>
        <v>0</v>
      </c>
      <c r="L76" s="98">
        <f t="shared" si="2"/>
        <v>0</v>
      </c>
      <c r="M76" s="96">
        <f t="shared" si="3"/>
        <v>0</v>
      </c>
      <c r="N76" s="96">
        <f t="shared" si="3"/>
        <v>0</v>
      </c>
      <c r="O76" s="98"/>
    </row>
    <row r="77" spans="1:15">
      <c r="A77" s="95" t="s">
        <v>538</v>
      </c>
      <c r="B77" s="95" t="s">
        <v>293</v>
      </c>
      <c r="C77" s="96">
        <v>399</v>
      </c>
      <c r="D77" s="97">
        <v>401.31</v>
      </c>
      <c r="E77" s="95"/>
      <c r="F77" s="95" t="s">
        <v>538</v>
      </c>
      <c r="G77" s="95" t="s">
        <v>293</v>
      </c>
      <c r="H77" s="96">
        <v>399</v>
      </c>
      <c r="I77" s="97">
        <v>401.31</v>
      </c>
      <c r="J77" s="9"/>
      <c r="K77" s="98">
        <f t="shared" si="2"/>
        <v>0</v>
      </c>
      <c r="L77" s="98">
        <f t="shared" si="2"/>
        <v>0</v>
      </c>
      <c r="M77" s="96">
        <f t="shared" si="3"/>
        <v>0</v>
      </c>
      <c r="N77" s="96">
        <f t="shared" si="3"/>
        <v>0</v>
      </c>
      <c r="O77" s="98"/>
    </row>
    <row r="78" spans="1:15">
      <c r="A78" s="95" t="s">
        <v>539</v>
      </c>
      <c r="B78" s="95" t="s">
        <v>734</v>
      </c>
      <c r="C78" s="96">
        <v>779.7</v>
      </c>
      <c r="D78" s="97">
        <v>781.52</v>
      </c>
      <c r="E78" s="95"/>
      <c r="F78" s="95" t="s">
        <v>539</v>
      </c>
      <c r="G78" s="95" t="s">
        <v>734</v>
      </c>
      <c r="H78" s="96">
        <v>779.7</v>
      </c>
      <c r="I78" s="97">
        <v>781.52</v>
      </c>
      <c r="J78" s="9"/>
      <c r="K78" s="98">
        <f t="shared" si="2"/>
        <v>0</v>
      </c>
      <c r="L78" s="98">
        <f t="shared" si="2"/>
        <v>0</v>
      </c>
      <c r="M78" s="96">
        <f t="shared" si="3"/>
        <v>0</v>
      </c>
      <c r="N78" s="96">
        <f t="shared" si="3"/>
        <v>0</v>
      </c>
      <c r="O78" s="98"/>
    </row>
    <row r="79" spans="1:15">
      <c r="A79" s="95" t="s">
        <v>540</v>
      </c>
      <c r="B79" s="95" t="s">
        <v>289</v>
      </c>
      <c r="C79" s="96">
        <v>279.89999999999998</v>
      </c>
      <c r="D79" s="97">
        <v>323.10000000000002</v>
      </c>
      <c r="E79" s="95"/>
      <c r="F79" s="95" t="s">
        <v>540</v>
      </c>
      <c r="G79" s="95" t="s">
        <v>289</v>
      </c>
      <c r="H79" s="96">
        <v>279.89999999999998</v>
      </c>
      <c r="I79" s="97">
        <v>323.10000000000002</v>
      </c>
      <c r="J79" s="9"/>
      <c r="K79" s="98">
        <f t="shared" si="2"/>
        <v>0</v>
      </c>
      <c r="L79" s="98">
        <f t="shared" si="2"/>
        <v>0</v>
      </c>
      <c r="M79" s="96">
        <f t="shared" si="3"/>
        <v>0</v>
      </c>
      <c r="N79" s="96">
        <f t="shared" si="3"/>
        <v>0</v>
      </c>
      <c r="O79" s="98"/>
    </row>
    <row r="80" spans="1:15">
      <c r="A80" s="95" t="s">
        <v>541</v>
      </c>
      <c r="B80" s="95" t="s">
        <v>289</v>
      </c>
      <c r="C80" s="96">
        <v>279.89999999999998</v>
      </c>
      <c r="D80" s="97">
        <v>289.89</v>
      </c>
      <c r="E80" s="95"/>
      <c r="F80" s="95" t="s">
        <v>541</v>
      </c>
      <c r="G80" s="95" t="s">
        <v>289</v>
      </c>
      <c r="H80" s="96">
        <v>279.89999999999998</v>
      </c>
      <c r="I80" s="97">
        <v>289.89</v>
      </c>
      <c r="J80" s="9"/>
      <c r="K80" s="98">
        <f t="shared" si="2"/>
        <v>0</v>
      </c>
      <c r="L80" s="98">
        <f t="shared" si="2"/>
        <v>0</v>
      </c>
      <c r="M80" s="96">
        <f t="shared" si="3"/>
        <v>0</v>
      </c>
      <c r="N80" s="96">
        <f t="shared" si="3"/>
        <v>0</v>
      </c>
      <c r="O80" s="98"/>
    </row>
    <row r="81" spans="1:15">
      <c r="A81" s="95" t="s">
        <v>542</v>
      </c>
      <c r="B81" s="95" t="s">
        <v>731</v>
      </c>
      <c r="C81" s="96">
        <v>2599.9899999999998</v>
      </c>
      <c r="D81" s="97">
        <v>2651.99</v>
      </c>
      <c r="E81" s="95"/>
      <c r="F81" s="95" t="s">
        <v>542</v>
      </c>
      <c r="G81" s="95" t="s">
        <v>731</v>
      </c>
      <c r="H81" s="96">
        <v>2599.9899999999998</v>
      </c>
      <c r="I81" s="97">
        <v>2651.99</v>
      </c>
      <c r="J81" s="9"/>
      <c r="K81" s="98">
        <f t="shared" si="2"/>
        <v>0</v>
      </c>
      <c r="L81" s="98">
        <f t="shared" si="2"/>
        <v>0</v>
      </c>
      <c r="M81" s="96">
        <f t="shared" si="3"/>
        <v>0</v>
      </c>
      <c r="N81" s="96">
        <f t="shared" si="3"/>
        <v>0</v>
      </c>
      <c r="O81" s="98"/>
    </row>
    <row r="82" spans="1:15">
      <c r="A82" s="95" t="s">
        <v>355</v>
      </c>
      <c r="B82" s="95" t="s">
        <v>362</v>
      </c>
      <c r="C82" s="96">
        <v>0</v>
      </c>
      <c r="D82" s="97">
        <v>0</v>
      </c>
      <c r="E82" s="95"/>
      <c r="F82" s="95" t="s">
        <v>355</v>
      </c>
      <c r="G82" s="95" t="s">
        <v>362</v>
      </c>
      <c r="H82" s="96">
        <v>0</v>
      </c>
      <c r="I82" s="97">
        <v>0</v>
      </c>
      <c r="J82" s="9"/>
      <c r="K82" s="98">
        <f t="shared" si="2"/>
        <v>0</v>
      </c>
      <c r="L82" s="98">
        <f t="shared" si="2"/>
        <v>0</v>
      </c>
      <c r="M82" s="96">
        <f t="shared" si="3"/>
        <v>0</v>
      </c>
      <c r="N82" s="96">
        <f t="shared" si="3"/>
        <v>0</v>
      </c>
      <c r="O82" s="98"/>
    </row>
    <row r="83" spans="1:15">
      <c r="A83" s="95" t="s">
        <v>355</v>
      </c>
      <c r="B83" s="95" t="s">
        <v>361</v>
      </c>
      <c r="C83" s="96">
        <v>0</v>
      </c>
      <c r="D83" s="97">
        <v>0</v>
      </c>
      <c r="E83" s="95"/>
      <c r="F83" s="95" t="s">
        <v>355</v>
      </c>
      <c r="G83" s="95" t="s">
        <v>361</v>
      </c>
      <c r="H83" s="96">
        <v>0</v>
      </c>
      <c r="I83" s="97">
        <v>0</v>
      </c>
      <c r="J83" s="9"/>
      <c r="K83" s="98">
        <f t="shared" si="2"/>
        <v>0</v>
      </c>
      <c r="L83" s="98">
        <f t="shared" si="2"/>
        <v>0</v>
      </c>
      <c r="M83" s="96">
        <f t="shared" si="3"/>
        <v>0</v>
      </c>
      <c r="N83" s="96">
        <f t="shared" si="3"/>
        <v>0</v>
      </c>
      <c r="O83" s="98"/>
    </row>
    <row r="84" spans="1:15">
      <c r="A84" s="95" t="s">
        <v>355</v>
      </c>
      <c r="B84" s="95" t="s">
        <v>360</v>
      </c>
      <c r="C84" s="96">
        <v>0</v>
      </c>
      <c r="D84" s="97">
        <v>0</v>
      </c>
      <c r="E84" s="95"/>
      <c r="F84" s="95" t="s">
        <v>355</v>
      </c>
      <c r="G84" s="95" t="s">
        <v>360</v>
      </c>
      <c r="H84" s="96">
        <v>0</v>
      </c>
      <c r="I84" s="97">
        <v>0</v>
      </c>
      <c r="J84" s="9"/>
      <c r="K84" s="98">
        <f t="shared" si="2"/>
        <v>0</v>
      </c>
      <c r="L84" s="98">
        <f t="shared" si="2"/>
        <v>0</v>
      </c>
      <c r="M84" s="96">
        <f t="shared" si="3"/>
        <v>0</v>
      </c>
      <c r="N84" s="96">
        <f t="shared" si="3"/>
        <v>0</v>
      </c>
      <c r="O84" s="98"/>
    </row>
    <row r="85" spans="1:15">
      <c r="A85" s="95" t="s">
        <v>355</v>
      </c>
      <c r="B85" s="95" t="s">
        <v>359</v>
      </c>
      <c r="C85" s="96">
        <v>0</v>
      </c>
      <c r="D85" s="97">
        <v>0</v>
      </c>
      <c r="E85" s="95"/>
      <c r="F85" s="95" t="s">
        <v>355</v>
      </c>
      <c r="G85" s="95" t="s">
        <v>359</v>
      </c>
      <c r="H85" s="96">
        <v>0</v>
      </c>
      <c r="I85" s="97">
        <v>0</v>
      </c>
      <c r="J85" s="9"/>
      <c r="K85" s="98">
        <f t="shared" si="2"/>
        <v>0</v>
      </c>
      <c r="L85" s="98">
        <f t="shared" si="2"/>
        <v>0</v>
      </c>
      <c r="M85" s="96">
        <f t="shared" si="3"/>
        <v>0</v>
      </c>
      <c r="N85" s="96">
        <f t="shared" si="3"/>
        <v>0</v>
      </c>
      <c r="O85" s="98"/>
    </row>
    <row r="86" spans="1:15">
      <c r="A86" s="95" t="s">
        <v>356</v>
      </c>
      <c r="B86" s="95" t="s">
        <v>362</v>
      </c>
      <c r="C86" s="96">
        <v>28.9</v>
      </c>
      <c r="D86" s="97">
        <v>35.32</v>
      </c>
      <c r="E86" s="95"/>
      <c r="F86" s="95" t="s">
        <v>356</v>
      </c>
      <c r="G86" s="95" t="s">
        <v>362</v>
      </c>
      <c r="H86" s="96">
        <v>28.9</v>
      </c>
      <c r="I86" s="97">
        <v>35.32</v>
      </c>
      <c r="J86" s="9"/>
      <c r="K86" s="98">
        <f t="shared" si="2"/>
        <v>0</v>
      </c>
      <c r="L86" s="98">
        <f t="shared" si="2"/>
        <v>0</v>
      </c>
      <c r="M86" s="96">
        <f t="shared" si="3"/>
        <v>0</v>
      </c>
      <c r="N86" s="96">
        <f t="shared" si="3"/>
        <v>0</v>
      </c>
      <c r="O86" s="98"/>
    </row>
    <row r="87" spans="1:15">
      <c r="A87" s="95" t="s">
        <v>356</v>
      </c>
      <c r="B87" s="95" t="s">
        <v>361</v>
      </c>
      <c r="C87" s="96">
        <v>29.9</v>
      </c>
      <c r="D87" s="97">
        <v>36.54</v>
      </c>
      <c r="E87" s="95"/>
      <c r="F87" s="95" t="s">
        <v>356</v>
      </c>
      <c r="G87" s="95" t="s">
        <v>361</v>
      </c>
      <c r="H87" s="96">
        <v>29.9</v>
      </c>
      <c r="I87" s="97">
        <v>36.54</v>
      </c>
      <c r="J87" s="9"/>
      <c r="K87" s="98">
        <f t="shared" si="2"/>
        <v>0</v>
      </c>
      <c r="L87" s="98">
        <f t="shared" si="2"/>
        <v>0</v>
      </c>
      <c r="M87" s="96">
        <f t="shared" si="3"/>
        <v>0</v>
      </c>
      <c r="N87" s="96">
        <f t="shared" si="3"/>
        <v>0</v>
      </c>
      <c r="O87" s="98"/>
    </row>
    <row r="88" spans="1:15">
      <c r="A88" s="95" t="s">
        <v>356</v>
      </c>
      <c r="B88" s="95" t="s">
        <v>360</v>
      </c>
      <c r="C88" s="96">
        <v>37.9</v>
      </c>
      <c r="D88" s="97">
        <v>46.32</v>
      </c>
      <c r="E88" s="95"/>
      <c r="F88" s="95" t="s">
        <v>356</v>
      </c>
      <c r="G88" s="95" t="s">
        <v>360</v>
      </c>
      <c r="H88" s="96">
        <v>37.9</v>
      </c>
      <c r="I88" s="97">
        <v>46.32</v>
      </c>
      <c r="J88" s="9"/>
      <c r="K88" s="98">
        <f t="shared" si="2"/>
        <v>0</v>
      </c>
      <c r="L88" s="98">
        <f t="shared" si="2"/>
        <v>0</v>
      </c>
      <c r="M88" s="96">
        <f t="shared" si="3"/>
        <v>0</v>
      </c>
      <c r="N88" s="96">
        <f t="shared" si="3"/>
        <v>0</v>
      </c>
      <c r="O88" s="98"/>
    </row>
    <row r="89" spans="1:15">
      <c r="A89" s="95" t="s">
        <v>356</v>
      </c>
      <c r="B89" s="95" t="s">
        <v>359</v>
      </c>
      <c r="C89" s="96">
        <v>28.9</v>
      </c>
      <c r="D89" s="97">
        <v>35.340000000000003</v>
      </c>
      <c r="E89" s="95"/>
      <c r="F89" s="95" t="s">
        <v>356</v>
      </c>
      <c r="G89" s="95" t="s">
        <v>359</v>
      </c>
      <c r="H89" s="96">
        <v>28.9</v>
      </c>
      <c r="I89" s="97">
        <v>35.340000000000003</v>
      </c>
      <c r="J89" s="9"/>
      <c r="K89" s="98">
        <f t="shared" si="2"/>
        <v>0</v>
      </c>
      <c r="L89" s="98">
        <f t="shared" si="2"/>
        <v>0</v>
      </c>
      <c r="M89" s="96">
        <f t="shared" si="3"/>
        <v>0</v>
      </c>
      <c r="N89" s="96">
        <f t="shared" si="3"/>
        <v>0</v>
      </c>
      <c r="O89" s="98"/>
    </row>
    <row r="90" spans="1:15">
      <c r="A90" s="95" t="s">
        <v>543</v>
      </c>
      <c r="B90" s="95" t="s">
        <v>735</v>
      </c>
      <c r="C90" s="96">
        <v>0</v>
      </c>
      <c r="D90" s="97">
        <v>0</v>
      </c>
      <c r="E90" s="95"/>
      <c r="F90" s="95" t="s">
        <v>543</v>
      </c>
      <c r="G90" s="95" t="s">
        <v>735</v>
      </c>
      <c r="H90" s="96">
        <v>0</v>
      </c>
      <c r="I90" s="97">
        <v>0</v>
      </c>
      <c r="J90" s="9"/>
      <c r="K90" s="98">
        <f t="shared" si="2"/>
        <v>0</v>
      </c>
      <c r="L90" s="98">
        <f t="shared" si="2"/>
        <v>0</v>
      </c>
      <c r="M90" s="96">
        <f t="shared" si="3"/>
        <v>0</v>
      </c>
      <c r="N90" s="96">
        <f t="shared" si="3"/>
        <v>0</v>
      </c>
      <c r="O90" s="98"/>
    </row>
    <row r="91" spans="1:15">
      <c r="A91" s="95" t="s">
        <v>543</v>
      </c>
      <c r="B91" s="95" t="s">
        <v>736</v>
      </c>
      <c r="C91" s="96">
        <v>0</v>
      </c>
      <c r="D91" s="97">
        <v>0</v>
      </c>
      <c r="E91" s="95"/>
      <c r="F91" s="95" t="s">
        <v>543</v>
      </c>
      <c r="G91" s="95" t="s">
        <v>736</v>
      </c>
      <c r="H91" s="96">
        <v>0</v>
      </c>
      <c r="I91" s="97">
        <v>0</v>
      </c>
      <c r="J91" s="9"/>
      <c r="K91" s="98">
        <f t="shared" si="2"/>
        <v>0</v>
      </c>
      <c r="L91" s="98">
        <f t="shared" si="2"/>
        <v>0</v>
      </c>
      <c r="M91" s="96">
        <f t="shared" si="3"/>
        <v>0</v>
      </c>
      <c r="N91" s="96">
        <f t="shared" si="3"/>
        <v>0</v>
      </c>
      <c r="O91" s="98"/>
    </row>
    <row r="92" spans="1:15">
      <c r="A92" s="95" t="s">
        <v>543</v>
      </c>
      <c r="B92" s="95" t="s">
        <v>737</v>
      </c>
      <c r="C92" s="96">
        <v>0</v>
      </c>
      <c r="D92" s="97">
        <v>0</v>
      </c>
      <c r="E92" s="95"/>
      <c r="F92" s="95" t="s">
        <v>543</v>
      </c>
      <c r="G92" s="95" t="s">
        <v>737</v>
      </c>
      <c r="H92" s="96">
        <v>0</v>
      </c>
      <c r="I92" s="97">
        <v>0</v>
      </c>
      <c r="J92" s="9"/>
      <c r="K92" s="98">
        <f t="shared" si="2"/>
        <v>0</v>
      </c>
      <c r="L92" s="98">
        <f t="shared" si="2"/>
        <v>0</v>
      </c>
      <c r="M92" s="96">
        <f t="shared" si="3"/>
        <v>0</v>
      </c>
      <c r="N92" s="96">
        <f t="shared" si="3"/>
        <v>0</v>
      </c>
      <c r="O92" s="98"/>
    </row>
    <row r="93" spans="1:15">
      <c r="A93" s="95" t="s">
        <v>544</v>
      </c>
      <c r="B93" s="95" t="s">
        <v>735</v>
      </c>
      <c r="C93" s="96">
        <v>26.9</v>
      </c>
      <c r="D93" s="97">
        <v>32.14</v>
      </c>
      <c r="E93" s="95"/>
      <c r="F93" s="95" t="s">
        <v>544</v>
      </c>
      <c r="G93" s="95" t="s">
        <v>735</v>
      </c>
      <c r="H93" s="96">
        <v>26.9</v>
      </c>
      <c r="I93" s="97">
        <v>32.14</v>
      </c>
      <c r="J93" s="9"/>
      <c r="K93" s="98">
        <f t="shared" ref="K93:L103" si="4">IF(A93=F93,0,999)</f>
        <v>0</v>
      </c>
      <c r="L93" s="98">
        <f t="shared" si="4"/>
        <v>0</v>
      </c>
      <c r="M93" s="96">
        <f t="shared" ref="M93:N103" si="5">C93-H93</f>
        <v>0</v>
      </c>
      <c r="N93" s="96">
        <f t="shared" si="5"/>
        <v>0</v>
      </c>
      <c r="O93" s="98"/>
    </row>
    <row r="94" spans="1:15">
      <c r="A94" s="95" t="s">
        <v>544</v>
      </c>
      <c r="B94" s="95" t="s">
        <v>736</v>
      </c>
      <c r="C94" s="96">
        <v>30.9</v>
      </c>
      <c r="D94" s="97">
        <v>36.92</v>
      </c>
      <c r="E94" s="95"/>
      <c r="F94" s="95" t="s">
        <v>544</v>
      </c>
      <c r="G94" s="95" t="s">
        <v>736</v>
      </c>
      <c r="H94" s="96">
        <v>30.9</v>
      </c>
      <c r="I94" s="97">
        <v>36.92</v>
      </c>
      <c r="J94" s="9"/>
      <c r="K94" s="98">
        <f t="shared" si="4"/>
        <v>0</v>
      </c>
      <c r="L94" s="98">
        <f t="shared" si="4"/>
        <v>0</v>
      </c>
      <c r="M94" s="96">
        <f t="shared" si="5"/>
        <v>0</v>
      </c>
      <c r="N94" s="96">
        <f t="shared" si="5"/>
        <v>0</v>
      </c>
      <c r="O94" s="98"/>
    </row>
    <row r="95" spans="1:15">
      <c r="A95" s="95" t="s">
        <v>544</v>
      </c>
      <c r="B95" s="95" t="s">
        <v>737</v>
      </c>
      <c r="C95" s="96">
        <v>23.9</v>
      </c>
      <c r="D95" s="97">
        <v>28.59</v>
      </c>
      <c r="E95" s="95"/>
      <c r="F95" s="95" t="s">
        <v>544</v>
      </c>
      <c r="G95" s="95" t="s">
        <v>737</v>
      </c>
      <c r="H95" s="96">
        <v>23.9</v>
      </c>
      <c r="I95" s="97">
        <v>28.59</v>
      </c>
      <c r="J95" s="9"/>
      <c r="K95" s="98">
        <f t="shared" si="4"/>
        <v>0</v>
      </c>
      <c r="L95" s="98">
        <f t="shared" si="4"/>
        <v>0</v>
      </c>
      <c r="M95" s="96">
        <f t="shared" si="5"/>
        <v>0</v>
      </c>
      <c r="N95" s="96">
        <f t="shared" si="5"/>
        <v>0</v>
      </c>
      <c r="O95" s="98"/>
    </row>
    <row r="96" spans="1:15">
      <c r="A96" s="95" t="s">
        <v>545</v>
      </c>
      <c r="B96" s="95" t="s">
        <v>362</v>
      </c>
      <c r="C96" s="96">
        <v>0</v>
      </c>
      <c r="D96" s="97">
        <v>0</v>
      </c>
      <c r="E96" s="95"/>
      <c r="F96" s="95" t="s">
        <v>545</v>
      </c>
      <c r="G96" s="95" t="s">
        <v>362</v>
      </c>
      <c r="H96" s="96">
        <v>0</v>
      </c>
      <c r="I96" s="97">
        <v>0</v>
      </c>
      <c r="J96" s="9"/>
      <c r="K96" s="98">
        <f t="shared" si="4"/>
        <v>0</v>
      </c>
      <c r="L96" s="98">
        <f t="shared" si="4"/>
        <v>0</v>
      </c>
      <c r="M96" s="96">
        <f t="shared" si="5"/>
        <v>0</v>
      </c>
      <c r="N96" s="96">
        <f t="shared" si="5"/>
        <v>0</v>
      </c>
      <c r="O96" s="98"/>
    </row>
    <row r="97" spans="1:15">
      <c r="A97" s="95" t="s">
        <v>545</v>
      </c>
      <c r="B97" s="95" t="s">
        <v>361</v>
      </c>
      <c r="C97" s="96">
        <v>0</v>
      </c>
      <c r="D97" s="97">
        <v>0</v>
      </c>
      <c r="E97" s="95"/>
      <c r="F97" s="95" t="s">
        <v>545</v>
      </c>
      <c r="G97" s="95" t="s">
        <v>361</v>
      </c>
      <c r="H97" s="96">
        <v>0</v>
      </c>
      <c r="I97" s="97">
        <v>0</v>
      </c>
      <c r="J97" s="9"/>
      <c r="K97" s="98">
        <f t="shared" si="4"/>
        <v>0</v>
      </c>
      <c r="L97" s="98">
        <f t="shared" si="4"/>
        <v>0</v>
      </c>
      <c r="M97" s="96">
        <f t="shared" si="5"/>
        <v>0</v>
      </c>
      <c r="N97" s="96">
        <f t="shared" si="5"/>
        <v>0</v>
      </c>
      <c r="O97" s="98"/>
    </row>
    <row r="98" spans="1:15">
      <c r="A98" s="95" t="s">
        <v>545</v>
      </c>
      <c r="B98" s="95" t="s">
        <v>360</v>
      </c>
      <c r="C98" s="96">
        <v>0</v>
      </c>
      <c r="D98" s="97">
        <v>0</v>
      </c>
      <c r="E98" s="95"/>
      <c r="F98" s="95" t="s">
        <v>545</v>
      </c>
      <c r="G98" s="95" t="s">
        <v>360</v>
      </c>
      <c r="H98" s="96">
        <v>0</v>
      </c>
      <c r="I98" s="97">
        <v>0</v>
      </c>
      <c r="J98" s="9"/>
      <c r="K98" s="98">
        <f t="shared" si="4"/>
        <v>0</v>
      </c>
      <c r="L98" s="98">
        <f t="shared" si="4"/>
        <v>0</v>
      </c>
      <c r="M98" s="96">
        <f t="shared" si="5"/>
        <v>0</v>
      </c>
      <c r="N98" s="96">
        <f t="shared" si="5"/>
        <v>0</v>
      </c>
      <c r="O98" s="98"/>
    </row>
    <row r="99" spans="1:15">
      <c r="A99" s="95" t="s">
        <v>545</v>
      </c>
      <c r="B99" s="95" t="s">
        <v>359</v>
      </c>
      <c r="C99" s="96">
        <v>0</v>
      </c>
      <c r="D99" s="97">
        <v>0</v>
      </c>
      <c r="E99" s="95"/>
      <c r="F99" s="95" t="s">
        <v>545</v>
      </c>
      <c r="G99" s="95" t="s">
        <v>359</v>
      </c>
      <c r="H99" s="96">
        <v>0</v>
      </c>
      <c r="I99" s="97">
        <v>0</v>
      </c>
      <c r="J99" s="9"/>
      <c r="K99" s="98">
        <f t="shared" si="4"/>
        <v>0</v>
      </c>
      <c r="L99" s="98">
        <f t="shared" si="4"/>
        <v>0</v>
      </c>
      <c r="M99" s="96">
        <f t="shared" si="5"/>
        <v>0</v>
      </c>
      <c r="N99" s="96">
        <f t="shared" si="5"/>
        <v>0</v>
      </c>
      <c r="O99" s="98"/>
    </row>
    <row r="100" spans="1:15">
      <c r="A100" s="95" t="s">
        <v>546</v>
      </c>
      <c r="B100" s="95" t="s">
        <v>362</v>
      </c>
      <c r="C100" s="96">
        <v>28.9</v>
      </c>
      <c r="D100" s="97">
        <v>35.32</v>
      </c>
      <c r="E100" s="95"/>
      <c r="F100" s="95" t="s">
        <v>546</v>
      </c>
      <c r="G100" s="95" t="s">
        <v>362</v>
      </c>
      <c r="H100" s="96">
        <v>28.9</v>
      </c>
      <c r="I100" s="97">
        <v>35.32</v>
      </c>
      <c r="J100" s="9"/>
      <c r="K100" s="98">
        <f t="shared" si="4"/>
        <v>0</v>
      </c>
      <c r="L100" s="98">
        <f t="shared" si="4"/>
        <v>0</v>
      </c>
      <c r="M100" s="96">
        <f t="shared" si="5"/>
        <v>0</v>
      </c>
      <c r="N100" s="96">
        <f t="shared" si="5"/>
        <v>0</v>
      </c>
      <c r="O100" s="98"/>
    </row>
    <row r="101" spans="1:15">
      <c r="A101" s="95" t="s">
        <v>546</v>
      </c>
      <c r="B101" s="95" t="s">
        <v>361</v>
      </c>
      <c r="C101" s="96">
        <v>29.9</v>
      </c>
      <c r="D101" s="97">
        <v>36.54</v>
      </c>
      <c r="E101" s="95"/>
      <c r="F101" s="95" t="s">
        <v>546</v>
      </c>
      <c r="G101" s="95" t="s">
        <v>361</v>
      </c>
      <c r="H101" s="96">
        <v>29.9</v>
      </c>
      <c r="I101" s="97">
        <v>36.54</v>
      </c>
      <c r="J101" s="9"/>
      <c r="K101" s="98">
        <f t="shared" si="4"/>
        <v>0</v>
      </c>
      <c r="L101" s="98">
        <f t="shared" si="4"/>
        <v>0</v>
      </c>
      <c r="M101" s="96">
        <f t="shared" si="5"/>
        <v>0</v>
      </c>
      <c r="N101" s="96">
        <f t="shared" si="5"/>
        <v>0</v>
      </c>
      <c r="O101" s="98"/>
    </row>
    <row r="102" spans="1:15">
      <c r="A102" s="95" t="s">
        <v>546</v>
      </c>
      <c r="B102" s="95" t="s">
        <v>360</v>
      </c>
      <c r="C102" s="96">
        <v>37.9</v>
      </c>
      <c r="D102" s="97">
        <v>46.32</v>
      </c>
      <c r="E102" s="95"/>
      <c r="F102" s="95" t="s">
        <v>546</v>
      </c>
      <c r="G102" s="95" t="s">
        <v>360</v>
      </c>
      <c r="H102" s="96">
        <v>37.9</v>
      </c>
      <c r="I102" s="97">
        <v>46.32</v>
      </c>
      <c r="J102" s="9"/>
      <c r="K102" s="98">
        <f t="shared" si="4"/>
        <v>0</v>
      </c>
      <c r="L102" s="98">
        <f t="shared" si="4"/>
        <v>0</v>
      </c>
      <c r="M102" s="96">
        <f t="shared" si="5"/>
        <v>0</v>
      </c>
      <c r="N102" s="96">
        <f t="shared" si="5"/>
        <v>0</v>
      </c>
      <c r="O102" s="98"/>
    </row>
    <row r="103" spans="1:15">
      <c r="A103" s="95" t="s">
        <v>546</v>
      </c>
      <c r="B103" s="95" t="s">
        <v>359</v>
      </c>
      <c r="C103" s="96">
        <v>28.9</v>
      </c>
      <c r="D103" s="97">
        <v>35.340000000000003</v>
      </c>
      <c r="E103" s="95"/>
      <c r="F103" s="95" t="s">
        <v>546</v>
      </c>
      <c r="G103" s="95" t="s">
        <v>359</v>
      </c>
      <c r="H103" s="96">
        <v>28.9</v>
      </c>
      <c r="I103" s="97">
        <v>35.340000000000003</v>
      </c>
      <c r="J103" s="9"/>
      <c r="K103" s="98">
        <f t="shared" si="4"/>
        <v>0</v>
      </c>
      <c r="L103" s="98">
        <f t="shared" si="4"/>
        <v>0</v>
      </c>
      <c r="M103" s="96">
        <f t="shared" si="5"/>
        <v>0</v>
      </c>
      <c r="N103" s="96">
        <f t="shared" si="5"/>
        <v>0</v>
      </c>
      <c r="O103" s="98"/>
    </row>
    <row r="104" spans="1:15">
      <c r="A104" s="95" t="s">
        <v>547</v>
      </c>
      <c r="B104" s="95" t="s">
        <v>738</v>
      </c>
      <c r="C104" s="96">
        <v>100</v>
      </c>
      <c r="D104" s="97">
        <v>125</v>
      </c>
      <c r="E104" s="95"/>
      <c r="F104" s="95" t="s">
        <v>547</v>
      </c>
      <c r="G104" s="95" t="s">
        <v>738</v>
      </c>
      <c r="H104" s="96">
        <v>100</v>
      </c>
      <c r="I104" s="97">
        <v>125</v>
      </c>
      <c r="J104" s="9"/>
      <c r="K104" s="98">
        <f>IF(A104=F104,0,999)</f>
        <v>0</v>
      </c>
      <c r="L104" s="98">
        <f>IF(B104=G104,0,999)</f>
        <v>0</v>
      </c>
      <c r="M104" s="96">
        <f>C104-H104</f>
        <v>0</v>
      </c>
      <c r="N104" s="96">
        <f>D104-I104</f>
        <v>0</v>
      </c>
      <c r="O104" s="98"/>
    </row>
    <row r="105" spans="1:15">
      <c r="A105" s="95" t="s">
        <v>548</v>
      </c>
      <c r="B105" s="95" t="s">
        <v>738</v>
      </c>
      <c r="C105" s="96">
        <v>100</v>
      </c>
      <c r="D105" s="97">
        <v>125</v>
      </c>
      <c r="E105" s="95"/>
      <c r="F105" s="95" t="s">
        <v>548</v>
      </c>
      <c r="G105" s="95" t="s">
        <v>738</v>
      </c>
      <c r="H105" s="96">
        <v>100</v>
      </c>
      <c r="I105" s="97">
        <v>125</v>
      </c>
      <c r="J105" s="9"/>
      <c r="K105" s="98">
        <f t="shared" ref="K105:L123" si="6">IF(A105=F105,0,999)</f>
        <v>0</v>
      </c>
      <c r="L105" s="98">
        <f t="shared" si="6"/>
        <v>0</v>
      </c>
      <c r="M105" s="96">
        <f t="shared" ref="M105:N123" si="7">C105-H105</f>
        <v>0</v>
      </c>
      <c r="N105" s="96">
        <f t="shared" si="7"/>
        <v>0</v>
      </c>
      <c r="O105" s="98"/>
    </row>
    <row r="106" spans="1:15">
      <c r="A106" s="95" t="s">
        <v>549</v>
      </c>
      <c r="B106" s="95" t="s">
        <v>739</v>
      </c>
      <c r="C106" s="96">
        <v>929.9</v>
      </c>
      <c r="D106" s="97">
        <v>933.58</v>
      </c>
      <c r="E106" s="95"/>
      <c r="F106" s="95" t="s">
        <v>549</v>
      </c>
      <c r="G106" s="95" t="s">
        <v>739</v>
      </c>
      <c r="H106" s="96">
        <v>929.9</v>
      </c>
      <c r="I106" s="97">
        <v>933.58</v>
      </c>
      <c r="J106" s="9"/>
      <c r="K106" s="98">
        <f t="shared" si="6"/>
        <v>0</v>
      </c>
      <c r="L106" s="98">
        <f t="shared" si="6"/>
        <v>0</v>
      </c>
      <c r="M106" s="96">
        <f t="shared" si="7"/>
        <v>0</v>
      </c>
      <c r="N106" s="96">
        <f t="shared" si="7"/>
        <v>0</v>
      </c>
      <c r="O106" s="98"/>
    </row>
    <row r="107" spans="1:15">
      <c r="A107" s="95" t="s">
        <v>550</v>
      </c>
      <c r="B107" s="95" t="s">
        <v>740</v>
      </c>
      <c r="C107" s="96">
        <v>259.89999999999998</v>
      </c>
      <c r="D107" s="97">
        <v>266.89</v>
      </c>
      <c r="E107" s="95"/>
      <c r="F107" s="95" t="s">
        <v>550</v>
      </c>
      <c r="G107" s="95" t="s">
        <v>740</v>
      </c>
      <c r="H107" s="96">
        <v>259.89999999999998</v>
      </c>
      <c r="I107" s="97">
        <v>266.89</v>
      </c>
      <c r="J107" s="9"/>
      <c r="K107" s="98">
        <f t="shared" si="6"/>
        <v>0</v>
      </c>
      <c r="L107" s="98">
        <f t="shared" si="6"/>
        <v>0</v>
      </c>
      <c r="M107" s="96">
        <f t="shared" si="7"/>
        <v>0</v>
      </c>
      <c r="N107" s="96">
        <f t="shared" si="7"/>
        <v>0</v>
      </c>
      <c r="O107" s="98"/>
    </row>
    <row r="108" spans="1:15">
      <c r="A108" s="95" t="s">
        <v>551</v>
      </c>
      <c r="B108" s="95" t="s">
        <v>371</v>
      </c>
      <c r="C108" s="96">
        <v>100</v>
      </c>
      <c r="D108" s="97">
        <v>100</v>
      </c>
      <c r="E108" s="95"/>
      <c r="F108" s="95" t="s">
        <v>551</v>
      </c>
      <c r="G108" s="95" t="s">
        <v>371</v>
      </c>
      <c r="H108" s="96">
        <v>100</v>
      </c>
      <c r="I108" s="97">
        <v>100</v>
      </c>
      <c r="J108" s="9"/>
      <c r="K108" s="98">
        <f t="shared" si="6"/>
        <v>0</v>
      </c>
      <c r="L108" s="98">
        <f t="shared" si="6"/>
        <v>0</v>
      </c>
      <c r="M108" s="96">
        <f t="shared" si="7"/>
        <v>0</v>
      </c>
      <c r="N108" s="96">
        <f t="shared" si="7"/>
        <v>0</v>
      </c>
      <c r="O108" s="98"/>
    </row>
    <row r="109" spans="1:15">
      <c r="A109" s="95" t="s">
        <v>552</v>
      </c>
      <c r="B109" s="95" t="s">
        <v>371</v>
      </c>
      <c r="C109" s="96">
        <v>100</v>
      </c>
      <c r="D109" s="97">
        <v>100</v>
      </c>
      <c r="E109" s="95"/>
      <c r="F109" s="95" t="s">
        <v>552</v>
      </c>
      <c r="G109" s="95" t="s">
        <v>371</v>
      </c>
      <c r="H109" s="96">
        <v>100</v>
      </c>
      <c r="I109" s="97">
        <v>100</v>
      </c>
      <c r="J109" s="9"/>
      <c r="K109" s="98">
        <f t="shared" si="6"/>
        <v>0</v>
      </c>
      <c r="L109" s="98">
        <f t="shared" si="6"/>
        <v>0</v>
      </c>
      <c r="M109" s="96">
        <f t="shared" si="7"/>
        <v>0</v>
      </c>
      <c r="N109" s="96">
        <f t="shared" si="7"/>
        <v>0</v>
      </c>
      <c r="O109" s="98"/>
    </row>
    <row r="110" spans="1:15">
      <c r="A110" s="95" t="s">
        <v>553</v>
      </c>
      <c r="B110" s="95" t="s">
        <v>371</v>
      </c>
      <c r="C110" s="96">
        <v>100</v>
      </c>
      <c r="D110" s="97">
        <v>100</v>
      </c>
      <c r="E110" s="95"/>
      <c r="F110" s="95" t="s">
        <v>553</v>
      </c>
      <c r="G110" s="95" t="s">
        <v>371</v>
      </c>
      <c r="H110" s="96">
        <v>100</v>
      </c>
      <c r="I110" s="97">
        <v>100</v>
      </c>
      <c r="J110" s="9"/>
      <c r="K110" s="98">
        <f t="shared" si="6"/>
        <v>0</v>
      </c>
      <c r="L110" s="98">
        <f t="shared" si="6"/>
        <v>0</v>
      </c>
      <c r="M110" s="96">
        <f t="shared" si="7"/>
        <v>0</v>
      </c>
      <c r="N110" s="96">
        <f t="shared" si="7"/>
        <v>0</v>
      </c>
      <c r="O110" s="98"/>
    </row>
    <row r="111" spans="1:15">
      <c r="A111" s="95" t="s">
        <v>554</v>
      </c>
      <c r="B111" s="95" t="s">
        <v>371</v>
      </c>
      <c r="C111" s="96">
        <v>100</v>
      </c>
      <c r="D111" s="97">
        <v>100</v>
      </c>
      <c r="E111" s="95"/>
      <c r="F111" s="95" t="s">
        <v>554</v>
      </c>
      <c r="G111" s="95" t="s">
        <v>371</v>
      </c>
      <c r="H111" s="96">
        <v>100</v>
      </c>
      <c r="I111" s="97">
        <v>100</v>
      </c>
      <c r="J111" s="9"/>
      <c r="K111" s="98">
        <f t="shared" si="6"/>
        <v>0</v>
      </c>
      <c r="L111" s="98">
        <f t="shared" si="6"/>
        <v>0</v>
      </c>
      <c r="M111" s="96">
        <f t="shared" si="7"/>
        <v>0</v>
      </c>
      <c r="N111" s="96">
        <f t="shared" si="7"/>
        <v>0</v>
      </c>
      <c r="O111" s="98"/>
    </row>
    <row r="112" spans="1:15">
      <c r="A112" s="95" t="s">
        <v>555</v>
      </c>
      <c r="B112" s="95" t="s">
        <v>371</v>
      </c>
      <c r="C112" s="96">
        <v>100</v>
      </c>
      <c r="D112" s="97">
        <v>100</v>
      </c>
      <c r="E112" s="95"/>
      <c r="F112" s="95" t="s">
        <v>555</v>
      </c>
      <c r="G112" s="95" t="s">
        <v>371</v>
      </c>
      <c r="H112" s="96">
        <v>100</v>
      </c>
      <c r="I112" s="97">
        <v>100</v>
      </c>
      <c r="J112" s="9"/>
      <c r="K112" s="98">
        <f t="shared" si="6"/>
        <v>0</v>
      </c>
      <c r="L112" s="98">
        <f t="shared" si="6"/>
        <v>0</v>
      </c>
      <c r="M112" s="96">
        <f t="shared" si="7"/>
        <v>0</v>
      </c>
      <c r="N112" s="96">
        <f t="shared" si="7"/>
        <v>0</v>
      </c>
      <c r="O112" s="98"/>
    </row>
    <row r="113" spans="1:15">
      <c r="A113" s="95" t="s">
        <v>556</v>
      </c>
      <c r="B113" s="95" t="s">
        <v>371</v>
      </c>
      <c r="C113" s="96">
        <v>100</v>
      </c>
      <c r="D113" s="97">
        <v>100</v>
      </c>
      <c r="E113" s="95"/>
      <c r="F113" s="95" t="s">
        <v>556</v>
      </c>
      <c r="G113" s="95" t="s">
        <v>371</v>
      </c>
      <c r="H113" s="96">
        <v>100</v>
      </c>
      <c r="I113" s="97">
        <v>100</v>
      </c>
      <c r="J113" s="9"/>
      <c r="K113" s="98">
        <f t="shared" si="6"/>
        <v>0</v>
      </c>
      <c r="L113" s="98">
        <f t="shared" si="6"/>
        <v>0</v>
      </c>
      <c r="M113" s="96">
        <f t="shared" si="7"/>
        <v>0</v>
      </c>
      <c r="N113" s="96">
        <f t="shared" si="7"/>
        <v>0</v>
      </c>
      <c r="O113" s="98"/>
    </row>
    <row r="114" spans="1:15">
      <c r="A114" s="95" t="s">
        <v>557</v>
      </c>
      <c r="B114" s="95" t="s">
        <v>371</v>
      </c>
      <c r="C114" s="96">
        <v>100</v>
      </c>
      <c r="D114" s="97">
        <v>100</v>
      </c>
      <c r="E114" s="95"/>
      <c r="F114" s="95" t="s">
        <v>557</v>
      </c>
      <c r="G114" s="95" t="s">
        <v>371</v>
      </c>
      <c r="H114" s="96">
        <v>100</v>
      </c>
      <c r="I114" s="97">
        <v>100</v>
      </c>
      <c r="J114" s="9"/>
      <c r="K114" s="98">
        <f t="shared" si="6"/>
        <v>0</v>
      </c>
      <c r="L114" s="98">
        <f t="shared" si="6"/>
        <v>0</v>
      </c>
      <c r="M114" s="96">
        <f t="shared" si="7"/>
        <v>0</v>
      </c>
      <c r="N114" s="96">
        <f t="shared" si="7"/>
        <v>0</v>
      </c>
      <c r="O114" s="98"/>
    </row>
    <row r="115" spans="1:15">
      <c r="A115" s="95" t="s">
        <v>558</v>
      </c>
      <c r="B115" s="95" t="s">
        <v>741</v>
      </c>
      <c r="C115" s="96">
        <v>6499.99</v>
      </c>
      <c r="D115" s="97">
        <v>6519.97</v>
      </c>
      <c r="E115" s="95"/>
      <c r="F115" s="95" t="s">
        <v>558</v>
      </c>
      <c r="G115" s="95" t="s">
        <v>741</v>
      </c>
      <c r="H115" s="96">
        <v>6499.99</v>
      </c>
      <c r="I115" s="97">
        <v>6519.97</v>
      </c>
      <c r="J115" s="9"/>
      <c r="K115" s="98">
        <f t="shared" si="6"/>
        <v>0</v>
      </c>
      <c r="L115" s="98">
        <f t="shared" si="6"/>
        <v>0</v>
      </c>
      <c r="M115" s="96">
        <f t="shared" si="7"/>
        <v>0</v>
      </c>
      <c r="N115" s="96">
        <f t="shared" si="7"/>
        <v>0</v>
      </c>
      <c r="O115" s="98"/>
    </row>
    <row r="116" spans="1:15">
      <c r="A116" s="95" t="s">
        <v>558</v>
      </c>
      <c r="B116" s="95" t="s">
        <v>742</v>
      </c>
      <c r="C116" s="96">
        <v>6499.99</v>
      </c>
      <c r="D116" s="97">
        <v>6519.97</v>
      </c>
      <c r="E116" s="95"/>
      <c r="F116" s="95" t="s">
        <v>558</v>
      </c>
      <c r="G116" s="95" t="s">
        <v>742</v>
      </c>
      <c r="H116" s="96">
        <v>6499.99</v>
      </c>
      <c r="I116" s="97">
        <v>6519.97</v>
      </c>
      <c r="J116" s="9"/>
      <c r="K116" s="98">
        <f t="shared" si="6"/>
        <v>0</v>
      </c>
      <c r="L116" s="98">
        <f t="shared" si="6"/>
        <v>0</v>
      </c>
      <c r="M116" s="96">
        <f t="shared" si="7"/>
        <v>0</v>
      </c>
      <c r="N116" s="96">
        <f t="shared" si="7"/>
        <v>0</v>
      </c>
      <c r="O116" s="98"/>
    </row>
    <row r="117" spans="1:15">
      <c r="A117" s="95" t="s">
        <v>559</v>
      </c>
      <c r="B117" s="95" t="s">
        <v>371</v>
      </c>
      <c r="C117" s="96">
        <v>100</v>
      </c>
      <c r="D117" s="97">
        <v>125</v>
      </c>
      <c r="E117" s="95"/>
      <c r="F117" s="95" t="s">
        <v>559</v>
      </c>
      <c r="G117" s="95" t="s">
        <v>371</v>
      </c>
      <c r="H117" s="96">
        <v>100</v>
      </c>
      <c r="I117" s="97">
        <v>125</v>
      </c>
      <c r="J117" s="9"/>
      <c r="K117" s="98">
        <f t="shared" si="6"/>
        <v>0</v>
      </c>
      <c r="L117" s="98">
        <f t="shared" si="6"/>
        <v>0</v>
      </c>
      <c r="M117" s="96">
        <f t="shared" si="7"/>
        <v>0</v>
      </c>
      <c r="N117" s="96">
        <f t="shared" si="7"/>
        <v>0</v>
      </c>
      <c r="O117" s="98"/>
    </row>
    <row r="118" spans="1:15">
      <c r="A118" s="95" t="s">
        <v>560</v>
      </c>
      <c r="B118" s="95" t="s">
        <v>371</v>
      </c>
      <c r="C118" s="96">
        <v>100</v>
      </c>
      <c r="D118" s="97">
        <v>125</v>
      </c>
      <c r="E118" s="95"/>
      <c r="F118" s="95" t="s">
        <v>560</v>
      </c>
      <c r="G118" s="95" t="s">
        <v>371</v>
      </c>
      <c r="H118" s="96">
        <v>100</v>
      </c>
      <c r="I118" s="97">
        <v>125</v>
      </c>
      <c r="J118" s="9"/>
      <c r="K118" s="98">
        <f t="shared" si="6"/>
        <v>0</v>
      </c>
      <c r="L118" s="98">
        <f t="shared" si="6"/>
        <v>0</v>
      </c>
      <c r="M118" s="96">
        <f t="shared" si="7"/>
        <v>0</v>
      </c>
      <c r="N118" s="96">
        <f t="shared" si="7"/>
        <v>0</v>
      </c>
      <c r="O118" s="98"/>
    </row>
    <row r="119" spans="1:15">
      <c r="A119" s="95" t="s">
        <v>561</v>
      </c>
      <c r="B119" s="95" t="s">
        <v>371</v>
      </c>
      <c r="C119" s="96">
        <v>100</v>
      </c>
      <c r="D119" s="97">
        <v>125</v>
      </c>
      <c r="E119" s="95"/>
      <c r="F119" s="95" t="s">
        <v>561</v>
      </c>
      <c r="G119" s="95" t="s">
        <v>371</v>
      </c>
      <c r="H119" s="96">
        <v>100</v>
      </c>
      <c r="I119" s="97">
        <v>125</v>
      </c>
      <c r="J119" s="9"/>
      <c r="K119" s="98">
        <f t="shared" si="6"/>
        <v>0</v>
      </c>
      <c r="L119" s="98">
        <f t="shared" si="6"/>
        <v>0</v>
      </c>
      <c r="M119" s="96">
        <f t="shared" si="7"/>
        <v>0</v>
      </c>
      <c r="N119" s="96">
        <f t="shared" si="7"/>
        <v>0</v>
      </c>
      <c r="O119" s="98"/>
    </row>
    <row r="120" spans="1:15">
      <c r="A120" s="95" t="s">
        <v>562</v>
      </c>
      <c r="B120" s="95" t="s">
        <v>371</v>
      </c>
      <c r="C120" s="96">
        <v>100</v>
      </c>
      <c r="D120" s="97">
        <v>125</v>
      </c>
      <c r="E120" s="95"/>
      <c r="F120" s="95" t="s">
        <v>562</v>
      </c>
      <c r="G120" s="95" t="s">
        <v>371</v>
      </c>
      <c r="H120" s="96">
        <v>100</v>
      </c>
      <c r="I120" s="97">
        <v>125</v>
      </c>
      <c r="J120" s="9"/>
      <c r="K120" s="98">
        <f t="shared" si="6"/>
        <v>0</v>
      </c>
      <c r="L120" s="98">
        <f t="shared" si="6"/>
        <v>0</v>
      </c>
      <c r="M120" s="96">
        <f t="shared" si="7"/>
        <v>0</v>
      </c>
      <c r="N120" s="96">
        <f t="shared" si="7"/>
        <v>0</v>
      </c>
      <c r="O120" s="98"/>
    </row>
    <row r="121" spans="1:15">
      <c r="A121" s="95" t="s">
        <v>563</v>
      </c>
      <c r="B121" s="95" t="s">
        <v>371</v>
      </c>
      <c r="C121" s="96">
        <v>100</v>
      </c>
      <c r="D121" s="97">
        <v>125</v>
      </c>
      <c r="E121" s="95"/>
      <c r="F121" s="95" t="s">
        <v>563</v>
      </c>
      <c r="G121" s="95" t="s">
        <v>371</v>
      </c>
      <c r="H121" s="96">
        <v>100</v>
      </c>
      <c r="I121" s="97">
        <v>125</v>
      </c>
      <c r="J121" s="9"/>
      <c r="K121" s="98">
        <f t="shared" si="6"/>
        <v>0</v>
      </c>
      <c r="L121" s="98">
        <f t="shared" si="6"/>
        <v>0</v>
      </c>
      <c r="M121" s="96">
        <f t="shared" si="7"/>
        <v>0</v>
      </c>
      <c r="N121" s="96">
        <f t="shared" si="7"/>
        <v>0</v>
      </c>
      <c r="O121" s="98"/>
    </row>
    <row r="122" spans="1:15">
      <c r="A122" s="95" t="s">
        <v>564</v>
      </c>
      <c r="B122" s="95" t="s">
        <v>371</v>
      </c>
      <c r="C122" s="96">
        <v>100</v>
      </c>
      <c r="D122" s="97">
        <v>125</v>
      </c>
      <c r="E122" s="95"/>
      <c r="F122" s="95" t="s">
        <v>564</v>
      </c>
      <c r="G122" s="95" t="s">
        <v>371</v>
      </c>
      <c r="H122" s="96">
        <v>100</v>
      </c>
      <c r="I122" s="97">
        <v>125</v>
      </c>
      <c r="J122" s="9"/>
      <c r="K122" s="98">
        <f t="shared" si="6"/>
        <v>0</v>
      </c>
      <c r="L122" s="98">
        <f t="shared" si="6"/>
        <v>0</v>
      </c>
      <c r="M122" s="96">
        <f t="shared" si="7"/>
        <v>0</v>
      </c>
      <c r="N122" s="96">
        <f t="shared" si="7"/>
        <v>0</v>
      </c>
      <c r="O122" s="98"/>
    </row>
    <row r="123" spans="1:15">
      <c r="A123" s="95" t="s">
        <v>565</v>
      </c>
      <c r="B123" s="95" t="s">
        <v>371</v>
      </c>
      <c r="C123" s="96">
        <v>100</v>
      </c>
      <c r="D123" s="97">
        <v>100</v>
      </c>
      <c r="E123" s="95"/>
      <c r="F123" s="95" t="s">
        <v>565</v>
      </c>
      <c r="G123" s="95" t="s">
        <v>371</v>
      </c>
      <c r="H123" s="96">
        <v>100</v>
      </c>
      <c r="I123" s="97">
        <v>100</v>
      </c>
      <c r="J123" s="9"/>
      <c r="K123" s="98">
        <f t="shared" si="6"/>
        <v>0</v>
      </c>
      <c r="L123" s="98">
        <f t="shared" si="6"/>
        <v>0</v>
      </c>
      <c r="M123" s="96">
        <f t="shared" si="7"/>
        <v>0</v>
      </c>
      <c r="N123" s="96">
        <f t="shared" si="7"/>
        <v>0</v>
      </c>
      <c r="O123" s="98"/>
    </row>
    <row r="124" spans="1:15">
      <c r="A124" s="95" t="s">
        <v>566</v>
      </c>
      <c r="B124" s="95" t="s">
        <v>371</v>
      </c>
      <c r="C124" s="96">
        <v>100</v>
      </c>
      <c r="D124" s="97">
        <v>100</v>
      </c>
      <c r="E124" s="95"/>
      <c r="F124" s="95" t="s">
        <v>566</v>
      </c>
      <c r="G124" s="95" t="s">
        <v>371</v>
      </c>
      <c r="H124" s="96">
        <v>100</v>
      </c>
      <c r="I124" s="97">
        <v>100</v>
      </c>
      <c r="J124" s="9"/>
      <c r="K124" s="98">
        <f t="shared" ref="K124:L187" si="8">IF(A124=F124,0,999)</f>
        <v>0</v>
      </c>
      <c r="L124" s="98">
        <f t="shared" si="8"/>
        <v>0</v>
      </c>
      <c r="M124" s="96">
        <f t="shared" ref="M124:N187" si="9">C124-H124</f>
        <v>0</v>
      </c>
      <c r="N124" s="96">
        <f t="shared" si="9"/>
        <v>0</v>
      </c>
      <c r="O124" s="98"/>
    </row>
    <row r="125" spans="1:15">
      <c r="A125" s="95" t="s">
        <v>567</v>
      </c>
      <c r="B125" s="95" t="s">
        <v>371</v>
      </c>
      <c r="C125" s="96">
        <v>100</v>
      </c>
      <c r="D125" s="97">
        <v>100</v>
      </c>
      <c r="E125" s="95"/>
      <c r="F125" s="95" t="s">
        <v>567</v>
      </c>
      <c r="G125" s="95" t="s">
        <v>371</v>
      </c>
      <c r="H125" s="96">
        <v>100</v>
      </c>
      <c r="I125" s="97">
        <v>100</v>
      </c>
      <c r="J125" s="9"/>
      <c r="K125" s="98">
        <f t="shared" si="8"/>
        <v>0</v>
      </c>
      <c r="L125" s="98">
        <f t="shared" si="8"/>
        <v>0</v>
      </c>
      <c r="M125" s="96">
        <f t="shared" si="9"/>
        <v>0</v>
      </c>
      <c r="N125" s="96">
        <f t="shared" si="9"/>
        <v>0</v>
      </c>
      <c r="O125" s="98"/>
    </row>
    <row r="126" spans="1:15">
      <c r="A126" s="95" t="s">
        <v>568</v>
      </c>
      <c r="B126" s="95" t="s">
        <v>371</v>
      </c>
      <c r="C126" s="96">
        <v>100</v>
      </c>
      <c r="D126" s="97">
        <v>100</v>
      </c>
      <c r="E126" s="95"/>
      <c r="F126" s="95" t="s">
        <v>568</v>
      </c>
      <c r="G126" s="95" t="s">
        <v>371</v>
      </c>
      <c r="H126" s="96">
        <v>100</v>
      </c>
      <c r="I126" s="97">
        <v>100</v>
      </c>
      <c r="J126" s="9"/>
      <c r="K126" s="98">
        <f t="shared" si="8"/>
        <v>0</v>
      </c>
      <c r="L126" s="98">
        <f t="shared" si="8"/>
        <v>0</v>
      </c>
      <c r="M126" s="96">
        <f t="shared" si="9"/>
        <v>0</v>
      </c>
      <c r="N126" s="96">
        <f t="shared" si="9"/>
        <v>0</v>
      </c>
      <c r="O126" s="98"/>
    </row>
    <row r="127" spans="1:15">
      <c r="A127" s="95" t="s">
        <v>569</v>
      </c>
      <c r="B127" s="95" t="s">
        <v>371</v>
      </c>
      <c r="C127" s="96">
        <v>100</v>
      </c>
      <c r="D127" s="97">
        <v>100</v>
      </c>
      <c r="E127" s="95"/>
      <c r="F127" s="95" t="s">
        <v>569</v>
      </c>
      <c r="G127" s="95" t="s">
        <v>371</v>
      </c>
      <c r="H127" s="96">
        <v>100</v>
      </c>
      <c r="I127" s="97">
        <v>100</v>
      </c>
      <c r="J127" s="9"/>
      <c r="K127" s="98">
        <f t="shared" si="8"/>
        <v>0</v>
      </c>
      <c r="L127" s="98">
        <f t="shared" si="8"/>
        <v>0</v>
      </c>
      <c r="M127" s="96">
        <f t="shared" si="9"/>
        <v>0</v>
      </c>
      <c r="N127" s="96">
        <f t="shared" si="9"/>
        <v>0</v>
      </c>
      <c r="O127" s="98"/>
    </row>
    <row r="128" spans="1:15">
      <c r="A128" s="95" t="s">
        <v>570</v>
      </c>
      <c r="B128" s="95" t="s">
        <v>371</v>
      </c>
      <c r="C128" s="96">
        <v>100</v>
      </c>
      <c r="D128" s="97">
        <v>100</v>
      </c>
      <c r="E128" s="95"/>
      <c r="F128" s="95" t="s">
        <v>570</v>
      </c>
      <c r="G128" s="95" t="s">
        <v>371</v>
      </c>
      <c r="H128" s="96">
        <v>100</v>
      </c>
      <c r="I128" s="97">
        <v>100</v>
      </c>
      <c r="J128" s="9"/>
      <c r="K128" s="98">
        <f t="shared" si="8"/>
        <v>0</v>
      </c>
      <c r="L128" s="98">
        <f t="shared" si="8"/>
        <v>0</v>
      </c>
      <c r="M128" s="96">
        <f t="shared" si="9"/>
        <v>0</v>
      </c>
      <c r="N128" s="96">
        <f t="shared" si="9"/>
        <v>0</v>
      </c>
      <c r="O128" s="98"/>
    </row>
    <row r="129" spans="1:15">
      <c r="A129" s="95" t="s">
        <v>571</v>
      </c>
      <c r="B129" s="95" t="s">
        <v>743</v>
      </c>
      <c r="C129" s="96">
        <v>0</v>
      </c>
      <c r="D129" s="97">
        <v>0</v>
      </c>
      <c r="E129" s="95"/>
      <c r="F129" s="95" t="s">
        <v>571</v>
      </c>
      <c r="G129" s="95" t="s">
        <v>743</v>
      </c>
      <c r="H129" s="96">
        <v>0</v>
      </c>
      <c r="I129" s="97">
        <v>0</v>
      </c>
      <c r="J129" s="9"/>
      <c r="K129" s="98">
        <f t="shared" si="8"/>
        <v>0</v>
      </c>
      <c r="L129" s="98">
        <f t="shared" si="8"/>
        <v>0</v>
      </c>
      <c r="M129" s="96">
        <f t="shared" si="9"/>
        <v>0</v>
      </c>
      <c r="N129" s="96">
        <f t="shared" si="9"/>
        <v>0</v>
      </c>
      <c r="O129" s="98"/>
    </row>
    <row r="130" spans="1:15">
      <c r="A130" s="95" t="s">
        <v>571</v>
      </c>
      <c r="B130" s="95" t="s">
        <v>744</v>
      </c>
      <c r="C130" s="96">
        <v>0</v>
      </c>
      <c r="D130" s="97">
        <v>0</v>
      </c>
      <c r="E130" s="95"/>
      <c r="F130" s="95" t="s">
        <v>571</v>
      </c>
      <c r="G130" s="95" t="s">
        <v>744</v>
      </c>
      <c r="H130" s="96">
        <v>0</v>
      </c>
      <c r="I130" s="97">
        <v>0</v>
      </c>
      <c r="J130" s="9"/>
      <c r="K130" s="98">
        <f t="shared" si="8"/>
        <v>0</v>
      </c>
      <c r="L130" s="98">
        <f t="shared" si="8"/>
        <v>0</v>
      </c>
      <c r="M130" s="96">
        <f t="shared" si="9"/>
        <v>0</v>
      </c>
      <c r="N130" s="96">
        <f t="shared" si="9"/>
        <v>0</v>
      </c>
      <c r="O130" s="98"/>
    </row>
    <row r="131" spans="1:15">
      <c r="A131" s="95" t="s">
        <v>571</v>
      </c>
      <c r="B131" s="95" t="s">
        <v>745</v>
      </c>
      <c r="C131" s="96">
        <v>0</v>
      </c>
      <c r="D131" s="97">
        <v>0</v>
      </c>
      <c r="E131" s="95"/>
      <c r="F131" s="95" t="s">
        <v>571</v>
      </c>
      <c r="G131" s="95" t="s">
        <v>745</v>
      </c>
      <c r="H131" s="96">
        <v>0</v>
      </c>
      <c r="I131" s="97">
        <v>0</v>
      </c>
      <c r="J131" s="9"/>
      <c r="K131" s="98">
        <f t="shared" si="8"/>
        <v>0</v>
      </c>
      <c r="L131" s="98">
        <f t="shared" si="8"/>
        <v>0</v>
      </c>
      <c r="M131" s="96">
        <f t="shared" si="9"/>
        <v>0</v>
      </c>
      <c r="N131" s="96">
        <f t="shared" si="9"/>
        <v>0</v>
      </c>
      <c r="O131" s="98"/>
    </row>
    <row r="132" spans="1:15">
      <c r="A132" s="95" t="s">
        <v>572</v>
      </c>
      <c r="B132" s="95" t="s">
        <v>743</v>
      </c>
      <c r="C132" s="96">
        <v>37.9</v>
      </c>
      <c r="D132" s="97">
        <v>40.68</v>
      </c>
      <c r="E132" s="95"/>
      <c r="F132" s="95" t="s">
        <v>572</v>
      </c>
      <c r="G132" s="95" t="s">
        <v>743</v>
      </c>
      <c r="H132" s="96">
        <v>37.9</v>
      </c>
      <c r="I132" s="97">
        <v>40.68</v>
      </c>
      <c r="J132" s="9"/>
      <c r="K132" s="98">
        <f t="shared" si="8"/>
        <v>0</v>
      </c>
      <c r="L132" s="98">
        <f t="shared" si="8"/>
        <v>0</v>
      </c>
      <c r="M132" s="96">
        <f t="shared" si="9"/>
        <v>0</v>
      </c>
      <c r="N132" s="96">
        <f t="shared" si="9"/>
        <v>0</v>
      </c>
      <c r="O132" s="98"/>
    </row>
    <row r="133" spans="1:15">
      <c r="A133" s="95" t="s">
        <v>572</v>
      </c>
      <c r="B133" s="95" t="s">
        <v>744</v>
      </c>
      <c r="C133" s="96">
        <v>89</v>
      </c>
      <c r="D133" s="97">
        <v>95.54</v>
      </c>
      <c r="E133" s="95"/>
      <c r="F133" s="95" t="s">
        <v>572</v>
      </c>
      <c r="G133" s="95" t="s">
        <v>744</v>
      </c>
      <c r="H133" s="96">
        <v>89</v>
      </c>
      <c r="I133" s="97">
        <v>95.54</v>
      </c>
      <c r="J133" s="9"/>
      <c r="K133" s="98">
        <f t="shared" si="8"/>
        <v>0</v>
      </c>
      <c r="L133" s="98">
        <f t="shared" si="8"/>
        <v>0</v>
      </c>
      <c r="M133" s="96">
        <f t="shared" si="9"/>
        <v>0</v>
      </c>
      <c r="N133" s="96">
        <f t="shared" si="9"/>
        <v>0</v>
      </c>
      <c r="O133" s="98"/>
    </row>
    <row r="134" spans="1:15">
      <c r="A134" s="95" t="s">
        <v>572</v>
      </c>
      <c r="B134" s="95" t="s">
        <v>745</v>
      </c>
      <c r="C134" s="96">
        <v>89.9</v>
      </c>
      <c r="D134" s="97">
        <v>96.53</v>
      </c>
      <c r="E134" s="95"/>
      <c r="F134" s="95" t="s">
        <v>572</v>
      </c>
      <c r="G134" s="95" t="s">
        <v>745</v>
      </c>
      <c r="H134" s="96">
        <v>89.9</v>
      </c>
      <c r="I134" s="97">
        <v>96.53</v>
      </c>
      <c r="J134" s="9"/>
      <c r="K134" s="98">
        <f t="shared" si="8"/>
        <v>0</v>
      </c>
      <c r="L134" s="98">
        <f t="shared" si="8"/>
        <v>0</v>
      </c>
      <c r="M134" s="96">
        <f t="shared" si="9"/>
        <v>0</v>
      </c>
      <c r="N134" s="96">
        <f t="shared" si="9"/>
        <v>0</v>
      </c>
      <c r="O134" s="98"/>
    </row>
    <row r="135" spans="1:15">
      <c r="A135" s="95" t="s">
        <v>573</v>
      </c>
      <c r="B135" s="95" t="s">
        <v>371</v>
      </c>
      <c r="C135" s="96">
        <v>100</v>
      </c>
      <c r="D135" s="97">
        <v>100</v>
      </c>
      <c r="E135" s="95"/>
      <c r="F135" s="95" t="s">
        <v>573</v>
      </c>
      <c r="G135" s="95" t="s">
        <v>371</v>
      </c>
      <c r="H135" s="96">
        <v>100</v>
      </c>
      <c r="I135" s="97">
        <v>100</v>
      </c>
      <c r="J135" s="9"/>
      <c r="K135" s="98">
        <f t="shared" si="8"/>
        <v>0</v>
      </c>
      <c r="L135" s="98">
        <f t="shared" si="8"/>
        <v>0</v>
      </c>
      <c r="M135" s="96">
        <f t="shared" si="9"/>
        <v>0</v>
      </c>
      <c r="N135" s="96">
        <f t="shared" si="9"/>
        <v>0</v>
      </c>
      <c r="O135" s="98"/>
    </row>
    <row r="136" spans="1:15">
      <c r="A136" s="95" t="s">
        <v>574</v>
      </c>
      <c r="B136" s="95" t="s">
        <v>371</v>
      </c>
      <c r="C136" s="96">
        <v>100</v>
      </c>
      <c r="D136" s="97">
        <v>100</v>
      </c>
      <c r="E136" s="95"/>
      <c r="F136" s="95" t="s">
        <v>574</v>
      </c>
      <c r="G136" s="95" t="s">
        <v>371</v>
      </c>
      <c r="H136" s="96">
        <v>100</v>
      </c>
      <c r="I136" s="97">
        <v>100</v>
      </c>
      <c r="J136" s="9"/>
      <c r="K136" s="98">
        <f t="shared" si="8"/>
        <v>0</v>
      </c>
      <c r="L136" s="98">
        <f t="shared" si="8"/>
        <v>0</v>
      </c>
      <c r="M136" s="96">
        <f t="shared" si="9"/>
        <v>0</v>
      </c>
      <c r="N136" s="96">
        <f t="shared" si="9"/>
        <v>0</v>
      </c>
      <c r="O136" s="98"/>
    </row>
    <row r="137" spans="1:15">
      <c r="A137" s="95" t="s">
        <v>575</v>
      </c>
      <c r="B137" s="95" t="s">
        <v>371</v>
      </c>
      <c r="C137" s="96">
        <v>100</v>
      </c>
      <c r="D137" s="97">
        <v>100</v>
      </c>
      <c r="E137" s="95"/>
      <c r="F137" s="95" t="s">
        <v>575</v>
      </c>
      <c r="G137" s="95" t="s">
        <v>371</v>
      </c>
      <c r="H137" s="96">
        <v>100</v>
      </c>
      <c r="I137" s="97">
        <v>100</v>
      </c>
      <c r="J137" s="9"/>
      <c r="K137" s="98">
        <f t="shared" si="8"/>
        <v>0</v>
      </c>
      <c r="L137" s="98">
        <f t="shared" si="8"/>
        <v>0</v>
      </c>
      <c r="M137" s="96">
        <f t="shared" si="9"/>
        <v>0</v>
      </c>
      <c r="N137" s="96">
        <f t="shared" si="9"/>
        <v>0</v>
      </c>
      <c r="O137" s="98"/>
    </row>
    <row r="138" spans="1:15">
      <c r="A138" s="95" t="s">
        <v>576</v>
      </c>
      <c r="B138" s="95" t="s">
        <v>371</v>
      </c>
      <c r="C138" s="96">
        <v>100</v>
      </c>
      <c r="D138" s="97">
        <v>100</v>
      </c>
      <c r="E138" s="95"/>
      <c r="F138" s="95" t="s">
        <v>576</v>
      </c>
      <c r="G138" s="95" t="s">
        <v>371</v>
      </c>
      <c r="H138" s="96">
        <v>100</v>
      </c>
      <c r="I138" s="97">
        <v>100</v>
      </c>
      <c r="J138" s="9"/>
      <c r="K138" s="98">
        <f t="shared" si="8"/>
        <v>0</v>
      </c>
      <c r="L138" s="98">
        <f t="shared" si="8"/>
        <v>0</v>
      </c>
      <c r="M138" s="96">
        <f t="shared" si="9"/>
        <v>0</v>
      </c>
      <c r="N138" s="96">
        <f t="shared" si="9"/>
        <v>0</v>
      </c>
      <c r="O138" s="98"/>
    </row>
    <row r="139" spans="1:15">
      <c r="A139" s="95" t="s">
        <v>577</v>
      </c>
      <c r="B139" s="95" t="s">
        <v>293</v>
      </c>
      <c r="C139" s="96">
        <v>1995</v>
      </c>
      <c r="D139" s="97">
        <v>2033.66</v>
      </c>
      <c r="E139" s="95"/>
      <c r="F139" s="95" t="s">
        <v>577</v>
      </c>
      <c r="G139" s="95" t="s">
        <v>293</v>
      </c>
      <c r="H139" s="96">
        <v>1995</v>
      </c>
      <c r="I139" s="97">
        <v>2033.66</v>
      </c>
      <c r="J139" s="9"/>
      <c r="K139" s="98">
        <f t="shared" si="8"/>
        <v>0</v>
      </c>
      <c r="L139" s="98">
        <f t="shared" si="8"/>
        <v>0</v>
      </c>
      <c r="M139" s="96">
        <f t="shared" si="9"/>
        <v>0</v>
      </c>
      <c r="N139" s="96">
        <f t="shared" si="9"/>
        <v>0</v>
      </c>
      <c r="O139" s="98"/>
    </row>
    <row r="140" spans="1:15">
      <c r="A140" s="95" t="s">
        <v>577</v>
      </c>
      <c r="B140" s="95" t="s">
        <v>289</v>
      </c>
      <c r="C140" s="96">
        <v>839.7</v>
      </c>
      <c r="D140" s="97">
        <v>855.96</v>
      </c>
      <c r="E140" s="95"/>
      <c r="F140" s="95" t="s">
        <v>577</v>
      </c>
      <c r="G140" s="95" t="s">
        <v>289</v>
      </c>
      <c r="H140" s="96">
        <v>839.7</v>
      </c>
      <c r="I140" s="97">
        <v>855.96</v>
      </c>
      <c r="J140" s="9"/>
      <c r="K140" s="98">
        <f t="shared" si="8"/>
        <v>0</v>
      </c>
      <c r="L140" s="98">
        <f t="shared" si="8"/>
        <v>0</v>
      </c>
      <c r="M140" s="96">
        <f t="shared" si="9"/>
        <v>0</v>
      </c>
      <c r="N140" s="96">
        <f t="shared" si="9"/>
        <v>0</v>
      </c>
      <c r="O140" s="98"/>
    </row>
    <row r="141" spans="1:15">
      <c r="A141" s="95" t="s">
        <v>578</v>
      </c>
      <c r="B141" s="95" t="s">
        <v>466</v>
      </c>
      <c r="C141" s="96">
        <v>94.9</v>
      </c>
      <c r="D141" s="97">
        <v>96.33</v>
      </c>
      <c r="E141" s="95"/>
      <c r="F141" s="95" t="s">
        <v>578</v>
      </c>
      <c r="G141" s="95" t="s">
        <v>466</v>
      </c>
      <c r="H141" s="96">
        <v>94.9</v>
      </c>
      <c r="I141" s="97">
        <v>96.33</v>
      </c>
      <c r="J141" s="9"/>
      <c r="K141" s="98">
        <f t="shared" si="8"/>
        <v>0</v>
      </c>
      <c r="L141" s="98">
        <f t="shared" si="8"/>
        <v>0</v>
      </c>
      <c r="M141" s="96">
        <f t="shared" si="9"/>
        <v>0</v>
      </c>
      <c r="N141" s="96">
        <f t="shared" si="9"/>
        <v>0</v>
      </c>
      <c r="O141" s="98"/>
    </row>
    <row r="142" spans="1:15">
      <c r="A142" s="95" t="s">
        <v>579</v>
      </c>
      <c r="B142" s="95" t="s">
        <v>371</v>
      </c>
      <c r="C142" s="96">
        <v>100</v>
      </c>
      <c r="D142" s="97">
        <v>100</v>
      </c>
      <c r="E142" s="95"/>
      <c r="F142" s="95" t="s">
        <v>579</v>
      </c>
      <c r="G142" s="95" t="s">
        <v>371</v>
      </c>
      <c r="H142" s="96">
        <v>100</v>
      </c>
      <c r="I142" s="97">
        <v>100</v>
      </c>
      <c r="J142" s="9"/>
      <c r="K142" s="98">
        <f t="shared" si="8"/>
        <v>0</v>
      </c>
      <c r="L142" s="98">
        <f t="shared" si="8"/>
        <v>0</v>
      </c>
      <c r="M142" s="96">
        <f t="shared" si="9"/>
        <v>0</v>
      </c>
      <c r="N142" s="96">
        <f t="shared" si="9"/>
        <v>0</v>
      </c>
      <c r="O142" s="98"/>
    </row>
    <row r="143" spans="1:15">
      <c r="A143" s="95" t="s">
        <v>580</v>
      </c>
      <c r="B143" s="95" t="s">
        <v>371</v>
      </c>
      <c r="C143" s="96">
        <v>100</v>
      </c>
      <c r="D143" s="97">
        <v>100</v>
      </c>
      <c r="E143" s="95"/>
      <c r="F143" s="95" t="s">
        <v>580</v>
      </c>
      <c r="G143" s="95" t="s">
        <v>371</v>
      </c>
      <c r="H143" s="96">
        <v>100</v>
      </c>
      <c r="I143" s="97">
        <v>100</v>
      </c>
      <c r="J143" s="9"/>
      <c r="K143" s="98">
        <f t="shared" si="8"/>
        <v>0</v>
      </c>
      <c r="L143" s="98">
        <f t="shared" si="8"/>
        <v>0</v>
      </c>
      <c r="M143" s="96">
        <f t="shared" si="9"/>
        <v>0</v>
      </c>
      <c r="N143" s="96">
        <f t="shared" si="9"/>
        <v>0</v>
      </c>
      <c r="O143" s="98"/>
    </row>
    <row r="144" spans="1:15">
      <c r="A144" s="95" t="s">
        <v>581</v>
      </c>
      <c r="B144" s="95" t="s">
        <v>371</v>
      </c>
      <c r="C144" s="96">
        <v>100</v>
      </c>
      <c r="D144" s="97">
        <v>100</v>
      </c>
      <c r="E144" s="95"/>
      <c r="F144" s="95" t="s">
        <v>581</v>
      </c>
      <c r="G144" s="95" t="s">
        <v>371</v>
      </c>
      <c r="H144" s="96">
        <v>100</v>
      </c>
      <c r="I144" s="97">
        <v>100</v>
      </c>
      <c r="J144" s="9"/>
      <c r="K144" s="98">
        <f t="shared" si="8"/>
        <v>0</v>
      </c>
      <c r="L144" s="98">
        <f t="shared" si="8"/>
        <v>0</v>
      </c>
      <c r="M144" s="96">
        <f t="shared" si="9"/>
        <v>0</v>
      </c>
      <c r="N144" s="96">
        <f t="shared" si="9"/>
        <v>0</v>
      </c>
      <c r="O144" s="98"/>
    </row>
    <row r="145" spans="1:15">
      <c r="A145" s="95" t="s">
        <v>582</v>
      </c>
      <c r="B145" s="95" t="s">
        <v>316</v>
      </c>
      <c r="C145" s="96">
        <v>57.39</v>
      </c>
      <c r="D145" s="97">
        <v>57.39</v>
      </c>
      <c r="E145" s="95"/>
      <c r="F145" s="95" t="s">
        <v>582</v>
      </c>
      <c r="G145" s="95" t="s">
        <v>316</v>
      </c>
      <c r="H145" s="96">
        <v>57.39</v>
      </c>
      <c r="I145" s="97">
        <v>57.39</v>
      </c>
      <c r="J145" s="9"/>
      <c r="K145" s="98">
        <f t="shared" si="8"/>
        <v>0</v>
      </c>
      <c r="L145" s="98">
        <f t="shared" si="8"/>
        <v>0</v>
      </c>
      <c r="M145" s="96">
        <f t="shared" si="9"/>
        <v>0</v>
      </c>
      <c r="N145" s="96">
        <f t="shared" si="9"/>
        <v>0</v>
      </c>
      <c r="O145" s="98"/>
    </row>
    <row r="146" spans="1:15">
      <c r="A146" s="95" t="s">
        <v>583</v>
      </c>
      <c r="B146" s="95" t="s">
        <v>293</v>
      </c>
      <c r="C146" s="96">
        <v>1995</v>
      </c>
      <c r="D146" s="97">
        <v>2033.66</v>
      </c>
      <c r="E146" s="95"/>
      <c r="F146" s="95" t="s">
        <v>583</v>
      </c>
      <c r="G146" s="95" t="s">
        <v>293</v>
      </c>
      <c r="H146" s="96">
        <v>1995</v>
      </c>
      <c r="I146" s="97">
        <v>2033.66</v>
      </c>
      <c r="J146" s="9"/>
      <c r="K146" s="98">
        <f t="shared" si="8"/>
        <v>0</v>
      </c>
      <c r="L146" s="98">
        <f t="shared" si="8"/>
        <v>0</v>
      </c>
      <c r="M146" s="96">
        <f t="shared" si="9"/>
        <v>0</v>
      </c>
      <c r="N146" s="96">
        <f t="shared" si="9"/>
        <v>0</v>
      </c>
      <c r="O146" s="98"/>
    </row>
    <row r="147" spans="1:15">
      <c r="A147" s="95" t="s">
        <v>583</v>
      </c>
      <c r="B147" s="95" t="s">
        <v>289</v>
      </c>
      <c r="C147" s="96">
        <v>839.7</v>
      </c>
      <c r="D147" s="97">
        <v>855.96</v>
      </c>
      <c r="E147" s="95"/>
      <c r="F147" s="95" t="s">
        <v>583</v>
      </c>
      <c r="G147" s="95" t="s">
        <v>289</v>
      </c>
      <c r="H147" s="96">
        <v>839.7</v>
      </c>
      <c r="I147" s="97">
        <v>855.96</v>
      </c>
      <c r="J147" s="9"/>
      <c r="K147" s="98">
        <f t="shared" si="8"/>
        <v>0</v>
      </c>
      <c r="L147" s="98">
        <f t="shared" si="8"/>
        <v>0</v>
      </c>
      <c r="M147" s="96">
        <f t="shared" si="9"/>
        <v>0</v>
      </c>
      <c r="N147" s="96">
        <f t="shared" si="9"/>
        <v>0</v>
      </c>
      <c r="O147" s="98"/>
    </row>
    <row r="148" spans="1:15">
      <c r="A148" s="95" t="s">
        <v>584</v>
      </c>
      <c r="B148" s="95" t="s">
        <v>734</v>
      </c>
      <c r="C148" s="96">
        <v>94.9</v>
      </c>
      <c r="D148" s="97">
        <v>94.9</v>
      </c>
      <c r="E148" s="95"/>
      <c r="F148" s="95" t="s">
        <v>584</v>
      </c>
      <c r="G148" s="95" t="s">
        <v>734</v>
      </c>
      <c r="H148" s="96">
        <v>94.9</v>
      </c>
      <c r="I148" s="97">
        <v>94.9</v>
      </c>
      <c r="J148" s="9"/>
      <c r="K148" s="98">
        <f t="shared" si="8"/>
        <v>0</v>
      </c>
      <c r="L148" s="98">
        <f t="shared" si="8"/>
        <v>0</v>
      </c>
      <c r="M148" s="96">
        <f t="shared" si="9"/>
        <v>0</v>
      </c>
      <c r="N148" s="96">
        <f t="shared" si="9"/>
        <v>0</v>
      </c>
      <c r="O148" s="98"/>
    </row>
    <row r="149" spans="1:15">
      <c r="A149" s="95" t="s">
        <v>585</v>
      </c>
      <c r="B149" s="95" t="s">
        <v>726</v>
      </c>
      <c r="C149" s="96">
        <v>929.9</v>
      </c>
      <c r="D149" s="97">
        <v>933.58</v>
      </c>
      <c r="E149" s="95"/>
      <c r="F149" s="95" t="s">
        <v>585</v>
      </c>
      <c r="G149" s="95" t="s">
        <v>726</v>
      </c>
      <c r="H149" s="96">
        <v>929.9</v>
      </c>
      <c r="I149" s="97">
        <v>933.58</v>
      </c>
      <c r="J149" s="9"/>
      <c r="K149" s="98">
        <f t="shared" si="8"/>
        <v>0</v>
      </c>
      <c r="L149" s="98">
        <f t="shared" si="8"/>
        <v>0</v>
      </c>
      <c r="M149" s="96">
        <f t="shared" si="9"/>
        <v>0</v>
      </c>
      <c r="N149" s="96">
        <f t="shared" si="9"/>
        <v>0</v>
      </c>
      <c r="O149" s="98"/>
    </row>
    <row r="150" spans="1:15">
      <c r="A150" s="95" t="s">
        <v>586</v>
      </c>
      <c r="B150" s="95" t="s">
        <v>316</v>
      </c>
      <c r="C150" s="96">
        <v>57.39</v>
      </c>
      <c r="D150" s="97">
        <v>57.39</v>
      </c>
      <c r="E150" s="95"/>
      <c r="F150" s="95" t="s">
        <v>586</v>
      </c>
      <c r="G150" s="95" t="s">
        <v>316</v>
      </c>
      <c r="H150" s="96">
        <v>57.39</v>
      </c>
      <c r="I150" s="97">
        <v>57.39</v>
      </c>
      <c r="J150" s="9"/>
      <c r="K150" s="98">
        <f t="shared" si="8"/>
        <v>0</v>
      </c>
      <c r="L150" s="98">
        <f t="shared" si="8"/>
        <v>0</v>
      </c>
      <c r="M150" s="96">
        <f t="shared" si="9"/>
        <v>0</v>
      </c>
      <c r="N150" s="96">
        <f t="shared" si="9"/>
        <v>0</v>
      </c>
      <c r="O150" s="98"/>
    </row>
    <row r="151" spans="1:15">
      <c r="A151" s="95" t="s">
        <v>587</v>
      </c>
      <c r="B151" s="95" t="s">
        <v>746</v>
      </c>
      <c r="C151" s="96">
        <v>37.159999999999997</v>
      </c>
      <c r="D151" s="97">
        <v>37.159999999999997</v>
      </c>
      <c r="E151" s="95"/>
      <c r="F151" s="95" t="s">
        <v>587</v>
      </c>
      <c r="G151" s="95" t="s">
        <v>746</v>
      </c>
      <c r="H151" s="96">
        <v>37.159999999999997</v>
      </c>
      <c r="I151" s="97">
        <v>37.159999999999997</v>
      </c>
      <c r="J151" s="9"/>
      <c r="K151" s="98">
        <f t="shared" si="8"/>
        <v>0</v>
      </c>
      <c r="L151" s="98">
        <f t="shared" si="8"/>
        <v>0</v>
      </c>
      <c r="M151" s="96">
        <f t="shared" si="9"/>
        <v>0</v>
      </c>
      <c r="N151" s="96">
        <f t="shared" si="9"/>
        <v>0</v>
      </c>
      <c r="O151" s="98"/>
    </row>
    <row r="152" spans="1:15">
      <c r="A152" s="95" t="s">
        <v>588</v>
      </c>
      <c r="B152" s="95" t="s">
        <v>722</v>
      </c>
      <c r="C152" s="96">
        <v>15.86</v>
      </c>
      <c r="D152" s="97">
        <v>15.86</v>
      </c>
      <c r="E152" s="95"/>
      <c r="F152" s="95" t="s">
        <v>588</v>
      </c>
      <c r="G152" s="95" t="s">
        <v>722</v>
      </c>
      <c r="H152" s="96">
        <v>15.86</v>
      </c>
      <c r="I152" s="97">
        <v>15.86</v>
      </c>
      <c r="J152" s="9"/>
      <c r="K152" s="98">
        <f t="shared" si="8"/>
        <v>0</v>
      </c>
      <c r="L152" s="98">
        <f t="shared" si="8"/>
        <v>0</v>
      </c>
      <c r="M152" s="96">
        <f t="shared" si="9"/>
        <v>0</v>
      </c>
      <c r="N152" s="96">
        <f t="shared" si="9"/>
        <v>0</v>
      </c>
      <c r="O152" s="98"/>
    </row>
    <row r="153" spans="1:15">
      <c r="A153" s="95" t="s">
        <v>589</v>
      </c>
      <c r="B153" s="95" t="s">
        <v>734</v>
      </c>
      <c r="C153" s="96">
        <v>379.6</v>
      </c>
      <c r="D153" s="97">
        <v>379.6</v>
      </c>
      <c r="E153" s="95"/>
      <c r="F153" s="95" t="s">
        <v>589</v>
      </c>
      <c r="G153" s="95" t="s">
        <v>734</v>
      </c>
      <c r="H153" s="96">
        <v>379.6</v>
      </c>
      <c r="I153" s="97">
        <v>379.6</v>
      </c>
      <c r="J153" s="9"/>
      <c r="K153" s="98">
        <f t="shared" si="8"/>
        <v>0</v>
      </c>
      <c r="L153" s="98">
        <f t="shared" si="8"/>
        <v>0</v>
      </c>
      <c r="M153" s="96">
        <f t="shared" si="9"/>
        <v>0</v>
      </c>
      <c r="N153" s="96">
        <f t="shared" si="9"/>
        <v>0</v>
      </c>
      <c r="O153" s="98"/>
    </row>
    <row r="154" spans="1:15">
      <c r="A154" s="95" t="s">
        <v>590</v>
      </c>
      <c r="B154" s="95" t="s">
        <v>734</v>
      </c>
      <c r="C154" s="96">
        <v>189.8</v>
      </c>
      <c r="D154" s="97">
        <v>189.8</v>
      </c>
      <c r="E154" s="95"/>
      <c r="F154" s="95" t="s">
        <v>590</v>
      </c>
      <c r="G154" s="95" t="s">
        <v>734</v>
      </c>
      <c r="H154" s="96">
        <v>189.8</v>
      </c>
      <c r="I154" s="97">
        <v>189.8</v>
      </c>
      <c r="J154" s="9"/>
      <c r="K154" s="98">
        <f t="shared" si="8"/>
        <v>0</v>
      </c>
      <c r="L154" s="98">
        <f t="shared" si="8"/>
        <v>0</v>
      </c>
      <c r="M154" s="96">
        <f t="shared" si="9"/>
        <v>0</v>
      </c>
      <c r="N154" s="96">
        <f t="shared" si="9"/>
        <v>0</v>
      </c>
      <c r="O154" s="98"/>
    </row>
    <row r="155" spans="1:15">
      <c r="A155" s="95" t="s">
        <v>591</v>
      </c>
      <c r="B155" s="95" t="s">
        <v>734</v>
      </c>
      <c r="C155" s="96">
        <v>474.5</v>
      </c>
      <c r="D155" s="97">
        <v>474.5</v>
      </c>
      <c r="E155" s="95"/>
      <c r="F155" s="95" t="s">
        <v>591</v>
      </c>
      <c r="G155" s="95" t="s">
        <v>734</v>
      </c>
      <c r="H155" s="96">
        <v>474.5</v>
      </c>
      <c r="I155" s="97">
        <v>474.5</v>
      </c>
      <c r="J155" s="9"/>
      <c r="K155" s="98">
        <f t="shared" si="8"/>
        <v>0</v>
      </c>
      <c r="L155" s="98">
        <f t="shared" si="8"/>
        <v>0</v>
      </c>
      <c r="M155" s="96">
        <f t="shared" si="9"/>
        <v>0</v>
      </c>
      <c r="N155" s="96">
        <f t="shared" si="9"/>
        <v>0</v>
      </c>
      <c r="O155" s="98"/>
    </row>
    <row r="156" spans="1:15">
      <c r="A156" s="95" t="s">
        <v>592</v>
      </c>
      <c r="B156" s="95" t="s">
        <v>734</v>
      </c>
      <c r="C156" s="96">
        <v>189.8</v>
      </c>
      <c r="D156" s="97">
        <v>189.8</v>
      </c>
      <c r="E156" s="95"/>
      <c r="F156" s="95" t="s">
        <v>592</v>
      </c>
      <c r="G156" s="95" t="s">
        <v>734</v>
      </c>
      <c r="H156" s="96">
        <v>189.8</v>
      </c>
      <c r="I156" s="97">
        <v>189.8</v>
      </c>
      <c r="J156" s="9"/>
      <c r="K156" s="98">
        <f t="shared" si="8"/>
        <v>0</v>
      </c>
      <c r="L156" s="98">
        <f t="shared" si="8"/>
        <v>0</v>
      </c>
      <c r="M156" s="96">
        <f t="shared" si="9"/>
        <v>0</v>
      </c>
      <c r="N156" s="96">
        <f t="shared" si="9"/>
        <v>0</v>
      </c>
      <c r="O156" s="98"/>
    </row>
    <row r="157" spans="1:15">
      <c r="A157" s="95" t="s">
        <v>593</v>
      </c>
      <c r="B157" s="95" t="s">
        <v>466</v>
      </c>
      <c r="C157" s="96">
        <v>94.9</v>
      </c>
      <c r="D157" s="97">
        <v>99.89</v>
      </c>
      <c r="E157" s="95"/>
      <c r="F157" s="95" t="s">
        <v>593</v>
      </c>
      <c r="G157" s="95" t="s">
        <v>466</v>
      </c>
      <c r="H157" s="96">
        <v>94.9</v>
      </c>
      <c r="I157" s="97">
        <v>99.89</v>
      </c>
      <c r="J157" s="9"/>
      <c r="K157" s="98">
        <f t="shared" si="8"/>
        <v>0</v>
      </c>
      <c r="L157" s="98">
        <f t="shared" si="8"/>
        <v>0</v>
      </c>
      <c r="M157" s="96">
        <f t="shared" si="9"/>
        <v>0</v>
      </c>
      <c r="N157" s="96">
        <f t="shared" si="9"/>
        <v>0</v>
      </c>
      <c r="O157" s="98"/>
    </row>
    <row r="158" spans="1:15">
      <c r="A158" s="95" t="s">
        <v>594</v>
      </c>
      <c r="B158" s="95" t="s">
        <v>747</v>
      </c>
      <c r="C158" s="96">
        <v>999.9</v>
      </c>
      <c r="D158" s="97">
        <v>1007.17</v>
      </c>
      <c r="E158" s="95"/>
      <c r="F158" s="95" t="s">
        <v>594</v>
      </c>
      <c r="G158" s="95" t="s">
        <v>747</v>
      </c>
      <c r="H158" s="96">
        <v>999.9</v>
      </c>
      <c r="I158" s="97">
        <v>1007.17</v>
      </c>
      <c r="J158" s="9"/>
      <c r="K158" s="98">
        <f t="shared" si="8"/>
        <v>0</v>
      </c>
      <c r="L158" s="98">
        <f t="shared" si="8"/>
        <v>0</v>
      </c>
      <c r="M158" s="96">
        <f t="shared" si="9"/>
        <v>0</v>
      </c>
      <c r="N158" s="96">
        <f t="shared" si="9"/>
        <v>0</v>
      </c>
      <c r="O158" s="98"/>
    </row>
    <row r="159" spans="1:15">
      <c r="A159" s="95" t="s">
        <v>594</v>
      </c>
      <c r="B159" s="95" t="s">
        <v>748</v>
      </c>
      <c r="C159" s="96">
        <v>1744.9</v>
      </c>
      <c r="D159" s="97">
        <v>1757.61</v>
      </c>
      <c r="E159" s="95"/>
      <c r="F159" s="95" t="s">
        <v>594</v>
      </c>
      <c r="G159" s="95" t="s">
        <v>748</v>
      </c>
      <c r="H159" s="96">
        <v>1744.9</v>
      </c>
      <c r="I159" s="97">
        <v>1757.61</v>
      </c>
      <c r="J159" s="9"/>
      <c r="K159" s="98">
        <f t="shared" si="8"/>
        <v>0</v>
      </c>
      <c r="L159" s="98">
        <f t="shared" si="8"/>
        <v>0</v>
      </c>
      <c r="M159" s="96">
        <f t="shared" si="9"/>
        <v>0</v>
      </c>
      <c r="N159" s="96">
        <f t="shared" si="9"/>
        <v>0</v>
      </c>
      <c r="O159" s="98"/>
    </row>
    <row r="160" spans="1:15">
      <c r="A160" s="95" t="s">
        <v>595</v>
      </c>
      <c r="B160" s="95" t="s">
        <v>316</v>
      </c>
      <c r="C160" s="96">
        <v>90.39</v>
      </c>
      <c r="D160" s="97">
        <v>90.39</v>
      </c>
      <c r="E160" s="95"/>
      <c r="F160" s="95" t="s">
        <v>595</v>
      </c>
      <c r="G160" s="95" t="s">
        <v>316</v>
      </c>
      <c r="H160" s="96">
        <v>90.39</v>
      </c>
      <c r="I160" s="97">
        <v>90.39</v>
      </c>
      <c r="J160" s="9"/>
      <c r="K160" s="98">
        <f t="shared" si="8"/>
        <v>0</v>
      </c>
      <c r="L160" s="98">
        <f t="shared" si="8"/>
        <v>0</v>
      </c>
      <c r="M160" s="96">
        <f t="shared" si="9"/>
        <v>0</v>
      </c>
      <c r="N160" s="96">
        <f t="shared" si="9"/>
        <v>0</v>
      </c>
      <c r="O160" s="98"/>
    </row>
    <row r="161" spans="1:15">
      <c r="A161" s="95" t="s">
        <v>596</v>
      </c>
      <c r="B161" s="95" t="s">
        <v>749</v>
      </c>
      <c r="C161" s="96">
        <v>342.9</v>
      </c>
      <c r="D161" s="97">
        <v>318.51</v>
      </c>
      <c r="E161" s="95"/>
      <c r="F161" s="95" t="s">
        <v>596</v>
      </c>
      <c r="G161" s="95" t="s">
        <v>749</v>
      </c>
      <c r="H161" s="96">
        <v>342.9</v>
      </c>
      <c r="I161" s="97">
        <v>318.51</v>
      </c>
      <c r="J161" s="9"/>
      <c r="K161" s="98">
        <f t="shared" si="8"/>
        <v>0</v>
      </c>
      <c r="L161" s="98">
        <f t="shared" si="8"/>
        <v>0</v>
      </c>
      <c r="M161" s="96">
        <f t="shared" si="9"/>
        <v>0</v>
      </c>
      <c r="N161" s="96">
        <f t="shared" si="9"/>
        <v>0</v>
      </c>
      <c r="O161" s="98"/>
    </row>
    <row r="162" spans="1:15">
      <c r="A162" s="95" t="s">
        <v>597</v>
      </c>
      <c r="B162" s="95" t="s">
        <v>750</v>
      </c>
      <c r="C162" s="96">
        <v>559</v>
      </c>
      <c r="D162" s="97">
        <v>568.99</v>
      </c>
      <c r="E162" s="95"/>
      <c r="F162" s="95" t="s">
        <v>597</v>
      </c>
      <c r="G162" s="95" t="s">
        <v>750</v>
      </c>
      <c r="H162" s="96">
        <v>559</v>
      </c>
      <c r="I162" s="97">
        <v>568.99</v>
      </c>
      <c r="J162" s="9"/>
      <c r="K162" s="98">
        <f t="shared" si="8"/>
        <v>0</v>
      </c>
      <c r="L162" s="98">
        <f t="shared" si="8"/>
        <v>0</v>
      </c>
      <c r="M162" s="96">
        <f t="shared" si="9"/>
        <v>0</v>
      </c>
      <c r="N162" s="96">
        <f t="shared" si="9"/>
        <v>0</v>
      </c>
      <c r="O162" s="98"/>
    </row>
    <row r="163" spans="1:15">
      <c r="A163" s="95" t="s">
        <v>598</v>
      </c>
      <c r="B163" s="95" t="s">
        <v>316</v>
      </c>
      <c r="C163" s="96">
        <v>57.39</v>
      </c>
      <c r="D163" s="97">
        <v>57.39</v>
      </c>
      <c r="E163" s="95"/>
      <c r="F163" s="95" t="s">
        <v>598</v>
      </c>
      <c r="G163" s="95" t="s">
        <v>316</v>
      </c>
      <c r="H163" s="96">
        <v>57.39</v>
      </c>
      <c r="I163" s="97">
        <v>57.39</v>
      </c>
      <c r="J163" s="9"/>
      <c r="K163" s="98">
        <f t="shared" si="8"/>
        <v>0</v>
      </c>
      <c r="L163" s="98">
        <f t="shared" si="8"/>
        <v>0</v>
      </c>
      <c r="M163" s="96">
        <f t="shared" si="9"/>
        <v>0</v>
      </c>
      <c r="N163" s="96">
        <f t="shared" si="9"/>
        <v>0</v>
      </c>
      <c r="O163" s="98"/>
    </row>
    <row r="164" spans="1:15">
      <c r="A164" s="95" t="s">
        <v>599</v>
      </c>
      <c r="B164" s="95" t="s">
        <v>739</v>
      </c>
      <c r="C164" s="96">
        <v>2789.7</v>
      </c>
      <c r="D164" s="97">
        <v>2810.67</v>
      </c>
      <c r="E164" s="95"/>
      <c r="F164" s="95" t="s">
        <v>599</v>
      </c>
      <c r="G164" s="95" t="s">
        <v>739</v>
      </c>
      <c r="H164" s="96">
        <v>2789.7</v>
      </c>
      <c r="I164" s="97">
        <v>2810.67</v>
      </c>
      <c r="J164" s="9"/>
      <c r="K164" s="98">
        <f t="shared" si="8"/>
        <v>0</v>
      </c>
      <c r="L164" s="98">
        <f t="shared" si="8"/>
        <v>0</v>
      </c>
      <c r="M164" s="96">
        <f t="shared" si="9"/>
        <v>0</v>
      </c>
      <c r="N164" s="96">
        <f t="shared" si="9"/>
        <v>0</v>
      </c>
      <c r="O164" s="98"/>
    </row>
    <row r="165" spans="1:15">
      <c r="A165" s="95" t="s">
        <v>600</v>
      </c>
      <c r="B165" s="95" t="s">
        <v>751</v>
      </c>
      <c r="C165" s="96">
        <v>169.9</v>
      </c>
      <c r="D165" s="97">
        <v>173.3</v>
      </c>
      <c r="E165" s="95"/>
      <c r="F165" s="95" t="s">
        <v>600</v>
      </c>
      <c r="G165" s="95" t="s">
        <v>751</v>
      </c>
      <c r="H165" s="96">
        <v>169.9</v>
      </c>
      <c r="I165" s="97">
        <v>173.3</v>
      </c>
      <c r="J165" s="9"/>
      <c r="K165" s="98">
        <f t="shared" si="8"/>
        <v>0</v>
      </c>
      <c r="L165" s="98">
        <f t="shared" si="8"/>
        <v>0</v>
      </c>
      <c r="M165" s="96">
        <f t="shared" si="9"/>
        <v>0</v>
      </c>
      <c r="N165" s="96">
        <f t="shared" si="9"/>
        <v>0</v>
      </c>
      <c r="O165" s="98"/>
    </row>
    <row r="166" spans="1:15">
      <c r="A166" s="95" t="s">
        <v>601</v>
      </c>
      <c r="B166" s="95" t="s">
        <v>752</v>
      </c>
      <c r="C166" s="96">
        <v>189.9</v>
      </c>
      <c r="D166" s="97">
        <v>196.89</v>
      </c>
      <c r="E166" s="95"/>
      <c r="F166" s="95" t="s">
        <v>601</v>
      </c>
      <c r="G166" s="95" t="s">
        <v>752</v>
      </c>
      <c r="H166" s="96">
        <v>189.9</v>
      </c>
      <c r="I166" s="97">
        <v>196.89</v>
      </c>
      <c r="J166" s="9"/>
      <c r="K166" s="98">
        <f t="shared" si="8"/>
        <v>0</v>
      </c>
      <c r="L166" s="98">
        <f t="shared" si="8"/>
        <v>0</v>
      </c>
      <c r="M166" s="96">
        <f t="shared" si="9"/>
        <v>0</v>
      </c>
      <c r="N166" s="96">
        <f t="shared" si="9"/>
        <v>0</v>
      </c>
      <c r="O166" s="98"/>
    </row>
    <row r="167" spans="1:15">
      <c r="A167" s="95" t="s">
        <v>602</v>
      </c>
      <c r="B167" s="95" t="s">
        <v>722</v>
      </c>
      <c r="C167" s="96">
        <v>26.51</v>
      </c>
      <c r="D167" s="97">
        <v>26.51</v>
      </c>
      <c r="E167" s="95"/>
      <c r="F167" s="95" t="s">
        <v>602</v>
      </c>
      <c r="G167" s="95" t="s">
        <v>722</v>
      </c>
      <c r="H167" s="96">
        <v>26.51</v>
      </c>
      <c r="I167" s="97">
        <v>26.51</v>
      </c>
      <c r="J167" s="9"/>
      <c r="K167" s="98">
        <f t="shared" si="8"/>
        <v>0</v>
      </c>
      <c r="L167" s="98">
        <f t="shared" si="8"/>
        <v>0</v>
      </c>
      <c r="M167" s="96">
        <f t="shared" si="9"/>
        <v>0</v>
      </c>
      <c r="N167" s="96">
        <f t="shared" si="9"/>
        <v>0</v>
      </c>
      <c r="O167" s="98"/>
    </row>
    <row r="168" spans="1:15">
      <c r="A168" s="95" t="s">
        <v>603</v>
      </c>
      <c r="B168" s="95" t="s">
        <v>739</v>
      </c>
      <c r="C168" s="96">
        <v>2789.7</v>
      </c>
      <c r="D168" s="97">
        <v>2810.67</v>
      </c>
      <c r="E168" s="95"/>
      <c r="F168" s="95" t="s">
        <v>603</v>
      </c>
      <c r="G168" s="95" t="s">
        <v>739</v>
      </c>
      <c r="H168" s="96">
        <v>2789.7</v>
      </c>
      <c r="I168" s="97">
        <v>2810.67</v>
      </c>
      <c r="J168" s="9"/>
      <c r="K168" s="98">
        <f t="shared" si="8"/>
        <v>0</v>
      </c>
      <c r="L168" s="98">
        <f t="shared" si="8"/>
        <v>0</v>
      </c>
      <c r="M168" s="96">
        <f t="shared" si="9"/>
        <v>0</v>
      </c>
      <c r="N168" s="96">
        <f t="shared" si="9"/>
        <v>0</v>
      </c>
      <c r="O168" s="98"/>
    </row>
    <row r="169" spans="1:15">
      <c r="A169" s="95" t="s">
        <v>604</v>
      </c>
      <c r="B169" s="95" t="s">
        <v>753</v>
      </c>
      <c r="C169" s="96">
        <v>999.9</v>
      </c>
      <c r="D169" s="97">
        <v>909.81</v>
      </c>
      <c r="E169" s="95"/>
      <c r="F169" s="95" t="s">
        <v>604</v>
      </c>
      <c r="G169" s="95" t="s">
        <v>753</v>
      </c>
      <c r="H169" s="96">
        <v>999.9</v>
      </c>
      <c r="I169" s="97">
        <v>909.81</v>
      </c>
      <c r="J169" s="9"/>
      <c r="K169" s="98">
        <f t="shared" si="8"/>
        <v>0</v>
      </c>
      <c r="L169" s="98">
        <f t="shared" si="8"/>
        <v>0</v>
      </c>
      <c r="M169" s="96">
        <f t="shared" si="9"/>
        <v>0</v>
      </c>
      <c r="N169" s="96">
        <f t="shared" si="9"/>
        <v>0</v>
      </c>
      <c r="O169" s="98"/>
    </row>
    <row r="170" spans="1:15">
      <c r="A170" s="95" t="s">
        <v>605</v>
      </c>
      <c r="B170" s="95" t="s">
        <v>739</v>
      </c>
      <c r="C170" s="96">
        <v>929.9</v>
      </c>
      <c r="D170" s="97">
        <v>936.89</v>
      </c>
      <c r="E170" s="95"/>
      <c r="F170" s="95" t="s">
        <v>605</v>
      </c>
      <c r="G170" s="95" t="s">
        <v>739</v>
      </c>
      <c r="H170" s="96">
        <v>929.9</v>
      </c>
      <c r="I170" s="97">
        <v>936.89</v>
      </c>
      <c r="J170" s="9"/>
      <c r="K170" s="98">
        <f t="shared" si="8"/>
        <v>0</v>
      </c>
      <c r="L170" s="98">
        <f t="shared" si="8"/>
        <v>0</v>
      </c>
      <c r="M170" s="96">
        <f t="shared" si="9"/>
        <v>0</v>
      </c>
      <c r="N170" s="96">
        <f t="shared" si="9"/>
        <v>0</v>
      </c>
      <c r="O170" s="98"/>
    </row>
    <row r="171" spans="1:15">
      <c r="A171" s="95" t="s">
        <v>606</v>
      </c>
      <c r="B171" s="95" t="s">
        <v>739</v>
      </c>
      <c r="C171" s="96">
        <v>2789.7</v>
      </c>
      <c r="D171" s="97">
        <v>2810.67</v>
      </c>
      <c r="E171" s="95"/>
      <c r="F171" s="95" t="s">
        <v>606</v>
      </c>
      <c r="G171" s="95" t="s">
        <v>739</v>
      </c>
      <c r="H171" s="96">
        <v>2789.7</v>
      </c>
      <c r="I171" s="97">
        <v>2810.67</v>
      </c>
      <c r="J171" s="9"/>
      <c r="K171" s="98">
        <f t="shared" si="8"/>
        <v>0</v>
      </c>
      <c r="L171" s="98">
        <f t="shared" si="8"/>
        <v>0</v>
      </c>
      <c r="M171" s="96">
        <f t="shared" si="9"/>
        <v>0</v>
      </c>
      <c r="N171" s="96">
        <f t="shared" si="9"/>
        <v>0</v>
      </c>
      <c r="O171" s="98"/>
    </row>
    <row r="172" spans="1:15">
      <c r="A172" s="95" t="s">
        <v>607</v>
      </c>
      <c r="B172" s="95" t="s">
        <v>754</v>
      </c>
      <c r="C172" s="96">
        <v>255.9</v>
      </c>
      <c r="D172" s="97">
        <v>261.02</v>
      </c>
      <c r="E172" s="95"/>
      <c r="F172" s="95" t="s">
        <v>607</v>
      </c>
      <c r="G172" s="95" t="s">
        <v>754</v>
      </c>
      <c r="H172" s="96">
        <v>255.9</v>
      </c>
      <c r="I172" s="97">
        <v>261.02</v>
      </c>
      <c r="J172" s="9"/>
      <c r="K172" s="98">
        <f t="shared" si="8"/>
        <v>0</v>
      </c>
      <c r="L172" s="98">
        <f t="shared" si="8"/>
        <v>0</v>
      </c>
      <c r="M172" s="96">
        <f t="shared" si="9"/>
        <v>0</v>
      </c>
      <c r="N172" s="96">
        <f t="shared" si="9"/>
        <v>0</v>
      </c>
      <c r="O172" s="98"/>
    </row>
    <row r="173" spans="1:15">
      <c r="A173" s="95" t="s">
        <v>608</v>
      </c>
      <c r="B173" s="95" t="s">
        <v>722</v>
      </c>
      <c r="C173" s="96">
        <v>15.86</v>
      </c>
      <c r="D173" s="97">
        <v>15.86</v>
      </c>
      <c r="E173" s="95"/>
      <c r="F173" s="95" t="s">
        <v>608</v>
      </c>
      <c r="G173" s="95" t="s">
        <v>722</v>
      </c>
      <c r="H173" s="96">
        <v>15.86</v>
      </c>
      <c r="I173" s="97">
        <v>15.86</v>
      </c>
      <c r="J173" s="9"/>
      <c r="K173" s="98">
        <f t="shared" si="8"/>
        <v>0</v>
      </c>
      <c r="L173" s="98">
        <f t="shared" si="8"/>
        <v>0</v>
      </c>
      <c r="M173" s="96">
        <f t="shared" si="9"/>
        <v>0</v>
      </c>
      <c r="N173" s="96">
        <f t="shared" si="9"/>
        <v>0</v>
      </c>
      <c r="O173" s="98"/>
    </row>
    <row r="174" spans="1:15">
      <c r="A174" s="95" t="s">
        <v>609</v>
      </c>
      <c r="B174" s="95" t="s">
        <v>741</v>
      </c>
      <c r="C174" s="96">
        <v>6499.99</v>
      </c>
      <c r="D174" s="97">
        <v>6519.97</v>
      </c>
      <c r="E174" s="95"/>
      <c r="F174" s="95" t="s">
        <v>609</v>
      </c>
      <c r="G174" s="95" t="s">
        <v>741</v>
      </c>
      <c r="H174" s="96">
        <v>6499.99</v>
      </c>
      <c r="I174" s="97">
        <v>6519.97</v>
      </c>
      <c r="J174" s="9"/>
      <c r="K174" s="98">
        <f t="shared" si="8"/>
        <v>0</v>
      </c>
      <c r="L174" s="98">
        <f t="shared" si="8"/>
        <v>0</v>
      </c>
      <c r="M174" s="96">
        <f t="shared" si="9"/>
        <v>0</v>
      </c>
      <c r="N174" s="96">
        <f t="shared" si="9"/>
        <v>0</v>
      </c>
      <c r="O174" s="98"/>
    </row>
    <row r="175" spans="1:15">
      <c r="A175" s="95" t="s">
        <v>609</v>
      </c>
      <c r="B175" s="95" t="s">
        <v>742</v>
      </c>
      <c r="C175" s="96">
        <v>6499.99</v>
      </c>
      <c r="D175" s="97">
        <v>6519.97</v>
      </c>
      <c r="E175" s="95"/>
      <c r="F175" s="95" t="s">
        <v>609</v>
      </c>
      <c r="G175" s="95" t="s">
        <v>742</v>
      </c>
      <c r="H175" s="96">
        <v>6499.99</v>
      </c>
      <c r="I175" s="97">
        <v>6519.97</v>
      </c>
      <c r="J175" s="9"/>
      <c r="K175" s="98">
        <f t="shared" si="8"/>
        <v>0</v>
      </c>
      <c r="L175" s="98">
        <f t="shared" si="8"/>
        <v>0</v>
      </c>
      <c r="M175" s="96">
        <f t="shared" si="9"/>
        <v>0</v>
      </c>
      <c r="N175" s="96">
        <f t="shared" si="9"/>
        <v>0</v>
      </c>
      <c r="O175" s="98"/>
    </row>
    <row r="176" spans="1:15">
      <c r="A176" s="99" t="s">
        <v>610</v>
      </c>
      <c r="B176" s="99" t="s">
        <v>755</v>
      </c>
      <c r="C176" s="100">
        <v>1068</v>
      </c>
      <c r="D176" s="101">
        <v>1079.8800000000001</v>
      </c>
      <c r="E176" s="99"/>
      <c r="F176" s="99" t="s">
        <v>610</v>
      </c>
      <c r="G176" s="99" t="s">
        <v>755</v>
      </c>
      <c r="H176" s="100">
        <v>178</v>
      </c>
      <c r="I176" s="101">
        <v>179.98</v>
      </c>
      <c r="J176" s="102"/>
      <c r="K176" s="103">
        <f t="shared" si="8"/>
        <v>0</v>
      </c>
      <c r="L176" s="103">
        <f t="shared" si="8"/>
        <v>0</v>
      </c>
      <c r="M176" s="100">
        <f t="shared" si="9"/>
        <v>890</v>
      </c>
      <c r="N176" s="100">
        <f t="shared" si="9"/>
        <v>899.90000000000009</v>
      </c>
      <c r="O176" s="103" t="s">
        <v>799</v>
      </c>
    </row>
    <row r="177" spans="1:15">
      <c r="A177" s="95" t="s">
        <v>611</v>
      </c>
      <c r="B177" s="95" t="s">
        <v>741</v>
      </c>
      <c r="C177" s="96">
        <v>6499.99</v>
      </c>
      <c r="D177" s="97">
        <v>6519.97</v>
      </c>
      <c r="E177" s="95"/>
      <c r="F177" s="95" t="s">
        <v>611</v>
      </c>
      <c r="G177" s="95" t="s">
        <v>741</v>
      </c>
      <c r="H177" s="96">
        <v>6499.99</v>
      </c>
      <c r="I177" s="97">
        <v>6519.97</v>
      </c>
      <c r="J177" s="9"/>
      <c r="K177" s="98">
        <f t="shared" si="8"/>
        <v>0</v>
      </c>
      <c r="L177" s="98">
        <f t="shared" si="8"/>
        <v>0</v>
      </c>
      <c r="M177" s="96">
        <f t="shared" si="9"/>
        <v>0</v>
      </c>
      <c r="N177" s="96">
        <f t="shared" si="9"/>
        <v>0</v>
      </c>
      <c r="O177" s="98"/>
    </row>
    <row r="178" spans="1:15">
      <c r="A178" s="95" t="s">
        <v>611</v>
      </c>
      <c r="B178" s="95" t="s">
        <v>742</v>
      </c>
      <c r="C178" s="96">
        <v>6499.99</v>
      </c>
      <c r="D178" s="97">
        <v>6519.97</v>
      </c>
      <c r="E178" s="95"/>
      <c r="F178" s="95" t="s">
        <v>611</v>
      </c>
      <c r="G178" s="95" t="s">
        <v>742</v>
      </c>
      <c r="H178" s="96">
        <v>6499.99</v>
      </c>
      <c r="I178" s="97">
        <v>6519.97</v>
      </c>
      <c r="J178" s="9"/>
      <c r="K178" s="98">
        <f t="shared" si="8"/>
        <v>0</v>
      </c>
      <c r="L178" s="98">
        <f t="shared" si="8"/>
        <v>0</v>
      </c>
      <c r="M178" s="96">
        <f t="shared" si="9"/>
        <v>0</v>
      </c>
      <c r="N178" s="96">
        <f t="shared" si="9"/>
        <v>0</v>
      </c>
      <c r="O178" s="98"/>
    </row>
    <row r="179" spans="1:15">
      <c r="A179" s="95" t="s">
        <v>612</v>
      </c>
      <c r="B179" s="95" t="s">
        <v>317</v>
      </c>
      <c r="C179" s="96">
        <v>422.1</v>
      </c>
      <c r="D179" s="97">
        <v>423.09</v>
      </c>
      <c r="E179" s="95"/>
      <c r="F179" s="95" t="s">
        <v>612</v>
      </c>
      <c r="G179" s="95" t="s">
        <v>317</v>
      </c>
      <c r="H179" s="96">
        <v>422.1</v>
      </c>
      <c r="I179" s="97">
        <v>423.09</v>
      </c>
      <c r="J179" s="9"/>
      <c r="K179" s="98">
        <f t="shared" si="8"/>
        <v>0</v>
      </c>
      <c r="L179" s="98">
        <f t="shared" si="8"/>
        <v>0</v>
      </c>
      <c r="M179" s="96">
        <f t="shared" si="9"/>
        <v>0</v>
      </c>
      <c r="N179" s="96">
        <f t="shared" si="9"/>
        <v>0</v>
      </c>
      <c r="O179" s="98"/>
    </row>
    <row r="180" spans="1:15">
      <c r="A180" s="95" t="s">
        <v>613</v>
      </c>
      <c r="B180" s="95" t="s">
        <v>756</v>
      </c>
      <c r="C180" s="96">
        <v>579.9</v>
      </c>
      <c r="D180" s="97">
        <v>579.9</v>
      </c>
      <c r="E180" s="95"/>
      <c r="F180" s="95" t="s">
        <v>613</v>
      </c>
      <c r="G180" s="95" t="s">
        <v>756</v>
      </c>
      <c r="H180" s="96">
        <v>579.9</v>
      </c>
      <c r="I180" s="97">
        <v>579.9</v>
      </c>
      <c r="J180" s="9"/>
      <c r="K180" s="98">
        <f t="shared" si="8"/>
        <v>0</v>
      </c>
      <c r="L180" s="98">
        <f t="shared" si="8"/>
        <v>0</v>
      </c>
      <c r="M180" s="96">
        <f t="shared" si="9"/>
        <v>0</v>
      </c>
      <c r="N180" s="96">
        <f t="shared" si="9"/>
        <v>0</v>
      </c>
      <c r="O180" s="98"/>
    </row>
    <row r="181" spans="1:15">
      <c r="A181" s="95" t="s">
        <v>614</v>
      </c>
      <c r="B181" s="95" t="s">
        <v>757</v>
      </c>
      <c r="C181" s="96">
        <v>546.89</v>
      </c>
      <c r="D181" s="97">
        <v>551.88</v>
      </c>
      <c r="E181" s="95"/>
      <c r="F181" s="95" t="s">
        <v>614</v>
      </c>
      <c r="G181" s="95" t="s">
        <v>757</v>
      </c>
      <c r="H181" s="96">
        <v>546.89</v>
      </c>
      <c r="I181" s="97">
        <v>551.88</v>
      </c>
      <c r="J181" s="9"/>
      <c r="K181" s="98">
        <f t="shared" si="8"/>
        <v>0</v>
      </c>
      <c r="L181" s="98">
        <f t="shared" si="8"/>
        <v>0</v>
      </c>
      <c r="M181" s="96">
        <f t="shared" si="9"/>
        <v>0</v>
      </c>
      <c r="N181" s="96">
        <f t="shared" si="9"/>
        <v>0</v>
      </c>
      <c r="O181" s="98"/>
    </row>
    <row r="182" spans="1:15">
      <c r="A182" s="95" t="s">
        <v>615</v>
      </c>
      <c r="B182" s="95" t="s">
        <v>741</v>
      </c>
      <c r="C182" s="96">
        <v>6499.99</v>
      </c>
      <c r="D182" s="97">
        <v>6519.97</v>
      </c>
      <c r="E182" s="95"/>
      <c r="F182" s="95" t="s">
        <v>615</v>
      </c>
      <c r="G182" s="95" t="s">
        <v>741</v>
      </c>
      <c r="H182" s="96">
        <v>6499.99</v>
      </c>
      <c r="I182" s="97">
        <v>6519.97</v>
      </c>
      <c r="J182" s="9"/>
      <c r="K182" s="98">
        <f t="shared" si="8"/>
        <v>0</v>
      </c>
      <c r="L182" s="98">
        <f t="shared" si="8"/>
        <v>0</v>
      </c>
      <c r="M182" s="96">
        <f t="shared" si="9"/>
        <v>0</v>
      </c>
      <c r="N182" s="96">
        <f t="shared" si="9"/>
        <v>0</v>
      </c>
      <c r="O182" s="98"/>
    </row>
    <row r="183" spans="1:15">
      <c r="A183" s="95" t="s">
        <v>615</v>
      </c>
      <c r="B183" s="95" t="s">
        <v>742</v>
      </c>
      <c r="C183" s="96">
        <v>6499.99</v>
      </c>
      <c r="D183" s="97">
        <v>6519.97</v>
      </c>
      <c r="E183" s="95"/>
      <c r="F183" s="95" t="s">
        <v>615</v>
      </c>
      <c r="G183" s="95" t="s">
        <v>742</v>
      </c>
      <c r="H183" s="96">
        <v>6499.99</v>
      </c>
      <c r="I183" s="97">
        <v>6519.97</v>
      </c>
      <c r="J183" s="9"/>
      <c r="K183" s="98">
        <f t="shared" si="8"/>
        <v>0</v>
      </c>
      <c r="L183" s="98">
        <f t="shared" si="8"/>
        <v>0</v>
      </c>
      <c r="M183" s="96">
        <f t="shared" si="9"/>
        <v>0</v>
      </c>
      <c r="N183" s="96">
        <f t="shared" si="9"/>
        <v>0</v>
      </c>
      <c r="O183" s="98"/>
    </row>
    <row r="184" spans="1:15">
      <c r="A184" s="95" t="s">
        <v>616</v>
      </c>
      <c r="B184" s="95" t="s">
        <v>756</v>
      </c>
      <c r="C184" s="96">
        <v>579.9</v>
      </c>
      <c r="D184" s="97">
        <v>609.89</v>
      </c>
      <c r="E184" s="95"/>
      <c r="F184" s="95" t="s">
        <v>616</v>
      </c>
      <c r="G184" s="95" t="s">
        <v>756</v>
      </c>
      <c r="H184" s="96">
        <v>579.9</v>
      </c>
      <c r="I184" s="97">
        <v>609.89</v>
      </c>
      <c r="J184" s="9"/>
      <c r="K184" s="98">
        <f t="shared" si="8"/>
        <v>0</v>
      </c>
      <c r="L184" s="98">
        <f t="shared" si="8"/>
        <v>0</v>
      </c>
      <c r="M184" s="96">
        <f t="shared" si="9"/>
        <v>0</v>
      </c>
      <c r="N184" s="96">
        <f t="shared" si="9"/>
        <v>0</v>
      </c>
      <c r="O184" s="98"/>
    </row>
    <row r="185" spans="1:15">
      <c r="A185" s="95" t="s">
        <v>617</v>
      </c>
      <c r="B185" s="95" t="s">
        <v>316</v>
      </c>
      <c r="C185" s="96">
        <v>56.32</v>
      </c>
      <c r="D185" s="97">
        <v>56.32</v>
      </c>
      <c r="E185" s="95"/>
      <c r="F185" s="95" t="s">
        <v>617</v>
      </c>
      <c r="G185" s="95" t="s">
        <v>316</v>
      </c>
      <c r="H185" s="96">
        <v>56.32</v>
      </c>
      <c r="I185" s="97">
        <v>56.32</v>
      </c>
      <c r="J185" s="9"/>
      <c r="K185" s="98">
        <f t="shared" si="8"/>
        <v>0</v>
      </c>
      <c r="L185" s="98">
        <f t="shared" si="8"/>
        <v>0</v>
      </c>
      <c r="M185" s="96">
        <f t="shared" si="9"/>
        <v>0</v>
      </c>
      <c r="N185" s="96">
        <f t="shared" si="9"/>
        <v>0</v>
      </c>
      <c r="O185" s="98"/>
    </row>
    <row r="186" spans="1:15">
      <c r="A186" s="95" t="s">
        <v>618</v>
      </c>
      <c r="B186" s="95" t="s">
        <v>757</v>
      </c>
      <c r="C186" s="96">
        <v>546.89</v>
      </c>
      <c r="D186" s="97">
        <v>551.88</v>
      </c>
      <c r="E186" s="95"/>
      <c r="F186" s="95" t="s">
        <v>618</v>
      </c>
      <c r="G186" s="95" t="s">
        <v>757</v>
      </c>
      <c r="H186" s="96">
        <v>546.89</v>
      </c>
      <c r="I186" s="97">
        <v>551.88</v>
      </c>
      <c r="J186" s="9"/>
      <c r="K186" s="98">
        <f t="shared" si="8"/>
        <v>0</v>
      </c>
      <c r="L186" s="98">
        <f t="shared" si="8"/>
        <v>0</v>
      </c>
      <c r="M186" s="96">
        <f t="shared" si="9"/>
        <v>0</v>
      </c>
      <c r="N186" s="96">
        <f t="shared" si="9"/>
        <v>0</v>
      </c>
      <c r="O186" s="98"/>
    </row>
    <row r="187" spans="1:15">
      <c r="A187" s="95" t="s">
        <v>619</v>
      </c>
      <c r="B187" s="95" t="s">
        <v>757</v>
      </c>
      <c r="C187" s="96">
        <v>546.89</v>
      </c>
      <c r="D187" s="97">
        <v>551.88</v>
      </c>
      <c r="E187" s="95"/>
      <c r="F187" s="95" t="s">
        <v>619</v>
      </c>
      <c r="G187" s="95" t="s">
        <v>757</v>
      </c>
      <c r="H187" s="96">
        <v>546.89</v>
      </c>
      <c r="I187" s="97">
        <v>551.88</v>
      </c>
      <c r="J187" s="9"/>
      <c r="K187" s="98">
        <f t="shared" si="8"/>
        <v>0</v>
      </c>
      <c r="L187" s="98">
        <f t="shared" si="8"/>
        <v>0</v>
      </c>
      <c r="M187" s="96">
        <f t="shared" si="9"/>
        <v>0</v>
      </c>
      <c r="N187" s="96">
        <f t="shared" si="9"/>
        <v>0</v>
      </c>
      <c r="O187" s="98"/>
    </row>
    <row r="188" spans="1:15">
      <c r="A188" s="99" t="s">
        <v>620</v>
      </c>
      <c r="B188" s="99" t="s">
        <v>757</v>
      </c>
      <c r="C188" s="100">
        <v>16406.7</v>
      </c>
      <c r="D188" s="101">
        <v>16556.400000000001</v>
      </c>
      <c r="E188" s="99"/>
      <c r="F188" s="99" t="s">
        <v>620</v>
      </c>
      <c r="G188" s="99" t="s">
        <v>757</v>
      </c>
      <c r="H188" s="100">
        <v>2734.45</v>
      </c>
      <c r="I188" s="101">
        <v>2759.4</v>
      </c>
      <c r="J188" s="102"/>
      <c r="K188" s="103">
        <f t="shared" ref="K188:L251" si="10">IF(A188=F188,0,999)</f>
        <v>0</v>
      </c>
      <c r="L188" s="103">
        <f t="shared" si="10"/>
        <v>0</v>
      </c>
      <c r="M188" s="100">
        <f t="shared" ref="M188:N251" si="11">C188-H188</f>
        <v>13672.25</v>
      </c>
      <c r="N188" s="100">
        <f t="shared" si="11"/>
        <v>13797.000000000002</v>
      </c>
      <c r="O188" s="103" t="s">
        <v>799</v>
      </c>
    </row>
    <row r="189" spans="1:15">
      <c r="A189" s="95" t="s">
        <v>621</v>
      </c>
      <c r="B189" s="95" t="s">
        <v>757</v>
      </c>
      <c r="C189" s="96">
        <v>546.89</v>
      </c>
      <c r="D189" s="97">
        <v>551.88</v>
      </c>
      <c r="E189" s="95"/>
      <c r="F189" s="95" t="s">
        <v>621</v>
      </c>
      <c r="G189" s="95" t="s">
        <v>757</v>
      </c>
      <c r="H189" s="96">
        <v>546.89</v>
      </c>
      <c r="I189" s="97">
        <v>551.88</v>
      </c>
      <c r="J189" s="9"/>
      <c r="K189" s="98">
        <f t="shared" si="10"/>
        <v>0</v>
      </c>
      <c r="L189" s="98">
        <f t="shared" si="10"/>
        <v>0</v>
      </c>
      <c r="M189" s="96">
        <f t="shared" si="11"/>
        <v>0</v>
      </c>
      <c r="N189" s="96">
        <f t="shared" si="11"/>
        <v>0</v>
      </c>
      <c r="O189" s="98"/>
    </row>
    <row r="190" spans="1:15">
      <c r="A190" s="95" t="s">
        <v>622</v>
      </c>
      <c r="B190" s="95" t="s">
        <v>757</v>
      </c>
      <c r="C190" s="96">
        <v>546.89</v>
      </c>
      <c r="D190" s="97">
        <v>551.88</v>
      </c>
      <c r="E190" s="95"/>
      <c r="F190" s="95" t="s">
        <v>622</v>
      </c>
      <c r="G190" s="95" t="s">
        <v>757</v>
      </c>
      <c r="H190" s="96">
        <v>546.89</v>
      </c>
      <c r="I190" s="97">
        <v>551.88</v>
      </c>
      <c r="J190" s="9"/>
      <c r="K190" s="98">
        <f t="shared" si="10"/>
        <v>0</v>
      </c>
      <c r="L190" s="98">
        <f t="shared" si="10"/>
        <v>0</v>
      </c>
      <c r="M190" s="96">
        <f t="shared" si="11"/>
        <v>0</v>
      </c>
      <c r="N190" s="96">
        <f t="shared" si="11"/>
        <v>0</v>
      </c>
      <c r="O190" s="98"/>
    </row>
    <row r="191" spans="1:15">
      <c r="A191" s="95" t="s">
        <v>623</v>
      </c>
      <c r="B191" s="95" t="s">
        <v>371</v>
      </c>
      <c r="C191" s="96">
        <v>100</v>
      </c>
      <c r="D191" s="97">
        <v>100</v>
      </c>
      <c r="E191" s="95"/>
      <c r="F191" s="95" t="s">
        <v>623</v>
      </c>
      <c r="G191" s="95" t="s">
        <v>371</v>
      </c>
      <c r="H191" s="96">
        <v>100</v>
      </c>
      <c r="I191" s="97">
        <v>100</v>
      </c>
      <c r="J191" s="9"/>
      <c r="K191" s="98">
        <f t="shared" si="10"/>
        <v>0</v>
      </c>
      <c r="L191" s="98">
        <f t="shared" si="10"/>
        <v>0</v>
      </c>
      <c r="M191" s="96">
        <f t="shared" si="11"/>
        <v>0</v>
      </c>
      <c r="N191" s="96">
        <f t="shared" si="11"/>
        <v>0</v>
      </c>
      <c r="O191" s="98"/>
    </row>
    <row r="192" spans="1:15">
      <c r="A192" s="95" t="s">
        <v>624</v>
      </c>
      <c r="B192" s="95" t="s">
        <v>730</v>
      </c>
      <c r="C192" s="96">
        <v>365.56</v>
      </c>
      <c r="D192" s="97">
        <v>365.56</v>
      </c>
      <c r="E192" s="95"/>
      <c r="F192" s="95" t="s">
        <v>624</v>
      </c>
      <c r="G192" s="95" t="s">
        <v>730</v>
      </c>
      <c r="H192" s="96">
        <v>365.56</v>
      </c>
      <c r="I192" s="97">
        <v>365.56</v>
      </c>
      <c r="J192" s="9"/>
      <c r="K192" s="98">
        <f t="shared" si="10"/>
        <v>0</v>
      </c>
      <c r="L192" s="98">
        <f t="shared" si="10"/>
        <v>0</v>
      </c>
      <c r="M192" s="96">
        <f t="shared" si="11"/>
        <v>0</v>
      </c>
      <c r="N192" s="96">
        <f t="shared" si="11"/>
        <v>0</v>
      </c>
      <c r="O192" s="98"/>
    </row>
    <row r="193" spans="1:15">
      <c r="A193" s="95" t="s">
        <v>625</v>
      </c>
      <c r="B193" s="95" t="s">
        <v>730</v>
      </c>
      <c r="C193" s="96">
        <v>365.56</v>
      </c>
      <c r="D193" s="97">
        <v>365.56</v>
      </c>
      <c r="E193" s="95"/>
      <c r="F193" s="95" t="s">
        <v>625</v>
      </c>
      <c r="G193" s="95" t="s">
        <v>730</v>
      </c>
      <c r="H193" s="96">
        <v>365.56</v>
      </c>
      <c r="I193" s="97">
        <v>365.56</v>
      </c>
      <c r="J193" s="9"/>
      <c r="K193" s="98">
        <f t="shared" si="10"/>
        <v>0</v>
      </c>
      <c r="L193" s="98">
        <f t="shared" si="10"/>
        <v>0</v>
      </c>
      <c r="M193" s="96">
        <f t="shared" si="11"/>
        <v>0</v>
      </c>
      <c r="N193" s="96">
        <f t="shared" si="11"/>
        <v>0</v>
      </c>
      <c r="O193" s="98"/>
    </row>
    <row r="194" spans="1:15">
      <c r="A194" s="95" t="s">
        <v>626</v>
      </c>
      <c r="B194" s="95" t="s">
        <v>730</v>
      </c>
      <c r="C194" s="96">
        <v>365.56</v>
      </c>
      <c r="D194" s="97">
        <v>365.56</v>
      </c>
      <c r="E194" s="95"/>
      <c r="F194" s="95" t="s">
        <v>626</v>
      </c>
      <c r="G194" s="95" t="s">
        <v>730</v>
      </c>
      <c r="H194" s="96">
        <v>365.56</v>
      </c>
      <c r="I194" s="97">
        <v>365.56</v>
      </c>
      <c r="J194" s="9"/>
      <c r="K194" s="98">
        <f t="shared" si="10"/>
        <v>0</v>
      </c>
      <c r="L194" s="98">
        <f t="shared" si="10"/>
        <v>0</v>
      </c>
      <c r="M194" s="96">
        <f t="shared" si="11"/>
        <v>0</v>
      </c>
      <c r="N194" s="96">
        <f t="shared" si="11"/>
        <v>0</v>
      </c>
      <c r="O194" s="98"/>
    </row>
    <row r="195" spans="1:15">
      <c r="A195" s="95" t="s">
        <v>627</v>
      </c>
      <c r="B195" s="95" t="s">
        <v>733</v>
      </c>
      <c r="C195" s="96">
        <v>67.8</v>
      </c>
      <c r="D195" s="97">
        <v>69.2</v>
      </c>
      <c r="E195" s="95"/>
      <c r="F195" s="95" t="s">
        <v>627</v>
      </c>
      <c r="G195" s="95" t="s">
        <v>733</v>
      </c>
      <c r="H195" s="96">
        <v>67.8</v>
      </c>
      <c r="I195" s="97">
        <v>69.2</v>
      </c>
      <c r="J195" s="9"/>
      <c r="K195" s="98">
        <f t="shared" si="10"/>
        <v>0</v>
      </c>
      <c r="L195" s="98">
        <f t="shared" si="10"/>
        <v>0</v>
      </c>
      <c r="M195" s="96">
        <f t="shared" si="11"/>
        <v>0</v>
      </c>
      <c r="N195" s="96">
        <f t="shared" si="11"/>
        <v>0</v>
      </c>
      <c r="O195" s="98"/>
    </row>
    <row r="196" spans="1:15">
      <c r="A196" s="95" t="s">
        <v>628</v>
      </c>
      <c r="B196" s="95" t="s">
        <v>758</v>
      </c>
      <c r="C196" s="96">
        <v>199.99</v>
      </c>
      <c r="D196" s="97">
        <v>239.99</v>
      </c>
      <c r="E196" s="95"/>
      <c r="F196" s="95" t="s">
        <v>628</v>
      </c>
      <c r="G196" s="95" t="s">
        <v>758</v>
      </c>
      <c r="H196" s="96">
        <v>199.99</v>
      </c>
      <c r="I196" s="97">
        <v>239.99</v>
      </c>
      <c r="J196" s="9"/>
      <c r="K196" s="98">
        <f t="shared" si="10"/>
        <v>0</v>
      </c>
      <c r="L196" s="98">
        <f t="shared" si="10"/>
        <v>0</v>
      </c>
      <c r="M196" s="96">
        <f t="shared" si="11"/>
        <v>0</v>
      </c>
      <c r="N196" s="96">
        <f t="shared" si="11"/>
        <v>0</v>
      </c>
      <c r="O196" s="98"/>
    </row>
    <row r="197" spans="1:15">
      <c r="A197" s="95" t="s">
        <v>629</v>
      </c>
      <c r="B197" s="95" t="s">
        <v>758</v>
      </c>
      <c r="C197" s="96">
        <v>199.99</v>
      </c>
      <c r="D197" s="97">
        <v>239.99</v>
      </c>
      <c r="E197" s="95"/>
      <c r="F197" s="95" t="s">
        <v>629</v>
      </c>
      <c r="G197" s="95" t="s">
        <v>758</v>
      </c>
      <c r="H197" s="96">
        <v>199.99</v>
      </c>
      <c r="I197" s="97">
        <v>239.99</v>
      </c>
      <c r="J197" s="9"/>
      <c r="K197" s="98">
        <f t="shared" si="10"/>
        <v>0</v>
      </c>
      <c r="L197" s="98">
        <f t="shared" si="10"/>
        <v>0</v>
      </c>
      <c r="M197" s="96">
        <f t="shared" si="11"/>
        <v>0</v>
      </c>
      <c r="N197" s="96">
        <f t="shared" si="11"/>
        <v>0</v>
      </c>
      <c r="O197" s="98"/>
    </row>
    <row r="198" spans="1:15">
      <c r="A198" s="95" t="s">
        <v>630</v>
      </c>
      <c r="B198" s="95" t="s">
        <v>759</v>
      </c>
      <c r="C198" s="96">
        <v>99</v>
      </c>
      <c r="D198" s="97">
        <v>99</v>
      </c>
      <c r="E198" s="95"/>
      <c r="F198" s="95" t="s">
        <v>630</v>
      </c>
      <c r="G198" s="95" t="s">
        <v>759</v>
      </c>
      <c r="H198" s="96">
        <v>99</v>
      </c>
      <c r="I198" s="97">
        <v>99</v>
      </c>
      <c r="J198" s="9"/>
      <c r="K198" s="98">
        <f t="shared" si="10"/>
        <v>0</v>
      </c>
      <c r="L198" s="98">
        <f t="shared" si="10"/>
        <v>0</v>
      </c>
      <c r="M198" s="96">
        <f t="shared" si="11"/>
        <v>0</v>
      </c>
      <c r="N198" s="96">
        <f t="shared" si="11"/>
        <v>0</v>
      </c>
      <c r="O198" s="98"/>
    </row>
    <row r="199" spans="1:15">
      <c r="A199" s="95" t="s">
        <v>631</v>
      </c>
      <c r="B199" s="95" t="s">
        <v>759</v>
      </c>
      <c r="C199" s="96">
        <v>99</v>
      </c>
      <c r="D199" s="97">
        <v>99</v>
      </c>
      <c r="E199" s="95"/>
      <c r="F199" s="95" t="s">
        <v>631</v>
      </c>
      <c r="G199" s="95" t="s">
        <v>759</v>
      </c>
      <c r="H199" s="96">
        <v>99</v>
      </c>
      <c r="I199" s="97">
        <v>99</v>
      </c>
      <c r="J199" s="9"/>
      <c r="K199" s="98">
        <f t="shared" si="10"/>
        <v>0</v>
      </c>
      <c r="L199" s="98">
        <f t="shared" si="10"/>
        <v>0</v>
      </c>
      <c r="M199" s="96">
        <f t="shared" si="11"/>
        <v>0</v>
      </c>
      <c r="N199" s="96">
        <f t="shared" si="11"/>
        <v>0</v>
      </c>
      <c r="O199" s="98"/>
    </row>
    <row r="200" spans="1:15">
      <c r="A200" s="95" t="s">
        <v>632</v>
      </c>
      <c r="B200" s="95" t="s">
        <v>760</v>
      </c>
      <c r="C200" s="96">
        <v>109.9</v>
      </c>
      <c r="D200" s="97">
        <v>112.1</v>
      </c>
      <c r="E200" s="95"/>
      <c r="F200" s="95" t="s">
        <v>632</v>
      </c>
      <c r="G200" s="95" t="s">
        <v>760</v>
      </c>
      <c r="H200" s="96">
        <v>109.9</v>
      </c>
      <c r="I200" s="97">
        <v>112.1</v>
      </c>
      <c r="J200" s="9"/>
      <c r="K200" s="98">
        <f t="shared" si="10"/>
        <v>0</v>
      </c>
      <c r="L200" s="98">
        <f t="shared" si="10"/>
        <v>0</v>
      </c>
      <c r="M200" s="96">
        <f t="shared" si="11"/>
        <v>0</v>
      </c>
      <c r="N200" s="96">
        <f t="shared" si="11"/>
        <v>0</v>
      </c>
      <c r="O200" s="98"/>
    </row>
    <row r="201" spans="1:15">
      <c r="A201" s="95" t="s">
        <v>633</v>
      </c>
      <c r="B201" s="95" t="s">
        <v>758</v>
      </c>
      <c r="C201" s="96">
        <v>199.99</v>
      </c>
      <c r="D201" s="97">
        <v>239.99</v>
      </c>
      <c r="E201" s="95"/>
      <c r="F201" s="95" t="s">
        <v>633</v>
      </c>
      <c r="G201" s="95" t="s">
        <v>758</v>
      </c>
      <c r="H201" s="96">
        <v>199.99</v>
      </c>
      <c r="I201" s="97">
        <v>239.99</v>
      </c>
      <c r="J201" s="9"/>
      <c r="K201" s="98">
        <f t="shared" si="10"/>
        <v>0</v>
      </c>
      <c r="L201" s="98">
        <f t="shared" si="10"/>
        <v>0</v>
      </c>
      <c r="M201" s="96">
        <f t="shared" si="11"/>
        <v>0</v>
      </c>
      <c r="N201" s="96">
        <f t="shared" si="11"/>
        <v>0</v>
      </c>
      <c r="O201" s="98"/>
    </row>
    <row r="202" spans="1:15">
      <c r="A202" s="95" t="s">
        <v>634</v>
      </c>
      <c r="B202" s="95" t="s">
        <v>758</v>
      </c>
      <c r="C202" s="96">
        <v>199.99</v>
      </c>
      <c r="D202" s="97">
        <v>239.99</v>
      </c>
      <c r="E202" s="95"/>
      <c r="F202" s="95" t="s">
        <v>634</v>
      </c>
      <c r="G202" s="95" t="s">
        <v>758</v>
      </c>
      <c r="H202" s="96">
        <v>199.99</v>
      </c>
      <c r="I202" s="97">
        <v>239.99</v>
      </c>
      <c r="J202" s="9"/>
      <c r="K202" s="98">
        <f t="shared" si="10"/>
        <v>0</v>
      </c>
      <c r="L202" s="98">
        <f t="shared" si="10"/>
        <v>0</v>
      </c>
      <c r="M202" s="96">
        <f t="shared" si="11"/>
        <v>0</v>
      </c>
      <c r="N202" s="96">
        <f t="shared" si="11"/>
        <v>0</v>
      </c>
      <c r="O202" s="98"/>
    </row>
    <row r="203" spans="1:15">
      <c r="A203" s="95" t="s">
        <v>635</v>
      </c>
      <c r="B203" s="95" t="s">
        <v>758</v>
      </c>
      <c r="C203" s="96">
        <v>199.99</v>
      </c>
      <c r="D203" s="97">
        <v>239.99</v>
      </c>
      <c r="E203" s="95"/>
      <c r="F203" s="95" t="s">
        <v>635</v>
      </c>
      <c r="G203" s="95" t="s">
        <v>758</v>
      </c>
      <c r="H203" s="96">
        <v>199.99</v>
      </c>
      <c r="I203" s="97">
        <v>239.99</v>
      </c>
      <c r="J203" s="9"/>
      <c r="K203" s="98">
        <f t="shared" si="10"/>
        <v>0</v>
      </c>
      <c r="L203" s="98">
        <f t="shared" si="10"/>
        <v>0</v>
      </c>
      <c r="M203" s="96">
        <f t="shared" si="11"/>
        <v>0</v>
      </c>
      <c r="N203" s="96">
        <f t="shared" si="11"/>
        <v>0</v>
      </c>
      <c r="O203" s="98"/>
    </row>
    <row r="204" spans="1:15">
      <c r="A204" s="95" t="s">
        <v>636</v>
      </c>
      <c r="B204" s="95" t="s">
        <v>761</v>
      </c>
      <c r="C204" s="96">
        <v>299</v>
      </c>
      <c r="D204" s="97">
        <v>300.92</v>
      </c>
      <c r="E204" s="95"/>
      <c r="F204" s="95" t="s">
        <v>636</v>
      </c>
      <c r="G204" s="95" t="s">
        <v>761</v>
      </c>
      <c r="H204" s="96">
        <v>299</v>
      </c>
      <c r="I204" s="97">
        <v>300.92</v>
      </c>
      <c r="J204" s="9"/>
      <c r="K204" s="98">
        <f t="shared" si="10"/>
        <v>0</v>
      </c>
      <c r="L204" s="98">
        <f t="shared" si="10"/>
        <v>0</v>
      </c>
      <c r="M204" s="96">
        <f t="shared" si="11"/>
        <v>0</v>
      </c>
      <c r="N204" s="96">
        <f t="shared" si="11"/>
        <v>0</v>
      </c>
      <c r="O204" s="98"/>
    </row>
    <row r="205" spans="1:15">
      <c r="A205" s="95" t="s">
        <v>637</v>
      </c>
      <c r="B205" s="95" t="s">
        <v>761</v>
      </c>
      <c r="C205" s="96">
        <v>299</v>
      </c>
      <c r="D205" s="97">
        <v>300.92</v>
      </c>
      <c r="E205" s="95"/>
      <c r="F205" s="95" t="s">
        <v>637</v>
      </c>
      <c r="G205" s="95" t="s">
        <v>761</v>
      </c>
      <c r="H205" s="96">
        <v>299</v>
      </c>
      <c r="I205" s="97">
        <v>300.92</v>
      </c>
      <c r="J205" s="9"/>
      <c r="K205" s="98">
        <f t="shared" si="10"/>
        <v>0</v>
      </c>
      <c r="L205" s="98">
        <f t="shared" si="10"/>
        <v>0</v>
      </c>
      <c r="M205" s="96">
        <f t="shared" si="11"/>
        <v>0</v>
      </c>
      <c r="N205" s="96">
        <f t="shared" si="11"/>
        <v>0</v>
      </c>
      <c r="O205" s="98"/>
    </row>
    <row r="206" spans="1:15">
      <c r="A206" s="95" t="s">
        <v>638</v>
      </c>
      <c r="B206" s="95" t="s">
        <v>761</v>
      </c>
      <c r="C206" s="96">
        <v>299</v>
      </c>
      <c r="D206" s="97">
        <v>300.92</v>
      </c>
      <c r="E206" s="95"/>
      <c r="F206" s="95" t="s">
        <v>638</v>
      </c>
      <c r="G206" s="95" t="s">
        <v>761</v>
      </c>
      <c r="H206" s="96">
        <v>299</v>
      </c>
      <c r="I206" s="97">
        <v>300.92</v>
      </c>
      <c r="J206" s="9"/>
      <c r="K206" s="98">
        <f t="shared" si="10"/>
        <v>0</v>
      </c>
      <c r="L206" s="98">
        <f t="shared" si="10"/>
        <v>0</v>
      </c>
      <c r="M206" s="96">
        <f t="shared" si="11"/>
        <v>0</v>
      </c>
      <c r="N206" s="96">
        <f t="shared" si="11"/>
        <v>0</v>
      </c>
      <c r="O206" s="98"/>
    </row>
    <row r="207" spans="1:15">
      <c r="A207" s="95" t="s">
        <v>639</v>
      </c>
      <c r="B207" s="95" t="s">
        <v>289</v>
      </c>
      <c r="C207" s="96">
        <v>279.89999999999998</v>
      </c>
      <c r="D207" s="97">
        <v>289.89</v>
      </c>
      <c r="E207" s="95"/>
      <c r="F207" s="95" t="s">
        <v>639</v>
      </c>
      <c r="G207" s="95" t="s">
        <v>289</v>
      </c>
      <c r="H207" s="96">
        <v>279.89999999999998</v>
      </c>
      <c r="I207" s="97">
        <v>289.89</v>
      </c>
      <c r="J207" s="9"/>
      <c r="K207" s="98">
        <f t="shared" si="10"/>
        <v>0</v>
      </c>
      <c r="L207" s="98">
        <f t="shared" si="10"/>
        <v>0</v>
      </c>
      <c r="M207" s="96">
        <f t="shared" si="11"/>
        <v>0</v>
      </c>
      <c r="N207" s="96">
        <f t="shared" si="11"/>
        <v>0</v>
      </c>
      <c r="O207" s="98"/>
    </row>
    <row r="208" spans="1:15">
      <c r="A208" s="95" t="s">
        <v>640</v>
      </c>
      <c r="B208" s="95" t="s">
        <v>289</v>
      </c>
      <c r="C208" s="96">
        <v>279.89999999999998</v>
      </c>
      <c r="D208" s="97">
        <v>289.89</v>
      </c>
      <c r="E208" s="95"/>
      <c r="F208" s="95" t="s">
        <v>640</v>
      </c>
      <c r="G208" s="95" t="s">
        <v>289</v>
      </c>
      <c r="H208" s="96">
        <v>279.89999999999998</v>
      </c>
      <c r="I208" s="97">
        <v>289.89</v>
      </c>
      <c r="J208" s="9"/>
      <c r="K208" s="98">
        <f t="shared" si="10"/>
        <v>0</v>
      </c>
      <c r="L208" s="98">
        <f t="shared" si="10"/>
        <v>0</v>
      </c>
      <c r="M208" s="96">
        <f t="shared" si="11"/>
        <v>0</v>
      </c>
      <c r="N208" s="96">
        <f t="shared" si="11"/>
        <v>0</v>
      </c>
      <c r="O208" s="98"/>
    </row>
    <row r="209" spans="1:15">
      <c r="A209" s="95" t="s">
        <v>641</v>
      </c>
      <c r="B209" s="95" t="s">
        <v>289</v>
      </c>
      <c r="C209" s="96">
        <v>279.89999999999998</v>
      </c>
      <c r="D209" s="97">
        <v>289.89</v>
      </c>
      <c r="E209" s="95"/>
      <c r="F209" s="95" t="s">
        <v>641</v>
      </c>
      <c r="G209" s="95" t="s">
        <v>289</v>
      </c>
      <c r="H209" s="96">
        <v>279.89999999999998</v>
      </c>
      <c r="I209" s="97">
        <v>289.89</v>
      </c>
      <c r="J209" s="9"/>
      <c r="K209" s="98">
        <f t="shared" si="10"/>
        <v>0</v>
      </c>
      <c r="L209" s="98">
        <f t="shared" si="10"/>
        <v>0</v>
      </c>
      <c r="M209" s="96">
        <f t="shared" si="11"/>
        <v>0</v>
      </c>
      <c r="N209" s="96">
        <f t="shared" si="11"/>
        <v>0</v>
      </c>
      <c r="O209" s="98"/>
    </row>
    <row r="210" spans="1:15">
      <c r="A210" s="95" t="s">
        <v>642</v>
      </c>
      <c r="B210" s="95" t="s">
        <v>289</v>
      </c>
      <c r="C210" s="96">
        <v>279.89999999999998</v>
      </c>
      <c r="D210" s="97">
        <v>289.89</v>
      </c>
      <c r="E210" s="95"/>
      <c r="F210" s="95" t="s">
        <v>642</v>
      </c>
      <c r="G210" s="95" t="s">
        <v>289</v>
      </c>
      <c r="H210" s="96">
        <v>279.89999999999998</v>
      </c>
      <c r="I210" s="97">
        <v>289.89</v>
      </c>
      <c r="J210" s="9"/>
      <c r="K210" s="98">
        <f t="shared" si="10"/>
        <v>0</v>
      </c>
      <c r="L210" s="98">
        <f t="shared" si="10"/>
        <v>0</v>
      </c>
      <c r="M210" s="96">
        <f t="shared" si="11"/>
        <v>0</v>
      </c>
      <c r="N210" s="96">
        <f t="shared" si="11"/>
        <v>0</v>
      </c>
      <c r="O210" s="98"/>
    </row>
    <row r="211" spans="1:15">
      <c r="A211" s="95" t="s">
        <v>643</v>
      </c>
      <c r="B211" s="95" t="s">
        <v>289</v>
      </c>
      <c r="C211" s="96">
        <v>279.89999999999998</v>
      </c>
      <c r="D211" s="97">
        <v>289.89</v>
      </c>
      <c r="E211" s="95"/>
      <c r="F211" s="95" t="s">
        <v>643</v>
      </c>
      <c r="G211" s="95" t="s">
        <v>289</v>
      </c>
      <c r="H211" s="96">
        <v>279.89999999999998</v>
      </c>
      <c r="I211" s="97">
        <v>289.89</v>
      </c>
      <c r="J211" s="9"/>
      <c r="K211" s="98">
        <f t="shared" si="10"/>
        <v>0</v>
      </c>
      <c r="L211" s="98">
        <f t="shared" si="10"/>
        <v>0</v>
      </c>
      <c r="M211" s="96">
        <f t="shared" si="11"/>
        <v>0</v>
      </c>
      <c r="N211" s="96">
        <f t="shared" si="11"/>
        <v>0</v>
      </c>
      <c r="O211" s="98"/>
    </row>
    <row r="212" spans="1:15">
      <c r="A212" s="95" t="s">
        <v>644</v>
      </c>
      <c r="B212" s="95" t="s">
        <v>289</v>
      </c>
      <c r="C212" s="96">
        <v>279.89999999999998</v>
      </c>
      <c r="D212" s="97">
        <v>289.89</v>
      </c>
      <c r="E212" s="95"/>
      <c r="F212" s="95" t="s">
        <v>644</v>
      </c>
      <c r="G212" s="95" t="s">
        <v>289</v>
      </c>
      <c r="H212" s="96">
        <v>279.89999999999998</v>
      </c>
      <c r="I212" s="97">
        <v>289.89</v>
      </c>
      <c r="J212" s="9"/>
      <c r="K212" s="98">
        <f t="shared" si="10"/>
        <v>0</v>
      </c>
      <c r="L212" s="98">
        <f t="shared" si="10"/>
        <v>0</v>
      </c>
      <c r="M212" s="96">
        <f t="shared" si="11"/>
        <v>0</v>
      </c>
      <c r="N212" s="96">
        <f t="shared" si="11"/>
        <v>0</v>
      </c>
      <c r="O212" s="98"/>
    </row>
    <row r="213" spans="1:15">
      <c r="A213" s="95" t="s">
        <v>645</v>
      </c>
      <c r="B213" s="95" t="s">
        <v>289</v>
      </c>
      <c r="C213" s="96">
        <v>279.89999999999998</v>
      </c>
      <c r="D213" s="97">
        <v>289.89</v>
      </c>
      <c r="E213" s="95"/>
      <c r="F213" s="95" t="s">
        <v>645</v>
      </c>
      <c r="G213" s="95" t="s">
        <v>289</v>
      </c>
      <c r="H213" s="96">
        <v>279.89999999999998</v>
      </c>
      <c r="I213" s="97">
        <v>289.89</v>
      </c>
      <c r="J213" s="9"/>
      <c r="K213" s="98">
        <f t="shared" si="10"/>
        <v>0</v>
      </c>
      <c r="L213" s="98">
        <f t="shared" si="10"/>
        <v>0</v>
      </c>
      <c r="M213" s="96">
        <f t="shared" si="11"/>
        <v>0</v>
      </c>
      <c r="N213" s="96">
        <f t="shared" si="11"/>
        <v>0</v>
      </c>
      <c r="O213" s="98"/>
    </row>
    <row r="214" spans="1:15">
      <c r="A214" s="95" t="s">
        <v>646</v>
      </c>
      <c r="B214" s="95" t="s">
        <v>289</v>
      </c>
      <c r="C214" s="96">
        <v>279.89999999999998</v>
      </c>
      <c r="D214" s="97">
        <v>289.89</v>
      </c>
      <c r="E214" s="95"/>
      <c r="F214" s="95" t="s">
        <v>646</v>
      </c>
      <c r="G214" s="95" t="s">
        <v>289</v>
      </c>
      <c r="H214" s="96">
        <v>279.89999999999998</v>
      </c>
      <c r="I214" s="97">
        <v>289.89</v>
      </c>
      <c r="J214" s="9"/>
      <c r="K214" s="98">
        <f t="shared" si="10"/>
        <v>0</v>
      </c>
      <c r="L214" s="98">
        <f t="shared" si="10"/>
        <v>0</v>
      </c>
      <c r="M214" s="96">
        <f t="shared" si="11"/>
        <v>0</v>
      </c>
      <c r="N214" s="96">
        <f t="shared" si="11"/>
        <v>0</v>
      </c>
      <c r="O214" s="98"/>
    </row>
    <row r="215" spans="1:15">
      <c r="A215" s="95" t="s">
        <v>647</v>
      </c>
      <c r="B215" s="95" t="s">
        <v>289</v>
      </c>
      <c r="C215" s="96">
        <v>279.89999999999998</v>
      </c>
      <c r="D215" s="97">
        <v>289.89</v>
      </c>
      <c r="E215" s="95"/>
      <c r="F215" s="95" t="s">
        <v>647</v>
      </c>
      <c r="G215" s="95" t="s">
        <v>289</v>
      </c>
      <c r="H215" s="96">
        <v>279.89999999999998</v>
      </c>
      <c r="I215" s="97">
        <v>289.89</v>
      </c>
      <c r="J215" s="9"/>
      <c r="K215" s="98">
        <f t="shared" si="10"/>
        <v>0</v>
      </c>
      <c r="L215" s="98">
        <f t="shared" si="10"/>
        <v>0</v>
      </c>
      <c r="M215" s="96">
        <f t="shared" si="11"/>
        <v>0</v>
      </c>
      <c r="N215" s="96">
        <f t="shared" si="11"/>
        <v>0</v>
      </c>
      <c r="O215" s="98"/>
    </row>
    <row r="216" spans="1:15">
      <c r="A216" s="95" t="s">
        <v>648</v>
      </c>
      <c r="B216" s="95" t="s">
        <v>289</v>
      </c>
      <c r="C216" s="96">
        <v>279.89999999999998</v>
      </c>
      <c r="D216" s="97">
        <v>289.89</v>
      </c>
      <c r="E216" s="95"/>
      <c r="F216" s="95" t="s">
        <v>648</v>
      </c>
      <c r="G216" s="95" t="s">
        <v>289</v>
      </c>
      <c r="H216" s="96">
        <v>279.89999999999998</v>
      </c>
      <c r="I216" s="97">
        <v>289.89</v>
      </c>
      <c r="J216" s="9"/>
      <c r="K216" s="98">
        <f t="shared" si="10"/>
        <v>0</v>
      </c>
      <c r="L216" s="98">
        <f t="shared" si="10"/>
        <v>0</v>
      </c>
      <c r="M216" s="96">
        <f t="shared" si="11"/>
        <v>0</v>
      </c>
      <c r="N216" s="96">
        <f t="shared" si="11"/>
        <v>0</v>
      </c>
      <c r="O216" s="98"/>
    </row>
    <row r="217" spans="1:15">
      <c r="A217" s="95" t="s">
        <v>649</v>
      </c>
      <c r="B217" s="95" t="s">
        <v>289</v>
      </c>
      <c r="C217" s="96">
        <v>279.89999999999998</v>
      </c>
      <c r="D217" s="97">
        <v>289.89</v>
      </c>
      <c r="E217" s="95"/>
      <c r="F217" s="95" t="s">
        <v>649</v>
      </c>
      <c r="G217" s="95" t="s">
        <v>289</v>
      </c>
      <c r="H217" s="96">
        <v>279.89999999999998</v>
      </c>
      <c r="I217" s="97">
        <v>289.89</v>
      </c>
      <c r="J217" s="9"/>
      <c r="K217" s="98">
        <f t="shared" si="10"/>
        <v>0</v>
      </c>
      <c r="L217" s="98">
        <f t="shared" si="10"/>
        <v>0</v>
      </c>
      <c r="M217" s="96">
        <f t="shared" si="11"/>
        <v>0</v>
      </c>
      <c r="N217" s="96">
        <f t="shared" si="11"/>
        <v>0</v>
      </c>
      <c r="O217" s="98"/>
    </row>
    <row r="218" spans="1:15">
      <c r="A218" s="95" t="s">
        <v>650</v>
      </c>
      <c r="B218" s="95" t="s">
        <v>289</v>
      </c>
      <c r="C218" s="96">
        <v>279.89999999999998</v>
      </c>
      <c r="D218" s="97">
        <v>289.89</v>
      </c>
      <c r="E218" s="95"/>
      <c r="F218" s="95" t="s">
        <v>650</v>
      </c>
      <c r="G218" s="95" t="s">
        <v>289</v>
      </c>
      <c r="H218" s="96">
        <v>279.89999999999998</v>
      </c>
      <c r="I218" s="97">
        <v>289.89</v>
      </c>
      <c r="J218" s="9"/>
      <c r="K218" s="98">
        <f t="shared" si="10"/>
        <v>0</v>
      </c>
      <c r="L218" s="98">
        <f t="shared" si="10"/>
        <v>0</v>
      </c>
      <c r="M218" s="96">
        <f t="shared" si="11"/>
        <v>0</v>
      </c>
      <c r="N218" s="96">
        <f t="shared" si="11"/>
        <v>0</v>
      </c>
      <c r="O218" s="98"/>
    </row>
    <row r="219" spans="1:15">
      <c r="A219" s="95" t="s">
        <v>651</v>
      </c>
      <c r="B219" s="95" t="s">
        <v>289</v>
      </c>
      <c r="C219" s="96">
        <v>279.89999999999998</v>
      </c>
      <c r="D219" s="97">
        <v>289.89</v>
      </c>
      <c r="E219" s="95"/>
      <c r="F219" s="95" t="s">
        <v>651</v>
      </c>
      <c r="G219" s="95" t="s">
        <v>289</v>
      </c>
      <c r="H219" s="96">
        <v>279.89999999999998</v>
      </c>
      <c r="I219" s="97">
        <v>289.89</v>
      </c>
      <c r="J219" s="9"/>
      <c r="K219" s="98">
        <f t="shared" si="10"/>
        <v>0</v>
      </c>
      <c r="L219" s="98">
        <f t="shared" si="10"/>
        <v>0</v>
      </c>
      <c r="M219" s="96">
        <f t="shared" si="11"/>
        <v>0</v>
      </c>
      <c r="N219" s="96">
        <f t="shared" si="11"/>
        <v>0</v>
      </c>
      <c r="O219" s="98"/>
    </row>
    <row r="220" spans="1:15">
      <c r="A220" s="95" t="s">
        <v>652</v>
      </c>
      <c r="B220" s="95" t="s">
        <v>289</v>
      </c>
      <c r="C220" s="96">
        <v>279.89999999999998</v>
      </c>
      <c r="D220" s="97">
        <v>289.89</v>
      </c>
      <c r="E220" s="95"/>
      <c r="F220" s="95" t="s">
        <v>652</v>
      </c>
      <c r="G220" s="95" t="s">
        <v>289</v>
      </c>
      <c r="H220" s="96">
        <v>279.89999999999998</v>
      </c>
      <c r="I220" s="97">
        <v>289.89</v>
      </c>
      <c r="J220" s="9"/>
      <c r="K220" s="98">
        <f t="shared" si="10"/>
        <v>0</v>
      </c>
      <c r="L220" s="98">
        <f t="shared" si="10"/>
        <v>0</v>
      </c>
      <c r="M220" s="96">
        <f t="shared" si="11"/>
        <v>0</v>
      </c>
      <c r="N220" s="96">
        <f t="shared" si="11"/>
        <v>0</v>
      </c>
      <c r="O220" s="98"/>
    </row>
    <row r="221" spans="1:15">
      <c r="A221" s="95" t="s">
        <v>653</v>
      </c>
      <c r="B221" s="95" t="s">
        <v>289</v>
      </c>
      <c r="C221" s="96">
        <v>279.89999999999998</v>
      </c>
      <c r="D221" s="97">
        <v>289.89</v>
      </c>
      <c r="E221" s="95"/>
      <c r="F221" s="95" t="s">
        <v>653</v>
      </c>
      <c r="G221" s="95" t="s">
        <v>289</v>
      </c>
      <c r="H221" s="96">
        <v>279.89999999999998</v>
      </c>
      <c r="I221" s="97">
        <v>289.89</v>
      </c>
      <c r="J221" s="9"/>
      <c r="K221" s="98">
        <f t="shared" si="10"/>
        <v>0</v>
      </c>
      <c r="L221" s="98">
        <f t="shared" si="10"/>
        <v>0</v>
      </c>
      <c r="M221" s="96">
        <f t="shared" si="11"/>
        <v>0</v>
      </c>
      <c r="N221" s="96">
        <f t="shared" si="11"/>
        <v>0</v>
      </c>
      <c r="O221" s="98"/>
    </row>
    <row r="222" spans="1:15">
      <c r="A222" s="95" t="s">
        <v>654</v>
      </c>
      <c r="B222" s="95" t="s">
        <v>289</v>
      </c>
      <c r="C222" s="96">
        <v>279.89999999999998</v>
      </c>
      <c r="D222" s="97">
        <v>289.89</v>
      </c>
      <c r="E222" s="95"/>
      <c r="F222" s="95" t="s">
        <v>654</v>
      </c>
      <c r="G222" s="95" t="s">
        <v>289</v>
      </c>
      <c r="H222" s="96">
        <v>279.89999999999998</v>
      </c>
      <c r="I222" s="97">
        <v>289.89</v>
      </c>
      <c r="J222" s="9"/>
      <c r="K222" s="98">
        <f t="shared" si="10"/>
        <v>0</v>
      </c>
      <c r="L222" s="98">
        <f t="shared" si="10"/>
        <v>0</v>
      </c>
      <c r="M222" s="96">
        <f t="shared" si="11"/>
        <v>0</v>
      </c>
      <c r="N222" s="96">
        <f t="shared" si="11"/>
        <v>0</v>
      </c>
      <c r="O222" s="98"/>
    </row>
    <row r="223" spans="1:15">
      <c r="A223" s="95" t="s">
        <v>655</v>
      </c>
      <c r="B223" s="95" t="s">
        <v>289</v>
      </c>
      <c r="C223" s="96">
        <v>279.89999999999998</v>
      </c>
      <c r="D223" s="97">
        <v>289.89</v>
      </c>
      <c r="E223" s="95"/>
      <c r="F223" s="95" t="s">
        <v>655</v>
      </c>
      <c r="G223" s="95" t="s">
        <v>289</v>
      </c>
      <c r="H223" s="96">
        <v>279.89999999999998</v>
      </c>
      <c r="I223" s="97">
        <v>289.89</v>
      </c>
      <c r="J223" s="9"/>
      <c r="K223" s="98">
        <f t="shared" si="10"/>
        <v>0</v>
      </c>
      <c r="L223" s="98">
        <f t="shared" si="10"/>
        <v>0</v>
      </c>
      <c r="M223" s="96">
        <f t="shared" si="11"/>
        <v>0</v>
      </c>
      <c r="N223" s="96">
        <f t="shared" si="11"/>
        <v>0</v>
      </c>
      <c r="O223" s="98"/>
    </row>
    <row r="224" spans="1:15">
      <c r="A224" s="95" t="s">
        <v>656</v>
      </c>
      <c r="B224" s="95" t="s">
        <v>762</v>
      </c>
      <c r="C224" s="96">
        <v>67.8</v>
      </c>
      <c r="D224" s="97">
        <v>69.2</v>
      </c>
      <c r="E224" s="95"/>
      <c r="F224" s="95" t="s">
        <v>656</v>
      </c>
      <c r="G224" s="95" t="s">
        <v>762</v>
      </c>
      <c r="H224" s="96">
        <v>67.8</v>
      </c>
      <c r="I224" s="97">
        <v>69.2</v>
      </c>
      <c r="J224" s="9"/>
      <c r="K224" s="98">
        <f t="shared" si="10"/>
        <v>0</v>
      </c>
      <c r="L224" s="98">
        <f t="shared" si="10"/>
        <v>0</v>
      </c>
      <c r="M224" s="96">
        <f t="shared" si="11"/>
        <v>0</v>
      </c>
      <c r="N224" s="96">
        <f t="shared" si="11"/>
        <v>0</v>
      </c>
      <c r="O224" s="98"/>
    </row>
    <row r="225" spans="1:15">
      <c r="A225" s="95" t="s">
        <v>656</v>
      </c>
      <c r="B225" s="95" t="s">
        <v>733</v>
      </c>
      <c r="C225" s="96">
        <v>67.8</v>
      </c>
      <c r="D225" s="97">
        <v>69.2</v>
      </c>
      <c r="E225" s="95"/>
      <c r="F225" s="95" t="s">
        <v>656</v>
      </c>
      <c r="G225" s="95" t="s">
        <v>733</v>
      </c>
      <c r="H225" s="96">
        <v>67.8</v>
      </c>
      <c r="I225" s="97">
        <v>69.2</v>
      </c>
      <c r="J225" s="9"/>
      <c r="K225" s="98">
        <f t="shared" si="10"/>
        <v>0</v>
      </c>
      <c r="L225" s="98">
        <f t="shared" si="10"/>
        <v>0</v>
      </c>
      <c r="M225" s="96">
        <f t="shared" si="11"/>
        <v>0</v>
      </c>
      <c r="N225" s="96">
        <f t="shared" si="11"/>
        <v>0</v>
      </c>
      <c r="O225" s="98"/>
    </row>
    <row r="226" spans="1:15">
      <c r="A226" s="95" t="s">
        <v>657</v>
      </c>
      <c r="B226" s="95" t="s">
        <v>763</v>
      </c>
      <c r="C226" s="96">
        <v>1897</v>
      </c>
      <c r="D226" s="97">
        <v>1902.75</v>
      </c>
      <c r="E226" s="95"/>
      <c r="F226" s="95" t="s">
        <v>657</v>
      </c>
      <c r="G226" s="95" t="s">
        <v>763</v>
      </c>
      <c r="H226" s="96">
        <v>1897</v>
      </c>
      <c r="I226" s="97">
        <v>1902.75</v>
      </c>
      <c r="J226" s="9"/>
      <c r="K226" s="98">
        <f t="shared" si="10"/>
        <v>0</v>
      </c>
      <c r="L226" s="98">
        <f t="shared" si="10"/>
        <v>0</v>
      </c>
      <c r="M226" s="96">
        <f t="shared" si="11"/>
        <v>0</v>
      </c>
      <c r="N226" s="96">
        <f t="shared" si="11"/>
        <v>0</v>
      </c>
      <c r="O226" s="98"/>
    </row>
    <row r="227" spans="1:15">
      <c r="A227" s="95" t="s">
        <v>658</v>
      </c>
      <c r="B227" s="95" t="s">
        <v>764</v>
      </c>
      <c r="C227" s="96">
        <v>109.9</v>
      </c>
      <c r="D227" s="97">
        <v>104.4</v>
      </c>
      <c r="E227" s="95"/>
      <c r="F227" s="95" t="s">
        <v>658</v>
      </c>
      <c r="G227" s="95" t="s">
        <v>764</v>
      </c>
      <c r="H227" s="96">
        <v>109.9</v>
      </c>
      <c r="I227" s="97">
        <v>104.4</v>
      </c>
      <c r="J227" s="9"/>
      <c r="K227" s="98">
        <f t="shared" si="10"/>
        <v>0</v>
      </c>
      <c r="L227" s="98">
        <f t="shared" si="10"/>
        <v>0</v>
      </c>
      <c r="M227" s="96">
        <f t="shared" si="11"/>
        <v>0</v>
      </c>
      <c r="N227" s="96">
        <f t="shared" si="11"/>
        <v>0</v>
      </c>
      <c r="O227" s="98"/>
    </row>
    <row r="228" spans="1:15">
      <c r="A228" s="95" t="s">
        <v>659</v>
      </c>
      <c r="B228" s="95" t="s">
        <v>760</v>
      </c>
      <c r="C228" s="96">
        <v>109.9</v>
      </c>
      <c r="D228" s="97">
        <v>114.87</v>
      </c>
      <c r="E228" s="95"/>
      <c r="F228" s="95" t="s">
        <v>659</v>
      </c>
      <c r="G228" s="95" t="s">
        <v>760</v>
      </c>
      <c r="H228" s="96">
        <v>109.9</v>
      </c>
      <c r="I228" s="97">
        <v>114.87</v>
      </c>
      <c r="J228" s="9"/>
      <c r="K228" s="98">
        <f t="shared" si="10"/>
        <v>0</v>
      </c>
      <c r="L228" s="98">
        <f t="shared" si="10"/>
        <v>0</v>
      </c>
      <c r="M228" s="96">
        <f t="shared" si="11"/>
        <v>0</v>
      </c>
      <c r="N228" s="96">
        <f t="shared" si="11"/>
        <v>0</v>
      </c>
      <c r="O228" s="98"/>
    </row>
    <row r="229" spans="1:15">
      <c r="A229" s="95" t="s">
        <v>660</v>
      </c>
      <c r="B229" s="95" t="s">
        <v>760</v>
      </c>
      <c r="C229" s="96">
        <v>109.9</v>
      </c>
      <c r="D229" s="97">
        <v>124.23</v>
      </c>
      <c r="E229" s="95"/>
      <c r="F229" s="95" t="s">
        <v>660</v>
      </c>
      <c r="G229" s="95" t="s">
        <v>760</v>
      </c>
      <c r="H229" s="96">
        <v>109.9</v>
      </c>
      <c r="I229" s="97">
        <v>124.23</v>
      </c>
      <c r="J229" s="9"/>
      <c r="K229" s="98">
        <f t="shared" si="10"/>
        <v>0</v>
      </c>
      <c r="L229" s="98">
        <f t="shared" si="10"/>
        <v>0</v>
      </c>
      <c r="M229" s="96">
        <f t="shared" si="11"/>
        <v>0</v>
      </c>
      <c r="N229" s="96">
        <f t="shared" si="11"/>
        <v>0</v>
      </c>
      <c r="O229" s="98"/>
    </row>
    <row r="230" spans="1:15">
      <c r="A230" s="95" t="s">
        <v>661</v>
      </c>
      <c r="B230" s="95" t="s">
        <v>293</v>
      </c>
      <c r="C230" s="96">
        <v>399</v>
      </c>
      <c r="D230" s="97">
        <v>403.99</v>
      </c>
      <c r="E230" s="95"/>
      <c r="F230" s="95" t="s">
        <v>661</v>
      </c>
      <c r="G230" s="95" t="s">
        <v>293</v>
      </c>
      <c r="H230" s="96">
        <v>399</v>
      </c>
      <c r="I230" s="97">
        <v>403.99</v>
      </c>
      <c r="J230" s="9"/>
      <c r="K230" s="98">
        <f t="shared" si="10"/>
        <v>0</v>
      </c>
      <c r="L230" s="98">
        <f t="shared" si="10"/>
        <v>0</v>
      </c>
      <c r="M230" s="96">
        <f t="shared" si="11"/>
        <v>0</v>
      </c>
      <c r="N230" s="96">
        <f t="shared" si="11"/>
        <v>0</v>
      </c>
      <c r="O230" s="98"/>
    </row>
    <row r="231" spans="1:15">
      <c r="A231" s="95" t="s">
        <v>662</v>
      </c>
      <c r="B231" s="95" t="s">
        <v>758</v>
      </c>
      <c r="C231" s="96">
        <v>500.99</v>
      </c>
      <c r="D231" s="97">
        <v>508.76</v>
      </c>
      <c r="E231" s="95"/>
      <c r="F231" s="95" t="s">
        <v>662</v>
      </c>
      <c r="G231" s="95" t="s">
        <v>758</v>
      </c>
      <c r="H231" s="96">
        <v>500.99</v>
      </c>
      <c r="I231" s="97">
        <v>508.76</v>
      </c>
      <c r="J231" s="9"/>
      <c r="K231" s="98">
        <f t="shared" si="10"/>
        <v>0</v>
      </c>
      <c r="L231" s="98">
        <f t="shared" si="10"/>
        <v>0</v>
      </c>
      <c r="M231" s="96">
        <f t="shared" si="11"/>
        <v>0</v>
      </c>
      <c r="N231" s="96">
        <f t="shared" si="11"/>
        <v>0</v>
      </c>
      <c r="O231" s="98"/>
    </row>
    <row r="232" spans="1:15">
      <c r="A232" s="95" t="s">
        <v>663</v>
      </c>
      <c r="B232" s="95" t="s">
        <v>765</v>
      </c>
      <c r="C232" s="96">
        <v>149</v>
      </c>
      <c r="D232" s="97">
        <v>149</v>
      </c>
      <c r="E232" s="95"/>
      <c r="F232" s="95" t="s">
        <v>663</v>
      </c>
      <c r="G232" s="95" t="s">
        <v>765</v>
      </c>
      <c r="H232" s="96">
        <v>149</v>
      </c>
      <c r="I232" s="97">
        <v>149</v>
      </c>
      <c r="J232" s="9"/>
      <c r="K232" s="98">
        <f t="shared" si="10"/>
        <v>0</v>
      </c>
      <c r="L232" s="98">
        <f t="shared" si="10"/>
        <v>0</v>
      </c>
      <c r="M232" s="96">
        <f t="shared" si="11"/>
        <v>0</v>
      </c>
      <c r="N232" s="96">
        <f t="shared" si="11"/>
        <v>0</v>
      </c>
      <c r="O232" s="98"/>
    </row>
    <row r="233" spans="1:15">
      <c r="A233" s="95" t="s">
        <v>664</v>
      </c>
      <c r="B233" s="95" t="s">
        <v>371</v>
      </c>
      <c r="C233" s="96">
        <v>100</v>
      </c>
      <c r="D233" s="97">
        <v>100</v>
      </c>
      <c r="E233" s="95"/>
      <c r="F233" s="95" t="s">
        <v>664</v>
      </c>
      <c r="G233" s="95" t="s">
        <v>371</v>
      </c>
      <c r="H233" s="96">
        <v>100</v>
      </c>
      <c r="I233" s="97">
        <v>100</v>
      </c>
      <c r="J233" s="9"/>
      <c r="K233" s="98">
        <f t="shared" si="10"/>
        <v>0</v>
      </c>
      <c r="L233" s="98">
        <f t="shared" si="10"/>
        <v>0</v>
      </c>
      <c r="M233" s="96">
        <f t="shared" si="11"/>
        <v>0</v>
      </c>
      <c r="N233" s="96">
        <f t="shared" si="11"/>
        <v>0</v>
      </c>
      <c r="O233" s="98"/>
    </row>
    <row r="234" spans="1:15">
      <c r="A234" s="95" t="s">
        <v>665</v>
      </c>
      <c r="B234" s="95" t="s">
        <v>766</v>
      </c>
      <c r="C234" s="96">
        <v>199</v>
      </c>
      <c r="D234" s="97">
        <v>200.72</v>
      </c>
      <c r="E234" s="95"/>
      <c r="F234" s="95" t="s">
        <v>665</v>
      </c>
      <c r="G234" s="95" t="s">
        <v>766</v>
      </c>
      <c r="H234" s="96">
        <v>199</v>
      </c>
      <c r="I234" s="97">
        <v>200.72</v>
      </c>
      <c r="J234" s="9"/>
      <c r="K234" s="98">
        <f t="shared" si="10"/>
        <v>0</v>
      </c>
      <c r="L234" s="98">
        <f t="shared" si="10"/>
        <v>0</v>
      </c>
      <c r="M234" s="96">
        <f t="shared" si="11"/>
        <v>0</v>
      </c>
      <c r="N234" s="96">
        <f t="shared" si="11"/>
        <v>0</v>
      </c>
      <c r="O234" s="98"/>
    </row>
    <row r="235" spans="1:15">
      <c r="A235" s="95" t="s">
        <v>666</v>
      </c>
      <c r="B235" s="95" t="s">
        <v>767</v>
      </c>
      <c r="C235" s="96">
        <v>149</v>
      </c>
      <c r="D235" s="97">
        <v>150.6</v>
      </c>
      <c r="E235" s="95"/>
      <c r="F235" s="95" t="s">
        <v>666</v>
      </c>
      <c r="G235" s="95" t="s">
        <v>767</v>
      </c>
      <c r="H235" s="96">
        <v>149</v>
      </c>
      <c r="I235" s="97">
        <v>150.6</v>
      </c>
      <c r="J235" s="9"/>
      <c r="K235" s="98">
        <f t="shared" si="10"/>
        <v>0</v>
      </c>
      <c r="L235" s="98">
        <f t="shared" si="10"/>
        <v>0</v>
      </c>
      <c r="M235" s="96">
        <f t="shared" si="11"/>
        <v>0</v>
      </c>
      <c r="N235" s="96">
        <f t="shared" si="11"/>
        <v>0</v>
      </c>
      <c r="O235" s="98"/>
    </row>
    <row r="236" spans="1:15">
      <c r="A236" s="95" t="s">
        <v>667</v>
      </c>
      <c r="B236" s="95" t="s">
        <v>371</v>
      </c>
      <c r="C236" s="96">
        <v>100</v>
      </c>
      <c r="D236" s="97">
        <v>100</v>
      </c>
      <c r="E236" s="95"/>
      <c r="F236" s="95" t="s">
        <v>667</v>
      </c>
      <c r="G236" s="95" t="s">
        <v>371</v>
      </c>
      <c r="H236" s="96">
        <v>100</v>
      </c>
      <c r="I236" s="97">
        <v>100</v>
      </c>
      <c r="J236" s="9"/>
      <c r="K236" s="98">
        <f t="shared" si="10"/>
        <v>0</v>
      </c>
      <c r="L236" s="98">
        <f t="shared" si="10"/>
        <v>0</v>
      </c>
      <c r="M236" s="96">
        <f t="shared" si="11"/>
        <v>0</v>
      </c>
      <c r="N236" s="96">
        <f t="shared" si="11"/>
        <v>0</v>
      </c>
      <c r="O236" s="98"/>
    </row>
    <row r="237" spans="1:15">
      <c r="A237" s="95" t="s">
        <v>668</v>
      </c>
      <c r="B237" s="95" t="s">
        <v>371</v>
      </c>
      <c r="C237" s="96">
        <v>100</v>
      </c>
      <c r="D237" s="97">
        <v>100</v>
      </c>
      <c r="E237" s="95"/>
      <c r="F237" s="95" t="s">
        <v>668</v>
      </c>
      <c r="G237" s="95" t="s">
        <v>371</v>
      </c>
      <c r="H237" s="96">
        <v>100</v>
      </c>
      <c r="I237" s="97">
        <v>100</v>
      </c>
      <c r="J237" s="9"/>
      <c r="K237" s="98">
        <f t="shared" si="10"/>
        <v>0</v>
      </c>
      <c r="L237" s="98">
        <f t="shared" si="10"/>
        <v>0</v>
      </c>
      <c r="M237" s="96">
        <f t="shared" si="11"/>
        <v>0</v>
      </c>
      <c r="N237" s="96">
        <f t="shared" si="11"/>
        <v>0</v>
      </c>
      <c r="O237" s="98"/>
    </row>
    <row r="238" spans="1:15">
      <c r="A238" s="95" t="s">
        <v>669</v>
      </c>
      <c r="B238" s="95" t="s">
        <v>371</v>
      </c>
      <c r="C238" s="96">
        <v>100</v>
      </c>
      <c r="D238" s="97">
        <v>100</v>
      </c>
      <c r="E238" s="95"/>
      <c r="F238" s="95" t="s">
        <v>669</v>
      </c>
      <c r="G238" s="95" t="s">
        <v>371</v>
      </c>
      <c r="H238" s="96">
        <v>100</v>
      </c>
      <c r="I238" s="97">
        <v>100</v>
      </c>
      <c r="J238" s="9"/>
      <c r="K238" s="98">
        <f t="shared" si="10"/>
        <v>0</v>
      </c>
      <c r="L238" s="98">
        <f t="shared" si="10"/>
        <v>0</v>
      </c>
      <c r="M238" s="96">
        <f t="shared" si="11"/>
        <v>0</v>
      </c>
      <c r="N238" s="96">
        <f t="shared" si="11"/>
        <v>0</v>
      </c>
      <c r="O238" s="98"/>
    </row>
    <row r="239" spans="1:15">
      <c r="A239" s="95" t="s">
        <v>670</v>
      </c>
      <c r="B239" s="95" t="s">
        <v>371</v>
      </c>
      <c r="C239" s="96">
        <v>100</v>
      </c>
      <c r="D239" s="97">
        <v>100</v>
      </c>
      <c r="E239" s="95"/>
      <c r="F239" s="95" t="s">
        <v>670</v>
      </c>
      <c r="G239" s="95" t="s">
        <v>371</v>
      </c>
      <c r="H239" s="96">
        <v>100</v>
      </c>
      <c r="I239" s="97">
        <v>100</v>
      </c>
      <c r="J239" s="9"/>
      <c r="K239" s="98">
        <f t="shared" si="10"/>
        <v>0</v>
      </c>
      <c r="L239" s="98">
        <f t="shared" si="10"/>
        <v>0</v>
      </c>
      <c r="M239" s="96">
        <f t="shared" si="11"/>
        <v>0</v>
      </c>
      <c r="N239" s="96">
        <f t="shared" si="11"/>
        <v>0</v>
      </c>
      <c r="O239" s="98"/>
    </row>
    <row r="240" spans="1:15">
      <c r="A240" s="95" t="s">
        <v>671</v>
      </c>
      <c r="B240" s="95" t="s">
        <v>739</v>
      </c>
      <c r="C240" s="96">
        <v>929.9</v>
      </c>
      <c r="D240" s="97">
        <v>933.58</v>
      </c>
      <c r="E240" s="95"/>
      <c r="F240" s="95" t="s">
        <v>671</v>
      </c>
      <c r="G240" s="95" t="s">
        <v>739</v>
      </c>
      <c r="H240" s="96">
        <v>929.9</v>
      </c>
      <c r="I240" s="97">
        <v>933.58</v>
      </c>
      <c r="J240" s="9"/>
      <c r="K240" s="98">
        <f t="shared" si="10"/>
        <v>0</v>
      </c>
      <c r="L240" s="98">
        <f t="shared" si="10"/>
        <v>0</v>
      </c>
      <c r="M240" s="96">
        <f t="shared" si="11"/>
        <v>0</v>
      </c>
      <c r="N240" s="96">
        <f t="shared" si="11"/>
        <v>0</v>
      </c>
      <c r="O240" s="98"/>
    </row>
    <row r="241" spans="1:15">
      <c r="A241" s="95" t="s">
        <v>672</v>
      </c>
      <c r="B241" s="95" t="s">
        <v>741</v>
      </c>
      <c r="C241" s="96">
        <v>6499.99</v>
      </c>
      <c r="D241" s="97">
        <v>6519.97</v>
      </c>
      <c r="E241" s="95"/>
      <c r="F241" s="95" t="s">
        <v>672</v>
      </c>
      <c r="G241" s="95" t="s">
        <v>741</v>
      </c>
      <c r="H241" s="96">
        <v>6499.99</v>
      </c>
      <c r="I241" s="97">
        <v>6519.97</v>
      </c>
      <c r="J241" s="9"/>
      <c r="K241" s="98">
        <f t="shared" si="10"/>
        <v>0</v>
      </c>
      <c r="L241" s="98">
        <f t="shared" si="10"/>
        <v>0</v>
      </c>
      <c r="M241" s="96">
        <f t="shared" si="11"/>
        <v>0</v>
      </c>
      <c r="N241" s="96">
        <f t="shared" si="11"/>
        <v>0</v>
      </c>
      <c r="O241" s="98"/>
    </row>
    <row r="242" spans="1:15">
      <c r="A242" s="95" t="s">
        <v>672</v>
      </c>
      <c r="B242" s="95" t="s">
        <v>742</v>
      </c>
      <c r="C242" s="96">
        <v>6499.99</v>
      </c>
      <c r="D242" s="97">
        <v>6519.97</v>
      </c>
      <c r="E242" s="95"/>
      <c r="F242" s="95" t="s">
        <v>672</v>
      </c>
      <c r="G242" s="95" t="s">
        <v>742</v>
      </c>
      <c r="H242" s="96">
        <v>6499.99</v>
      </c>
      <c r="I242" s="97">
        <v>6519.97</v>
      </c>
      <c r="J242" s="9"/>
      <c r="K242" s="98">
        <f t="shared" si="10"/>
        <v>0</v>
      </c>
      <c r="L242" s="98">
        <f t="shared" si="10"/>
        <v>0</v>
      </c>
      <c r="M242" s="96">
        <f t="shared" si="11"/>
        <v>0</v>
      </c>
      <c r="N242" s="96">
        <f t="shared" si="11"/>
        <v>0</v>
      </c>
      <c r="O242" s="98"/>
    </row>
    <row r="243" spans="1:15">
      <c r="A243" s="95" t="s">
        <v>673</v>
      </c>
      <c r="B243" s="95" t="s">
        <v>741</v>
      </c>
      <c r="C243" s="96">
        <v>6499.99</v>
      </c>
      <c r="D243" s="97">
        <v>6519.97</v>
      </c>
      <c r="E243" s="95"/>
      <c r="F243" s="95" t="s">
        <v>673</v>
      </c>
      <c r="G243" s="95" t="s">
        <v>741</v>
      </c>
      <c r="H243" s="96">
        <v>6499.99</v>
      </c>
      <c r="I243" s="97">
        <v>6519.97</v>
      </c>
      <c r="J243" s="9"/>
      <c r="K243" s="98">
        <f t="shared" si="10"/>
        <v>0</v>
      </c>
      <c r="L243" s="98">
        <f t="shared" si="10"/>
        <v>0</v>
      </c>
      <c r="M243" s="96">
        <f t="shared" si="11"/>
        <v>0</v>
      </c>
      <c r="N243" s="96">
        <f t="shared" si="11"/>
        <v>0</v>
      </c>
      <c r="O243" s="98"/>
    </row>
    <row r="244" spans="1:15">
      <c r="A244" s="95" t="s">
        <v>673</v>
      </c>
      <c r="B244" s="95" t="s">
        <v>742</v>
      </c>
      <c r="C244" s="96">
        <v>6499.99</v>
      </c>
      <c r="D244" s="97">
        <v>6519.97</v>
      </c>
      <c r="E244" s="95"/>
      <c r="F244" s="95" t="s">
        <v>673</v>
      </c>
      <c r="G244" s="95" t="s">
        <v>742</v>
      </c>
      <c r="H244" s="96">
        <v>6499.99</v>
      </c>
      <c r="I244" s="97">
        <v>6519.97</v>
      </c>
      <c r="J244" s="9"/>
      <c r="K244" s="98">
        <f t="shared" si="10"/>
        <v>0</v>
      </c>
      <c r="L244" s="98">
        <f t="shared" si="10"/>
        <v>0</v>
      </c>
      <c r="M244" s="96">
        <f t="shared" si="11"/>
        <v>0</v>
      </c>
      <c r="N244" s="96">
        <f t="shared" si="11"/>
        <v>0</v>
      </c>
      <c r="O244" s="98"/>
    </row>
    <row r="245" spans="1:15">
      <c r="A245" s="95" t="s">
        <v>674</v>
      </c>
      <c r="B245" s="95" t="s">
        <v>371</v>
      </c>
      <c r="C245" s="96">
        <v>100</v>
      </c>
      <c r="D245" s="97">
        <v>100</v>
      </c>
      <c r="E245" s="95"/>
      <c r="F245" s="95" t="s">
        <v>674</v>
      </c>
      <c r="G245" s="95" t="s">
        <v>371</v>
      </c>
      <c r="H245" s="96">
        <v>100</v>
      </c>
      <c r="I245" s="97">
        <v>100</v>
      </c>
      <c r="J245" s="9"/>
      <c r="K245" s="98">
        <f t="shared" si="10"/>
        <v>0</v>
      </c>
      <c r="L245" s="98">
        <f t="shared" si="10"/>
        <v>0</v>
      </c>
      <c r="M245" s="96">
        <f t="shared" si="11"/>
        <v>0</v>
      </c>
      <c r="N245" s="96">
        <f t="shared" si="11"/>
        <v>0</v>
      </c>
      <c r="O245" s="98"/>
    </row>
    <row r="246" spans="1:15">
      <c r="A246" s="95" t="s">
        <v>675</v>
      </c>
      <c r="B246" s="95" t="s">
        <v>741</v>
      </c>
      <c r="C246" s="96">
        <v>6499.99</v>
      </c>
      <c r="D246" s="97">
        <v>6519.51</v>
      </c>
      <c r="E246" s="95"/>
      <c r="F246" s="95" t="s">
        <v>675</v>
      </c>
      <c r="G246" s="95" t="s">
        <v>741</v>
      </c>
      <c r="H246" s="96">
        <v>6499.99</v>
      </c>
      <c r="I246" s="97">
        <v>6519.51</v>
      </c>
      <c r="J246" s="9"/>
      <c r="K246" s="98">
        <f t="shared" si="10"/>
        <v>0</v>
      </c>
      <c r="L246" s="98">
        <f t="shared" si="10"/>
        <v>0</v>
      </c>
      <c r="M246" s="96">
        <f t="shared" si="11"/>
        <v>0</v>
      </c>
      <c r="N246" s="96">
        <f t="shared" si="11"/>
        <v>0</v>
      </c>
      <c r="O246" s="98"/>
    </row>
    <row r="247" spans="1:15">
      <c r="A247" s="95" t="s">
        <v>675</v>
      </c>
      <c r="B247" s="95" t="s">
        <v>742</v>
      </c>
      <c r="C247" s="96">
        <v>6499.99</v>
      </c>
      <c r="D247" s="97">
        <v>6519.51</v>
      </c>
      <c r="E247" s="95"/>
      <c r="F247" s="95" t="s">
        <v>675</v>
      </c>
      <c r="G247" s="95" t="s">
        <v>742</v>
      </c>
      <c r="H247" s="96">
        <v>6499.99</v>
      </c>
      <c r="I247" s="97">
        <v>6519.51</v>
      </c>
      <c r="J247" s="9"/>
      <c r="K247" s="98">
        <f t="shared" si="10"/>
        <v>0</v>
      </c>
      <c r="L247" s="98">
        <f t="shared" si="10"/>
        <v>0</v>
      </c>
      <c r="M247" s="96">
        <f t="shared" si="11"/>
        <v>0</v>
      </c>
      <c r="N247" s="96">
        <f t="shared" si="11"/>
        <v>0</v>
      </c>
      <c r="O247" s="98"/>
    </row>
    <row r="248" spans="1:15">
      <c r="A248" s="95" t="s">
        <v>675</v>
      </c>
      <c r="B248" s="95" t="s">
        <v>739</v>
      </c>
      <c r="C248" s="96">
        <v>200</v>
      </c>
      <c r="D248" s="97">
        <v>200.62</v>
      </c>
      <c r="E248" s="95"/>
      <c r="F248" s="95" t="s">
        <v>675</v>
      </c>
      <c r="G248" s="95" t="s">
        <v>739</v>
      </c>
      <c r="H248" s="96">
        <v>200</v>
      </c>
      <c r="I248" s="97">
        <v>200.62</v>
      </c>
      <c r="J248" s="9"/>
      <c r="K248" s="98">
        <f t="shared" si="10"/>
        <v>0</v>
      </c>
      <c r="L248" s="98">
        <f t="shared" si="10"/>
        <v>0</v>
      </c>
      <c r="M248" s="96">
        <f t="shared" si="11"/>
        <v>0</v>
      </c>
      <c r="N248" s="96">
        <f t="shared" si="11"/>
        <v>0</v>
      </c>
      <c r="O248" s="98"/>
    </row>
    <row r="249" spans="1:15">
      <c r="A249" s="95" t="s">
        <v>675</v>
      </c>
      <c r="B249" s="95" t="s">
        <v>289</v>
      </c>
      <c r="C249" s="96">
        <v>100</v>
      </c>
      <c r="D249" s="97">
        <v>100.3</v>
      </c>
      <c r="E249" s="95"/>
      <c r="F249" s="95" t="s">
        <v>675</v>
      </c>
      <c r="G249" s="95" t="s">
        <v>289</v>
      </c>
      <c r="H249" s="96">
        <v>100</v>
      </c>
      <c r="I249" s="97">
        <v>100.3</v>
      </c>
      <c r="J249" s="9"/>
      <c r="K249" s="98">
        <f t="shared" si="10"/>
        <v>0</v>
      </c>
      <c r="L249" s="98">
        <f t="shared" si="10"/>
        <v>0</v>
      </c>
      <c r="M249" s="96">
        <f t="shared" si="11"/>
        <v>0</v>
      </c>
      <c r="N249" s="96">
        <f t="shared" si="11"/>
        <v>0</v>
      </c>
      <c r="O249" s="98"/>
    </row>
    <row r="250" spans="1:15">
      <c r="A250" s="99" t="s">
        <v>676</v>
      </c>
      <c r="B250" s="99" t="s">
        <v>756</v>
      </c>
      <c r="C250" s="100">
        <v>6958.8</v>
      </c>
      <c r="D250" s="101">
        <v>7004.28</v>
      </c>
      <c r="E250" s="99"/>
      <c r="F250" s="99" t="s">
        <v>676</v>
      </c>
      <c r="G250" s="99" t="s">
        <v>756</v>
      </c>
      <c r="H250" s="100">
        <v>1159.8</v>
      </c>
      <c r="I250" s="101">
        <v>1167.3800000000001</v>
      </c>
      <c r="J250" s="102"/>
      <c r="K250" s="103">
        <f t="shared" si="10"/>
        <v>0</v>
      </c>
      <c r="L250" s="103">
        <f t="shared" si="10"/>
        <v>0</v>
      </c>
      <c r="M250" s="100">
        <f t="shared" si="11"/>
        <v>5799</v>
      </c>
      <c r="N250" s="100">
        <f t="shared" si="11"/>
        <v>5836.9</v>
      </c>
      <c r="O250" s="103" t="s">
        <v>799</v>
      </c>
    </row>
    <row r="251" spans="1:15">
      <c r="A251" s="95" t="s">
        <v>677</v>
      </c>
      <c r="B251" s="95" t="s">
        <v>371</v>
      </c>
      <c r="C251" s="96">
        <v>100</v>
      </c>
      <c r="D251" s="97">
        <v>100</v>
      </c>
      <c r="E251" s="95"/>
      <c r="F251" s="95" t="s">
        <v>677</v>
      </c>
      <c r="G251" s="95" t="s">
        <v>371</v>
      </c>
      <c r="H251" s="96">
        <v>100</v>
      </c>
      <c r="I251" s="97">
        <v>100</v>
      </c>
      <c r="J251" s="9"/>
      <c r="K251" s="98">
        <f t="shared" si="10"/>
        <v>0</v>
      </c>
      <c r="L251" s="98">
        <f t="shared" si="10"/>
        <v>0</v>
      </c>
      <c r="M251" s="96">
        <f t="shared" si="11"/>
        <v>0</v>
      </c>
      <c r="N251" s="96">
        <f t="shared" si="11"/>
        <v>0</v>
      </c>
      <c r="O251" s="98"/>
    </row>
    <row r="252" spans="1:15">
      <c r="A252" s="95" t="s">
        <v>678</v>
      </c>
      <c r="B252" s="95" t="s">
        <v>371</v>
      </c>
      <c r="C252" s="96">
        <v>100</v>
      </c>
      <c r="D252" s="97">
        <v>100</v>
      </c>
      <c r="E252" s="95"/>
      <c r="F252" s="95" t="s">
        <v>678</v>
      </c>
      <c r="G252" s="95" t="s">
        <v>371</v>
      </c>
      <c r="H252" s="96">
        <v>100</v>
      </c>
      <c r="I252" s="97">
        <v>100</v>
      </c>
      <c r="J252" s="9"/>
      <c r="K252" s="98">
        <f t="shared" ref="K252:L315" si="12">IF(A252=F252,0,999)</f>
        <v>0</v>
      </c>
      <c r="L252" s="98">
        <f t="shared" si="12"/>
        <v>0</v>
      </c>
      <c r="M252" s="96">
        <f t="shared" ref="M252:N315" si="13">C252-H252</f>
        <v>0</v>
      </c>
      <c r="N252" s="96">
        <f t="shared" si="13"/>
        <v>0</v>
      </c>
      <c r="O252" s="98"/>
    </row>
    <row r="253" spans="1:15">
      <c r="A253" s="95" t="s">
        <v>812</v>
      </c>
      <c r="B253" s="95" t="s">
        <v>761</v>
      </c>
      <c r="C253" s="96">
        <v>1399</v>
      </c>
      <c r="D253" s="97">
        <v>1570</v>
      </c>
      <c r="E253" s="95"/>
      <c r="F253" s="95" t="s">
        <v>812</v>
      </c>
      <c r="G253" s="95" t="s">
        <v>761</v>
      </c>
      <c r="H253" s="96">
        <v>1399</v>
      </c>
      <c r="I253" s="97">
        <v>1570</v>
      </c>
      <c r="J253" s="9"/>
      <c r="K253" s="98">
        <f t="shared" si="12"/>
        <v>0</v>
      </c>
      <c r="L253" s="98">
        <f t="shared" si="12"/>
        <v>0</v>
      </c>
      <c r="M253" s="96">
        <f t="shared" si="13"/>
        <v>0</v>
      </c>
      <c r="N253" s="96">
        <f t="shared" si="13"/>
        <v>0</v>
      </c>
      <c r="O253" s="98"/>
    </row>
    <row r="254" spans="1:15">
      <c r="A254" s="95" t="s">
        <v>813</v>
      </c>
      <c r="B254" s="95" t="s">
        <v>371</v>
      </c>
      <c r="C254" s="96">
        <v>100</v>
      </c>
      <c r="D254" s="97">
        <v>100</v>
      </c>
      <c r="E254" s="95"/>
      <c r="F254" s="95" t="s">
        <v>813</v>
      </c>
      <c r="G254" s="95" t="s">
        <v>371</v>
      </c>
      <c r="H254" s="96">
        <v>100</v>
      </c>
      <c r="I254" s="97">
        <v>100</v>
      </c>
      <c r="J254" s="9"/>
      <c r="K254" s="98">
        <f t="shared" si="12"/>
        <v>0</v>
      </c>
      <c r="L254" s="98">
        <f t="shared" si="12"/>
        <v>0</v>
      </c>
      <c r="M254" s="96">
        <f t="shared" si="13"/>
        <v>0</v>
      </c>
      <c r="N254" s="96">
        <f t="shared" si="13"/>
        <v>0</v>
      </c>
      <c r="O254" s="98"/>
    </row>
    <row r="255" spans="1:15">
      <c r="A255" s="95" t="s">
        <v>814</v>
      </c>
      <c r="B255" s="95" t="s">
        <v>741</v>
      </c>
      <c r="C255" s="96">
        <v>6499.99</v>
      </c>
      <c r="D255" s="97">
        <v>6519.97</v>
      </c>
      <c r="E255" s="95"/>
      <c r="F255" s="95" t="s">
        <v>814</v>
      </c>
      <c r="G255" s="95" t="s">
        <v>741</v>
      </c>
      <c r="H255" s="96">
        <v>6499.99</v>
      </c>
      <c r="I255" s="97">
        <v>6519.97</v>
      </c>
      <c r="J255" s="9"/>
      <c r="K255" s="98">
        <f t="shared" si="12"/>
        <v>0</v>
      </c>
      <c r="L255" s="98">
        <f t="shared" si="12"/>
        <v>0</v>
      </c>
      <c r="M255" s="96">
        <f t="shared" si="13"/>
        <v>0</v>
      </c>
      <c r="N255" s="96">
        <f t="shared" si="13"/>
        <v>0</v>
      </c>
      <c r="O255" s="98"/>
    </row>
    <row r="256" spans="1:15">
      <c r="A256" s="95" t="s">
        <v>814</v>
      </c>
      <c r="B256" s="95" t="s">
        <v>742</v>
      </c>
      <c r="C256" s="96">
        <v>6499.99</v>
      </c>
      <c r="D256" s="97">
        <v>6519.97</v>
      </c>
      <c r="E256" s="95"/>
      <c r="F256" s="95" t="s">
        <v>814</v>
      </c>
      <c r="G256" s="95" t="s">
        <v>742</v>
      </c>
      <c r="H256" s="96">
        <v>6499.99</v>
      </c>
      <c r="I256" s="97">
        <v>6519.97</v>
      </c>
      <c r="J256" s="9"/>
      <c r="K256" s="98">
        <f t="shared" si="12"/>
        <v>0</v>
      </c>
      <c r="L256" s="98">
        <f t="shared" si="12"/>
        <v>0</v>
      </c>
      <c r="M256" s="96">
        <f t="shared" si="13"/>
        <v>0</v>
      </c>
      <c r="N256" s="96">
        <f t="shared" si="13"/>
        <v>0</v>
      </c>
      <c r="O256" s="98"/>
    </row>
    <row r="257" spans="1:15">
      <c r="A257" s="95" t="s">
        <v>815</v>
      </c>
      <c r="B257" s="95" t="s">
        <v>741</v>
      </c>
      <c r="C257" s="96">
        <v>6499.99</v>
      </c>
      <c r="D257" s="97">
        <v>6519.97</v>
      </c>
      <c r="E257" s="95"/>
      <c r="F257" s="95" t="s">
        <v>815</v>
      </c>
      <c r="G257" s="95" t="s">
        <v>741</v>
      </c>
      <c r="H257" s="96">
        <v>6499.99</v>
      </c>
      <c r="I257" s="97">
        <v>6519.97</v>
      </c>
      <c r="J257" s="9"/>
      <c r="K257" s="98">
        <f t="shared" si="12"/>
        <v>0</v>
      </c>
      <c r="L257" s="98">
        <f t="shared" si="12"/>
        <v>0</v>
      </c>
      <c r="M257" s="96">
        <f t="shared" si="13"/>
        <v>0</v>
      </c>
      <c r="N257" s="96">
        <f t="shared" si="13"/>
        <v>0</v>
      </c>
      <c r="O257" s="98"/>
    </row>
    <row r="258" spans="1:15">
      <c r="A258" s="95" t="s">
        <v>815</v>
      </c>
      <c r="B258" s="95" t="s">
        <v>742</v>
      </c>
      <c r="C258" s="96">
        <v>6499.99</v>
      </c>
      <c r="D258" s="97">
        <v>6519.97</v>
      </c>
      <c r="E258" s="95"/>
      <c r="F258" s="95" t="s">
        <v>815</v>
      </c>
      <c r="G258" s="95" t="s">
        <v>742</v>
      </c>
      <c r="H258" s="96">
        <v>6499.99</v>
      </c>
      <c r="I258" s="97">
        <v>6519.97</v>
      </c>
      <c r="J258" s="9"/>
      <c r="K258" s="98">
        <f t="shared" si="12"/>
        <v>0</v>
      </c>
      <c r="L258" s="98">
        <f t="shared" si="12"/>
        <v>0</v>
      </c>
      <c r="M258" s="96">
        <f t="shared" si="13"/>
        <v>0</v>
      </c>
      <c r="N258" s="96">
        <f t="shared" si="13"/>
        <v>0</v>
      </c>
      <c r="O258" s="98"/>
    </row>
    <row r="259" spans="1:15">
      <c r="A259" s="95" t="s">
        <v>816</v>
      </c>
      <c r="B259" s="95" t="s">
        <v>371</v>
      </c>
      <c r="C259" s="96">
        <v>100</v>
      </c>
      <c r="D259" s="97">
        <v>100</v>
      </c>
      <c r="E259" s="95"/>
      <c r="F259" s="95" t="s">
        <v>816</v>
      </c>
      <c r="G259" s="95" t="s">
        <v>371</v>
      </c>
      <c r="H259" s="96">
        <v>100</v>
      </c>
      <c r="I259" s="97">
        <v>100</v>
      </c>
      <c r="J259" s="9"/>
      <c r="K259" s="98">
        <f t="shared" si="12"/>
        <v>0</v>
      </c>
      <c r="L259" s="98">
        <f t="shared" si="12"/>
        <v>0</v>
      </c>
      <c r="M259" s="96">
        <f t="shared" si="13"/>
        <v>0</v>
      </c>
      <c r="N259" s="96">
        <f t="shared" si="13"/>
        <v>0</v>
      </c>
      <c r="O259" s="98"/>
    </row>
    <row r="260" spans="1:15">
      <c r="A260" s="95" t="s">
        <v>817</v>
      </c>
      <c r="B260" s="95" t="s">
        <v>371</v>
      </c>
      <c r="C260" s="96">
        <v>100</v>
      </c>
      <c r="D260" s="97">
        <v>100</v>
      </c>
      <c r="E260" s="95"/>
      <c r="F260" s="95" t="s">
        <v>817</v>
      </c>
      <c r="G260" s="95" t="s">
        <v>371</v>
      </c>
      <c r="H260" s="96">
        <v>100</v>
      </c>
      <c r="I260" s="97">
        <v>100</v>
      </c>
      <c r="J260" s="9"/>
      <c r="K260" s="98">
        <f t="shared" si="12"/>
        <v>0</v>
      </c>
      <c r="L260" s="98">
        <f t="shared" si="12"/>
        <v>0</v>
      </c>
      <c r="M260" s="96">
        <f t="shared" si="13"/>
        <v>0</v>
      </c>
      <c r="N260" s="96">
        <f t="shared" si="13"/>
        <v>0</v>
      </c>
      <c r="O260" s="98"/>
    </row>
    <row r="261" spans="1:15">
      <c r="A261" s="95" t="s">
        <v>818</v>
      </c>
      <c r="B261" s="95" t="s">
        <v>741</v>
      </c>
      <c r="C261" s="96">
        <v>0</v>
      </c>
      <c r="D261" s="97">
        <v>0</v>
      </c>
      <c r="E261" s="95"/>
      <c r="F261" s="95" t="s">
        <v>818</v>
      </c>
      <c r="G261" s="95" t="s">
        <v>741</v>
      </c>
      <c r="H261" s="96">
        <v>0</v>
      </c>
      <c r="I261" s="97">
        <v>0</v>
      </c>
      <c r="J261" s="9"/>
      <c r="K261" s="98">
        <f t="shared" si="12"/>
        <v>0</v>
      </c>
      <c r="L261" s="98">
        <f t="shared" si="12"/>
        <v>0</v>
      </c>
      <c r="M261" s="96">
        <f t="shared" si="13"/>
        <v>0</v>
      </c>
      <c r="N261" s="96">
        <f t="shared" si="13"/>
        <v>0</v>
      </c>
      <c r="O261" s="98"/>
    </row>
    <row r="262" spans="1:15">
      <c r="A262" s="95" t="s">
        <v>818</v>
      </c>
      <c r="B262" s="95" t="s">
        <v>742</v>
      </c>
      <c r="C262" s="96">
        <v>0</v>
      </c>
      <c r="D262" s="97">
        <v>0</v>
      </c>
      <c r="E262" s="95"/>
      <c r="F262" s="95" t="s">
        <v>818</v>
      </c>
      <c r="G262" s="95" t="s">
        <v>742</v>
      </c>
      <c r="H262" s="96">
        <v>0</v>
      </c>
      <c r="I262" s="97">
        <v>0</v>
      </c>
      <c r="J262" s="9"/>
      <c r="K262" s="98">
        <f t="shared" si="12"/>
        <v>0</v>
      </c>
      <c r="L262" s="98">
        <f t="shared" si="12"/>
        <v>0</v>
      </c>
      <c r="M262" s="96">
        <f t="shared" si="13"/>
        <v>0</v>
      </c>
      <c r="N262" s="96">
        <f t="shared" si="13"/>
        <v>0</v>
      </c>
      <c r="O262" s="98"/>
    </row>
    <row r="263" spans="1:15">
      <c r="A263" s="95" t="s">
        <v>819</v>
      </c>
      <c r="B263" s="95" t="s">
        <v>371</v>
      </c>
      <c r="C263" s="96">
        <v>100</v>
      </c>
      <c r="D263" s="97">
        <v>100</v>
      </c>
      <c r="E263" s="95"/>
      <c r="F263" s="95" t="s">
        <v>819</v>
      </c>
      <c r="G263" s="95" t="s">
        <v>371</v>
      </c>
      <c r="H263" s="96">
        <v>100</v>
      </c>
      <c r="I263" s="97">
        <v>100</v>
      </c>
      <c r="J263" s="9"/>
      <c r="K263" s="98">
        <f t="shared" si="12"/>
        <v>0</v>
      </c>
      <c r="L263" s="98">
        <f t="shared" si="12"/>
        <v>0</v>
      </c>
      <c r="M263" s="96">
        <f t="shared" si="13"/>
        <v>0</v>
      </c>
      <c r="N263" s="96">
        <f t="shared" si="13"/>
        <v>0</v>
      </c>
      <c r="O263" s="98"/>
    </row>
    <row r="264" spans="1:15">
      <c r="A264" s="95" t="s">
        <v>820</v>
      </c>
      <c r="B264" s="95" t="s">
        <v>371</v>
      </c>
      <c r="C264" s="96">
        <v>100</v>
      </c>
      <c r="D264" s="97">
        <v>100</v>
      </c>
      <c r="E264" s="95"/>
      <c r="F264" s="95" t="s">
        <v>820</v>
      </c>
      <c r="G264" s="95" t="s">
        <v>371</v>
      </c>
      <c r="H264" s="96">
        <v>100</v>
      </c>
      <c r="I264" s="97">
        <v>100</v>
      </c>
      <c r="J264" s="9"/>
      <c r="K264" s="98">
        <f t="shared" si="12"/>
        <v>0</v>
      </c>
      <c r="L264" s="98">
        <f t="shared" si="12"/>
        <v>0</v>
      </c>
      <c r="M264" s="96">
        <f t="shared" si="13"/>
        <v>0</v>
      </c>
      <c r="N264" s="96">
        <f t="shared" si="13"/>
        <v>0</v>
      </c>
      <c r="O264" s="98"/>
    </row>
    <row r="265" spans="1:15">
      <c r="A265" s="95" t="s">
        <v>821</v>
      </c>
      <c r="B265" s="95" t="s">
        <v>822</v>
      </c>
      <c r="C265" s="96">
        <v>976</v>
      </c>
      <c r="D265" s="97">
        <v>977.98</v>
      </c>
      <c r="E265" s="95"/>
      <c r="F265" s="95" t="s">
        <v>821</v>
      </c>
      <c r="G265" s="95" t="s">
        <v>822</v>
      </c>
      <c r="H265" s="96">
        <v>976</v>
      </c>
      <c r="I265" s="97">
        <v>977.98</v>
      </c>
      <c r="J265" s="9"/>
      <c r="K265" s="98">
        <f t="shared" si="12"/>
        <v>0</v>
      </c>
      <c r="L265" s="98">
        <f t="shared" si="12"/>
        <v>0</v>
      </c>
      <c r="M265" s="96">
        <f t="shared" si="13"/>
        <v>0</v>
      </c>
      <c r="N265" s="96">
        <f t="shared" si="13"/>
        <v>0</v>
      </c>
      <c r="O265" s="98"/>
    </row>
    <row r="266" spans="1:15">
      <c r="A266" s="95" t="s">
        <v>823</v>
      </c>
      <c r="B266" s="95" t="s">
        <v>371</v>
      </c>
      <c r="C266" s="96">
        <v>100</v>
      </c>
      <c r="D266" s="97">
        <v>100</v>
      </c>
      <c r="E266" s="95"/>
      <c r="F266" s="95" t="s">
        <v>823</v>
      </c>
      <c r="G266" s="95" t="s">
        <v>371</v>
      </c>
      <c r="H266" s="96">
        <v>100</v>
      </c>
      <c r="I266" s="97">
        <v>100</v>
      </c>
      <c r="J266" s="9"/>
      <c r="K266" s="98">
        <f t="shared" si="12"/>
        <v>0</v>
      </c>
      <c r="L266" s="98">
        <f t="shared" si="12"/>
        <v>0</v>
      </c>
      <c r="M266" s="96">
        <f t="shared" si="13"/>
        <v>0</v>
      </c>
      <c r="N266" s="96">
        <f t="shared" si="13"/>
        <v>0</v>
      </c>
      <c r="O266" s="98"/>
    </row>
    <row r="267" spans="1:15">
      <c r="A267" s="95" t="s">
        <v>824</v>
      </c>
      <c r="B267" s="95" t="s">
        <v>825</v>
      </c>
      <c r="C267" s="96">
        <v>559.79999999999995</v>
      </c>
      <c r="D267" s="97">
        <v>596.52</v>
      </c>
      <c r="E267" s="95"/>
      <c r="F267" s="95" t="s">
        <v>824</v>
      </c>
      <c r="G267" s="95" t="s">
        <v>825</v>
      </c>
      <c r="H267" s="96">
        <v>559.79999999999995</v>
      </c>
      <c r="I267" s="97">
        <v>596.52</v>
      </c>
      <c r="J267" s="9"/>
      <c r="K267" s="98">
        <f t="shared" si="12"/>
        <v>0</v>
      </c>
      <c r="L267" s="98">
        <f t="shared" si="12"/>
        <v>0</v>
      </c>
      <c r="M267" s="96">
        <f t="shared" si="13"/>
        <v>0</v>
      </c>
      <c r="N267" s="96">
        <f t="shared" si="13"/>
        <v>0</v>
      </c>
      <c r="O267" s="98"/>
    </row>
    <row r="268" spans="1:15">
      <c r="A268" s="95" t="s">
        <v>826</v>
      </c>
      <c r="B268" s="95" t="s">
        <v>371</v>
      </c>
      <c r="C268" s="96">
        <v>100</v>
      </c>
      <c r="D268" s="97">
        <v>100</v>
      </c>
      <c r="E268" s="95"/>
      <c r="F268" s="95" t="s">
        <v>826</v>
      </c>
      <c r="G268" s="95" t="s">
        <v>371</v>
      </c>
      <c r="H268" s="96">
        <v>100</v>
      </c>
      <c r="I268" s="97">
        <v>100</v>
      </c>
      <c r="J268" s="9"/>
      <c r="K268" s="98">
        <f t="shared" si="12"/>
        <v>0</v>
      </c>
      <c r="L268" s="98">
        <f t="shared" si="12"/>
        <v>0</v>
      </c>
      <c r="M268" s="96">
        <f t="shared" si="13"/>
        <v>0</v>
      </c>
      <c r="N268" s="96">
        <f t="shared" si="13"/>
        <v>0</v>
      </c>
      <c r="O268" s="98"/>
    </row>
    <row r="269" spans="1:15">
      <c r="A269" s="95" t="s">
        <v>827</v>
      </c>
      <c r="B269" s="95" t="s">
        <v>371</v>
      </c>
      <c r="C269" s="96">
        <v>100</v>
      </c>
      <c r="D269" s="97">
        <v>100</v>
      </c>
      <c r="E269" s="95"/>
      <c r="F269" s="95" t="s">
        <v>827</v>
      </c>
      <c r="G269" s="95" t="s">
        <v>371</v>
      </c>
      <c r="H269" s="96">
        <v>100</v>
      </c>
      <c r="I269" s="97">
        <v>100</v>
      </c>
      <c r="J269" s="9"/>
      <c r="K269" s="98">
        <f t="shared" si="12"/>
        <v>0</v>
      </c>
      <c r="L269" s="98">
        <f t="shared" si="12"/>
        <v>0</v>
      </c>
      <c r="M269" s="96">
        <f t="shared" si="13"/>
        <v>0</v>
      </c>
      <c r="N269" s="96">
        <f t="shared" si="13"/>
        <v>0</v>
      </c>
      <c r="O269" s="98"/>
    </row>
    <row r="270" spans="1:15">
      <c r="A270" s="95" t="s">
        <v>828</v>
      </c>
      <c r="B270" s="95" t="s">
        <v>371</v>
      </c>
      <c r="C270" s="96">
        <v>100</v>
      </c>
      <c r="D270" s="97">
        <v>100</v>
      </c>
      <c r="E270" s="95"/>
      <c r="F270" s="95" t="s">
        <v>828</v>
      </c>
      <c r="G270" s="95" t="s">
        <v>371</v>
      </c>
      <c r="H270" s="96">
        <v>100</v>
      </c>
      <c r="I270" s="97">
        <v>100</v>
      </c>
      <c r="J270" s="9"/>
      <c r="K270" s="98">
        <f t="shared" si="12"/>
        <v>0</v>
      </c>
      <c r="L270" s="98">
        <f t="shared" si="12"/>
        <v>0</v>
      </c>
      <c r="M270" s="96">
        <f t="shared" si="13"/>
        <v>0</v>
      </c>
      <c r="N270" s="96">
        <f t="shared" si="13"/>
        <v>0</v>
      </c>
      <c r="O270" s="98"/>
    </row>
    <row r="271" spans="1:15">
      <c r="A271" s="95" t="s">
        <v>829</v>
      </c>
      <c r="B271" s="95" t="s">
        <v>371</v>
      </c>
      <c r="C271" s="96">
        <v>100</v>
      </c>
      <c r="D271" s="97">
        <v>100</v>
      </c>
      <c r="E271" s="95"/>
      <c r="F271" s="95" t="s">
        <v>829</v>
      </c>
      <c r="G271" s="95" t="s">
        <v>371</v>
      </c>
      <c r="H271" s="96">
        <v>100</v>
      </c>
      <c r="I271" s="97">
        <v>100</v>
      </c>
      <c r="J271" s="9"/>
      <c r="K271" s="98">
        <f t="shared" si="12"/>
        <v>0</v>
      </c>
      <c r="L271" s="98">
        <f t="shared" si="12"/>
        <v>0</v>
      </c>
      <c r="M271" s="96">
        <f t="shared" si="13"/>
        <v>0</v>
      </c>
      <c r="N271" s="96">
        <f t="shared" si="13"/>
        <v>0</v>
      </c>
      <c r="O271" s="98"/>
    </row>
    <row r="272" spans="1:15">
      <c r="A272" s="95" t="s">
        <v>830</v>
      </c>
      <c r="B272" s="95" t="s">
        <v>371</v>
      </c>
      <c r="C272" s="96">
        <v>100</v>
      </c>
      <c r="D272" s="97">
        <v>100</v>
      </c>
      <c r="E272" s="95"/>
      <c r="F272" s="95" t="s">
        <v>830</v>
      </c>
      <c r="G272" s="95" t="s">
        <v>371</v>
      </c>
      <c r="H272" s="96">
        <v>100</v>
      </c>
      <c r="I272" s="97">
        <v>100</v>
      </c>
      <c r="J272" s="9"/>
      <c r="K272" s="98">
        <f t="shared" si="12"/>
        <v>0</v>
      </c>
      <c r="L272" s="98">
        <f t="shared" si="12"/>
        <v>0</v>
      </c>
      <c r="M272" s="96">
        <f t="shared" si="13"/>
        <v>0</v>
      </c>
      <c r="N272" s="96">
        <f t="shared" si="13"/>
        <v>0</v>
      </c>
      <c r="O272" s="98"/>
    </row>
    <row r="273" spans="1:15">
      <c r="A273" s="95" t="s">
        <v>831</v>
      </c>
      <c r="B273" s="95" t="s">
        <v>371</v>
      </c>
      <c r="C273" s="96">
        <v>100</v>
      </c>
      <c r="D273" s="97">
        <v>100</v>
      </c>
      <c r="E273" s="95"/>
      <c r="F273" s="95" t="s">
        <v>831</v>
      </c>
      <c r="G273" s="95" t="s">
        <v>371</v>
      </c>
      <c r="H273" s="96">
        <v>100</v>
      </c>
      <c r="I273" s="97">
        <v>100</v>
      </c>
      <c r="J273" s="9"/>
      <c r="K273" s="98">
        <f t="shared" si="12"/>
        <v>0</v>
      </c>
      <c r="L273" s="98">
        <f t="shared" si="12"/>
        <v>0</v>
      </c>
      <c r="M273" s="96">
        <f t="shared" si="13"/>
        <v>0</v>
      </c>
      <c r="N273" s="96">
        <f t="shared" si="13"/>
        <v>0</v>
      </c>
      <c r="O273" s="98"/>
    </row>
    <row r="274" spans="1:15">
      <c r="A274" s="95" t="s">
        <v>832</v>
      </c>
      <c r="B274" s="95" t="s">
        <v>371</v>
      </c>
      <c r="C274" s="96">
        <v>100</v>
      </c>
      <c r="D274" s="97">
        <v>100</v>
      </c>
      <c r="E274" s="95"/>
      <c r="F274" s="95" t="s">
        <v>832</v>
      </c>
      <c r="G274" s="95" t="s">
        <v>371</v>
      </c>
      <c r="H274" s="96">
        <v>100</v>
      </c>
      <c r="I274" s="97">
        <v>100</v>
      </c>
      <c r="J274" s="9"/>
      <c r="K274" s="98">
        <f t="shared" si="12"/>
        <v>0</v>
      </c>
      <c r="L274" s="98">
        <f t="shared" si="12"/>
        <v>0</v>
      </c>
      <c r="M274" s="96">
        <f t="shared" si="13"/>
        <v>0</v>
      </c>
      <c r="N274" s="96">
        <f t="shared" si="13"/>
        <v>0</v>
      </c>
      <c r="O274" s="98"/>
    </row>
    <row r="275" spans="1:15">
      <c r="A275" s="95" t="s">
        <v>833</v>
      </c>
      <c r="B275" s="95" t="s">
        <v>466</v>
      </c>
      <c r="C275" s="96">
        <v>94.9</v>
      </c>
      <c r="D275" s="97">
        <v>99.89</v>
      </c>
      <c r="E275" s="95"/>
      <c r="F275" s="95" t="s">
        <v>833</v>
      </c>
      <c r="G275" s="95" t="s">
        <v>466</v>
      </c>
      <c r="H275" s="96">
        <v>94.9</v>
      </c>
      <c r="I275" s="97">
        <v>99.89</v>
      </c>
      <c r="J275" s="9"/>
      <c r="K275" s="98">
        <f t="shared" si="12"/>
        <v>0</v>
      </c>
      <c r="L275" s="98">
        <f t="shared" si="12"/>
        <v>0</v>
      </c>
      <c r="M275" s="96">
        <f t="shared" si="13"/>
        <v>0</v>
      </c>
      <c r="N275" s="96">
        <f t="shared" si="13"/>
        <v>0</v>
      </c>
      <c r="O275" s="98"/>
    </row>
    <row r="276" spans="1:15">
      <c r="A276" s="95" t="s">
        <v>834</v>
      </c>
      <c r="B276" s="95" t="s">
        <v>466</v>
      </c>
      <c r="C276" s="96">
        <v>94.9</v>
      </c>
      <c r="D276" s="97">
        <v>99.89</v>
      </c>
      <c r="E276" s="95"/>
      <c r="F276" s="95" t="s">
        <v>834</v>
      </c>
      <c r="G276" s="95" t="s">
        <v>466</v>
      </c>
      <c r="H276" s="96">
        <v>94.9</v>
      </c>
      <c r="I276" s="97">
        <v>99.89</v>
      </c>
      <c r="J276" s="9"/>
      <c r="K276" s="98">
        <f t="shared" si="12"/>
        <v>0</v>
      </c>
      <c r="L276" s="98">
        <f t="shared" si="12"/>
        <v>0</v>
      </c>
      <c r="M276" s="96">
        <f t="shared" si="13"/>
        <v>0</v>
      </c>
      <c r="N276" s="96">
        <f t="shared" si="13"/>
        <v>0</v>
      </c>
      <c r="O276" s="98"/>
    </row>
    <row r="277" spans="1:15">
      <c r="A277" s="95" t="s">
        <v>835</v>
      </c>
      <c r="B277" s="95" t="s">
        <v>371</v>
      </c>
      <c r="C277" s="96">
        <v>100</v>
      </c>
      <c r="D277" s="97">
        <v>100</v>
      </c>
      <c r="E277" s="95"/>
      <c r="F277" s="95" t="s">
        <v>835</v>
      </c>
      <c r="G277" s="95" t="s">
        <v>371</v>
      </c>
      <c r="H277" s="96">
        <v>100</v>
      </c>
      <c r="I277" s="97">
        <v>100</v>
      </c>
      <c r="J277" s="9"/>
      <c r="K277" s="98">
        <f t="shared" si="12"/>
        <v>0</v>
      </c>
      <c r="L277" s="98">
        <f t="shared" si="12"/>
        <v>0</v>
      </c>
      <c r="M277" s="96">
        <f t="shared" si="13"/>
        <v>0</v>
      </c>
      <c r="N277" s="96">
        <f t="shared" si="13"/>
        <v>0</v>
      </c>
      <c r="O277" s="98"/>
    </row>
    <row r="278" spans="1:15">
      <c r="A278" s="95" t="s">
        <v>836</v>
      </c>
      <c r="B278" s="95" t="s">
        <v>822</v>
      </c>
      <c r="C278" s="96">
        <v>976</v>
      </c>
      <c r="D278" s="97">
        <v>977.98</v>
      </c>
      <c r="E278" s="95"/>
      <c r="F278" s="95" t="s">
        <v>836</v>
      </c>
      <c r="G278" s="95" t="s">
        <v>822</v>
      </c>
      <c r="H278" s="96">
        <v>976</v>
      </c>
      <c r="I278" s="97">
        <v>977.98</v>
      </c>
      <c r="J278" s="9"/>
      <c r="K278" s="98">
        <f t="shared" si="12"/>
        <v>0</v>
      </c>
      <c r="L278" s="98">
        <f t="shared" si="12"/>
        <v>0</v>
      </c>
      <c r="M278" s="96">
        <f t="shared" si="13"/>
        <v>0</v>
      </c>
      <c r="N278" s="96">
        <f t="shared" si="13"/>
        <v>0</v>
      </c>
      <c r="O278" s="98"/>
    </row>
    <row r="279" spans="1:15">
      <c r="A279" s="95" t="s">
        <v>837</v>
      </c>
      <c r="B279" s="95" t="s">
        <v>289</v>
      </c>
      <c r="C279" s="96">
        <v>279.89999999999998</v>
      </c>
      <c r="D279" s="97">
        <v>323.10000000000002</v>
      </c>
      <c r="E279" s="95"/>
      <c r="F279" s="95" t="s">
        <v>837</v>
      </c>
      <c r="G279" s="95" t="s">
        <v>289</v>
      </c>
      <c r="H279" s="96">
        <v>279.89999999999998</v>
      </c>
      <c r="I279" s="97">
        <v>323.10000000000002</v>
      </c>
      <c r="J279" s="9"/>
      <c r="K279" s="98">
        <f t="shared" si="12"/>
        <v>0</v>
      </c>
      <c r="L279" s="98">
        <f t="shared" si="12"/>
        <v>0</v>
      </c>
      <c r="M279" s="96">
        <f t="shared" si="13"/>
        <v>0</v>
      </c>
      <c r="N279" s="96">
        <f t="shared" si="13"/>
        <v>0</v>
      </c>
      <c r="O279" s="98"/>
    </row>
    <row r="280" spans="1:15">
      <c r="A280" s="95" t="s">
        <v>838</v>
      </c>
      <c r="B280" s="95" t="s">
        <v>741</v>
      </c>
      <c r="C280" s="96">
        <v>0</v>
      </c>
      <c r="D280" s="97">
        <v>0</v>
      </c>
      <c r="E280" s="95"/>
      <c r="F280" s="95" t="s">
        <v>838</v>
      </c>
      <c r="G280" s="95" t="s">
        <v>741</v>
      </c>
      <c r="H280" s="96">
        <v>0</v>
      </c>
      <c r="I280" s="97">
        <v>0</v>
      </c>
      <c r="J280" s="9"/>
      <c r="K280" s="98">
        <f t="shared" si="12"/>
        <v>0</v>
      </c>
      <c r="L280" s="98">
        <f t="shared" si="12"/>
        <v>0</v>
      </c>
      <c r="M280" s="96">
        <f t="shared" si="13"/>
        <v>0</v>
      </c>
      <c r="N280" s="96">
        <f t="shared" si="13"/>
        <v>0</v>
      </c>
      <c r="O280" s="98"/>
    </row>
    <row r="281" spans="1:15">
      <c r="A281" s="95" t="s">
        <v>838</v>
      </c>
      <c r="B281" s="95" t="s">
        <v>742</v>
      </c>
      <c r="C281" s="96">
        <v>0</v>
      </c>
      <c r="D281" s="97">
        <v>0</v>
      </c>
      <c r="E281" s="95"/>
      <c r="F281" s="95" t="s">
        <v>838</v>
      </c>
      <c r="G281" s="95" t="s">
        <v>742</v>
      </c>
      <c r="H281" s="96">
        <v>0</v>
      </c>
      <c r="I281" s="97">
        <v>0</v>
      </c>
      <c r="J281" s="9"/>
      <c r="K281" s="98">
        <f t="shared" si="12"/>
        <v>0</v>
      </c>
      <c r="L281" s="98">
        <f t="shared" si="12"/>
        <v>0</v>
      </c>
      <c r="M281" s="96">
        <f t="shared" si="13"/>
        <v>0</v>
      </c>
      <c r="N281" s="96">
        <f t="shared" si="13"/>
        <v>0</v>
      </c>
      <c r="O281" s="98"/>
    </row>
    <row r="282" spans="1:15">
      <c r="A282" s="95" t="s">
        <v>839</v>
      </c>
      <c r="B282" s="95" t="s">
        <v>840</v>
      </c>
      <c r="C282" s="96">
        <v>0</v>
      </c>
      <c r="D282" s="97">
        <v>0</v>
      </c>
      <c r="E282" s="95"/>
      <c r="F282" s="95" t="s">
        <v>839</v>
      </c>
      <c r="G282" s="95" t="s">
        <v>840</v>
      </c>
      <c r="H282" s="96">
        <v>0</v>
      </c>
      <c r="I282" s="97">
        <v>0</v>
      </c>
      <c r="J282" s="9"/>
      <c r="K282" s="98">
        <f t="shared" si="12"/>
        <v>0</v>
      </c>
      <c r="L282" s="98">
        <f t="shared" si="12"/>
        <v>0</v>
      </c>
      <c r="M282" s="96">
        <f t="shared" si="13"/>
        <v>0</v>
      </c>
      <c r="N282" s="96">
        <f t="shared" si="13"/>
        <v>0</v>
      </c>
      <c r="O282" s="98"/>
    </row>
    <row r="283" spans="1:15">
      <c r="A283" s="95" t="s">
        <v>841</v>
      </c>
      <c r="B283" s="95" t="s">
        <v>741</v>
      </c>
      <c r="C283" s="96">
        <v>0</v>
      </c>
      <c r="D283" s="97">
        <v>0</v>
      </c>
      <c r="E283" s="95"/>
      <c r="F283" s="95" t="s">
        <v>841</v>
      </c>
      <c r="G283" s="95" t="s">
        <v>741</v>
      </c>
      <c r="H283" s="96">
        <v>0</v>
      </c>
      <c r="I283" s="97">
        <v>0</v>
      </c>
      <c r="J283" s="9"/>
      <c r="K283" s="98">
        <f t="shared" si="12"/>
        <v>0</v>
      </c>
      <c r="L283" s="98">
        <f t="shared" si="12"/>
        <v>0</v>
      </c>
      <c r="M283" s="96">
        <f t="shared" si="13"/>
        <v>0</v>
      </c>
      <c r="N283" s="96">
        <f t="shared" si="13"/>
        <v>0</v>
      </c>
      <c r="O283" s="98"/>
    </row>
    <row r="284" spans="1:15">
      <c r="A284" s="95" t="s">
        <v>841</v>
      </c>
      <c r="B284" s="95" t="s">
        <v>742</v>
      </c>
      <c r="C284" s="96">
        <v>0</v>
      </c>
      <c r="D284" s="97">
        <v>0</v>
      </c>
      <c r="E284" s="95"/>
      <c r="F284" s="95" t="s">
        <v>841</v>
      </c>
      <c r="G284" s="95" t="s">
        <v>742</v>
      </c>
      <c r="H284" s="96">
        <v>0</v>
      </c>
      <c r="I284" s="97">
        <v>0</v>
      </c>
      <c r="J284" s="9"/>
      <c r="K284" s="98">
        <f t="shared" si="12"/>
        <v>0</v>
      </c>
      <c r="L284" s="98">
        <f t="shared" si="12"/>
        <v>0</v>
      </c>
      <c r="M284" s="96">
        <f t="shared" si="13"/>
        <v>0</v>
      </c>
      <c r="N284" s="96">
        <f t="shared" si="13"/>
        <v>0</v>
      </c>
      <c r="O284" s="98"/>
    </row>
    <row r="285" spans="1:15">
      <c r="A285" s="95" t="s">
        <v>842</v>
      </c>
      <c r="B285" s="95" t="s">
        <v>466</v>
      </c>
      <c r="C285" s="96">
        <v>94.9</v>
      </c>
      <c r="D285" s="97">
        <v>99.89</v>
      </c>
      <c r="E285" s="95"/>
      <c r="F285" s="95" t="s">
        <v>842</v>
      </c>
      <c r="G285" s="95" t="s">
        <v>466</v>
      </c>
      <c r="H285" s="96">
        <v>94.9</v>
      </c>
      <c r="I285" s="97">
        <v>99.89</v>
      </c>
      <c r="J285" s="9"/>
      <c r="K285" s="98">
        <f t="shared" si="12"/>
        <v>0</v>
      </c>
      <c r="L285" s="98">
        <f t="shared" si="12"/>
        <v>0</v>
      </c>
      <c r="M285" s="96">
        <f t="shared" si="13"/>
        <v>0</v>
      </c>
      <c r="N285" s="96">
        <f t="shared" si="13"/>
        <v>0</v>
      </c>
      <c r="O285" s="98"/>
    </row>
    <row r="286" spans="1:15">
      <c r="A286" s="95" t="s">
        <v>843</v>
      </c>
      <c r="B286" s="95" t="s">
        <v>741</v>
      </c>
      <c r="C286" s="96">
        <v>6499.99</v>
      </c>
      <c r="D286" s="97">
        <v>6519.37</v>
      </c>
      <c r="E286" s="95"/>
      <c r="F286" s="95" t="s">
        <v>843</v>
      </c>
      <c r="G286" s="95" t="s">
        <v>741</v>
      </c>
      <c r="H286" s="96">
        <v>6499.99</v>
      </c>
      <c r="I286" s="97">
        <v>6519.37</v>
      </c>
      <c r="J286" s="9"/>
      <c r="K286" s="98">
        <f t="shared" si="12"/>
        <v>0</v>
      </c>
      <c r="L286" s="98">
        <f t="shared" si="12"/>
        <v>0</v>
      </c>
      <c r="M286" s="96">
        <f t="shared" si="13"/>
        <v>0</v>
      </c>
      <c r="N286" s="96">
        <f t="shared" si="13"/>
        <v>0</v>
      </c>
      <c r="O286" s="98"/>
    </row>
    <row r="287" spans="1:15">
      <c r="A287" s="95" t="s">
        <v>843</v>
      </c>
      <c r="B287" s="95" t="s">
        <v>742</v>
      </c>
      <c r="C287" s="96">
        <v>6499.99</v>
      </c>
      <c r="D287" s="97">
        <v>6519.37</v>
      </c>
      <c r="E287" s="95"/>
      <c r="F287" s="95" t="s">
        <v>843</v>
      </c>
      <c r="G287" s="95" t="s">
        <v>742</v>
      </c>
      <c r="H287" s="96">
        <v>6499.99</v>
      </c>
      <c r="I287" s="97">
        <v>6519.37</v>
      </c>
      <c r="J287" s="9"/>
      <c r="K287" s="98">
        <f t="shared" si="12"/>
        <v>0</v>
      </c>
      <c r="L287" s="98">
        <f t="shared" si="12"/>
        <v>0</v>
      </c>
      <c r="M287" s="96">
        <f t="shared" si="13"/>
        <v>0</v>
      </c>
      <c r="N287" s="96">
        <f t="shared" si="13"/>
        <v>0</v>
      </c>
      <c r="O287" s="98"/>
    </row>
    <row r="288" spans="1:15">
      <c r="A288" s="95" t="s">
        <v>843</v>
      </c>
      <c r="B288" s="95" t="s">
        <v>739</v>
      </c>
      <c r="C288" s="96">
        <v>200</v>
      </c>
      <c r="D288" s="97">
        <v>200.59</v>
      </c>
      <c r="E288" s="95"/>
      <c r="F288" s="95" t="s">
        <v>843</v>
      </c>
      <c r="G288" s="95" t="s">
        <v>739</v>
      </c>
      <c r="H288" s="96">
        <v>200</v>
      </c>
      <c r="I288" s="97">
        <v>200.59</v>
      </c>
      <c r="J288" s="9"/>
      <c r="K288" s="98">
        <f t="shared" si="12"/>
        <v>0</v>
      </c>
      <c r="L288" s="98">
        <f t="shared" si="12"/>
        <v>0</v>
      </c>
      <c r="M288" s="96">
        <f t="shared" si="13"/>
        <v>0</v>
      </c>
      <c r="N288" s="96">
        <f t="shared" si="13"/>
        <v>0</v>
      </c>
      <c r="O288" s="98"/>
    </row>
    <row r="289" spans="1:15">
      <c r="A289" s="95" t="s">
        <v>843</v>
      </c>
      <c r="B289" s="95" t="s">
        <v>822</v>
      </c>
      <c r="C289" s="96">
        <v>100</v>
      </c>
      <c r="D289" s="97">
        <v>100.32</v>
      </c>
      <c r="E289" s="95"/>
      <c r="F289" s="95" t="s">
        <v>843</v>
      </c>
      <c r="G289" s="95" t="s">
        <v>822</v>
      </c>
      <c r="H289" s="96">
        <v>100</v>
      </c>
      <c r="I289" s="97">
        <v>100.32</v>
      </c>
      <c r="J289" s="9"/>
      <c r="K289" s="98">
        <f t="shared" si="12"/>
        <v>0</v>
      </c>
      <c r="L289" s="98">
        <f t="shared" si="12"/>
        <v>0</v>
      </c>
      <c r="M289" s="96">
        <f t="shared" si="13"/>
        <v>0</v>
      </c>
      <c r="N289" s="96">
        <f t="shared" si="13"/>
        <v>0</v>
      </c>
      <c r="O289" s="98"/>
    </row>
    <row r="290" spans="1:15">
      <c r="A290" s="95" t="s">
        <v>843</v>
      </c>
      <c r="B290" s="95" t="s">
        <v>289</v>
      </c>
      <c r="C290" s="96">
        <v>100</v>
      </c>
      <c r="D290" s="97">
        <v>100.29</v>
      </c>
      <c r="E290" s="95"/>
      <c r="F290" s="95" t="s">
        <v>843</v>
      </c>
      <c r="G290" s="95" t="s">
        <v>289</v>
      </c>
      <c r="H290" s="96">
        <v>100</v>
      </c>
      <c r="I290" s="97">
        <v>100.29</v>
      </c>
      <c r="J290" s="9"/>
      <c r="K290" s="98">
        <f t="shared" si="12"/>
        <v>0</v>
      </c>
      <c r="L290" s="98">
        <f t="shared" si="12"/>
        <v>0</v>
      </c>
      <c r="M290" s="96">
        <f t="shared" si="13"/>
        <v>0</v>
      </c>
      <c r="N290" s="96">
        <f t="shared" si="13"/>
        <v>0</v>
      </c>
      <c r="O290" s="98"/>
    </row>
    <row r="291" spans="1:15">
      <c r="A291" s="95" t="s">
        <v>844</v>
      </c>
      <c r="B291" s="95" t="s">
        <v>466</v>
      </c>
      <c r="C291" s="96">
        <v>94.9</v>
      </c>
      <c r="D291" s="97">
        <v>99.89</v>
      </c>
      <c r="E291" s="95"/>
      <c r="F291" s="95" t="s">
        <v>844</v>
      </c>
      <c r="G291" s="95" t="s">
        <v>466</v>
      </c>
      <c r="H291" s="96">
        <v>94.9</v>
      </c>
      <c r="I291" s="97">
        <v>99.89</v>
      </c>
      <c r="J291" s="9"/>
      <c r="K291" s="98">
        <f t="shared" si="12"/>
        <v>0</v>
      </c>
      <c r="L291" s="98">
        <f t="shared" si="12"/>
        <v>0</v>
      </c>
      <c r="M291" s="96">
        <f t="shared" si="13"/>
        <v>0</v>
      </c>
      <c r="N291" s="96">
        <f t="shared" si="13"/>
        <v>0</v>
      </c>
      <c r="O291" s="98"/>
    </row>
    <row r="292" spans="1:15">
      <c r="A292" s="95" t="s">
        <v>845</v>
      </c>
      <c r="B292" s="95" t="s">
        <v>846</v>
      </c>
      <c r="C292" s="96">
        <v>1299.9000000000001</v>
      </c>
      <c r="D292" s="97">
        <v>1299.9000000000001</v>
      </c>
      <c r="E292" s="95"/>
      <c r="F292" s="95" t="s">
        <v>845</v>
      </c>
      <c r="G292" s="95" t="s">
        <v>846</v>
      </c>
      <c r="H292" s="96">
        <v>1299.9000000000001</v>
      </c>
      <c r="I292" s="97">
        <v>1299.9000000000001</v>
      </c>
      <c r="J292" s="9"/>
      <c r="K292" s="98">
        <f t="shared" si="12"/>
        <v>0</v>
      </c>
      <c r="L292" s="98">
        <f t="shared" si="12"/>
        <v>0</v>
      </c>
      <c r="M292" s="96">
        <f t="shared" si="13"/>
        <v>0</v>
      </c>
      <c r="N292" s="96">
        <f t="shared" si="13"/>
        <v>0</v>
      </c>
      <c r="O292" s="98"/>
    </row>
    <row r="293" spans="1:15">
      <c r="A293" s="95" t="s">
        <v>847</v>
      </c>
      <c r="B293" s="95" t="s">
        <v>466</v>
      </c>
      <c r="C293" s="96">
        <v>94.9</v>
      </c>
      <c r="D293" s="97">
        <v>99.89</v>
      </c>
      <c r="E293" s="95"/>
      <c r="F293" s="95" t="s">
        <v>847</v>
      </c>
      <c r="G293" s="95" t="s">
        <v>466</v>
      </c>
      <c r="H293" s="96">
        <v>94.9</v>
      </c>
      <c r="I293" s="97">
        <v>99.89</v>
      </c>
      <c r="J293" s="9"/>
      <c r="K293" s="98">
        <f t="shared" si="12"/>
        <v>0</v>
      </c>
      <c r="L293" s="98">
        <f t="shared" si="12"/>
        <v>0</v>
      </c>
      <c r="M293" s="96">
        <f t="shared" si="13"/>
        <v>0</v>
      </c>
      <c r="N293" s="96">
        <f t="shared" si="13"/>
        <v>0</v>
      </c>
      <c r="O293" s="98"/>
    </row>
    <row r="294" spans="1:15">
      <c r="A294" s="95" t="s">
        <v>848</v>
      </c>
      <c r="B294" s="95" t="s">
        <v>466</v>
      </c>
      <c r="C294" s="96">
        <v>94.9</v>
      </c>
      <c r="D294" s="97">
        <v>99.89</v>
      </c>
      <c r="E294" s="95"/>
      <c r="F294" s="95" t="s">
        <v>848</v>
      </c>
      <c r="G294" s="95" t="s">
        <v>466</v>
      </c>
      <c r="H294" s="96">
        <v>94.9</v>
      </c>
      <c r="I294" s="97">
        <v>99.89</v>
      </c>
      <c r="J294" s="9"/>
      <c r="K294" s="98">
        <f t="shared" si="12"/>
        <v>0</v>
      </c>
      <c r="L294" s="98">
        <f t="shared" si="12"/>
        <v>0</v>
      </c>
      <c r="M294" s="96">
        <f t="shared" si="13"/>
        <v>0</v>
      </c>
      <c r="N294" s="96">
        <f t="shared" si="13"/>
        <v>0</v>
      </c>
      <c r="O294" s="98"/>
    </row>
    <row r="295" spans="1:15">
      <c r="A295" s="95" t="s">
        <v>849</v>
      </c>
      <c r="B295" s="95" t="s">
        <v>734</v>
      </c>
      <c r="C295" s="96">
        <v>189.8</v>
      </c>
      <c r="D295" s="97">
        <v>190.56</v>
      </c>
      <c r="E295" s="95"/>
      <c r="F295" s="95" t="s">
        <v>849</v>
      </c>
      <c r="G295" s="95" t="s">
        <v>734</v>
      </c>
      <c r="H295" s="96">
        <v>189.8</v>
      </c>
      <c r="I295" s="97">
        <v>190.56</v>
      </c>
      <c r="J295" s="9"/>
      <c r="K295" s="98">
        <f t="shared" si="12"/>
        <v>0</v>
      </c>
      <c r="L295" s="98">
        <f t="shared" si="12"/>
        <v>0</v>
      </c>
      <c r="M295" s="96">
        <f t="shared" si="13"/>
        <v>0</v>
      </c>
      <c r="N295" s="96">
        <f t="shared" si="13"/>
        <v>0</v>
      </c>
      <c r="O295" s="98"/>
    </row>
    <row r="296" spans="1:15">
      <c r="A296" s="95" t="s">
        <v>850</v>
      </c>
      <c r="B296" s="95" t="s">
        <v>466</v>
      </c>
      <c r="C296" s="96">
        <v>94.9</v>
      </c>
      <c r="D296" s="97">
        <v>99.89</v>
      </c>
      <c r="E296" s="95"/>
      <c r="F296" s="95" t="s">
        <v>850</v>
      </c>
      <c r="G296" s="95" t="s">
        <v>466</v>
      </c>
      <c r="H296" s="96">
        <v>94.9</v>
      </c>
      <c r="I296" s="97">
        <v>99.89</v>
      </c>
      <c r="J296" s="9"/>
      <c r="K296" s="98">
        <f t="shared" si="12"/>
        <v>0</v>
      </c>
      <c r="L296" s="98">
        <f t="shared" si="12"/>
        <v>0</v>
      </c>
      <c r="M296" s="96">
        <f t="shared" si="13"/>
        <v>0</v>
      </c>
      <c r="N296" s="96">
        <f t="shared" si="13"/>
        <v>0</v>
      </c>
      <c r="O296" s="98"/>
    </row>
    <row r="297" spans="1:15">
      <c r="A297" s="95" t="s">
        <v>851</v>
      </c>
      <c r="B297" s="95" t="s">
        <v>852</v>
      </c>
      <c r="C297" s="96">
        <v>369.9</v>
      </c>
      <c r="D297" s="97">
        <v>377.3</v>
      </c>
      <c r="E297" s="95"/>
      <c r="F297" s="95" t="s">
        <v>851</v>
      </c>
      <c r="G297" s="95" t="s">
        <v>852</v>
      </c>
      <c r="H297" s="96">
        <v>369.9</v>
      </c>
      <c r="I297" s="97">
        <v>377.3</v>
      </c>
      <c r="J297" s="9"/>
      <c r="K297" s="98">
        <f t="shared" si="12"/>
        <v>0</v>
      </c>
      <c r="L297" s="98">
        <f t="shared" si="12"/>
        <v>0</v>
      </c>
      <c r="M297" s="96">
        <f t="shared" si="13"/>
        <v>0</v>
      </c>
      <c r="N297" s="96">
        <f t="shared" si="13"/>
        <v>0</v>
      </c>
      <c r="O297" s="98"/>
    </row>
    <row r="298" spans="1:15">
      <c r="A298" s="95" t="s">
        <v>853</v>
      </c>
      <c r="B298" s="95" t="s">
        <v>846</v>
      </c>
      <c r="C298" s="96">
        <v>1299.9000000000001</v>
      </c>
      <c r="D298" s="97">
        <v>1411.68</v>
      </c>
      <c r="E298" s="95"/>
      <c r="F298" s="95" t="s">
        <v>853</v>
      </c>
      <c r="G298" s="95" t="s">
        <v>846</v>
      </c>
      <c r="H298" s="96">
        <v>1299.9000000000001</v>
      </c>
      <c r="I298" s="97">
        <v>1411.68</v>
      </c>
      <c r="J298" s="9"/>
      <c r="K298" s="98">
        <f t="shared" si="12"/>
        <v>0</v>
      </c>
      <c r="L298" s="98">
        <f t="shared" si="12"/>
        <v>0</v>
      </c>
      <c r="M298" s="96">
        <f t="shared" si="13"/>
        <v>0</v>
      </c>
      <c r="N298" s="96">
        <f t="shared" si="13"/>
        <v>0</v>
      </c>
      <c r="O298" s="98"/>
    </row>
    <row r="299" spans="1:15">
      <c r="A299" s="95" t="s">
        <v>854</v>
      </c>
      <c r="B299" s="95" t="s">
        <v>852</v>
      </c>
      <c r="C299" s="96">
        <v>369.9</v>
      </c>
      <c r="D299" s="97">
        <v>377.3</v>
      </c>
      <c r="E299" s="95"/>
      <c r="F299" s="95" t="s">
        <v>854</v>
      </c>
      <c r="G299" s="95" t="s">
        <v>852</v>
      </c>
      <c r="H299" s="96">
        <v>369.9</v>
      </c>
      <c r="I299" s="97">
        <v>377.3</v>
      </c>
      <c r="J299" s="9"/>
      <c r="K299" s="98">
        <f t="shared" si="12"/>
        <v>0</v>
      </c>
      <c r="L299" s="98">
        <f t="shared" si="12"/>
        <v>0</v>
      </c>
      <c r="M299" s="96">
        <f t="shared" si="13"/>
        <v>0</v>
      </c>
      <c r="N299" s="96">
        <f t="shared" si="13"/>
        <v>0</v>
      </c>
      <c r="O299" s="98"/>
    </row>
    <row r="300" spans="1:15">
      <c r="A300" s="95" t="s">
        <v>855</v>
      </c>
      <c r="B300" s="95" t="s">
        <v>846</v>
      </c>
      <c r="C300" s="96">
        <v>1299.9000000000001</v>
      </c>
      <c r="D300" s="97">
        <v>1411.68</v>
      </c>
      <c r="E300" s="95"/>
      <c r="F300" s="95" t="s">
        <v>855</v>
      </c>
      <c r="G300" s="95" t="s">
        <v>846</v>
      </c>
      <c r="H300" s="96">
        <v>1299.9000000000001</v>
      </c>
      <c r="I300" s="97">
        <v>1411.68</v>
      </c>
      <c r="J300" s="9"/>
      <c r="K300" s="98">
        <f t="shared" si="12"/>
        <v>0</v>
      </c>
      <c r="L300" s="98">
        <f t="shared" si="12"/>
        <v>0</v>
      </c>
      <c r="M300" s="96">
        <f t="shared" si="13"/>
        <v>0</v>
      </c>
      <c r="N300" s="96">
        <f t="shared" si="13"/>
        <v>0</v>
      </c>
      <c r="O300" s="98"/>
    </row>
    <row r="301" spans="1:15">
      <c r="A301" s="95" t="s">
        <v>856</v>
      </c>
      <c r="B301" s="95" t="s">
        <v>741</v>
      </c>
      <c r="C301" s="96">
        <v>0</v>
      </c>
      <c r="D301" s="97">
        <v>0</v>
      </c>
      <c r="E301" s="95"/>
      <c r="F301" s="95" t="s">
        <v>856</v>
      </c>
      <c r="G301" s="95" t="s">
        <v>741</v>
      </c>
      <c r="H301" s="96">
        <v>0</v>
      </c>
      <c r="I301" s="97">
        <v>0</v>
      </c>
      <c r="J301" s="9"/>
      <c r="K301" s="98">
        <f t="shared" si="12"/>
        <v>0</v>
      </c>
      <c r="L301" s="98">
        <f t="shared" si="12"/>
        <v>0</v>
      </c>
      <c r="M301" s="96">
        <f t="shared" si="13"/>
        <v>0</v>
      </c>
      <c r="N301" s="96">
        <f t="shared" si="13"/>
        <v>0</v>
      </c>
      <c r="O301" s="98"/>
    </row>
    <row r="302" spans="1:15">
      <c r="A302" s="95" t="s">
        <v>856</v>
      </c>
      <c r="B302" s="95" t="s">
        <v>742</v>
      </c>
      <c r="C302" s="96">
        <v>0</v>
      </c>
      <c r="D302" s="97">
        <v>0</v>
      </c>
      <c r="E302" s="95"/>
      <c r="F302" s="95" t="s">
        <v>856</v>
      </c>
      <c r="G302" s="95" t="s">
        <v>742</v>
      </c>
      <c r="H302" s="96">
        <v>0</v>
      </c>
      <c r="I302" s="97">
        <v>0</v>
      </c>
      <c r="J302" s="9"/>
      <c r="K302" s="98">
        <f t="shared" si="12"/>
        <v>0</v>
      </c>
      <c r="L302" s="98">
        <f t="shared" si="12"/>
        <v>0</v>
      </c>
      <c r="M302" s="96">
        <f t="shared" si="13"/>
        <v>0</v>
      </c>
      <c r="N302" s="96">
        <f t="shared" si="13"/>
        <v>0</v>
      </c>
      <c r="O302" s="98"/>
    </row>
    <row r="303" spans="1:15">
      <c r="A303" s="95" t="s">
        <v>857</v>
      </c>
      <c r="B303" s="95" t="s">
        <v>852</v>
      </c>
      <c r="C303" s="96">
        <v>0</v>
      </c>
      <c r="D303" s="97">
        <v>0</v>
      </c>
      <c r="E303" s="95"/>
      <c r="F303" s="95" t="s">
        <v>857</v>
      </c>
      <c r="G303" s="95" t="s">
        <v>852</v>
      </c>
      <c r="H303" s="96">
        <v>0</v>
      </c>
      <c r="I303" s="97">
        <v>0</v>
      </c>
      <c r="J303" s="9"/>
      <c r="K303" s="98">
        <f t="shared" si="12"/>
        <v>0</v>
      </c>
      <c r="L303" s="98">
        <f t="shared" si="12"/>
        <v>0</v>
      </c>
      <c r="M303" s="96">
        <f t="shared" si="13"/>
        <v>0</v>
      </c>
      <c r="N303" s="96">
        <f t="shared" si="13"/>
        <v>0</v>
      </c>
      <c r="O303" s="98"/>
    </row>
    <row r="304" spans="1:15">
      <c r="A304" s="95" t="s">
        <v>858</v>
      </c>
      <c r="B304" s="95" t="s">
        <v>852</v>
      </c>
      <c r="C304" s="96">
        <v>0</v>
      </c>
      <c r="D304" s="97">
        <v>0</v>
      </c>
      <c r="E304" s="95"/>
      <c r="F304" s="95" t="s">
        <v>858</v>
      </c>
      <c r="G304" s="95" t="s">
        <v>852</v>
      </c>
      <c r="H304" s="96">
        <v>0</v>
      </c>
      <c r="I304" s="97">
        <v>0</v>
      </c>
      <c r="J304" s="9"/>
      <c r="K304" s="98">
        <f t="shared" si="12"/>
        <v>0</v>
      </c>
      <c r="L304" s="98">
        <f t="shared" si="12"/>
        <v>0</v>
      </c>
      <c r="M304" s="96">
        <f t="shared" si="13"/>
        <v>0</v>
      </c>
      <c r="N304" s="96">
        <f t="shared" si="13"/>
        <v>0</v>
      </c>
      <c r="O304" s="98"/>
    </row>
    <row r="305" spans="1:15">
      <c r="A305" s="95" t="s">
        <v>859</v>
      </c>
      <c r="B305" s="95" t="s">
        <v>852</v>
      </c>
      <c r="C305" s="96">
        <v>0</v>
      </c>
      <c r="D305" s="97">
        <v>0</v>
      </c>
      <c r="E305" s="95"/>
      <c r="F305" s="95" t="s">
        <v>859</v>
      </c>
      <c r="G305" s="95" t="s">
        <v>852</v>
      </c>
      <c r="H305" s="96">
        <v>0</v>
      </c>
      <c r="I305" s="97">
        <v>0</v>
      </c>
      <c r="J305" s="9"/>
      <c r="K305" s="98">
        <f t="shared" si="12"/>
        <v>0</v>
      </c>
      <c r="L305" s="98">
        <f t="shared" si="12"/>
        <v>0</v>
      </c>
      <c r="M305" s="96">
        <f t="shared" si="13"/>
        <v>0</v>
      </c>
      <c r="N305" s="96">
        <f t="shared" si="13"/>
        <v>0</v>
      </c>
      <c r="O305" s="98"/>
    </row>
    <row r="306" spans="1:15">
      <c r="A306" s="95" t="s">
        <v>860</v>
      </c>
      <c r="B306" s="95" t="s">
        <v>852</v>
      </c>
      <c r="C306" s="96">
        <v>0</v>
      </c>
      <c r="D306" s="97">
        <v>0</v>
      </c>
      <c r="E306" s="95"/>
      <c r="F306" s="95" t="s">
        <v>860</v>
      </c>
      <c r="G306" s="95" t="s">
        <v>852</v>
      </c>
      <c r="H306" s="96">
        <v>0</v>
      </c>
      <c r="I306" s="97">
        <v>0</v>
      </c>
      <c r="J306" s="9"/>
      <c r="K306" s="98">
        <f t="shared" si="12"/>
        <v>0</v>
      </c>
      <c r="L306" s="98">
        <f t="shared" si="12"/>
        <v>0</v>
      </c>
      <c r="M306" s="96">
        <f t="shared" si="13"/>
        <v>0</v>
      </c>
      <c r="N306" s="96">
        <f t="shared" si="13"/>
        <v>0</v>
      </c>
      <c r="O306" s="98"/>
    </row>
    <row r="307" spans="1:15">
      <c r="A307" s="95" t="s">
        <v>861</v>
      </c>
      <c r="B307" s="95" t="s">
        <v>758</v>
      </c>
      <c r="C307" s="96">
        <v>500.99</v>
      </c>
      <c r="D307" s="97">
        <v>510.99</v>
      </c>
      <c r="E307" s="95"/>
      <c r="F307" s="95" t="s">
        <v>861</v>
      </c>
      <c r="G307" s="95" t="s">
        <v>758</v>
      </c>
      <c r="H307" s="96">
        <v>500.99</v>
      </c>
      <c r="I307" s="97">
        <v>510.99</v>
      </c>
      <c r="J307" s="9"/>
      <c r="K307" s="98">
        <f t="shared" si="12"/>
        <v>0</v>
      </c>
      <c r="L307" s="98">
        <f t="shared" si="12"/>
        <v>0</v>
      </c>
      <c r="M307" s="96">
        <f t="shared" si="13"/>
        <v>0</v>
      </c>
      <c r="N307" s="96">
        <f t="shared" si="13"/>
        <v>0</v>
      </c>
      <c r="O307" s="98"/>
    </row>
    <row r="308" spans="1:15">
      <c r="A308" s="95" t="s">
        <v>862</v>
      </c>
      <c r="B308" s="95" t="s">
        <v>466</v>
      </c>
      <c r="C308" s="96">
        <v>94.9</v>
      </c>
      <c r="D308" s="97">
        <v>99.89</v>
      </c>
      <c r="E308" s="95"/>
      <c r="F308" s="95" t="s">
        <v>862</v>
      </c>
      <c r="G308" s="95" t="s">
        <v>466</v>
      </c>
      <c r="H308" s="96">
        <v>94.9</v>
      </c>
      <c r="I308" s="97">
        <v>99.89</v>
      </c>
      <c r="J308" s="9"/>
      <c r="K308" s="98">
        <f t="shared" si="12"/>
        <v>0</v>
      </c>
      <c r="L308" s="98">
        <f t="shared" si="12"/>
        <v>0</v>
      </c>
      <c r="M308" s="96">
        <f t="shared" si="13"/>
        <v>0</v>
      </c>
      <c r="N308" s="96">
        <f t="shared" si="13"/>
        <v>0</v>
      </c>
      <c r="O308" s="98"/>
    </row>
    <row r="309" spans="1:15">
      <c r="A309" s="95" t="s">
        <v>863</v>
      </c>
      <c r="B309" s="95" t="s">
        <v>466</v>
      </c>
      <c r="C309" s="96">
        <v>94.9</v>
      </c>
      <c r="D309" s="97">
        <v>99.89</v>
      </c>
      <c r="E309" s="95"/>
      <c r="F309" s="95" t="s">
        <v>863</v>
      </c>
      <c r="G309" s="95" t="s">
        <v>466</v>
      </c>
      <c r="H309" s="96">
        <v>94.9</v>
      </c>
      <c r="I309" s="97">
        <v>99.89</v>
      </c>
      <c r="J309" s="9"/>
      <c r="K309" s="98">
        <f t="shared" si="12"/>
        <v>0</v>
      </c>
      <c r="L309" s="98">
        <f t="shared" si="12"/>
        <v>0</v>
      </c>
      <c r="M309" s="96">
        <f t="shared" si="13"/>
        <v>0</v>
      </c>
      <c r="N309" s="96">
        <f t="shared" si="13"/>
        <v>0</v>
      </c>
      <c r="O309" s="98"/>
    </row>
    <row r="310" spans="1:15">
      <c r="A310" s="95" t="s">
        <v>864</v>
      </c>
      <c r="B310" s="95" t="s">
        <v>371</v>
      </c>
      <c r="C310" s="96">
        <v>100</v>
      </c>
      <c r="D310" s="97">
        <v>100</v>
      </c>
      <c r="E310" s="95"/>
      <c r="F310" s="95" t="s">
        <v>864</v>
      </c>
      <c r="G310" s="95" t="s">
        <v>371</v>
      </c>
      <c r="H310" s="96">
        <v>100</v>
      </c>
      <c r="I310" s="97">
        <v>100</v>
      </c>
      <c r="J310" s="9"/>
      <c r="K310" s="98">
        <f t="shared" si="12"/>
        <v>0</v>
      </c>
      <c r="L310" s="98">
        <f t="shared" si="12"/>
        <v>0</v>
      </c>
      <c r="M310" s="96">
        <f t="shared" si="13"/>
        <v>0</v>
      </c>
      <c r="N310" s="96">
        <f t="shared" si="13"/>
        <v>0</v>
      </c>
      <c r="O310" s="98"/>
    </row>
    <row r="311" spans="1:15">
      <c r="A311" s="95" t="s">
        <v>865</v>
      </c>
      <c r="B311" s="95" t="s">
        <v>371</v>
      </c>
      <c r="C311" s="96">
        <v>100</v>
      </c>
      <c r="D311" s="97">
        <v>100</v>
      </c>
      <c r="E311" s="95"/>
      <c r="F311" s="95" t="s">
        <v>865</v>
      </c>
      <c r="G311" s="95" t="s">
        <v>371</v>
      </c>
      <c r="H311" s="96">
        <v>100</v>
      </c>
      <c r="I311" s="97">
        <v>100</v>
      </c>
      <c r="J311" s="9"/>
      <c r="K311" s="98">
        <f t="shared" si="12"/>
        <v>0</v>
      </c>
      <c r="L311" s="98">
        <f t="shared" si="12"/>
        <v>0</v>
      </c>
      <c r="M311" s="96">
        <f t="shared" si="13"/>
        <v>0</v>
      </c>
      <c r="N311" s="96">
        <f t="shared" si="13"/>
        <v>0</v>
      </c>
      <c r="O311" s="98"/>
    </row>
    <row r="312" spans="1:15">
      <c r="A312" s="95" t="s">
        <v>866</v>
      </c>
      <c r="B312" s="95" t="s">
        <v>466</v>
      </c>
      <c r="C312" s="96">
        <v>94.9</v>
      </c>
      <c r="D312" s="97">
        <v>99.89</v>
      </c>
      <c r="E312" s="95"/>
      <c r="F312" s="95" t="s">
        <v>866</v>
      </c>
      <c r="G312" s="95" t="s">
        <v>466</v>
      </c>
      <c r="H312" s="96">
        <v>94.9</v>
      </c>
      <c r="I312" s="97">
        <v>99.89</v>
      </c>
      <c r="J312" s="9"/>
      <c r="K312" s="98">
        <f t="shared" si="12"/>
        <v>0</v>
      </c>
      <c r="L312" s="98">
        <f t="shared" si="12"/>
        <v>0</v>
      </c>
      <c r="M312" s="96">
        <f t="shared" si="13"/>
        <v>0</v>
      </c>
      <c r="N312" s="96">
        <f t="shared" si="13"/>
        <v>0</v>
      </c>
      <c r="O312" s="98"/>
    </row>
    <row r="313" spans="1:15">
      <c r="A313" s="95" t="s">
        <v>867</v>
      </c>
      <c r="B313" s="95" t="s">
        <v>371</v>
      </c>
      <c r="C313" s="96">
        <v>100</v>
      </c>
      <c r="D313" s="97">
        <v>100</v>
      </c>
      <c r="E313" s="95"/>
      <c r="F313" s="95" t="s">
        <v>867</v>
      </c>
      <c r="G313" s="95" t="s">
        <v>371</v>
      </c>
      <c r="H313" s="96">
        <v>100</v>
      </c>
      <c r="I313" s="97">
        <v>100</v>
      </c>
      <c r="J313" s="9"/>
      <c r="K313" s="98">
        <f t="shared" si="12"/>
        <v>0</v>
      </c>
      <c r="L313" s="98">
        <f t="shared" si="12"/>
        <v>0</v>
      </c>
      <c r="M313" s="96">
        <f t="shared" si="13"/>
        <v>0</v>
      </c>
      <c r="N313" s="96">
        <f t="shared" si="13"/>
        <v>0</v>
      </c>
      <c r="O313" s="98"/>
    </row>
    <row r="314" spans="1:15">
      <c r="A314" s="95" t="s">
        <v>868</v>
      </c>
      <c r="B314" s="95" t="s">
        <v>466</v>
      </c>
      <c r="C314" s="96">
        <v>94.9</v>
      </c>
      <c r="D314" s="97">
        <v>99.89</v>
      </c>
      <c r="E314" s="95"/>
      <c r="F314" s="95" t="s">
        <v>868</v>
      </c>
      <c r="G314" s="95" t="s">
        <v>466</v>
      </c>
      <c r="H314" s="96">
        <v>94.9</v>
      </c>
      <c r="I314" s="97">
        <v>99.89</v>
      </c>
      <c r="J314" s="9"/>
      <c r="K314" s="98">
        <f t="shared" si="12"/>
        <v>0</v>
      </c>
      <c r="L314" s="98">
        <f t="shared" si="12"/>
        <v>0</v>
      </c>
      <c r="M314" s="96">
        <f t="shared" si="13"/>
        <v>0</v>
      </c>
      <c r="N314" s="96">
        <f t="shared" si="13"/>
        <v>0</v>
      </c>
      <c r="O314" s="98"/>
    </row>
    <row r="315" spans="1:15">
      <c r="A315" s="95" t="s">
        <v>869</v>
      </c>
      <c r="B315" s="95" t="s">
        <v>852</v>
      </c>
      <c r="C315" s="96">
        <v>0</v>
      </c>
      <c r="D315" s="97">
        <v>0</v>
      </c>
      <c r="E315" s="95"/>
      <c r="F315" s="95" t="s">
        <v>869</v>
      </c>
      <c r="G315" s="95" t="s">
        <v>852</v>
      </c>
      <c r="H315" s="96">
        <v>0</v>
      </c>
      <c r="I315" s="97">
        <v>0</v>
      </c>
      <c r="J315" s="9"/>
      <c r="K315" s="98">
        <f t="shared" ref="K315:K378" si="14">IF(A315=F315,0,999)</f>
        <v>0</v>
      </c>
      <c r="L315" s="98">
        <f t="shared" ref="L315:L378" si="15">IF(B315=G315,0,999)</f>
        <v>0</v>
      </c>
      <c r="M315" s="96">
        <f t="shared" ref="M315:M378" si="16">C315-H315</f>
        <v>0</v>
      </c>
      <c r="N315" s="96">
        <f t="shared" ref="N315:N378" si="17">D315-I315</f>
        <v>0</v>
      </c>
      <c r="O315" s="98"/>
    </row>
    <row r="316" spans="1:15">
      <c r="A316" s="95" t="s">
        <v>870</v>
      </c>
      <c r="B316" s="95" t="s">
        <v>852</v>
      </c>
      <c r="C316" s="96">
        <v>0</v>
      </c>
      <c r="D316" s="97">
        <v>0</v>
      </c>
      <c r="E316" s="95"/>
      <c r="F316" s="95" t="s">
        <v>870</v>
      </c>
      <c r="G316" s="95" t="s">
        <v>852</v>
      </c>
      <c r="H316" s="96">
        <v>0</v>
      </c>
      <c r="I316" s="97">
        <v>0</v>
      </c>
      <c r="J316" s="9"/>
      <c r="K316" s="98">
        <f t="shared" si="14"/>
        <v>0</v>
      </c>
      <c r="L316" s="98">
        <f t="shared" si="15"/>
        <v>0</v>
      </c>
      <c r="M316" s="96">
        <f t="shared" si="16"/>
        <v>0</v>
      </c>
      <c r="N316" s="96">
        <f t="shared" si="17"/>
        <v>0</v>
      </c>
      <c r="O316" s="98"/>
    </row>
    <row r="317" spans="1:15">
      <c r="A317" s="95" t="s">
        <v>871</v>
      </c>
      <c r="B317" s="95" t="s">
        <v>852</v>
      </c>
      <c r="C317" s="96">
        <v>0</v>
      </c>
      <c r="D317" s="97">
        <v>0</v>
      </c>
      <c r="E317" s="95"/>
      <c r="F317" s="95" t="s">
        <v>871</v>
      </c>
      <c r="G317" s="95" t="s">
        <v>852</v>
      </c>
      <c r="H317" s="96">
        <v>0</v>
      </c>
      <c r="I317" s="97">
        <v>0</v>
      </c>
      <c r="J317" s="9"/>
      <c r="K317" s="98">
        <f t="shared" si="14"/>
        <v>0</v>
      </c>
      <c r="L317" s="98">
        <f t="shared" si="15"/>
        <v>0</v>
      </c>
      <c r="M317" s="96">
        <f t="shared" si="16"/>
        <v>0</v>
      </c>
      <c r="N317" s="96">
        <f t="shared" si="17"/>
        <v>0</v>
      </c>
      <c r="O317" s="98"/>
    </row>
    <row r="318" spans="1:15">
      <c r="A318" s="95" t="s">
        <v>872</v>
      </c>
      <c r="B318" s="95" t="s">
        <v>852</v>
      </c>
      <c r="C318" s="96">
        <v>0</v>
      </c>
      <c r="D318" s="96">
        <v>0</v>
      </c>
      <c r="E318" s="95"/>
      <c r="F318" s="95" t="s">
        <v>872</v>
      </c>
      <c r="G318" s="95" t="s">
        <v>852</v>
      </c>
      <c r="H318" s="96">
        <v>0</v>
      </c>
      <c r="I318" s="96">
        <v>0</v>
      </c>
      <c r="J318" s="9"/>
      <c r="K318" s="98">
        <f t="shared" si="14"/>
        <v>0</v>
      </c>
      <c r="L318" s="98">
        <f t="shared" si="15"/>
        <v>0</v>
      </c>
      <c r="M318" s="96">
        <f t="shared" si="16"/>
        <v>0</v>
      </c>
      <c r="N318" s="96">
        <f t="shared" si="17"/>
        <v>0</v>
      </c>
      <c r="O318" s="98"/>
    </row>
    <row r="319" spans="1:15">
      <c r="A319" s="95" t="s">
        <v>873</v>
      </c>
      <c r="B319" s="95" t="s">
        <v>371</v>
      </c>
      <c r="C319" s="96">
        <v>100</v>
      </c>
      <c r="D319" s="97">
        <v>100</v>
      </c>
      <c r="E319" s="95"/>
      <c r="F319" s="95" t="s">
        <v>873</v>
      </c>
      <c r="G319" s="95" t="s">
        <v>371</v>
      </c>
      <c r="H319" s="96">
        <v>100</v>
      </c>
      <c r="I319" s="97">
        <v>100</v>
      </c>
      <c r="J319" s="9"/>
      <c r="K319" s="98">
        <f t="shared" si="14"/>
        <v>0</v>
      </c>
      <c r="L319" s="98">
        <f t="shared" si="15"/>
        <v>0</v>
      </c>
      <c r="M319" s="96">
        <f t="shared" si="16"/>
        <v>0</v>
      </c>
      <c r="N319" s="96">
        <f t="shared" si="17"/>
        <v>0</v>
      </c>
      <c r="O319" s="98"/>
    </row>
    <row r="320" spans="1:15">
      <c r="A320" s="95" t="s">
        <v>874</v>
      </c>
      <c r="B320" s="95" t="s">
        <v>466</v>
      </c>
      <c r="C320" s="96">
        <v>94.9</v>
      </c>
      <c r="D320" s="97">
        <v>99.89</v>
      </c>
      <c r="E320" s="95"/>
      <c r="F320" s="95" t="s">
        <v>874</v>
      </c>
      <c r="G320" s="95" t="s">
        <v>466</v>
      </c>
      <c r="H320" s="96">
        <v>94.9</v>
      </c>
      <c r="I320" s="96">
        <v>99.89</v>
      </c>
      <c r="J320" s="9"/>
      <c r="K320" s="98">
        <f t="shared" si="14"/>
        <v>0</v>
      </c>
      <c r="L320" s="98">
        <f t="shared" si="15"/>
        <v>0</v>
      </c>
      <c r="M320" s="96">
        <f t="shared" si="16"/>
        <v>0</v>
      </c>
      <c r="N320" s="96">
        <f t="shared" si="17"/>
        <v>0</v>
      </c>
      <c r="O320" s="98"/>
    </row>
    <row r="321" spans="1:14">
      <c r="A321" s="21" t="s">
        <v>875</v>
      </c>
      <c r="B321" s="21" t="s">
        <v>758</v>
      </c>
      <c r="C321" s="22">
        <v>500.99</v>
      </c>
      <c r="D321" s="23">
        <v>544.44000000000005</v>
      </c>
      <c r="F321" s="21" t="s">
        <v>875</v>
      </c>
      <c r="G321" s="21" t="s">
        <v>758</v>
      </c>
      <c r="H321" s="22">
        <v>500.99</v>
      </c>
      <c r="I321" s="23">
        <v>544.44000000000005</v>
      </c>
      <c r="K321" s="98">
        <f t="shared" si="14"/>
        <v>0</v>
      </c>
      <c r="L321" s="98">
        <f t="shared" si="15"/>
        <v>0</v>
      </c>
      <c r="M321" s="96">
        <f t="shared" si="16"/>
        <v>0</v>
      </c>
      <c r="N321" s="96">
        <f t="shared" si="17"/>
        <v>0</v>
      </c>
    </row>
    <row r="322" spans="1:14">
      <c r="A322" s="21" t="s">
        <v>876</v>
      </c>
      <c r="B322" s="21" t="s">
        <v>758</v>
      </c>
      <c r="C322" s="22">
        <v>500.99</v>
      </c>
      <c r="D322" s="23">
        <v>510.99</v>
      </c>
      <c r="F322" s="21" t="s">
        <v>876</v>
      </c>
      <c r="G322" s="21" t="s">
        <v>758</v>
      </c>
      <c r="H322" s="22">
        <v>500.99</v>
      </c>
      <c r="I322" s="23">
        <v>510.99</v>
      </c>
      <c r="K322" s="98">
        <f t="shared" si="14"/>
        <v>0</v>
      </c>
      <c r="L322" s="98">
        <f t="shared" si="15"/>
        <v>0</v>
      </c>
      <c r="M322" s="96">
        <f t="shared" si="16"/>
        <v>0</v>
      </c>
      <c r="N322" s="96">
        <f t="shared" si="17"/>
        <v>0</v>
      </c>
    </row>
    <row r="323" spans="1:14">
      <c r="A323" s="21" t="s">
        <v>877</v>
      </c>
      <c r="B323" s="21" t="s">
        <v>758</v>
      </c>
      <c r="C323" s="22">
        <v>500.99</v>
      </c>
      <c r="D323" s="23">
        <v>601.19000000000005</v>
      </c>
      <c r="F323" s="21" t="s">
        <v>877</v>
      </c>
      <c r="G323" s="21" t="s">
        <v>758</v>
      </c>
      <c r="H323" s="22">
        <v>500.99</v>
      </c>
      <c r="I323" s="23">
        <v>601.19000000000005</v>
      </c>
      <c r="K323" s="98">
        <f t="shared" si="14"/>
        <v>0</v>
      </c>
      <c r="L323" s="98">
        <f t="shared" si="15"/>
        <v>0</v>
      </c>
      <c r="M323" s="96">
        <f t="shared" si="16"/>
        <v>0</v>
      </c>
      <c r="N323" s="96">
        <f t="shared" si="17"/>
        <v>0</v>
      </c>
    </row>
    <row r="324" spans="1:14">
      <c r="A324" s="21" t="s">
        <v>878</v>
      </c>
      <c r="B324" s="21" t="s">
        <v>316</v>
      </c>
      <c r="C324" s="22">
        <v>46.74</v>
      </c>
      <c r="D324" s="23">
        <v>46.74</v>
      </c>
      <c r="F324" s="21" t="s">
        <v>878</v>
      </c>
      <c r="G324" s="21" t="s">
        <v>316</v>
      </c>
      <c r="H324" s="22">
        <v>46.74</v>
      </c>
      <c r="I324" s="23">
        <v>46.74</v>
      </c>
      <c r="K324" s="98">
        <f t="shared" si="14"/>
        <v>0</v>
      </c>
      <c r="L324" s="98">
        <f t="shared" si="15"/>
        <v>0</v>
      </c>
      <c r="M324" s="96">
        <f t="shared" si="16"/>
        <v>0</v>
      </c>
      <c r="N324" s="96">
        <f t="shared" si="17"/>
        <v>0</v>
      </c>
    </row>
    <row r="325" spans="1:14">
      <c r="A325" s="21" t="s">
        <v>879</v>
      </c>
      <c r="B325" s="21" t="s">
        <v>371</v>
      </c>
      <c r="C325" s="22">
        <v>100</v>
      </c>
      <c r="D325" s="23">
        <v>100</v>
      </c>
      <c r="F325" s="21" t="s">
        <v>879</v>
      </c>
      <c r="G325" s="21" t="s">
        <v>371</v>
      </c>
      <c r="H325" s="22">
        <v>100</v>
      </c>
      <c r="I325" s="23">
        <v>100</v>
      </c>
      <c r="K325" s="98">
        <f t="shared" si="14"/>
        <v>0</v>
      </c>
      <c r="L325" s="98">
        <f t="shared" si="15"/>
        <v>0</v>
      </c>
      <c r="M325" s="96">
        <f t="shared" si="16"/>
        <v>0</v>
      </c>
      <c r="N325" s="96">
        <f t="shared" si="17"/>
        <v>0</v>
      </c>
    </row>
    <row r="326" spans="1:14">
      <c r="A326" s="21" t="s">
        <v>679</v>
      </c>
      <c r="B326" s="21" t="s">
        <v>768</v>
      </c>
      <c r="C326" s="22">
        <v>462.96</v>
      </c>
      <c r="D326" s="23">
        <v>984.45</v>
      </c>
      <c r="F326" s="21" t="s">
        <v>679</v>
      </c>
      <c r="G326" s="21" t="s">
        <v>768</v>
      </c>
      <c r="H326" s="22">
        <v>462.96</v>
      </c>
      <c r="I326" s="23">
        <v>984.45</v>
      </c>
      <c r="K326" s="98">
        <f t="shared" si="14"/>
        <v>0</v>
      </c>
      <c r="L326" s="98">
        <f t="shared" si="15"/>
        <v>0</v>
      </c>
      <c r="M326" s="96">
        <f t="shared" si="16"/>
        <v>0</v>
      </c>
      <c r="N326" s="96">
        <f t="shared" si="17"/>
        <v>0</v>
      </c>
    </row>
    <row r="327" spans="1:14">
      <c r="A327" s="21" t="s">
        <v>680</v>
      </c>
      <c r="B327" s="21" t="s">
        <v>769</v>
      </c>
      <c r="C327" s="22">
        <v>4136.3</v>
      </c>
      <c r="D327" s="23">
        <v>5395.67</v>
      </c>
      <c r="F327" s="21" t="s">
        <v>680</v>
      </c>
      <c r="G327" s="21" t="s">
        <v>769</v>
      </c>
      <c r="H327" s="22">
        <v>4136.3</v>
      </c>
      <c r="I327" s="23">
        <v>5395.67</v>
      </c>
      <c r="K327" s="98">
        <f t="shared" si="14"/>
        <v>0</v>
      </c>
      <c r="L327" s="98">
        <f t="shared" si="15"/>
        <v>0</v>
      </c>
      <c r="M327" s="96">
        <f t="shared" si="16"/>
        <v>0</v>
      </c>
      <c r="N327" s="96">
        <f t="shared" si="17"/>
        <v>0</v>
      </c>
    </row>
    <row r="328" spans="1:14">
      <c r="A328" s="21" t="s">
        <v>680</v>
      </c>
      <c r="B328" s="21" t="s">
        <v>768</v>
      </c>
      <c r="C328" s="22">
        <v>308.64</v>
      </c>
      <c r="D328" s="23">
        <v>441.21</v>
      </c>
      <c r="F328" s="21" t="s">
        <v>680</v>
      </c>
      <c r="G328" s="21" t="s">
        <v>768</v>
      </c>
      <c r="H328" s="22">
        <v>308.64</v>
      </c>
      <c r="I328" s="23">
        <v>441.21</v>
      </c>
      <c r="K328" s="98">
        <f t="shared" si="14"/>
        <v>0</v>
      </c>
      <c r="L328" s="98">
        <f t="shared" si="15"/>
        <v>0</v>
      </c>
      <c r="M328" s="96">
        <f t="shared" si="16"/>
        <v>0</v>
      </c>
      <c r="N328" s="96">
        <f t="shared" si="17"/>
        <v>0</v>
      </c>
    </row>
    <row r="329" spans="1:14">
      <c r="A329" s="21" t="s">
        <v>681</v>
      </c>
      <c r="B329" s="21" t="s">
        <v>770</v>
      </c>
      <c r="C329" s="22">
        <v>2675.07</v>
      </c>
      <c r="D329" s="23">
        <v>3622.16</v>
      </c>
      <c r="F329" s="21" t="s">
        <v>681</v>
      </c>
      <c r="G329" s="21" t="s">
        <v>770</v>
      </c>
      <c r="H329" s="22">
        <v>2675.07</v>
      </c>
      <c r="I329" s="23">
        <v>3622.16</v>
      </c>
      <c r="K329" s="98">
        <f t="shared" si="14"/>
        <v>0</v>
      </c>
      <c r="L329" s="98">
        <f t="shared" si="15"/>
        <v>0</v>
      </c>
      <c r="M329" s="96">
        <f t="shared" si="16"/>
        <v>0</v>
      </c>
      <c r="N329" s="96">
        <f t="shared" si="17"/>
        <v>0</v>
      </c>
    </row>
    <row r="330" spans="1:14">
      <c r="A330" s="21" t="s">
        <v>682</v>
      </c>
      <c r="B330" s="21" t="s">
        <v>771</v>
      </c>
      <c r="C330" s="22">
        <v>353.14</v>
      </c>
      <c r="D330" s="23">
        <v>496.56</v>
      </c>
      <c r="F330" s="21" t="s">
        <v>682</v>
      </c>
      <c r="G330" s="21" t="s">
        <v>771</v>
      </c>
      <c r="H330" s="22">
        <v>353.14</v>
      </c>
      <c r="I330" s="23">
        <v>496.56</v>
      </c>
      <c r="K330" s="98">
        <f t="shared" si="14"/>
        <v>0</v>
      </c>
      <c r="L330" s="98">
        <f t="shared" si="15"/>
        <v>0</v>
      </c>
      <c r="M330" s="96">
        <f t="shared" si="16"/>
        <v>0</v>
      </c>
      <c r="N330" s="96">
        <f t="shared" si="17"/>
        <v>0</v>
      </c>
    </row>
    <row r="331" spans="1:14">
      <c r="A331" s="21" t="s">
        <v>682</v>
      </c>
      <c r="B331" s="21" t="s">
        <v>769</v>
      </c>
      <c r="C331" s="22">
        <v>4136.3</v>
      </c>
      <c r="D331" s="23">
        <v>5099.03</v>
      </c>
      <c r="F331" s="21" t="s">
        <v>682</v>
      </c>
      <c r="G331" s="21" t="s">
        <v>769</v>
      </c>
      <c r="H331" s="22">
        <v>4136.3</v>
      </c>
      <c r="I331" s="23">
        <v>5099.03</v>
      </c>
      <c r="K331" s="98">
        <f t="shared" si="14"/>
        <v>0</v>
      </c>
      <c r="L331" s="98">
        <f t="shared" si="15"/>
        <v>0</v>
      </c>
      <c r="M331" s="96">
        <f t="shared" si="16"/>
        <v>0</v>
      </c>
      <c r="N331" s="96">
        <f t="shared" si="17"/>
        <v>0</v>
      </c>
    </row>
    <row r="332" spans="1:14">
      <c r="A332" s="21" t="s">
        <v>683</v>
      </c>
      <c r="B332" s="21" t="s">
        <v>772</v>
      </c>
      <c r="C332" s="22">
        <v>3272.86</v>
      </c>
      <c r="D332" s="23">
        <v>4029.71</v>
      </c>
      <c r="F332" s="21" t="s">
        <v>683</v>
      </c>
      <c r="G332" s="21" t="s">
        <v>772</v>
      </c>
      <c r="H332" s="22">
        <v>3272.86</v>
      </c>
      <c r="I332" s="23">
        <v>4029.71</v>
      </c>
      <c r="K332" s="98">
        <f t="shared" si="14"/>
        <v>0</v>
      </c>
      <c r="L332" s="98">
        <f t="shared" si="15"/>
        <v>0</v>
      </c>
      <c r="M332" s="96">
        <f t="shared" si="16"/>
        <v>0</v>
      </c>
      <c r="N332" s="96">
        <f t="shared" si="17"/>
        <v>0</v>
      </c>
    </row>
    <row r="333" spans="1:14">
      <c r="A333" s="21" t="s">
        <v>684</v>
      </c>
      <c r="B333" s="21" t="s">
        <v>773</v>
      </c>
      <c r="C333" s="22">
        <v>4091.08</v>
      </c>
      <c r="D333" s="23">
        <v>5123.12</v>
      </c>
      <c r="F333" s="21" t="s">
        <v>684</v>
      </c>
      <c r="G333" s="21" t="s">
        <v>773</v>
      </c>
      <c r="H333" s="22">
        <v>4091.08</v>
      </c>
      <c r="I333" s="23">
        <v>5123.12</v>
      </c>
      <c r="K333" s="98">
        <f t="shared" si="14"/>
        <v>0</v>
      </c>
      <c r="L333" s="98">
        <f t="shared" si="15"/>
        <v>0</v>
      </c>
      <c r="M333" s="96">
        <f t="shared" si="16"/>
        <v>0</v>
      </c>
      <c r="N333" s="96">
        <f t="shared" si="17"/>
        <v>0</v>
      </c>
    </row>
    <row r="334" spans="1:14">
      <c r="A334" s="21" t="s">
        <v>685</v>
      </c>
      <c r="B334" s="21" t="s">
        <v>771</v>
      </c>
      <c r="C334" s="22">
        <v>322.26</v>
      </c>
      <c r="D334" s="23">
        <v>455.69</v>
      </c>
      <c r="F334" s="21" t="s">
        <v>685</v>
      </c>
      <c r="G334" s="21" t="s">
        <v>771</v>
      </c>
      <c r="H334" s="22">
        <v>322.26</v>
      </c>
      <c r="I334" s="23">
        <v>455.69</v>
      </c>
      <c r="K334" s="98">
        <f t="shared" si="14"/>
        <v>0</v>
      </c>
      <c r="L334" s="98">
        <f t="shared" si="15"/>
        <v>0</v>
      </c>
      <c r="M334" s="96">
        <f t="shared" si="16"/>
        <v>0</v>
      </c>
      <c r="N334" s="96">
        <f t="shared" si="17"/>
        <v>0</v>
      </c>
    </row>
    <row r="335" spans="1:14">
      <c r="A335" s="21" t="s">
        <v>685</v>
      </c>
      <c r="B335" s="21" t="s">
        <v>772</v>
      </c>
      <c r="C335" s="22">
        <v>3272.86</v>
      </c>
      <c r="D335" s="23">
        <v>4116.6099999999997</v>
      </c>
      <c r="F335" s="21" t="s">
        <v>685</v>
      </c>
      <c r="G335" s="21" t="s">
        <v>772</v>
      </c>
      <c r="H335" s="22">
        <v>3272.86</v>
      </c>
      <c r="I335" s="23">
        <v>4116.6099999999997</v>
      </c>
      <c r="K335" s="98">
        <f t="shared" si="14"/>
        <v>0</v>
      </c>
      <c r="L335" s="98">
        <f t="shared" si="15"/>
        <v>0</v>
      </c>
      <c r="M335" s="96">
        <f t="shared" si="16"/>
        <v>0</v>
      </c>
      <c r="N335" s="96">
        <f t="shared" si="17"/>
        <v>0</v>
      </c>
    </row>
    <row r="336" spans="1:14">
      <c r="A336" s="21" t="s">
        <v>686</v>
      </c>
      <c r="B336" s="21" t="s">
        <v>774</v>
      </c>
      <c r="C336" s="22">
        <v>1080</v>
      </c>
      <c r="D336" s="23">
        <v>1140</v>
      </c>
      <c r="F336" s="21" t="s">
        <v>686</v>
      </c>
      <c r="G336" s="21" t="s">
        <v>774</v>
      </c>
      <c r="H336" s="22">
        <v>1080</v>
      </c>
      <c r="I336" s="23">
        <v>1140</v>
      </c>
      <c r="K336" s="98">
        <f t="shared" si="14"/>
        <v>0</v>
      </c>
      <c r="L336" s="98">
        <f t="shared" si="15"/>
        <v>0</v>
      </c>
      <c r="M336" s="96">
        <f t="shared" si="16"/>
        <v>0</v>
      </c>
      <c r="N336" s="96">
        <f t="shared" si="17"/>
        <v>0</v>
      </c>
    </row>
    <row r="337" spans="1:15">
      <c r="A337" s="21" t="s">
        <v>687</v>
      </c>
      <c r="B337" s="21" t="s">
        <v>775</v>
      </c>
      <c r="C337" s="22">
        <v>204</v>
      </c>
      <c r="D337" s="23">
        <v>258.72000000000003</v>
      </c>
      <c r="F337" s="21" t="s">
        <v>687</v>
      </c>
      <c r="G337" s="21" t="s">
        <v>775</v>
      </c>
      <c r="H337" s="22">
        <v>204</v>
      </c>
      <c r="I337" s="23">
        <v>258.72000000000003</v>
      </c>
      <c r="K337" s="98">
        <f t="shared" si="14"/>
        <v>0</v>
      </c>
      <c r="L337" s="98">
        <f t="shared" si="15"/>
        <v>0</v>
      </c>
      <c r="M337" s="96">
        <f t="shared" si="16"/>
        <v>0</v>
      </c>
      <c r="N337" s="96">
        <f t="shared" si="17"/>
        <v>0</v>
      </c>
    </row>
    <row r="338" spans="1:15">
      <c r="A338" s="21" t="s">
        <v>688</v>
      </c>
      <c r="B338" s="21" t="s">
        <v>776</v>
      </c>
      <c r="C338" s="22">
        <v>2004.63</v>
      </c>
      <c r="D338" s="23">
        <v>2282.0300000000002</v>
      </c>
      <c r="F338" s="21" t="s">
        <v>688</v>
      </c>
      <c r="G338" s="21" t="s">
        <v>776</v>
      </c>
      <c r="H338" s="22">
        <v>2004.63</v>
      </c>
      <c r="I338" s="23">
        <v>2282.0300000000002</v>
      </c>
      <c r="K338" s="98">
        <f t="shared" si="14"/>
        <v>0</v>
      </c>
      <c r="L338" s="98">
        <f t="shared" si="15"/>
        <v>0</v>
      </c>
      <c r="M338" s="96">
        <f t="shared" si="16"/>
        <v>0</v>
      </c>
      <c r="N338" s="96">
        <f t="shared" si="17"/>
        <v>0</v>
      </c>
    </row>
    <row r="339" spans="1:15">
      <c r="A339" s="21" t="s">
        <v>689</v>
      </c>
      <c r="B339" s="21" t="s">
        <v>777</v>
      </c>
      <c r="C339" s="22">
        <v>92.32</v>
      </c>
      <c r="D339" s="23">
        <v>111.71</v>
      </c>
      <c r="F339" s="21" t="s">
        <v>689</v>
      </c>
      <c r="G339" s="21" t="s">
        <v>777</v>
      </c>
      <c r="H339" s="22">
        <v>92.32</v>
      </c>
      <c r="I339" s="23">
        <v>111.71</v>
      </c>
      <c r="K339" s="98">
        <f t="shared" si="14"/>
        <v>0</v>
      </c>
      <c r="L339" s="98">
        <f t="shared" si="15"/>
        <v>0</v>
      </c>
      <c r="M339" s="96">
        <f t="shared" si="16"/>
        <v>0</v>
      </c>
      <c r="N339" s="96">
        <f t="shared" si="17"/>
        <v>0</v>
      </c>
    </row>
    <row r="340" spans="1:15">
      <c r="A340" s="21" t="s">
        <v>690</v>
      </c>
      <c r="B340" s="21" t="s">
        <v>778</v>
      </c>
      <c r="C340" s="22">
        <v>1448.96</v>
      </c>
      <c r="D340" s="23">
        <v>2397.52</v>
      </c>
      <c r="F340" s="21" t="s">
        <v>690</v>
      </c>
      <c r="G340" s="21" t="s">
        <v>778</v>
      </c>
      <c r="H340" s="22">
        <v>1448.96</v>
      </c>
      <c r="I340" s="23">
        <v>2397.52</v>
      </c>
      <c r="K340" s="98">
        <f t="shared" si="14"/>
        <v>0</v>
      </c>
      <c r="L340" s="98">
        <f t="shared" si="15"/>
        <v>0</v>
      </c>
      <c r="M340" s="96">
        <f t="shared" si="16"/>
        <v>0</v>
      </c>
      <c r="N340" s="96">
        <f t="shared" si="17"/>
        <v>0</v>
      </c>
    </row>
    <row r="341" spans="1:15">
      <c r="A341" s="21" t="s">
        <v>691</v>
      </c>
      <c r="B341" s="21" t="s">
        <v>776</v>
      </c>
      <c r="C341" s="22">
        <v>4612.2</v>
      </c>
      <c r="D341" s="23">
        <v>5662.01</v>
      </c>
      <c r="F341" s="21" t="s">
        <v>691</v>
      </c>
      <c r="G341" s="21" t="s">
        <v>776</v>
      </c>
      <c r="H341" s="22">
        <v>4612.2</v>
      </c>
      <c r="I341" s="23">
        <v>5662.01</v>
      </c>
      <c r="K341" s="98">
        <f t="shared" si="14"/>
        <v>0</v>
      </c>
      <c r="L341" s="98">
        <f t="shared" si="15"/>
        <v>0</v>
      </c>
      <c r="M341" s="96">
        <f t="shared" si="16"/>
        <v>0</v>
      </c>
      <c r="N341" s="96">
        <f t="shared" si="17"/>
        <v>0</v>
      </c>
    </row>
    <row r="342" spans="1:15">
      <c r="A342" s="21" t="s">
        <v>692</v>
      </c>
      <c r="B342" s="21" t="s">
        <v>775</v>
      </c>
      <c r="C342" s="22">
        <v>156.08000000000001</v>
      </c>
      <c r="D342" s="23">
        <v>184.04</v>
      </c>
      <c r="F342" s="21" t="s">
        <v>692</v>
      </c>
      <c r="G342" s="21" t="s">
        <v>775</v>
      </c>
      <c r="H342" s="22">
        <v>156.08000000000001</v>
      </c>
      <c r="I342" s="23">
        <v>184.04</v>
      </c>
      <c r="K342" s="98">
        <f t="shared" si="14"/>
        <v>0</v>
      </c>
      <c r="L342" s="98">
        <f t="shared" si="15"/>
        <v>0</v>
      </c>
      <c r="M342" s="96">
        <f t="shared" si="16"/>
        <v>0</v>
      </c>
      <c r="N342" s="96">
        <f t="shared" si="17"/>
        <v>0</v>
      </c>
    </row>
    <row r="343" spans="1:15">
      <c r="A343" s="99" t="s">
        <v>692</v>
      </c>
      <c r="B343" s="99" t="s">
        <v>779</v>
      </c>
      <c r="C343" s="100">
        <v>881.88</v>
      </c>
      <c r="D343" s="101">
        <v>1203.8399999999999</v>
      </c>
      <c r="E343" s="99"/>
      <c r="F343" s="99" t="s">
        <v>692</v>
      </c>
      <c r="G343" s="99" t="s">
        <v>779</v>
      </c>
      <c r="H343" s="100">
        <v>146.97999999999999</v>
      </c>
      <c r="I343" s="101">
        <v>200.64</v>
      </c>
      <c r="J343" s="102"/>
      <c r="K343" s="103">
        <f t="shared" si="14"/>
        <v>0</v>
      </c>
      <c r="L343" s="103">
        <f t="shared" si="15"/>
        <v>0</v>
      </c>
      <c r="M343" s="100">
        <f t="shared" si="16"/>
        <v>734.9</v>
      </c>
      <c r="N343" s="100">
        <f t="shared" si="17"/>
        <v>1003.1999999999999</v>
      </c>
      <c r="O343" s="103" t="s">
        <v>906</v>
      </c>
    </row>
    <row r="344" spans="1:15">
      <c r="A344" s="21" t="s">
        <v>693</v>
      </c>
      <c r="B344" s="21" t="s">
        <v>778</v>
      </c>
      <c r="C344" s="22">
        <v>1448.96</v>
      </c>
      <c r="D344" s="23">
        <v>2533.7600000000002</v>
      </c>
      <c r="F344" s="21" t="s">
        <v>693</v>
      </c>
      <c r="G344" s="21" t="s">
        <v>778</v>
      </c>
      <c r="H344" s="22">
        <v>1448.96</v>
      </c>
      <c r="I344" s="23">
        <v>2533.7600000000002</v>
      </c>
      <c r="K344" s="98">
        <f t="shared" si="14"/>
        <v>0</v>
      </c>
      <c r="L344" s="98">
        <f t="shared" si="15"/>
        <v>0</v>
      </c>
      <c r="M344" s="96">
        <f t="shared" si="16"/>
        <v>0</v>
      </c>
      <c r="N344" s="96">
        <f t="shared" si="17"/>
        <v>0</v>
      </c>
    </row>
    <row r="345" spans="1:15">
      <c r="A345" s="21" t="s">
        <v>693</v>
      </c>
      <c r="B345" s="21" t="s">
        <v>780</v>
      </c>
      <c r="C345" s="22">
        <v>915.52</v>
      </c>
      <c r="D345" s="23">
        <v>1457.72</v>
      </c>
      <c r="F345" s="21" t="s">
        <v>693</v>
      </c>
      <c r="G345" s="21" t="s">
        <v>780</v>
      </c>
      <c r="H345" s="22">
        <v>915.52</v>
      </c>
      <c r="I345" s="23">
        <v>1457.72</v>
      </c>
      <c r="K345" s="98">
        <f t="shared" si="14"/>
        <v>0</v>
      </c>
      <c r="L345" s="98">
        <f t="shared" si="15"/>
        <v>0</v>
      </c>
      <c r="M345" s="96">
        <f t="shared" si="16"/>
        <v>0</v>
      </c>
      <c r="N345" s="96">
        <f t="shared" si="17"/>
        <v>0</v>
      </c>
    </row>
    <row r="346" spans="1:15">
      <c r="A346" s="21" t="s">
        <v>694</v>
      </c>
      <c r="B346" s="21" t="s">
        <v>781</v>
      </c>
      <c r="C346" s="22">
        <v>24.31</v>
      </c>
      <c r="D346" s="23">
        <v>39.520000000000003</v>
      </c>
      <c r="F346" s="21" t="s">
        <v>694</v>
      </c>
      <c r="G346" s="21" t="s">
        <v>781</v>
      </c>
      <c r="H346" s="22">
        <v>24.31</v>
      </c>
      <c r="I346" s="23">
        <v>39.520000000000003</v>
      </c>
      <c r="K346" s="98">
        <f t="shared" si="14"/>
        <v>0</v>
      </c>
      <c r="L346" s="98">
        <f t="shared" si="15"/>
        <v>0</v>
      </c>
      <c r="M346" s="96">
        <f t="shared" si="16"/>
        <v>0</v>
      </c>
      <c r="N346" s="96">
        <f t="shared" si="17"/>
        <v>0</v>
      </c>
    </row>
    <row r="347" spans="1:15">
      <c r="A347" s="21" t="s">
        <v>694</v>
      </c>
      <c r="B347" s="21" t="s">
        <v>775</v>
      </c>
      <c r="C347" s="22">
        <v>68</v>
      </c>
      <c r="D347" s="23">
        <v>86.33</v>
      </c>
      <c r="F347" s="21" t="s">
        <v>694</v>
      </c>
      <c r="G347" s="21" t="s">
        <v>775</v>
      </c>
      <c r="H347" s="22">
        <v>68</v>
      </c>
      <c r="I347" s="23">
        <v>86.33</v>
      </c>
      <c r="K347" s="98">
        <f t="shared" si="14"/>
        <v>0</v>
      </c>
      <c r="L347" s="98">
        <f t="shared" si="15"/>
        <v>0</v>
      </c>
      <c r="M347" s="96">
        <f t="shared" si="16"/>
        <v>0</v>
      </c>
      <c r="N347" s="96">
        <f t="shared" si="17"/>
        <v>0</v>
      </c>
    </row>
    <row r="348" spans="1:15">
      <c r="A348" s="21" t="s">
        <v>695</v>
      </c>
      <c r="B348" s="21" t="s">
        <v>771</v>
      </c>
      <c r="C348" s="22">
        <v>950.72</v>
      </c>
      <c r="D348" s="23">
        <v>1053.06</v>
      </c>
      <c r="F348" s="21" t="s">
        <v>695</v>
      </c>
      <c r="G348" s="21" t="s">
        <v>771</v>
      </c>
      <c r="H348" s="22">
        <v>950.72</v>
      </c>
      <c r="I348" s="23">
        <v>1053.06</v>
      </c>
      <c r="K348" s="98">
        <f t="shared" si="14"/>
        <v>0</v>
      </c>
      <c r="L348" s="98">
        <f t="shared" si="15"/>
        <v>0</v>
      </c>
      <c r="M348" s="96">
        <f t="shared" si="16"/>
        <v>0</v>
      </c>
      <c r="N348" s="96">
        <f t="shared" si="17"/>
        <v>0</v>
      </c>
    </row>
    <row r="349" spans="1:15">
      <c r="A349" s="21" t="s">
        <v>695</v>
      </c>
      <c r="B349" s="21" t="s">
        <v>776</v>
      </c>
      <c r="C349" s="22">
        <v>10205.549999999999</v>
      </c>
      <c r="D349" s="23">
        <v>11480.28</v>
      </c>
      <c r="F349" s="21" t="s">
        <v>695</v>
      </c>
      <c r="G349" s="21" t="s">
        <v>776</v>
      </c>
      <c r="H349" s="22">
        <v>10205.549999999999</v>
      </c>
      <c r="I349" s="23">
        <v>11480.28</v>
      </c>
      <c r="K349" s="98">
        <f t="shared" si="14"/>
        <v>0</v>
      </c>
      <c r="L349" s="98">
        <f t="shared" si="15"/>
        <v>0</v>
      </c>
      <c r="M349" s="96">
        <f t="shared" si="16"/>
        <v>0</v>
      </c>
      <c r="N349" s="96">
        <f t="shared" si="17"/>
        <v>0</v>
      </c>
    </row>
    <row r="350" spans="1:15">
      <c r="A350" s="21" t="s">
        <v>695</v>
      </c>
      <c r="B350" s="21" t="s">
        <v>772</v>
      </c>
      <c r="C350" s="22">
        <v>2413.9699999999998</v>
      </c>
      <c r="D350" s="23">
        <v>2797.27</v>
      </c>
      <c r="F350" s="21" t="s">
        <v>695</v>
      </c>
      <c r="G350" s="21" t="s">
        <v>772</v>
      </c>
      <c r="H350" s="22">
        <v>2413.9699999999998</v>
      </c>
      <c r="I350" s="23">
        <v>2797.27</v>
      </c>
      <c r="K350" s="98">
        <f t="shared" si="14"/>
        <v>0</v>
      </c>
      <c r="L350" s="98">
        <f t="shared" si="15"/>
        <v>0</v>
      </c>
      <c r="M350" s="96">
        <f t="shared" si="16"/>
        <v>0</v>
      </c>
      <c r="N350" s="96">
        <f t="shared" si="17"/>
        <v>0</v>
      </c>
    </row>
    <row r="351" spans="1:15">
      <c r="A351" s="21" t="s">
        <v>696</v>
      </c>
      <c r="B351" s="21" t="s">
        <v>775</v>
      </c>
      <c r="C351" s="22">
        <v>112.47</v>
      </c>
      <c r="D351" s="23">
        <v>184.83</v>
      </c>
      <c r="F351" s="21" t="s">
        <v>696</v>
      </c>
      <c r="G351" s="21" t="s">
        <v>775</v>
      </c>
      <c r="H351" s="22">
        <v>112.47</v>
      </c>
      <c r="I351" s="23">
        <v>184.83</v>
      </c>
      <c r="K351" s="98">
        <f t="shared" si="14"/>
        <v>0</v>
      </c>
      <c r="L351" s="98">
        <f t="shared" si="15"/>
        <v>0</v>
      </c>
      <c r="M351" s="96">
        <f t="shared" si="16"/>
        <v>0</v>
      </c>
      <c r="N351" s="96">
        <f t="shared" si="17"/>
        <v>0</v>
      </c>
    </row>
    <row r="352" spans="1:15">
      <c r="A352" s="21" t="s">
        <v>697</v>
      </c>
      <c r="B352" s="21" t="s">
        <v>772</v>
      </c>
      <c r="C352" s="22">
        <v>9642.5499999999993</v>
      </c>
      <c r="D352" s="23">
        <v>12238.43</v>
      </c>
      <c r="F352" s="21" t="s">
        <v>697</v>
      </c>
      <c r="G352" s="21" t="s">
        <v>772</v>
      </c>
      <c r="H352" s="22">
        <v>9642.5499999999993</v>
      </c>
      <c r="I352" s="23">
        <v>12238.43</v>
      </c>
      <c r="K352" s="98">
        <f t="shared" si="14"/>
        <v>0</v>
      </c>
      <c r="L352" s="98">
        <f t="shared" si="15"/>
        <v>0</v>
      </c>
      <c r="M352" s="96">
        <f t="shared" si="16"/>
        <v>0</v>
      </c>
      <c r="N352" s="96">
        <f t="shared" si="17"/>
        <v>0</v>
      </c>
    </row>
    <row r="353" spans="1:14">
      <c r="A353" s="21" t="s">
        <v>698</v>
      </c>
      <c r="B353" s="21" t="s">
        <v>782</v>
      </c>
      <c r="C353" s="22">
        <v>18863</v>
      </c>
      <c r="D353" s="23">
        <v>19624.46</v>
      </c>
      <c r="F353" s="21" t="s">
        <v>698</v>
      </c>
      <c r="G353" s="21" t="s">
        <v>782</v>
      </c>
      <c r="H353" s="22">
        <v>18863</v>
      </c>
      <c r="I353" s="23">
        <v>19624.46</v>
      </c>
      <c r="K353" s="98">
        <f t="shared" si="14"/>
        <v>0</v>
      </c>
      <c r="L353" s="98">
        <f t="shared" si="15"/>
        <v>0</v>
      </c>
      <c r="M353" s="96">
        <f t="shared" si="16"/>
        <v>0</v>
      </c>
      <c r="N353" s="96">
        <f t="shared" si="17"/>
        <v>0</v>
      </c>
    </row>
    <row r="354" spans="1:14">
      <c r="A354" s="21" t="s">
        <v>699</v>
      </c>
      <c r="B354" s="21" t="s">
        <v>783</v>
      </c>
      <c r="C354" s="22">
        <v>71.08</v>
      </c>
      <c r="D354" s="23">
        <v>148.38</v>
      </c>
      <c r="F354" s="21" t="s">
        <v>699</v>
      </c>
      <c r="G354" s="21" t="s">
        <v>783</v>
      </c>
      <c r="H354" s="22">
        <v>71.08</v>
      </c>
      <c r="I354" s="23">
        <v>148.38</v>
      </c>
      <c r="K354" s="98">
        <f t="shared" si="14"/>
        <v>0</v>
      </c>
      <c r="L354" s="98">
        <f t="shared" si="15"/>
        <v>0</v>
      </c>
      <c r="M354" s="96">
        <f t="shared" si="16"/>
        <v>0</v>
      </c>
      <c r="N354" s="96">
        <f t="shared" si="17"/>
        <v>0</v>
      </c>
    </row>
    <row r="355" spans="1:14">
      <c r="A355" s="21" t="s">
        <v>700</v>
      </c>
      <c r="B355" s="21" t="s">
        <v>771</v>
      </c>
      <c r="C355" s="22">
        <v>737.36</v>
      </c>
      <c r="D355" s="23">
        <v>770.05</v>
      </c>
      <c r="F355" s="21" t="s">
        <v>700</v>
      </c>
      <c r="G355" s="21" t="s">
        <v>771</v>
      </c>
      <c r="H355" s="22">
        <v>737.36</v>
      </c>
      <c r="I355" s="23">
        <v>770.05</v>
      </c>
      <c r="K355" s="98">
        <f t="shared" si="14"/>
        <v>0</v>
      </c>
      <c r="L355" s="98">
        <f t="shared" si="15"/>
        <v>0</v>
      </c>
      <c r="M355" s="96">
        <f t="shared" si="16"/>
        <v>0</v>
      </c>
      <c r="N355" s="96">
        <f t="shared" si="17"/>
        <v>0</v>
      </c>
    </row>
    <row r="356" spans="1:14">
      <c r="A356" s="21" t="s">
        <v>700</v>
      </c>
      <c r="B356" s="21" t="s">
        <v>776</v>
      </c>
      <c r="C356" s="22">
        <v>10553.76</v>
      </c>
      <c r="D356" s="23">
        <v>11021.9</v>
      </c>
      <c r="F356" s="21" t="s">
        <v>700</v>
      </c>
      <c r="G356" s="21" t="s">
        <v>776</v>
      </c>
      <c r="H356" s="22">
        <v>10553.76</v>
      </c>
      <c r="I356" s="23">
        <v>11021.9</v>
      </c>
      <c r="K356" s="98">
        <f t="shared" si="14"/>
        <v>0</v>
      </c>
      <c r="L356" s="98">
        <f t="shared" si="15"/>
        <v>0</v>
      </c>
      <c r="M356" s="96">
        <f t="shared" si="16"/>
        <v>0</v>
      </c>
      <c r="N356" s="96">
        <f t="shared" si="17"/>
        <v>0</v>
      </c>
    </row>
    <row r="357" spans="1:14">
      <c r="A357" s="21" t="s">
        <v>701</v>
      </c>
      <c r="B357" s="21" t="s">
        <v>781</v>
      </c>
      <c r="C357" s="22">
        <v>48.62</v>
      </c>
      <c r="D357" s="23">
        <v>78.55</v>
      </c>
      <c r="F357" s="21" t="s">
        <v>701</v>
      </c>
      <c r="G357" s="21" t="s">
        <v>781</v>
      </c>
      <c r="H357" s="22">
        <v>48.62</v>
      </c>
      <c r="I357" s="23">
        <v>78.55</v>
      </c>
      <c r="K357" s="98">
        <f t="shared" si="14"/>
        <v>0</v>
      </c>
      <c r="L357" s="98">
        <f t="shared" si="15"/>
        <v>0</v>
      </c>
      <c r="M357" s="96">
        <f t="shared" si="16"/>
        <v>0</v>
      </c>
      <c r="N357" s="96">
        <f t="shared" si="17"/>
        <v>0</v>
      </c>
    </row>
    <row r="358" spans="1:14">
      <c r="A358" s="21" t="s">
        <v>701</v>
      </c>
      <c r="B358" s="21" t="s">
        <v>775</v>
      </c>
      <c r="C358" s="22">
        <v>136</v>
      </c>
      <c r="D358" s="23">
        <v>171.54</v>
      </c>
      <c r="F358" s="21" t="s">
        <v>701</v>
      </c>
      <c r="G358" s="21" t="s">
        <v>775</v>
      </c>
      <c r="H358" s="22">
        <v>136</v>
      </c>
      <c r="I358" s="23">
        <v>171.54</v>
      </c>
      <c r="K358" s="98">
        <f t="shared" si="14"/>
        <v>0</v>
      </c>
      <c r="L358" s="98">
        <f t="shared" si="15"/>
        <v>0</v>
      </c>
      <c r="M358" s="96">
        <f t="shared" si="16"/>
        <v>0</v>
      </c>
      <c r="N358" s="96">
        <f t="shared" si="17"/>
        <v>0</v>
      </c>
    </row>
    <row r="359" spans="1:14">
      <c r="A359" s="21" t="s">
        <v>702</v>
      </c>
      <c r="B359" s="21" t="s">
        <v>773</v>
      </c>
      <c r="C359" s="22">
        <v>1686.36</v>
      </c>
      <c r="D359" s="23">
        <v>2394.08</v>
      </c>
      <c r="F359" s="21" t="s">
        <v>702</v>
      </c>
      <c r="G359" s="21" t="s">
        <v>773</v>
      </c>
      <c r="H359" s="22">
        <v>1686.36</v>
      </c>
      <c r="I359" s="23">
        <v>2394.08</v>
      </c>
      <c r="K359" s="98">
        <f t="shared" si="14"/>
        <v>0</v>
      </c>
      <c r="L359" s="98">
        <f t="shared" si="15"/>
        <v>0</v>
      </c>
      <c r="M359" s="96">
        <f t="shared" si="16"/>
        <v>0</v>
      </c>
      <c r="N359" s="96">
        <f t="shared" si="17"/>
        <v>0</v>
      </c>
    </row>
    <row r="360" spans="1:14">
      <c r="A360" s="21" t="s">
        <v>702</v>
      </c>
      <c r="B360" s="21" t="s">
        <v>780</v>
      </c>
      <c r="C360" s="22">
        <v>915.52</v>
      </c>
      <c r="D360" s="23">
        <v>1341.12</v>
      </c>
      <c r="F360" s="21" t="s">
        <v>702</v>
      </c>
      <c r="G360" s="21" t="s">
        <v>780</v>
      </c>
      <c r="H360" s="22">
        <v>915.52</v>
      </c>
      <c r="I360" s="23">
        <v>1341.12</v>
      </c>
      <c r="K360" s="98">
        <f t="shared" si="14"/>
        <v>0</v>
      </c>
      <c r="L360" s="98">
        <f t="shared" si="15"/>
        <v>0</v>
      </c>
      <c r="M360" s="96">
        <f t="shared" si="16"/>
        <v>0</v>
      </c>
      <c r="N360" s="96">
        <f t="shared" si="17"/>
        <v>0</v>
      </c>
    </row>
    <row r="361" spans="1:14">
      <c r="A361" s="21" t="s">
        <v>703</v>
      </c>
      <c r="B361" s="21" t="s">
        <v>784</v>
      </c>
      <c r="C361" s="22">
        <v>3450</v>
      </c>
      <c r="D361" s="23">
        <v>3450</v>
      </c>
      <c r="F361" s="21" t="s">
        <v>703</v>
      </c>
      <c r="G361" s="21" t="s">
        <v>784</v>
      </c>
      <c r="H361" s="22">
        <v>3450</v>
      </c>
      <c r="I361" s="23">
        <v>3450</v>
      </c>
      <c r="K361" s="98">
        <f t="shared" si="14"/>
        <v>0</v>
      </c>
      <c r="L361" s="98">
        <f t="shared" si="15"/>
        <v>0</v>
      </c>
      <c r="M361" s="96">
        <f t="shared" si="16"/>
        <v>0</v>
      </c>
      <c r="N361" s="96">
        <f t="shared" si="17"/>
        <v>0</v>
      </c>
    </row>
    <row r="362" spans="1:14">
      <c r="A362" s="21" t="s">
        <v>703</v>
      </c>
      <c r="B362" s="21" t="s">
        <v>774</v>
      </c>
      <c r="C362" s="22">
        <v>456</v>
      </c>
      <c r="D362" s="23">
        <v>456</v>
      </c>
      <c r="F362" s="21" t="s">
        <v>703</v>
      </c>
      <c r="G362" s="21" t="s">
        <v>774</v>
      </c>
      <c r="H362" s="22">
        <v>456</v>
      </c>
      <c r="I362" s="23">
        <v>456</v>
      </c>
      <c r="K362" s="98">
        <f t="shared" si="14"/>
        <v>0</v>
      </c>
      <c r="L362" s="98">
        <f t="shared" si="15"/>
        <v>0</v>
      </c>
      <c r="M362" s="96">
        <f t="shared" si="16"/>
        <v>0</v>
      </c>
      <c r="N362" s="96">
        <f t="shared" si="17"/>
        <v>0</v>
      </c>
    </row>
    <row r="363" spans="1:14">
      <c r="A363" s="21" t="s">
        <v>704</v>
      </c>
      <c r="B363" s="21" t="s">
        <v>773</v>
      </c>
      <c r="C363" s="22">
        <v>2045.54</v>
      </c>
      <c r="D363" s="23">
        <v>2497.61</v>
      </c>
      <c r="F363" s="21" t="s">
        <v>704</v>
      </c>
      <c r="G363" s="21" t="s">
        <v>773</v>
      </c>
      <c r="H363" s="22">
        <v>2045.54</v>
      </c>
      <c r="I363" s="23">
        <v>2497.61</v>
      </c>
      <c r="K363" s="98">
        <f t="shared" si="14"/>
        <v>0</v>
      </c>
      <c r="L363" s="98">
        <f t="shared" si="15"/>
        <v>0</v>
      </c>
      <c r="M363" s="96">
        <f t="shared" si="16"/>
        <v>0</v>
      </c>
      <c r="N363" s="96">
        <f t="shared" si="17"/>
        <v>0</v>
      </c>
    </row>
    <row r="364" spans="1:14">
      <c r="A364" s="21" t="s">
        <v>705</v>
      </c>
      <c r="B364" s="21" t="s">
        <v>781</v>
      </c>
      <c r="C364" s="22">
        <v>55.38</v>
      </c>
      <c r="D364" s="23">
        <v>55.38</v>
      </c>
      <c r="F364" s="21" t="s">
        <v>705</v>
      </c>
      <c r="G364" s="21" t="s">
        <v>781</v>
      </c>
      <c r="H364" s="22">
        <v>55.38</v>
      </c>
      <c r="I364" s="23">
        <v>55.38</v>
      </c>
      <c r="K364" s="98">
        <f t="shared" si="14"/>
        <v>0</v>
      </c>
      <c r="L364" s="98">
        <f t="shared" si="15"/>
        <v>0</v>
      </c>
      <c r="M364" s="96">
        <f t="shared" si="16"/>
        <v>0</v>
      </c>
      <c r="N364" s="96">
        <f t="shared" si="17"/>
        <v>0</v>
      </c>
    </row>
    <row r="365" spans="1:14">
      <c r="A365" s="21" t="s">
        <v>705</v>
      </c>
      <c r="B365" s="21" t="s">
        <v>775</v>
      </c>
      <c r="C365" s="22">
        <v>156.08000000000001</v>
      </c>
      <c r="D365" s="23">
        <v>156.08000000000001</v>
      </c>
      <c r="F365" s="21" t="s">
        <v>705</v>
      </c>
      <c r="G365" s="21" t="s">
        <v>775</v>
      </c>
      <c r="H365" s="22">
        <v>156.08000000000001</v>
      </c>
      <c r="I365" s="23">
        <v>156.08000000000001</v>
      </c>
      <c r="K365" s="98">
        <f t="shared" si="14"/>
        <v>0</v>
      </c>
      <c r="L365" s="98">
        <f t="shared" si="15"/>
        <v>0</v>
      </c>
      <c r="M365" s="96">
        <f t="shared" si="16"/>
        <v>0</v>
      </c>
      <c r="N365" s="96">
        <f t="shared" si="17"/>
        <v>0</v>
      </c>
    </row>
    <row r="366" spans="1:14">
      <c r="A366" s="21" t="s">
        <v>705</v>
      </c>
      <c r="B366" s="21" t="s">
        <v>784</v>
      </c>
      <c r="C366" s="22">
        <v>146.02000000000001</v>
      </c>
      <c r="D366" s="23">
        <v>146.02000000000001</v>
      </c>
      <c r="F366" s="21" t="s">
        <v>705</v>
      </c>
      <c r="G366" s="21" t="s">
        <v>784</v>
      </c>
      <c r="H366" s="22">
        <v>146.02000000000001</v>
      </c>
      <c r="I366" s="23">
        <v>146.02000000000001</v>
      </c>
      <c r="K366" s="98">
        <f t="shared" si="14"/>
        <v>0</v>
      </c>
      <c r="L366" s="98">
        <f t="shared" si="15"/>
        <v>0</v>
      </c>
      <c r="M366" s="96">
        <f t="shared" si="16"/>
        <v>0</v>
      </c>
      <c r="N366" s="96">
        <f t="shared" si="17"/>
        <v>0</v>
      </c>
    </row>
    <row r="367" spans="1:14">
      <c r="A367" s="21" t="s">
        <v>705</v>
      </c>
      <c r="B367" s="21" t="s">
        <v>783</v>
      </c>
      <c r="C367" s="22">
        <v>114.74</v>
      </c>
      <c r="D367" s="23">
        <v>114.74</v>
      </c>
      <c r="F367" s="21" t="s">
        <v>705</v>
      </c>
      <c r="G367" s="21" t="s">
        <v>783</v>
      </c>
      <c r="H367" s="22">
        <v>114.74</v>
      </c>
      <c r="I367" s="23">
        <v>114.74</v>
      </c>
      <c r="K367" s="98">
        <f t="shared" si="14"/>
        <v>0</v>
      </c>
      <c r="L367" s="98">
        <f t="shared" si="15"/>
        <v>0</v>
      </c>
      <c r="M367" s="96">
        <f t="shared" si="16"/>
        <v>0</v>
      </c>
      <c r="N367" s="96">
        <f t="shared" si="17"/>
        <v>0</v>
      </c>
    </row>
    <row r="368" spans="1:14">
      <c r="A368" s="21" t="s">
        <v>706</v>
      </c>
      <c r="B368" s="21" t="s">
        <v>785</v>
      </c>
      <c r="C368" s="22">
        <v>322.26</v>
      </c>
      <c r="D368" s="23">
        <v>322.26</v>
      </c>
      <c r="F368" s="21" t="s">
        <v>706</v>
      </c>
      <c r="G368" s="21" t="s">
        <v>785</v>
      </c>
      <c r="H368" s="22">
        <v>322.26</v>
      </c>
      <c r="I368" s="23">
        <v>322.26</v>
      </c>
      <c r="K368" s="98">
        <f t="shared" si="14"/>
        <v>0</v>
      </c>
      <c r="L368" s="98">
        <f t="shared" si="15"/>
        <v>0</v>
      </c>
      <c r="M368" s="96">
        <f t="shared" si="16"/>
        <v>0</v>
      </c>
      <c r="N368" s="96">
        <f t="shared" si="17"/>
        <v>0</v>
      </c>
    </row>
    <row r="369" spans="1:14">
      <c r="A369" s="21" t="s">
        <v>706</v>
      </c>
      <c r="B369" s="21" t="s">
        <v>782</v>
      </c>
      <c r="C369" s="22">
        <v>3272.86</v>
      </c>
      <c r="D369" s="23">
        <v>3272.86</v>
      </c>
      <c r="F369" s="21" t="s">
        <v>706</v>
      </c>
      <c r="G369" s="21" t="s">
        <v>782</v>
      </c>
      <c r="H369" s="22">
        <v>3272.86</v>
      </c>
      <c r="I369" s="23">
        <v>3272.86</v>
      </c>
      <c r="K369" s="98">
        <f t="shared" si="14"/>
        <v>0</v>
      </c>
      <c r="L369" s="98">
        <f t="shared" si="15"/>
        <v>0</v>
      </c>
      <c r="M369" s="96">
        <f t="shared" si="16"/>
        <v>0</v>
      </c>
      <c r="N369" s="96">
        <f t="shared" si="17"/>
        <v>0</v>
      </c>
    </row>
    <row r="370" spans="1:14">
      <c r="A370" s="21" t="s">
        <v>707</v>
      </c>
      <c r="B370" s="21" t="s">
        <v>781</v>
      </c>
      <c r="C370" s="22">
        <v>55.38</v>
      </c>
      <c r="D370" s="23">
        <v>55.38</v>
      </c>
      <c r="F370" s="21" t="s">
        <v>707</v>
      </c>
      <c r="G370" s="21" t="s">
        <v>781</v>
      </c>
      <c r="H370" s="22">
        <v>55.38</v>
      </c>
      <c r="I370" s="23">
        <v>55.38</v>
      </c>
      <c r="K370" s="98">
        <f t="shared" si="14"/>
        <v>0</v>
      </c>
      <c r="L370" s="98">
        <f t="shared" si="15"/>
        <v>0</v>
      </c>
      <c r="M370" s="96">
        <f t="shared" si="16"/>
        <v>0</v>
      </c>
      <c r="N370" s="96">
        <f t="shared" si="17"/>
        <v>0</v>
      </c>
    </row>
    <row r="371" spans="1:14">
      <c r="A371" s="21" t="s">
        <v>707</v>
      </c>
      <c r="B371" s="21" t="s">
        <v>786</v>
      </c>
      <c r="C371" s="22">
        <v>3481.82</v>
      </c>
      <c r="D371" s="23">
        <v>3481.82</v>
      </c>
      <c r="F371" s="21" t="s">
        <v>707</v>
      </c>
      <c r="G371" s="21" t="s">
        <v>786</v>
      </c>
      <c r="H371" s="22">
        <v>3481.82</v>
      </c>
      <c r="I371" s="23">
        <v>3481.82</v>
      </c>
      <c r="K371" s="98">
        <f t="shared" si="14"/>
        <v>0</v>
      </c>
      <c r="L371" s="98">
        <f t="shared" si="15"/>
        <v>0</v>
      </c>
      <c r="M371" s="96">
        <f t="shared" si="16"/>
        <v>0</v>
      </c>
      <c r="N371" s="96">
        <f t="shared" si="17"/>
        <v>0</v>
      </c>
    </row>
    <row r="372" spans="1:14">
      <c r="A372" s="21" t="s">
        <v>708</v>
      </c>
      <c r="B372" s="21" t="s">
        <v>775</v>
      </c>
      <c r="C372" s="22">
        <v>78.040000000000006</v>
      </c>
      <c r="D372" s="23">
        <v>93.88</v>
      </c>
      <c r="F372" s="21" t="s">
        <v>708</v>
      </c>
      <c r="G372" s="21" t="s">
        <v>775</v>
      </c>
      <c r="H372" s="22">
        <v>78.040000000000006</v>
      </c>
      <c r="I372" s="23">
        <v>93.88</v>
      </c>
      <c r="K372" s="98">
        <f t="shared" si="14"/>
        <v>0</v>
      </c>
      <c r="L372" s="98">
        <f t="shared" si="15"/>
        <v>0</v>
      </c>
      <c r="M372" s="96">
        <f t="shared" si="16"/>
        <v>0</v>
      </c>
      <c r="N372" s="96">
        <f t="shared" si="17"/>
        <v>0</v>
      </c>
    </row>
    <row r="373" spans="1:14">
      <c r="A373" s="21" t="s">
        <v>708</v>
      </c>
      <c r="B373" s="21" t="s">
        <v>776</v>
      </c>
      <c r="C373" s="22">
        <v>2306.1</v>
      </c>
      <c r="D373" s="23">
        <v>2815.75</v>
      </c>
      <c r="F373" s="21" t="s">
        <v>708</v>
      </c>
      <c r="G373" s="21" t="s">
        <v>776</v>
      </c>
      <c r="H373" s="22">
        <v>2306.1</v>
      </c>
      <c r="I373" s="23">
        <v>2815.75</v>
      </c>
      <c r="K373" s="98">
        <f t="shared" si="14"/>
        <v>0</v>
      </c>
      <c r="L373" s="98">
        <f t="shared" si="15"/>
        <v>0</v>
      </c>
      <c r="M373" s="96">
        <f t="shared" si="16"/>
        <v>0</v>
      </c>
      <c r="N373" s="96">
        <f t="shared" si="17"/>
        <v>0</v>
      </c>
    </row>
    <row r="374" spans="1:14">
      <c r="A374" s="21" t="s">
        <v>708</v>
      </c>
      <c r="B374" s="21" t="s">
        <v>783</v>
      </c>
      <c r="C374" s="22">
        <v>61.01</v>
      </c>
      <c r="D374" s="23">
        <v>69.06</v>
      </c>
      <c r="F374" s="21" t="s">
        <v>708</v>
      </c>
      <c r="G374" s="21" t="s">
        <v>783</v>
      </c>
      <c r="H374" s="22">
        <v>61.01</v>
      </c>
      <c r="I374" s="23">
        <v>69.06</v>
      </c>
      <c r="K374" s="98">
        <f t="shared" si="14"/>
        <v>0</v>
      </c>
      <c r="L374" s="98">
        <f t="shared" si="15"/>
        <v>0</v>
      </c>
      <c r="M374" s="96">
        <f t="shared" si="16"/>
        <v>0</v>
      </c>
      <c r="N374" s="96">
        <f t="shared" si="17"/>
        <v>0</v>
      </c>
    </row>
    <row r="375" spans="1:14">
      <c r="A375" s="21" t="s">
        <v>709</v>
      </c>
      <c r="B375" s="21" t="s">
        <v>776</v>
      </c>
      <c r="C375" s="22">
        <v>2788.22</v>
      </c>
      <c r="D375" s="23">
        <v>3087.12</v>
      </c>
      <c r="F375" s="21" t="s">
        <v>709</v>
      </c>
      <c r="G375" s="21" t="s">
        <v>776</v>
      </c>
      <c r="H375" s="22">
        <v>2788.22</v>
      </c>
      <c r="I375" s="23">
        <v>3087.12</v>
      </c>
      <c r="K375" s="98">
        <f t="shared" si="14"/>
        <v>0</v>
      </c>
      <c r="L375" s="98">
        <f t="shared" si="15"/>
        <v>0</v>
      </c>
      <c r="M375" s="96">
        <f t="shared" si="16"/>
        <v>0</v>
      </c>
      <c r="N375" s="96">
        <f t="shared" si="17"/>
        <v>0</v>
      </c>
    </row>
    <row r="376" spans="1:14">
      <c r="A376" s="21" t="s">
        <v>709</v>
      </c>
      <c r="B376" s="21" t="s">
        <v>772</v>
      </c>
      <c r="C376" s="22">
        <v>1978.54</v>
      </c>
      <c r="D376" s="23">
        <v>2256.63</v>
      </c>
      <c r="F376" s="21" t="s">
        <v>709</v>
      </c>
      <c r="G376" s="21" t="s">
        <v>772</v>
      </c>
      <c r="H376" s="22">
        <v>1978.54</v>
      </c>
      <c r="I376" s="23">
        <v>2256.63</v>
      </c>
      <c r="K376" s="98">
        <f t="shared" si="14"/>
        <v>0</v>
      </c>
      <c r="L376" s="98">
        <f t="shared" si="15"/>
        <v>0</v>
      </c>
      <c r="M376" s="96">
        <f t="shared" si="16"/>
        <v>0</v>
      </c>
      <c r="N376" s="96">
        <f t="shared" si="17"/>
        <v>0</v>
      </c>
    </row>
    <row r="377" spans="1:14">
      <c r="A377" s="21" t="s">
        <v>710</v>
      </c>
      <c r="B377" s="21" t="s">
        <v>779</v>
      </c>
      <c r="C377" s="22">
        <v>164.98</v>
      </c>
      <c r="D377" s="23">
        <v>254.67</v>
      </c>
      <c r="F377" s="21" t="s">
        <v>710</v>
      </c>
      <c r="G377" s="21" t="s">
        <v>779</v>
      </c>
      <c r="H377" s="22">
        <v>164.98</v>
      </c>
      <c r="I377" s="23">
        <v>254.67</v>
      </c>
      <c r="K377" s="98">
        <f t="shared" si="14"/>
        <v>0</v>
      </c>
      <c r="L377" s="98">
        <f t="shared" si="15"/>
        <v>0</v>
      </c>
      <c r="M377" s="96">
        <f t="shared" si="16"/>
        <v>0</v>
      </c>
      <c r="N377" s="96">
        <f t="shared" si="17"/>
        <v>0</v>
      </c>
    </row>
    <row r="378" spans="1:14">
      <c r="A378" s="21" t="s">
        <v>711</v>
      </c>
      <c r="B378" s="21" t="s">
        <v>772</v>
      </c>
      <c r="C378" s="22">
        <v>8883.2000000000007</v>
      </c>
      <c r="D378" s="23">
        <v>10293.84</v>
      </c>
      <c r="F378" s="21" t="s">
        <v>711</v>
      </c>
      <c r="G378" s="21" t="s">
        <v>772</v>
      </c>
      <c r="H378" s="22">
        <v>8883.2000000000007</v>
      </c>
      <c r="I378" s="23">
        <v>10293.84</v>
      </c>
      <c r="K378" s="98">
        <f t="shared" si="14"/>
        <v>0</v>
      </c>
      <c r="L378" s="98">
        <f t="shared" si="15"/>
        <v>0</v>
      </c>
      <c r="M378" s="96">
        <f t="shared" si="16"/>
        <v>0</v>
      </c>
      <c r="N378" s="96">
        <f t="shared" si="17"/>
        <v>0</v>
      </c>
    </row>
    <row r="379" spans="1:14">
      <c r="A379" s="21" t="s">
        <v>712</v>
      </c>
      <c r="B379" s="21" t="s">
        <v>782</v>
      </c>
      <c r="C379" s="22">
        <v>3673.6</v>
      </c>
      <c r="D379" s="23">
        <v>3825.89</v>
      </c>
      <c r="F379" s="21" t="s">
        <v>712</v>
      </c>
      <c r="G379" s="21" t="s">
        <v>782</v>
      </c>
      <c r="H379" s="22">
        <v>3673.6</v>
      </c>
      <c r="I379" s="23">
        <v>3825.89</v>
      </c>
      <c r="K379" s="98">
        <f t="shared" ref="K379:K427" si="18">IF(A379=F379,0,999)</f>
        <v>0</v>
      </c>
      <c r="L379" s="98">
        <f t="shared" ref="L379:L427" si="19">IF(B379=G379,0,999)</f>
        <v>0</v>
      </c>
      <c r="M379" s="96">
        <f t="shared" ref="M379:M427" si="20">C379-H379</f>
        <v>0</v>
      </c>
      <c r="N379" s="96">
        <f t="shared" ref="N379:N427" si="21">D379-I379</f>
        <v>0</v>
      </c>
    </row>
    <row r="380" spans="1:14">
      <c r="A380" s="21" t="s">
        <v>713</v>
      </c>
      <c r="B380" s="21" t="s">
        <v>782</v>
      </c>
      <c r="C380" s="22">
        <v>7625.92</v>
      </c>
      <c r="D380" s="23">
        <v>9481.59</v>
      </c>
      <c r="F380" s="21" t="s">
        <v>713</v>
      </c>
      <c r="G380" s="21" t="s">
        <v>782</v>
      </c>
      <c r="H380" s="22">
        <v>7625.92</v>
      </c>
      <c r="I380" s="23">
        <v>9481.59</v>
      </c>
      <c r="K380" s="98">
        <f t="shared" si="18"/>
        <v>0</v>
      </c>
      <c r="L380" s="98">
        <f t="shared" si="19"/>
        <v>0</v>
      </c>
      <c r="M380" s="96">
        <f t="shared" si="20"/>
        <v>0</v>
      </c>
      <c r="N380" s="96">
        <f t="shared" si="21"/>
        <v>0</v>
      </c>
    </row>
    <row r="381" spans="1:14">
      <c r="A381" s="21" t="s">
        <v>714</v>
      </c>
      <c r="B381" s="21" t="s">
        <v>772</v>
      </c>
      <c r="C381" s="22">
        <v>18868</v>
      </c>
      <c r="D381" s="23">
        <v>21821.919999999998</v>
      </c>
      <c r="F381" s="21" t="s">
        <v>714</v>
      </c>
      <c r="G381" s="21" t="s">
        <v>772</v>
      </c>
      <c r="H381" s="22">
        <v>18868</v>
      </c>
      <c r="I381" s="23">
        <v>21821.919999999998</v>
      </c>
      <c r="K381" s="98">
        <f t="shared" si="18"/>
        <v>0</v>
      </c>
      <c r="L381" s="98">
        <f t="shared" si="19"/>
        <v>0</v>
      </c>
      <c r="M381" s="96">
        <f t="shared" si="20"/>
        <v>0</v>
      </c>
      <c r="N381" s="96">
        <f t="shared" si="21"/>
        <v>0</v>
      </c>
    </row>
    <row r="382" spans="1:14">
      <c r="A382" s="21" t="s">
        <v>715</v>
      </c>
      <c r="B382" s="21" t="s">
        <v>787</v>
      </c>
      <c r="C382" s="22">
        <v>23.18</v>
      </c>
      <c r="D382" s="23">
        <v>30.05</v>
      </c>
      <c r="F382" s="21" t="s">
        <v>715</v>
      </c>
      <c r="G382" s="21" t="s">
        <v>787</v>
      </c>
      <c r="H382" s="22">
        <v>23.18</v>
      </c>
      <c r="I382" s="23">
        <v>30.05</v>
      </c>
      <c r="K382" s="98">
        <f t="shared" si="18"/>
        <v>0</v>
      </c>
      <c r="L382" s="98">
        <f t="shared" si="19"/>
        <v>0</v>
      </c>
      <c r="M382" s="96">
        <f t="shared" si="20"/>
        <v>0</v>
      </c>
      <c r="N382" s="96">
        <f t="shared" si="21"/>
        <v>0</v>
      </c>
    </row>
    <row r="383" spans="1:14">
      <c r="A383" s="21" t="s">
        <v>715</v>
      </c>
      <c r="B383" s="21" t="s">
        <v>788</v>
      </c>
      <c r="C383" s="22">
        <v>42.35</v>
      </c>
      <c r="D383" s="23">
        <v>54.89</v>
      </c>
      <c r="F383" s="21" t="s">
        <v>715</v>
      </c>
      <c r="G383" s="21" t="s">
        <v>788</v>
      </c>
      <c r="H383" s="22">
        <v>42.35</v>
      </c>
      <c r="I383" s="23">
        <v>54.89</v>
      </c>
      <c r="K383" s="98">
        <f t="shared" si="18"/>
        <v>0</v>
      </c>
      <c r="L383" s="98">
        <f t="shared" si="19"/>
        <v>0</v>
      </c>
      <c r="M383" s="96">
        <f t="shared" si="20"/>
        <v>0</v>
      </c>
      <c r="N383" s="96">
        <f t="shared" si="21"/>
        <v>0</v>
      </c>
    </row>
    <row r="384" spans="1:14">
      <c r="A384" s="21" t="s">
        <v>715</v>
      </c>
      <c r="B384" s="21" t="s">
        <v>789</v>
      </c>
      <c r="C384" s="22">
        <v>330.87</v>
      </c>
      <c r="D384" s="23">
        <v>428.98</v>
      </c>
      <c r="F384" s="21" t="s">
        <v>715</v>
      </c>
      <c r="G384" s="21" t="s">
        <v>789</v>
      </c>
      <c r="H384" s="22">
        <v>330.87</v>
      </c>
      <c r="I384" s="23">
        <v>428.98</v>
      </c>
      <c r="K384" s="98">
        <f t="shared" si="18"/>
        <v>0</v>
      </c>
      <c r="L384" s="98">
        <f t="shared" si="19"/>
        <v>0</v>
      </c>
      <c r="M384" s="96">
        <f t="shared" si="20"/>
        <v>0</v>
      </c>
      <c r="N384" s="96">
        <f t="shared" si="21"/>
        <v>0</v>
      </c>
    </row>
    <row r="385" spans="1:14">
      <c r="A385" s="21" t="s">
        <v>715</v>
      </c>
      <c r="B385" s="21" t="s">
        <v>790</v>
      </c>
      <c r="C385" s="22">
        <v>15.95</v>
      </c>
      <c r="D385" s="23">
        <v>20.67</v>
      </c>
      <c r="F385" s="21" t="s">
        <v>715</v>
      </c>
      <c r="G385" s="21" t="s">
        <v>790</v>
      </c>
      <c r="H385" s="22">
        <v>15.95</v>
      </c>
      <c r="I385" s="23">
        <v>20.67</v>
      </c>
      <c r="K385" s="98">
        <f t="shared" si="18"/>
        <v>0</v>
      </c>
      <c r="L385" s="98">
        <f t="shared" si="19"/>
        <v>0</v>
      </c>
      <c r="M385" s="96">
        <f t="shared" si="20"/>
        <v>0</v>
      </c>
      <c r="N385" s="96">
        <f t="shared" si="21"/>
        <v>0</v>
      </c>
    </row>
    <row r="386" spans="1:14">
      <c r="A386" s="21" t="s">
        <v>715</v>
      </c>
      <c r="B386" s="21" t="s">
        <v>791</v>
      </c>
      <c r="C386" s="22">
        <v>29.68</v>
      </c>
      <c r="D386" s="23">
        <v>38.47</v>
      </c>
      <c r="F386" s="21" t="s">
        <v>715</v>
      </c>
      <c r="G386" s="21" t="s">
        <v>791</v>
      </c>
      <c r="H386" s="22">
        <v>29.68</v>
      </c>
      <c r="I386" s="23">
        <v>38.47</v>
      </c>
      <c r="K386" s="98">
        <f t="shared" si="18"/>
        <v>0</v>
      </c>
      <c r="L386" s="98">
        <f t="shared" si="19"/>
        <v>0</v>
      </c>
      <c r="M386" s="96">
        <f t="shared" si="20"/>
        <v>0</v>
      </c>
      <c r="N386" s="96">
        <f t="shared" si="21"/>
        <v>0</v>
      </c>
    </row>
    <row r="387" spans="1:14">
      <c r="A387" s="21" t="s">
        <v>715</v>
      </c>
      <c r="B387" s="21" t="s">
        <v>792</v>
      </c>
      <c r="C387" s="22">
        <v>101.84</v>
      </c>
      <c r="D387" s="23">
        <v>132.02000000000001</v>
      </c>
      <c r="F387" s="21" t="s">
        <v>715</v>
      </c>
      <c r="G387" s="21" t="s">
        <v>792</v>
      </c>
      <c r="H387" s="22">
        <v>101.84</v>
      </c>
      <c r="I387" s="23">
        <v>132.02000000000001</v>
      </c>
      <c r="K387" s="98">
        <f t="shared" si="18"/>
        <v>0</v>
      </c>
      <c r="L387" s="98">
        <f t="shared" si="19"/>
        <v>0</v>
      </c>
      <c r="M387" s="96">
        <f t="shared" si="20"/>
        <v>0</v>
      </c>
      <c r="N387" s="96">
        <f t="shared" si="21"/>
        <v>0</v>
      </c>
    </row>
    <row r="388" spans="1:14">
      <c r="A388" s="21" t="s">
        <v>715</v>
      </c>
      <c r="B388" s="21" t="s">
        <v>793</v>
      </c>
      <c r="C388" s="22">
        <v>52.43</v>
      </c>
      <c r="D388" s="23">
        <v>67.97</v>
      </c>
      <c r="F388" s="21" t="s">
        <v>715</v>
      </c>
      <c r="G388" s="21" t="s">
        <v>793</v>
      </c>
      <c r="H388" s="22">
        <v>52.43</v>
      </c>
      <c r="I388" s="23">
        <v>67.97</v>
      </c>
      <c r="K388" s="98">
        <f t="shared" si="18"/>
        <v>0</v>
      </c>
      <c r="L388" s="98">
        <f t="shared" si="19"/>
        <v>0</v>
      </c>
      <c r="M388" s="96">
        <f t="shared" si="20"/>
        <v>0</v>
      </c>
      <c r="N388" s="96">
        <f t="shared" si="21"/>
        <v>0</v>
      </c>
    </row>
    <row r="389" spans="1:14">
      <c r="A389" s="21" t="s">
        <v>715</v>
      </c>
      <c r="B389" s="21" t="s">
        <v>794</v>
      </c>
      <c r="C389" s="22">
        <v>316.76</v>
      </c>
      <c r="D389" s="23">
        <v>383.69</v>
      </c>
      <c r="F389" s="21" t="s">
        <v>715</v>
      </c>
      <c r="G389" s="21" t="s">
        <v>794</v>
      </c>
      <c r="H389" s="22">
        <v>316.76</v>
      </c>
      <c r="I389" s="23">
        <v>383.69</v>
      </c>
      <c r="K389" s="98">
        <f t="shared" si="18"/>
        <v>0</v>
      </c>
      <c r="L389" s="98">
        <f t="shared" si="19"/>
        <v>0</v>
      </c>
      <c r="M389" s="96">
        <f t="shared" si="20"/>
        <v>0</v>
      </c>
      <c r="N389" s="96">
        <f t="shared" si="21"/>
        <v>0</v>
      </c>
    </row>
    <row r="390" spans="1:14">
      <c r="A390" s="21" t="s">
        <v>715</v>
      </c>
      <c r="B390" s="21" t="s">
        <v>795</v>
      </c>
      <c r="C390" s="22">
        <v>36.619999999999997</v>
      </c>
      <c r="D390" s="23">
        <v>44.36</v>
      </c>
      <c r="F390" s="21" t="s">
        <v>715</v>
      </c>
      <c r="G390" s="21" t="s">
        <v>795</v>
      </c>
      <c r="H390" s="22">
        <v>36.619999999999997</v>
      </c>
      <c r="I390" s="23">
        <v>44.36</v>
      </c>
      <c r="K390" s="98">
        <f t="shared" si="18"/>
        <v>0</v>
      </c>
      <c r="L390" s="98">
        <f t="shared" si="19"/>
        <v>0</v>
      </c>
      <c r="M390" s="96">
        <f t="shared" si="20"/>
        <v>0</v>
      </c>
      <c r="N390" s="96">
        <f t="shared" si="21"/>
        <v>0</v>
      </c>
    </row>
    <row r="391" spans="1:14">
      <c r="A391" s="21" t="s">
        <v>715</v>
      </c>
      <c r="B391" s="21" t="s">
        <v>796</v>
      </c>
      <c r="C391" s="22">
        <v>20.420000000000002</v>
      </c>
      <c r="D391" s="23">
        <v>24.79</v>
      </c>
      <c r="F391" s="21" t="s">
        <v>715</v>
      </c>
      <c r="G391" s="21" t="s">
        <v>796</v>
      </c>
      <c r="H391" s="22">
        <v>20.420000000000002</v>
      </c>
      <c r="I391" s="23">
        <v>24.79</v>
      </c>
      <c r="K391" s="98">
        <f t="shared" si="18"/>
        <v>0</v>
      </c>
      <c r="L391" s="98">
        <f t="shared" si="19"/>
        <v>0</v>
      </c>
      <c r="M391" s="96">
        <f t="shared" si="20"/>
        <v>0</v>
      </c>
      <c r="N391" s="96">
        <f t="shared" si="21"/>
        <v>0</v>
      </c>
    </row>
    <row r="392" spans="1:14">
      <c r="A392" s="21" t="s">
        <v>880</v>
      </c>
      <c r="B392" s="21" t="s">
        <v>772</v>
      </c>
      <c r="C392" s="22">
        <v>3673.6</v>
      </c>
      <c r="D392" s="23">
        <v>3673.6</v>
      </c>
      <c r="F392" s="21" t="s">
        <v>880</v>
      </c>
      <c r="G392" s="21" t="s">
        <v>772</v>
      </c>
      <c r="H392" s="22">
        <v>3673.6</v>
      </c>
      <c r="I392" s="23">
        <v>3673.6</v>
      </c>
      <c r="K392" s="98">
        <f t="shared" si="18"/>
        <v>0</v>
      </c>
      <c r="L392" s="98">
        <f t="shared" si="19"/>
        <v>0</v>
      </c>
      <c r="M392" s="96">
        <f t="shared" si="20"/>
        <v>0</v>
      </c>
      <c r="N392" s="96">
        <f t="shared" si="21"/>
        <v>0</v>
      </c>
    </row>
    <row r="393" spans="1:14">
      <c r="A393" s="21" t="s">
        <v>881</v>
      </c>
      <c r="B393" s="21" t="s">
        <v>882</v>
      </c>
      <c r="C393" s="22">
        <v>146.02000000000001</v>
      </c>
      <c r="D393" s="23">
        <v>166.46</v>
      </c>
      <c r="F393" s="21" t="s">
        <v>881</v>
      </c>
      <c r="G393" s="21" t="s">
        <v>882</v>
      </c>
      <c r="H393" s="22">
        <v>146.02000000000001</v>
      </c>
      <c r="I393" s="23">
        <v>166.46</v>
      </c>
      <c r="K393" s="98">
        <f t="shared" si="18"/>
        <v>0</v>
      </c>
      <c r="L393" s="98">
        <f t="shared" si="19"/>
        <v>0</v>
      </c>
      <c r="M393" s="96">
        <f t="shared" si="20"/>
        <v>0</v>
      </c>
      <c r="N393" s="96">
        <f t="shared" si="21"/>
        <v>0</v>
      </c>
    </row>
    <row r="394" spans="1:14">
      <c r="A394" s="21" t="s">
        <v>881</v>
      </c>
      <c r="B394" s="21" t="s">
        <v>772</v>
      </c>
      <c r="C394" s="22">
        <v>3272.86</v>
      </c>
      <c r="D394" s="23">
        <v>3731.06</v>
      </c>
      <c r="F394" s="21" t="s">
        <v>881</v>
      </c>
      <c r="G394" s="21" t="s">
        <v>772</v>
      </c>
      <c r="H394" s="22">
        <v>3272.86</v>
      </c>
      <c r="I394" s="23">
        <v>3731.06</v>
      </c>
      <c r="K394" s="98">
        <f t="shared" si="18"/>
        <v>0</v>
      </c>
      <c r="L394" s="98">
        <f t="shared" si="19"/>
        <v>0</v>
      </c>
      <c r="M394" s="96">
        <f t="shared" si="20"/>
        <v>0</v>
      </c>
      <c r="N394" s="96">
        <f t="shared" si="21"/>
        <v>0</v>
      </c>
    </row>
    <row r="395" spans="1:14">
      <c r="A395" s="21" t="s">
        <v>883</v>
      </c>
      <c r="B395" s="21" t="s">
        <v>775</v>
      </c>
      <c r="C395" s="22">
        <v>156.08000000000001</v>
      </c>
      <c r="D395" s="23">
        <v>156.08000000000001</v>
      </c>
      <c r="F395" s="21" t="s">
        <v>883</v>
      </c>
      <c r="G395" s="21" t="s">
        <v>775</v>
      </c>
      <c r="H395" s="22">
        <v>156.08000000000001</v>
      </c>
      <c r="I395" s="23">
        <v>156.08000000000001</v>
      </c>
      <c r="K395" s="98">
        <f t="shared" si="18"/>
        <v>0</v>
      </c>
      <c r="L395" s="98">
        <f t="shared" si="19"/>
        <v>0</v>
      </c>
      <c r="M395" s="96">
        <f t="shared" si="20"/>
        <v>0</v>
      </c>
      <c r="N395" s="96">
        <f t="shared" si="21"/>
        <v>0</v>
      </c>
    </row>
    <row r="396" spans="1:14">
      <c r="A396" s="21" t="s">
        <v>883</v>
      </c>
      <c r="B396" s="21" t="s">
        <v>772</v>
      </c>
      <c r="C396" s="22">
        <v>3272.86</v>
      </c>
      <c r="D396" s="23">
        <v>3272.86</v>
      </c>
      <c r="F396" s="21" t="s">
        <v>883</v>
      </c>
      <c r="G396" s="21" t="s">
        <v>772</v>
      </c>
      <c r="H396" s="22">
        <v>3272.86</v>
      </c>
      <c r="I396" s="23">
        <v>3272.86</v>
      </c>
      <c r="K396" s="98">
        <f t="shared" si="18"/>
        <v>0</v>
      </c>
      <c r="L396" s="98">
        <f t="shared" si="19"/>
        <v>0</v>
      </c>
      <c r="M396" s="96">
        <f t="shared" si="20"/>
        <v>0</v>
      </c>
      <c r="N396" s="96">
        <f t="shared" si="21"/>
        <v>0</v>
      </c>
    </row>
    <row r="397" spans="1:14">
      <c r="A397" s="21" t="s">
        <v>884</v>
      </c>
      <c r="B397" s="21" t="s">
        <v>782</v>
      </c>
      <c r="C397" s="22">
        <v>5852.07</v>
      </c>
      <c r="D397" s="23">
        <v>5922.29</v>
      </c>
      <c r="F397" s="21" t="s">
        <v>884</v>
      </c>
      <c r="G397" s="21" t="s">
        <v>782</v>
      </c>
      <c r="H397" s="22">
        <v>5852.07</v>
      </c>
      <c r="I397" s="23">
        <v>5922.29</v>
      </c>
      <c r="K397" s="98">
        <f t="shared" si="18"/>
        <v>0</v>
      </c>
      <c r="L397" s="98">
        <f t="shared" si="19"/>
        <v>0</v>
      </c>
      <c r="M397" s="96">
        <f t="shared" si="20"/>
        <v>0</v>
      </c>
      <c r="N397" s="96">
        <f t="shared" si="21"/>
        <v>0</v>
      </c>
    </row>
    <row r="398" spans="1:14">
      <c r="A398" s="21" t="s">
        <v>885</v>
      </c>
      <c r="B398" s="21" t="s">
        <v>773</v>
      </c>
      <c r="C398" s="22">
        <v>4091.08</v>
      </c>
      <c r="D398" s="23">
        <v>4576.58</v>
      </c>
      <c r="F398" s="21" t="s">
        <v>885</v>
      </c>
      <c r="G398" s="21" t="s">
        <v>773</v>
      </c>
      <c r="H398" s="22">
        <v>4091.08</v>
      </c>
      <c r="I398" s="23">
        <v>4576.58</v>
      </c>
      <c r="K398" s="98">
        <f t="shared" si="18"/>
        <v>0</v>
      </c>
      <c r="L398" s="98">
        <f t="shared" si="19"/>
        <v>0</v>
      </c>
      <c r="M398" s="96">
        <f t="shared" si="20"/>
        <v>0</v>
      </c>
      <c r="N398" s="96">
        <f t="shared" si="21"/>
        <v>0</v>
      </c>
    </row>
    <row r="399" spans="1:14">
      <c r="A399" s="21" t="s">
        <v>885</v>
      </c>
      <c r="B399" s="21" t="s">
        <v>772</v>
      </c>
      <c r="C399" s="22">
        <v>3272.86</v>
      </c>
      <c r="D399" s="23">
        <v>3661.27</v>
      </c>
      <c r="F399" s="21" t="s">
        <v>885</v>
      </c>
      <c r="G399" s="21" t="s">
        <v>772</v>
      </c>
      <c r="H399" s="22">
        <v>3272.86</v>
      </c>
      <c r="I399" s="23">
        <v>3661.27</v>
      </c>
      <c r="K399" s="98">
        <f t="shared" si="18"/>
        <v>0</v>
      </c>
      <c r="L399" s="98">
        <f t="shared" si="19"/>
        <v>0</v>
      </c>
      <c r="M399" s="96">
        <f t="shared" si="20"/>
        <v>0</v>
      </c>
      <c r="N399" s="96">
        <f t="shared" si="21"/>
        <v>0</v>
      </c>
    </row>
    <row r="400" spans="1:14">
      <c r="A400" s="21" t="s">
        <v>885</v>
      </c>
      <c r="B400" s="21" t="s">
        <v>783</v>
      </c>
      <c r="C400" s="22">
        <v>114.74</v>
      </c>
      <c r="D400" s="23">
        <v>128.35</v>
      </c>
      <c r="F400" s="21" t="s">
        <v>885</v>
      </c>
      <c r="G400" s="21" t="s">
        <v>783</v>
      </c>
      <c r="H400" s="22">
        <v>114.74</v>
      </c>
      <c r="I400" s="23">
        <v>128.35</v>
      </c>
      <c r="K400" s="98">
        <f t="shared" si="18"/>
        <v>0</v>
      </c>
      <c r="L400" s="98">
        <f t="shared" si="19"/>
        <v>0</v>
      </c>
      <c r="M400" s="96">
        <f t="shared" si="20"/>
        <v>0</v>
      </c>
      <c r="N400" s="96">
        <f t="shared" si="21"/>
        <v>0</v>
      </c>
    </row>
    <row r="401" spans="1:15">
      <c r="A401" s="21" t="s">
        <v>886</v>
      </c>
      <c r="B401" s="21" t="s">
        <v>785</v>
      </c>
      <c r="C401" s="22">
        <v>161.13</v>
      </c>
      <c r="D401" s="23">
        <v>216.46</v>
      </c>
      <c r="F401" s="21" t="s">
        <v>886</v>
      </c>
      <c r="G401" s="21" t="s">
        <v>785</v>
      </c>
      <c r="H401" s="22">
        <v>161.13</v>
      </c>
      <c r="I401" s="23">
        <v>216.46</v>
      </c>
      <c r="K401" s="98">
        <f t="shared" si="18"/>
        <v>0</v>
      </c>
      <c r="L401" s="98">
        <f t="shared" si="19"/>
        <v>0</v>
      </c>
      <c r="M401" s="96">
        <f t="shared" si="20"/>
        <v>0</v>
      </c>
      <c r="N401" s="96">
        <f t="shared" si="21"/>
        <v>0</v>
      </c>
    </row>
    <row r="402" spans="1:15">
      <c r="A402" s="21" t="s">
        <v>887</v>
      </c>
      <c r="B402" s="21" t="s">
        <v>773</v>
      </c>
      <c r="C402" s="22">
        <v>4697.6400000000003</v>
      </c>
      <c r="D402" s="23">
        <v>5804.65</v>
      </c>
      <c r="F402" s="21" t="s">
        <v>887</v>
      </c>
      <c r="G402" s="21" t="s">
        <v>773</v>
      </c>
      <c r="H402" s="22">
        <v>4697.6400000000003</v>
      </c>
      <c r="I402" s="23">
        <v>5804.65</v>
      </c>
      <c r="K402" s="98">
        <f t="shared" si="18"/>
        <v>0</v>
      </c>
      <c r="L402" s="98">
        <f t="shared" si="19"/>
        <v>0</v>
      </c>
      <c r="M402" s="96">
        <f t="shared" si="20"/>
        <v>0</v>
      </c>
      <c r="N402" s="96">
        <f t="shared" si="21"/>
        <v>0</v>
      </c>
    </row>
    <row r="403" spans="1:15">
      <c r="A403" s="21" t="s">
        <v>888</v>
      </c>
      <c r="B403" s="21" t="s">
        <v>778</v>
      </c>
      <c r="C403" s="22">
        <v>3827.48</v>
      </c>
      <c r="D403" s="23">
        <v>4711.62</v>
      </c>
      <c r="F403" s="21" t="s">
        <v>888</v>
      </c>
      <c r="G403" s="21" t="s">
        <v>778</v>
      </c>
      <c r="H403" s="22">
        <v>3827.48</v>
      </c>
      <c r="I403" s="23">
        <v>4711.62</v>
      </c>
      <c r="K403" s="98">
        <f t="shared" si="18"/>
        <v>0</v>
      </c>
      <c r="L403" s="98">
        <f t="shared" si="19"/>
        <v>0</v>
      </c>
      <c r="M403" s="96">
        <f t="shared" si="20"/>
        <v>0</v>
      </c>
      <c r="N403" s="96">
        <f t="shared" si="21"/>
        <v>0</v>
      </c>
    </row>
    <row r="404" spans="1:15">
      <c r="A404" s="21" t="s">
        <v>889</v>
      </c>
      <c r="B404" s="21" t="s">
        <v>773</v>
      </c>
      <c r="C404" s="22">
        <v>6136.62</v>
      </c>
      <c r="D404" s="23">
        <v>7628.9</v>
      </c>
      <c r="F404" s="21" t="s">
        <v>889</v>
      </c>
      <c r="G404" s="21" t="s">
        <v>773</v>
      </c>
      <c r="H404" s="22">
        <v>6136.62</v>
      </c>
      <c r="I404" s="23">
        <v>7628.9</v>
      </c>
      <c r="K404" s="98">
        <f t="shared" si="18"/>
        <v>0</v>
      </c>
      <c r="L404" s="98">
        <f t="shared" si="19"/>
        <v>0</v>
      </c>
      <c r="M404" s="96">
        <f t="shared" si="20"/>
        <v>0</v>
      </c>
      <c r="N404" s="96">
        <f t="shared" si="21"/>
        <v>0</v>
      </c>
    </row>
    <row r="405" spans="1:15">
      <c r="A405" s="21" t="s">
        <v>889</v>
      </c>
      <c r="B405" s="21" t="s">
        <v>772</v>
      </c>
      <c r="C405" s="22">
        <v>4909.29</v>
      </c>
      <c r="D405" s="23">
        <v>6103.12</v>
      </c>
      <c r="F405" s="21" t="s">
        <v>889</v>
      </c>
      <c r="G405" s="21" t="s">
        <v>772</v>
      </c>
      <c r="H405" s="22">
        <v>4909.29</v>
      </c>
      <c r="I405" s="23">
        <v>6103.12</v>
      </c>
      <c r="K405" s="98">
        <f t="shared" si="18"/>
        <v>0</v>
      </c>
      <c r="L405" s="98">
        <f t="shared" si="19"/>
        <v>0</v>
      </c>
      <c r="M405" s="96">
        <f t="shared" si="20"/>
        <v>0</v>
      </c>
      <c r="N405" s="96">
        <f t="shared" si="21"/>
        <v>0</v>
      </c>
    </row>
    <row r="406" spans="1:15">
      <c r="A406" s="21" t="s">
        <v>890</v>
      </c>
      <c r="B406" s="21" t="s">
        <v>781</v>
      </c>
      <c r="C406" s="22">
        <v>55.38</v>
      </c>
      <c r="D406" s="23">
        <v>55.38</v>
      </c>
      <c r="F406" s="21" t="s">
        <v>890</v>
      </c>
      <c r="G406" s="21" t="s">
        <v>781</v>
      </c>
      <c r="H406" s="22">
        <v>55.38</v>
      </c>
      <c r="I406" s="23">
        <v>55.38</v>
      </c>
      <c r="K406" s="98">
        <f t="shared" si="18"/>
        <v>0</v>
      </c>
      <c r="L406" s="98">
        <f t="shared" si="19"/>
        <v>0</v>
      </c>
      <c r="M406" s="96">
        <f t="shared" si="20"/>
        <v>0</v>
      </c>
      <c r="N406" s="96">
        <f t="shared" si="21"/>
        <v>0</v>
      </c>
    </row>
    <row r="407" spans="1:15">
      <c r="A407" s="21" t="s">
        <v>890</v>
      </c>
      <c r="B407" s="21" t="s">
        <v>778</v>
      </c>
      <c r="C407" s="22">
        <v>3333.28</v>
      </c>
      <c r="D407" s="23">
        <v>3333.28</v>
      </c>
      <c r="F407" s="21" t="s">
        <v>890</v>
      </c>
      <c r="G407" s="21" t="s">
        <v>778</v>
      </c>
      <c r="H407" s="22">
        <v>3333.28</v>
      </c>
      <c r="I407" s="23">
        <v>3333.28</v>
      </c>
      <c r="K407" s="98">
        <f t="shared" si="18"/>
        <v>0</v>
      </c>
      <c r="L407" s="98">
        <f t="shared" si="19"/>
        <v>0</v>
      </c>
      <c r="M407" s="96">
        <f t="shared" si="20"/>
        <v>0</v>
      </c>
      <c r="N407" s="96">
        <f t="shared" si="21"/>
        <v>0</v>
      </c>
    </row>
    <row r="408" spans="1:15">
      <c r="A408" s="21" t="s">
        <v>891</v>
      </c>
      <c r="B408" s="21" t="s">
        <v>775</v>
      </c>
      <c r="C408" s="22">
        <v>179.22</v>
      </c>
      <c r="D408" s="23">
        <v>239.22</v>
      </c>
      <c r="F408" s="21" t="s">
        <v>891</v>
      </c>
      <c r="G408" s="21" t="s">
        <v>775</v>
      </c>
      <c r="H408" s="22">
        <v>179.22</v>
      </c>
      <c r="I408" s="23">
        <v>239.22</v>
      </c>
      <c r="K408" s="98">
        <f t="shared" si="18"/>
        <v>0</v>
      </c>
      <c r="L408" s="98">
        <f t="shared" si="19"/>
        <v>0</v>
      </c>
      <c r="M408" s="96">
        <f t="shared" si="20"/>
        <v>0</v>
      </c>
      <c r="N408" s="96">
        <f t="shared" si="21"/>
        <v>0</v>
      </c>
    </row>
    <row r="409" spans="1:15">
      <c r="A409" s="21" t="s">
        <v>892</v>
      </c>
      <c r="B409" s="21" t="s">
        <v>782</v>
      </c>
      <c r="C409" s="22">
        <v>3998</v>
      </c>
      <c r="D409" s="23">
        <v>4058</v>
      </c>
      <c r="F409" s="21" t="s">
        <v>892</v>
      </c>
      <c r="G409" s="21" t="s">
        <v>782</v>
      </c>
      <c r="H409" s="22">
        <v>3998</v>
      </c>
      <c r="I409" s="23">
        <v>4058</v>
      </c>
      <c r="K409" s="98">
        <f t="shared" si="18"/>
        <v>0</v>
      </c>
      <c r="L409" s="98">
        <f t="shared" si="19"/>
        <v>0</v>
      </c>
      <c r="M409" s="96">
        <f t="shared" si="20"/>
        <v>0</v>
      </c>
      <c r="N409" s="96">
        <f t="shared" si="21"/>
        <v>0</v>
      </c>
    </row>
    <row r="410" spans="1:15">
      <c r="A410" s="21" t="s">
        <v>893</v>
      </c>
      <c r="B410" s="21" t="s">
        <v>776</v>
      </c>
      <c r="C410" s="22">
        <v>6403.24</v>
      </c>
      <c r="D410" s="23">
        <v>7089.7</v>
      </c>
      <c r="F410" s="21" t="s">
        <v>893</v>
      </c>
      <c r="G410" s="21" t="s">
        <v>776</v>
      </c>
      <c r="H410" s="22">
        <v>6403.24</v>
      </c>
      <c r="I410" s="23">
        <v>7089.7</v>
      </c>
      <c r="K410" s="98">
        <f t="shared" si="18"/>
        <v>0</v>
      </c>
      <c r="L410" s="98">
        <f t="shared" si="19"/>
        <v>0</v>
      </c>
      <c r="M410" s="96">
        <f t="shared" si="20"/>
        <v>0</v>
      </c>
      <c r="N410" s="96">
        <f t="shared" si="21"/>
        <v>0</v>
      </c>
    </row>
    <row r="411" spans="1:15">
      <c r="A411" s="21" t="s">
        <v>894</v>
      </c>
      <c r="B411" s="21" t="s">
        <v>781</v>
      </c>
      <c r="C411" s="22">
        <v>138.44999999999999</v>
      </c>
      <c r="D411" s="23">
        <v>169.05</v>
      </c>
      <c r="F411" s="21" t="s">
        <v>894</v>
      </c>
      <c r="G411" s="21" t="s">
        <v>781</v>
      </c>
      <c r="H411" s="22">
        <v>138.44999999999999</v>
      </c>
      <c r="I411" s="23">
        <v>169.05</v>
      </c>
      <c r="K411" s="98">
        <f t="shared" si="18"/>
        <v>0</v>
      </c>
      <c r="L411" s="98">
        <f t="shared" si="19"/>
        <v>0</v>
      </c>
      <c r="M411" s="96">
        <f t="shared" si="20"/>
        <v>0</v>
      </c>
      <c r="N411" s="96">
        <f t="shared" si="21"/>
        <v>0</v>
      </c>
    </row>
    <row r="412" spans="1:15">
      <c r="A412" s="99" t="s">
        <v>894</v>
      </c>
      <c r="B412" s="99" t="s">
        <v>895</v>
      </c>
      <c r="C412" s="100">
        <v>2396.16</v>
      </c>
      <c r="D412" s="101">
        <v>2480.64</v>
      </c>
      <c r="E412" s="99"/>
      <c r="F412" s="99" t="s">
        <v>894</v>
      </c>
      <c r="G412" s="99" t="s">
        <v>895</v>
      </c>
      <c r="H412" s="100">
        <v>199.68</v>
      </c>
      <c r="I412" s="101">
        <v>206.72</v>
      </c>
      <c r="J412" s="102"/>
      <c r="K412" s="103">
        <f t="shared" si="18"/>
        <v>0</v>
      </c>
      <c r="L412" s="103">
        <f t="shared" si="19"/>
        <v>0</v>
      </c>
      <c r="M412" s="100">
        <f t="shared" si="20"/>
        <v>2196.48</v>
      </c>
      <c r="N412" s="100">
        <f t="shared" si="21"/>
        <v>2273.92</v>
      </c>
      <c r="O412" s="103" t="s">
        <v>907</v>
      </c>
    </row>
    <row r="413" spans="1:15">
      <c r="A413" s="21" t="s">
        <v>894</v>
      </c>
      <c r="B413" s="21" t="s">
        <v>776</v>
      </c>
      <c r="C413" s="22">
        <v>4612.2</v>
      </c>
      <c r="D413" s="23">
        <v>5631.49</v>
      </c>
      <c r="F413" s="21" t="s">
        <v>894</v>
      </c>
      <c r="G413" s="21" t="s">
        <v>776</v>
      </c>
      <c r="H413" s="22">
        <v>4612.2</v>
      </c>
      <c r="I413" s="23">
        <v>5631.49</v>
      </c>
      <c r="K413" s="98">
        <f t="shared" si="18"/>
        <v>0</v>
      </c>
      <c r="L413" s="98">
        <f t="shared" si="19"/>
        <v>0</v>
      </c>
      <c r="M413" s="96">
        <f t="shared" si="20"/>
        <v>0</v>
      </c>
      <c r="N413" s="96">
        <f t="shared" si="21"/>
        <v>0</v>
      </c>
    </row>
    <row r="414" spans="1:15">
      <c r="A414" s="21" t="s">
        <v>311</v>
      </c>
      <c r="B414" s="21" t="s">
        <v>293</v>
      </c>
      <c r="C414" s="22">
        <v>0</v>
      </c>
      <c r="D414" s="23">
        <v>0</v>
      </c>
      <c r="F414" s="21" t="s">
        <v>311</v>
      </c>
      <c r="G414" s="21" t="s">
        <v>293</v>
      </c>
      <c r="H414" s="22">
        <v>0</v>
      </c>
      <c r="I414" s="23">
        <v>0</v>
      </c>
      <c r="K414" s="98">
        <f t="shared" si="18"/>
        <v>0</v>
      </c>
      <c r="L414" s="98">
        <f t="shared" si="19"/>
        <v>0</v>
      </c>
      <c r="M414" s="96">
        <f t="shared" si="20"/>
        <v>0</v>
      </c>
      <c r="N414" s="96">
        <f t="shared" si="21"/>
        <v>0</v>
      </c>
    </row>
    <row r="415" spans="1:15">
      <c r="A415" s="21" t="s">
        <v>716</v>
      </c>
      <c r="B415" s="21" t="s">
        <v>293</v>
      </c>
      <c r="C415" s="22">
        <v>399</v>
      </c>
      <c r="D415" s="23">
        <v>406.98</v>
      </c>
      <c r="F415" s="21" t="s">
        <v>716</v>
      </c>
      <c r="G415" s="21" t="s">
        <v>293</v>
      </c>
      <c r="H415" s="22">
        <v>399</v>
      </c>
      <c r="I415" s="23">
        <v>406.98</v>
      </c>
      <c r="K415" s="98">
        <f t="shared" si="18"/>
        <v>0</v>
      </c>
      <c r="L415" s="98">
        <f t="shared" si="19"/>
        <v>0</v>
      </c>
      <c r="M415" s="96">
        <f t="shared" si="20"/>
        <v>0</v>
      </c>
      <c r="N415" s="96">
        <f t="shared" si="21"/>
        <v>0</v>
      </c>
    </row>
    <row r="416" spans="1:15">
      <c r="A416" s="21" t="s">
        <v>717</v>
      </c>
      <c r="B416" s="21" t="s">
        <v>797</v>
      </c>
      <c r="C416" s="22">
        <v>399</v>
      </c>
      <c r="D416" s="23">
        <v>406.98</v>
      </c>
      <c r="F416" s="21" t="s">
        <v>717</v>
      </c>
      <c r="G416" s="21" t="s">
        <v>797</v>
      </c>
      <c r="H416" s="22">
        <v>399</v>
      </c>
      <c r="I416" s="23">
        <v>406.98</v>
      </c>
      <c r="K416" s="98">
        <f t="shared" si="18"/>
        <v>0</v>
      </c>
      <c r="L416" s="98">
        <f t="shared" si="19"/>
        <v>0</v>
      </c>
      <c r="M416" s="96">
        <f t="shared" si="20"/>
        <v>0</v>
      </c>
      <c r="N416" s="96">
        <f t="shared" si="21"/>
        <v>0</v>
      </c>
    </row>
    <row r="417" spans="1:14">
      <c r="A417" s="21" t="s">
        <v>309</v>
      </c>
      <c r="B417" s="21" t="s">
        <v>293</v>
      </c>
      <c r="C417" s="22">
        <v>0</v>
      </c>
      <c r="D417" s="23">
        <v>0</v>
      </c>
      <c r="F417" s="21" t="s">
        <v>309</v>
      </c>
      <c r="G417" s="21" t="s">
        <v>293</v>
      </c>
      <c r="H417" s="22">
        <v>0</v>
      </c>
      <c r="I417" s="23">
        <v>0</v>
      </c>
      <c r="K417" s="98">
        <f t="shared" si="18"/>
        <v>0</v>
      </c>
      <c r="L417" s="98">
        <f t="shared" si="19"/>
        <v>0</v>
      </c>
      <c r="M417" s="96">
        <f t="shared" si="20"/>
        <v>0</v>
      </c>
      <c r="N417" s="96">
        <f t="shared" si="21"/>
        <v>0</v>
      </c>
    </row>
    <row r="418" spans="1:14">
      <c r="A418" s="21" t="s">
        <v>718</v>
      </c>
      <c r="B418" s="21" t="s">
        <v>750</v>
      </c>
      <c r="C418" s="22">
        <v>559</v>
      </c>
      <c r="D418" s="23">
        <v>570.17999999999995</v>
      </c>
      <c r="F418" s="21" t="s">
        <v>718</v>
      </c>
      <c r="G418" s="21" t="s">
        <v>750</v>
      </c>
      <c r="H418" s="22">
        <v>559</v>
      </c>
      <c r="I418" s="23">
        <v>570.17999999999995</v>
      </c>
      <c r="K418" s="98">
        <f t="shared" si="18"/>
        <v>0</v>
      </c>
      <c r="L418" s="98">
        <f t="shared" si="19"/>
        <v>0</v>
      </c>
      <c r="M418" s="96">
        <f t="shared" si="20"/>
        <v>0</v>
      </c>
      <c r="N418" s="96">
        <f t="shared" si="21"/>
        <v>0</v>
      </c>
    </row>
    <row r="419" spans="1:14">
      <c r="A419" s="21" t="s">
        <v>896</v>
      </c>
      <c r="B419" s="21" t="s">
        <v>797</v>
      </c>
      <c r="C419" s="22">
        <v>399</v>
      </c>
      <c r="D419" s="23">
        <v>406.98</v>
      </c>
      <c r="F419" s="21" t="s">
        <v>896</v>
      </c>
      <c r="G419" s="21" t="s">
        <v>797</v>
      </c>
      <c r="H419" s="22">
        <v>399</v>
      </c>
      <c r="I419" s="23">
        <v>406.98</v>
      </c>
      <c r="K419" s="98">
        <f t="shared" si="18"/>
        <v>0</v>
      </c>
      <c r="L419" s="98">
        <f t="shared" si="19"/>
        <v>0</v>
      </c>
      <c r="M419" s="96">
        <f t="shared" si="20"/>
        <v>0</v>
      </c>
      <c r="N419" s="96">
        <f t="shared" si="21"/>
        <v>0</v>
      </c>
    </row>
    <row r="420" spans="1:14">
      <c r="A420" s="21" t="s">
        <v>897</v>
      </c>
      <c r="B420" s="21" t="s">
        <v>898</v>
      </c>
      <c r="C420" s="22">
        <v>909.9</v>
      </c>
      <c r="D420" s="23">
        <v>919.89</v>
      </c>
      <c r="F420" s="21" t="s">
        <v>897</v>
      </c>
      <c r="G420" s="21" t="s">
        <v>898</v>
      </c>
      <c r="H420" s="22">
        <v>909.9</v>
      </c>
      <c r="I420" s="23">
        <v>919.89</v>
      </c>
      <c r="K420" s="98">
        <f t="shared" si="18"/>
        <v>0</v>
      </c>
      <c r="L420" s="98">
        <f t="shared" si="19"/>
        <v>0</v>
      </c>
      <c r="M420" s="96">
        <f t="shared" si="20"/>
        <v>0</v>
      </c>
      <c r="N420" s="96">
        <f t="shared" si="21"/>
        <v>0</v>
      </c>
    </row>
    <row r="421" spans="1:14">
      <c r="A421" s="21" t="s">
        <v>899</v>
      </c>
      <c r="B421" s="21" t="s">
        <v>317</v>
      </c>
      <c r="C421" s="22">
        <v>422.1</v>
      </c>
      <c r="D421" s="23">
        <v>423.09</v>
      </c>
      <c r="F421" s="21" t="s">
        <v>899</v>
      </c>
      <c r="G421" s="21" t="s">
        <v>317</v>
      </c>
      <c r="H421" s="22">
        <v>422.1</v>
      </c>
      <c r="I421" s="23">
        <v>423.09</v>
      </c>
      <c r="K421" s="98">
        <f t="shared" si="18"/>
        <v>0</v>
      </c>
      <c r="L421" s="98">
        <f t="shared" si="19"/>
        <v>0</v>
      </c>
      <c r="M421" s="96">
        <f t="shared" si="20"/>
        <v>0</v>
      </c>
      <c r="N421" s="96">
        <f t="shared" si="21"/>
        <v>0</v>
      </c>
    </row>
    <row r="422" spans="1:14">
      <c r="A422" s="21" t="s">
        <v>900</v>
      </c>
      <c r="B422" s="21" t="s">
        <v>293</v>
      </c>
      <c r="C422" s="22">
        <v>399</v>
      </c>
      <c r="D422" s="23">
        <v>406.98</v>
      </c>
      <c r="F422" s="21" t="s">
        <v>900</v>
      </c>
      <c r="G422" s="21" t="s">
        <v>293</v>
      </c>
      <c r="H422" s="22">
        <v>399</v>
      </c>
      <c r="I422" s="23">
        <v>406.98</v>
      </c>
      <c r="K422" s="98">
        <f t="shared" si="18"/>
        <v>0</v>
      </c>
      <c r="L422" s="98">
        <f t="shared" si="19"/>
        <v>0</v>
      </c>
      <c r="M422" s="96">
        <f t="shared" si="20"/>
        <v>0</v>
      </c>
      <c r="N422" s="96">
        <f t="shared" si="21"/>
        <v>0</v>
      </c>
    </row>
    <row r="423" spans="1:14">
      <c r="A423" s="21" t="s">
        <v>901</v>
      </c>
      <c r="B423" s="21" t="s">
        <v>293</v>
      </c>
      <c r="C423" s="22">
        <v>399</v>
      </c>
      <c r="D423" s="23">
        <v>406.98</v>
      </c>
      <c r="F423" s="21" t="s">
        <v>901</v>
      </c>
      <c r="G423" s="21" t="s">
        <v>293</v>
      </c>
      <c r="H423" s="22">
        <v>399</v>
      </c>
      <c r="I423" s="23">
        <v>406.98</v>
      </c>
      <c r="K423" s="98">
        <f t="shared" si="18"/>
        <v>0</v>
      </c>
      <c r="L423" s="98">
        <f t="shared" si="19"/>
        <v>0</v>
      </c>
      <c r="M423" s="96">
        <f t="shared" si="20"/>
        <v>0</v>
      </c>
      <c r="N423" s="96">
        <f t="shared" si="21"/>
        <v>0</v>
      </c>
    </row>
    <row r="424" spans="1:14">
      <c r="A424" s="21" t="s">
        <v>902</v>
      </c>
      <c r="B424" s="21" t="s">
        <v>289</v>
      </c>
      <c r="C424" s="22">
        <v>279.89999999999998</v>
      </c>
      <c r="D424" s="23">
        <v>286.52</v>
      </c>
      <c r="F424" s="21" t="s">
        <v>902</v>
      </c>
      <c r="G424" s="21" t="s">
        <v>289</v>
      </c>
      <c r="H424" s="22">
        <v>279.89999999999998</v>
      </c>
      <c r="I424" s="23">
        <v>286.52</v>
      </c>
      <c r="K424" s="98">
        <f t="shared" si="18"/>
        <v>0</v>
      </c>
      <c r="L424" s="98">
        <f t="shared" si="19"/>
        <v>0</v>
      </c>
      <c r="M424" s="96">
        <f t="shared" si="20"/>
        <v>0</v>
      </c>
      <c r="N424" s="96">
        <f t="shared" si="21"/>
        <v>0</v>
      </c>
    </row>
    <row r="425" spans="1:14">
      <c r="A425" s="21" t="s">
        <v>903</v>
      </c>
      <c r="B425" s="21" t="s">
        <v>317</v>
      </c>
      <c r="C425" s="22">
        <v>0</v>
      </c>
      <c r="D425" s="23">
        <v>0</v>
      </c>
      <c r="F425" s="21" t="s">
        <v>903</v>
      </c>
      <c r="G425" s="21" t="s">
        <v>317</v>
      </c>
      <c r="H425" s="22">
        <v>0</v>
      </c>
      <c r="I425" s="23">
        <v>0</v>
      </c>
      <c r="K425" s="98">
        <f t="shared" si="18"/>
        <v>0</v>
      </c>
      <c r="L425" s="98">
        <f t="shared" si="19"/>
        <v>0</v>
      </c>
      <c r="M425" s="96">
        <f t="shared" si="20"/>
        <v>0</v>
      </c>
      <c r="N425" s="96">
        <f t="shared" si="21"/>
        <v>0</v>
      </c>
    </row>
    <row r="426" spans="1:14">
      <c r="A426" s="21" t="s">
        <v>904</v>
      </c>
      <c r="B426" s="21" t="s">
        <v>805</v>
      </c>
      <c r="C426" s="22">
        <v>138</v>
      </c>
      <c r="D426" s="23">
        <v>155.52000000000001</v>
      </c>
      <c r="F426" s="21" t="s">
        <v>904</v>
      </c>
      <c r="G426" s="21" t="s">
        <v>805</v>
      </c>
      <c r="H426" s="22">
        <v>138</v>
      </c>
      <c r="I426" s="23">
        <v>155.52000000000001</v>
      </c>
      <c r="K426" s="98">
        <f t="shared" si="18"/>
        <v>0</v>
      </c>
      <c r="L426" s="98">
        <f t="shared" si="19"/>
        <v>0</v>
      </c>
      <c r="M426" s="96">
        <f t="shared" si="20"/>
        <v>0</v>
      </c>
      <c r="N426" s="96">
        <f t="shared" si="21"/>
        <v>0</v>
      </c>
    </row>
    <row r="427" spans="1:14">
      <c r="A427" s="21" t="s">
        <v>905</v>
      </c>
      <c r="B427" s="21" t="s">
        <v>293</v>
      </c>
      <c r="C427" s="22">
        <v>399</v>
      </c>
      <c r="D427" s="23">
        <v>403.99</v>
      </c>
      <c r="F427" s="21" t="s">
        <v>905</v>
      </c>
      <c r="G427" s="21" t="s">
        <v>293</v>
      </c>
      <c r="H427" s="22">
        <v>399</v>
      </c>
      <c r="I427" s="23">
        <v>403.99</v>
      </c>
      <c r="K427" s="98">
        <f t="shared" si="18"/>
        <v>0</v>
      </c>
      <c r="L427" s="98">
        <f t="shared" si="19"/>
        <v>0</v>
      </c>
      <c r="M427" s="96">
        <f t="shared" si="20"/>
        <v>0</v>
      </c>
      <c r="N427" s="96">
        <f t="shared" si="21"/>
        <v>0</v>
      </c>
    </row>
    <row r="429" spans="1:14">
      <c r="C429" s="22">
        <f>SUM(C3:C428)</f>
        <v>471691.62999999942</v>
      </c>
      <c r="D429" s="22">
        <f>SUM(D3:D428)</f>
        <v>509221.09000000055</v>
      </c>
      <c r="H429" s="22">
        <f>SUM(H3:H428)</f>
        <v>448472.2899999994</v>
      </c>
      <c r="I429" s="22">
        <f>SUM(I3:I428)</f>
        <v>485483.4600000002</v>
      </c>
      <c r="M429" s="22">
        <f>SUM(M3:M428)</f>
        <v>23219.34</v>
      </c>
      <c r="N429" s="22">
        <f>SUM(N3:N428)</f>
        <v>23737.630000000005</v>
      </c>
    </row>
    <row r="431" spans="1:14">
      <c r="M431" s="22">
        <f>C429-H429</f>
        <v>23219.340000000026</v>
      </c>
      <c r="N431" s="22">
        <f>D429-I429</f>
        <v>23737.630000000354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K84"/>
  <sheetViews>
    <sheetView topLeftCell="A2" workbookViewId="0">
      <selection activeCell="F84" sqref="F3:F84"/>
    </sheetView>
  </sheetViews>
  <sheetFormatPr defaultRowHeight="15"/>
  <cols>
    <col min="1" max="1" width="30.85546875" bestFit="1" customWidth="1"/>
    <col min="3" max="3" width="23" style="19" bestFit="1" customWidth="1"/>
  </cols>
  <sheetData>
    <row r="3" spans="3:11">
      <c r="C3" s="18" t="s">
        <v>80</v>
      </c>
      <c r="F3" t="str">
        <f>CONCATENATE(C3,",")</f>
        <v>NR_REFERENCIA_FISCAL,</v>
      </c>
      <c r="J3" s="12" t="s">
        <v>246</v>
      </c>
      <c r="K3" t="str">
        <f>CONCATENATE("'",J3,"',")</f>
        <v>'000000002',</v>
      </c>
    </row>
    <row r="4" spans="3:11">
      <c r="C4" s="18" t="s">
        <v>40</v>
      </c>
      <c r="F4" t="str">
        <f t="shared" ref="F4:F67" si="0">CONCATENATE(C4,",")</f>
        <v>CD_SITUACAO_NF,</v>
      </c>
      <c r="J4" s="8" t="s">
        <v>247</v>
      </c>
      <c r="K4" t="str">
        <f t="shared" ref="K4:K12" si="1">CONCATENATE("'",J4,"',")</f>
        <v>'000000003',</v>
      </c>
    </row>
    <row r="5" spans="3:11">
      <c r="C5" s="18" t="s">
        <v>7</v>
      </c>
      <c r="F5" t="str">
        <f t="shared" si="0"/>
        <v>CD_TIPO_NF,</v>
      </c>
      <c r="J5" s="8" t="s">
        <v>191</v>
      </c>
      <c r="K5" t="str">
        <f t="shared" si="1"/>
        <v>'000000004',</v>
      </c>
    </row>
    <row r="6" spans="3:11">
      <c r="C6" s="18" t="s">
        <v>210</v>
      </c>
      <c r="F6" t="str">
        <f t="shared" si="0"/>
        <v>NR_REFERENCIA_FISCAL_FATURA,</v>
      </c>
      <c r="J6" s="8" t="s">
        <v>248</v>
      </c>
      <c r="K6" t="str">
        <f t="shared" si="1"/>
        <v>'000000005',</v>
      </c>
    </row>
    <row r="7" spans="3:11">
      <c r="C7" s="18" t="s">
        <v>211</v>
      </c>
      <c r="F7" t="str">
        <f t="shared" si="0"/>
        <v>NR_ITEM_NF_FATURA,</v>
      </c>
      <c r="J7" s="8" t="s">
        <v>249</v>
      </c>
      <c r="K7" t="str">
        <f t="shared" si="1"/>
        <v>'000000006',</v>
      </c>
    </row>
    <row r="8" spans="3:11">
      <c r="C8" s="18" t="s">
        <v>18</v>
      </c>
      <c r="F8" t="str">
        <f t="shared" si="0"/>
        <v>NR_NF_FATURA,</v>
      </c>
      <c r="J8" s="8" t="s">
        <v>250</v>
      </c>
      <c r="K8" t="str">
        <f t="shared" si="1"/>
        <v>'000005015',</v>
      </c>
    </row>
    <row r="9" spans="3:11">
      <c r="C9" s="18" t="s">
        <v>19</v>
      </c>
      <c r="F9" t="str">
        <f t="shared" si="0"/>
        <v>NR_SERIE_NF_FATURA,</v>
      </c>
      <c r="J9" s="8" t="s">
        <v>251</v>
      </c>
      <c r="K9" t="str">
        <f t="shared" si="1"/>
        <v>'000005016',</v>
      </c>
    </row>
    <row r="10" spans="3:11">
      <c r="C10" s="18" t="s">
        <v>20</v>
      </c>
      <c r="F10" t="str">
        <f t="shared" si="0"/>
        <v>NR_NF_REMESSA,</v>
      </c>
      <c r="J10" s="8" t="s">
        <v>252</v>
      </c>
      <c r="K10" t="str">
        <f t="shared" si="1"/>
        <v>'000005017',</v>
      </c>
    </row>
    <row r="11" spans="3:11">
      <c r="C11" s="18" t="s">
        <v>21</v>
      </c>
      <c r="F11" t="str">
        <f t="shared" si="0"/>
        <v>NR_SERIE_NF_REMESSA,</v>
      </c>
      <c r="J11" s="8" t="s">
        <v>253</v>
      </c>
      <c r="K11" t="str">
        <f t="shared" si="1"/>
        <v>'000005018',</v>
      </c>
    </row>
    <row r="12" spans="3:11">
      <c r="C12" s="18" t="s">
        <v>37</v>
      </c>
      <c r="F12" t="str">
        <f t="shared" si="0"/>
        <v>NR_ORDEM,</v>
      </c>
      <c r="J12" s="8" t="s">
        <v>254</v>
      </c>
      <c r="K12" t="str">
        <f t="shared" si="1"/>
        <v>'000005019',</v>
      </c>
    </row>
    <row r="13" spans="3:11">
      <c r="C13" s="18" t="s">
        <v>32</v>
      </c>
      <c r="F13" t="str">
        <f t="shared" si="0"/>
        <v>DT_FATURA,</v>
      </c>
    </row>
    <row r="14" spans="3:11">
      <c r="C14" s="18" t="s">
        <v>205</v>
      </c>
      <c r="F14" t="str">
        <f t="shared" si="0"/>
        <v>DT_ULT_ATUALIZACAO,</v>
      </c>
    </row>
    <row r="15" spans="3:11">
      <c r="C15" s="18" t="s">
        <v>28</v>
      </c>
      <c r="F15" t="str">
        <f t="shared" si="0"/>
        <v>NR_NF,</v>
      </c>
    </row>
    <row r="16" spans="3:11">
      <c r="C16" s="18" t="s">
        <v>29</v>
      </c>
      <c r="F16" t="str">
        <f t="shared" si="0"/>
        <v>NR_SERIE_NF,</v>
      </c>
    </row>
    <row r="17" spans="3:6">
      <c r="C17" s="18" t="s">
        <v>30</v>
      </c>
      <c r="F17" t="str">
        <f t="shared" si="0"/>
        <v>CD_NATUREZA_OPERACAO,</v>
      </c>
    </row>
    <row r="18" spans="3:6">
      <c r="C18" s="18" t="s">
        <v>31</v>
      </c>
      <c r="F18" t="str">
        <f t="shared" si="0"/>
        <v>SQ_NATUREZA_OPERACAO,</v>
      </c>
    </row>
    <row r="19" spans="3:6">
      <c r="C19" s="18" t="s">
        <v>33</v>
      </c>
      <c r="F19" t="str">
        <f t="shared" si="0"/>
        <v>CD_CLIENTE_FATURA,</v>
      </c>
    </row>
    <row r="20" spans="3:6">
      <c r="C20" s="18" t="s">
        <v>34</v>
      </c>
      <c r="F20" t="str">
        <f t="shared" si="0"/>
        <v>CD_CLIENTE_ENTREGA,</v>
      </c>
    </row>
    <row r="21" spans="3:6">
      <c r="C21" s="18" t="s">
        <v>68</v>
      </c>
      <c r="F21" t="str">
        <f t="shared" si="0"/>
        <v>CD_TRANSPORTADORA,</v>
      </c>
    </row>
    <row r="22" spans="3:6">
      <c r="C22" s="18" t="s">
        <v>71</v>
      </c>
      <c r="F22" t="str">
        <f t="shared" si="0"/>
        <v>VL_PESO_BRUTO,</v>
      </c>
    </row>
    <row r="23" spans="3:6">
      <c r="C23" s="18" t="s">
        <v>72</v>
      </c>
      <c r="F23" t="str">
        <f t="shared" si="0"/>
        <v>VL_PESO_LIQUIDO,</v>
      </c>
    </row>
    <row r="24" spans="3:6">
      <c r="C24" s="18" t="s">
        <v>81</v>
      </c>
      <c r="F24" t="str">
        <f t="shared" si="0"/>
        <v>CD_STATUS_SEFAZ,</v>
      </c>
    </row>
    <row r="25" spans="3:6">
      <c r="C25" s="18" t="s">
        <v>9</v>
      </c>
      <c r="F25" t="str">
        <f t="shared" si="0"/>
        <v>CD_ITEM,</v>
      </c>
    </row>
    <row r="26" spans="3:6">
      <c r="C26" s="18" t="s">
        <v>41</v>
      </c>
      <c r="F26" t="str">
        <f t="shared" si="0"/>
        <v>QT_FATURADA,</v>
      </c>
    </row>
    <row r="27" spans="3:6">
      <c r="C27" s="18" t="s">
        <v>11</v>
      </c>
      <c r="F27" t="str">
        <f t="shared" si="0"/>
        <v>VL_PRODUTO,</v>
      </c>
    </row>
    <row r="28" spans="3:6">
      <c r="C28" s="18" t="s">
        <v>15</v>
      </c>
      <c r="F28" t="str">
        <f t="shared" si="0"/>
        <v>VL_TOTAL_ITEM,</v>
      </c>
    </row>
    <row r="29" spans="3:6">
      <c r="C29" s="18" t="s">
        <v>44</v>
      </c>
      <c r="F29" t="str">
        <f t="shared" si="0"/>
        <v>VL_DESCONTO,</v>
      </c>
    </row>
    <row r="30" spans="3:6">
      <c r="C30" s="18" t="s">
        <v>63</v>
      </c>
      <c r="F30" t="str">
        <f t="shared" si="0"/>
        <v>CD_NATUREZA_OPERACAO_ITEM,</v>
      </c>
    </row>
    <row r="31" spans="3:6">
      <c r="C31" s="18" t="s">
        <v>64</v>
      </c>
      <c r="F31" t="str">
        <f t="shared" si="0"/>
        <v>SQ_NATUREZA_OPERACAO_ITEM,</v>
      </c>
    </row>
    <row r="32" spans="3:6">
      <c r="C32" s="18" t="s">
        <v>14</v>
      </c>
      <c r="F32" t="str">
        <f t="shared" si="0"/>
        <v>VL_DESCONTO_INCONDICIONAL,</v>
      </c>
    </row>
    <row r="33" spans="3:6">
      <c r="C33" s="18" t="s">
        <v>13</v>
      </c>
      <c r="F33" t="str">
        <f t="shared" si="0"/>
        <v>VL_DESPESA,</v>
      </c>
    </row>
    <row r="34" spans="3:6">
      <c r="C34" s="18" t="s">
        <v>66</v>
      </c>
      <c r="F34" t="str">
        <f t="shared" si="0"/>
        <v>VL_BASE_ICMS,</v>
      </c>
    </row>
    <row r="35" spans="3:6">
      <c r="C35" s="18" t="s">
        <v>10</v>
      </c>
      <c r="F35" t="str">
        <f t="shared" si="0"/>
        <v>VL_ICMS,</v>
      </c>
    </row>
    <row r="36" spans="3:6">
      <c r="C36" s="18" t="s">
        <v>42</v>
      </c>
      <c r="F36" t="str">
        <f t="shared" si="0"/>
        <v>VL_ICMS_ST,</v>
      </c>
    </row>
    <row r="37" spans="3:6">
      <c r="C37" s="18" t="s">
        <v>46</v>
      </c>
      <c r="F37" t="str">
        <f t="shared" si="0"/>
        <v>VL_ICMS_PRODUTO,</v>
      </c>
    </row>
    <row r="38" spans="3:6">
      <c r="C38" s="18" t="s">
        <v>47</v>
      </c>
      <c r="F38" t="str">
        <f t="shared" si="0"/>
        <v>VL_ICMS_FRETE,</v>
      </c>
    </row>
    <row r="39" spans="3:6">
      <c r="C39" s="18" t="s">
        <v>48</v>
      </c>
      <c r="F39" t="str">
        <f t="shared" si="0"/>
        <v>VL_ICMS_OUTROS,</v>
      </c>
    </row>
    <row r="40" spans="3:6">
      <c r="C40" s="18" t="s">
        <v>22</v>
      </c>
      <c r="F40" t="str">
        <f t="shared" si="0"/>
        <v>VL_PIS,</v>
      </c>
    </row>
    <row r="41" spans="3:6">
      <c r="C41" s="18" t="s">
        <v>52</v>
      </c>
      <c r="F41" t="str">
        <f t="shared" si="0"/>
        <v>VL_PIS_PRODUTO,</v>
      </c>
    </row>
    <row r="42" spans="3:6">
      <c r="C42" s="18" t="s">
        <v>53</v>
      </c>
      <c r="F42" t="str">
        <f t="shared" si="0"/>
        <v>VL_PIS_FRETE,</v>
      </c>
    </row>
    <row r="43" spans="3:6">
      <c r="C43" s="18" t="s">
        <v>54</v>
      </c>
      <c r="F43" t="str">
        <f t="shared" si="0"/>
        <v>VL_PIS_OUTROS,</v>
      </c>
    </row>
    <row r="44" spans="3:6">
      <c r="C44" s="18" t="s">
        <v>23</v>
      </c>
      <c r="F44" t="str">
        <f t="shared" si="0"/>
        <v>VL_COFINS,</v>
      </c>
    </row>
    <row r="45" spans="3:6">
      <c r="C45" s="18" t="s">
        <v>49</v>
      </c>
      <c r="F45" t="str">
        <f t="shared" si="0"/>
        <v>VL_COFINS_PRODUTO,</v>
      </c>
    </row>
    <row r="46" spans="3:6">
      <c r="C46" s="18" t="s">
        <v>50</v>
      </c>
      <c r="F46" t="str">
        <f t="shared" si="0"/>
        <v>VL_COFINS_FRETE,</v>
      </c>
    </row>
    <row r="47" spans="3:6">
      <c r="C47" s="18" t="s">
        <v>51</v>
      </c>
      <c r="F47" t="str">
        <f t="shared" si="0"/>
        <v>VL_COFINS_OUTROS,</v>
      </c>
    </row>
    <row r="48" spans="3:6">
      <c r="C48" s="18" t="s">
        <v>55</v>
      </c>
      <c r="F48" t="str">
        <f t="shared" si="0"/>
        <v>VL_CSLL,</v>
      </c>
    </row>
    <row r="49" spans="3:6">
      <c r="C49" s="18" t="s">
        <v>56</v>
      </c>
      <c r="F49" t="str">
        <f t="shared" si="0"/>
        <v>VL_CSLL_PRODUTO,</v>
      </c>
    </row>
    <row r="50" spans="3:6">
      <c r="C50" s="18" t="s">
        <v>57</v>
      </c>
      <c r="F50" t="str">
        <f t="shared" si="0"/>
        <v>VL_CSLL_FRETE,</v>
      </c>
    </row>
    <row r="51" spans="3:6">
      <c r="C51" s="18" t="s">
        <v>58</v>
      </c>
      <c r="F51" t="str">
        <f t="shared" si="0"/>
        <v>VL_CSLL_OUTROS,</v>
      </c>
    </row>
    <row r="52" spans="3:6">
      <c r="C52" s="18" t="s">
        <v>67</v>
      </c>
      <c r="F52" t="str">
        <f t="shared" si="0"/>
        <v>VL_BASE_IPI,</v>
      </c>
    </row>
    <row r="53" spans="3:6">
      <c r="C53" s="18" t="s">
        <v>79</v>
      </c>
      <c r="F53" t="str">
        <f t="shared" si="0"/>
        <v>CD_TIPO_CLIENTE_FATURA,</v>
      </c>
    </row>
    <row r="54" spans="3:6">
      <c r="C54" s="18" t="s">
        <v>78</v>
      </c>
      <c r="F54" t="str">
        <f t="shared" si="0"/>
        <v>NR_CNPJ_CPF_FATURA,</v>
      </c>
    </row>
    <row r="55" spans="3:6">
      <c r="C55" s="18" t="s">
        <v>77</v>
      </c>
      <c r="F55" t="str">
        <f t="shared" si="0"/>
        <v>CD_TIPO_CLIENTE_ENTREGA,</v>
      </c>
    </row>
    <row r="56" spans="3:6">
      <c r="C56" s="18" t="s">
        <v>76</v>
      </c>
      <c r="F56" t="str">
        <f t="shared" si="0"/>
        <v>NR_CNPJ_CPF_ENTREGA,</v>
      </c>
    </row>
    <row r="57" spans="3:6">
      <c r="C57" s="18" t="s">
        <v>60</v>
      </c>
      <c r="F57" t="str">
        <f t="shared" si="0"/>
        <v>CD_CIDADE_FATURA,</v>
      </c>
    </row>
    <row r="58" spans="3:6">
      <c r="C58" s="18" t="s">
        <v>61</v>
      </c>
      <c r="F58" t="str">
        <f t="shared" si="0"/>
        <v>CD_CIDADE_ENTREGA,</v>
      </c>
    </row>
    <row r="59" spans="3:6">
      <c r="C59" s="18" t="s">
        <v>5</v>
      </c>
      <c r="F59" t="str">
        <f t="shared" si="0"/>
        <v>CD_UNIDADE_EMPRESARIAL,</v>
      </c>
    </row>
    <row r="60" spans="3:6">
      <c r="C60" s="18" t="s">
        <v>4</v>
      </c>
      <c r="F60" t="str">
        <f t="shared" si="0"/>
        <v>CD_FILIAL,</v>
      </c>
    </row>
    <row r="61" spans="3:6">
      <c r="C61" s="18" t="s">
        <v>8</v>
      </c>
      <c r="F61" t="str">
        <f t="shared" si="0"/>
        <v>DT_STATUS,</v>
      </c>
    </row>
    <row r="62" spans="3:6">
      <c r="C62" s="18" t="s">
        <v>17</v>
      </c>
      <c r="F62" t="str">
        <f t="shared" si="0"/>
        <v>VL_CMV,</v>
      </c>
    </row>
    <row r="63" spans="3:6">
      <c r="C63" s="18" t="s">
        <v>70</v>
      </c>
      <c r="F63" t="str">
        <f t="shared" si="0"/>
        <v>QT_VOLUME,</v>
      </c>
    </row>
    <row r="64" spans="3:6">
      <c r="C64" s="18" t="s">
        <v>43</v>
      </c>
      <c r="F64" t="str">
        <f t="shared" si="0"/>
        <v>VL_FRETE_CIA,</v>
      </c>
    </row>
    <row r="65" spans="3:6">
      <c r="C65" s="18" t="s">
        <v>74</v>
      </c>
      <c r="F65" t="str">
        <f t="shared" si="0"/>
        <v>CD_TIPO_TRANSPORTE,</v>
      </c>
    </row>
    <row r="66" spans="3:6">
      <c r="C66" s="18" t="s">
        <v>6</v>
      </c>
      <c r="F66" t="str">
        <f t="shared" si="0"/>
        <v>NR_PEDIDO,</v>
      </c>
    </row>
    <row r="67" spans="3:6">
      <c r="C67" s="18" t="s">
        <v>35</v>
      </c>
      <c r="F67" t="str">
        <f t="shared" si="0"/>
        <v>NR_SEQ_ENTREGA,</v>
      </c>
    </row>
    <row r="68" spans="3:6">
      <c r="C68" s="18" t="s">
        <v>36</v>
      </c>
      <c r="F68" t="str">
        <f t="shared" ref="F68:F84" si="2">CONCATENATE(C68,",")</f>
        <v>NR_ENTREGA,</v>
      </c>
    </row>
    <row r="69" spans="3:6">
      <c r="C69" s="18" t="s">
        <v>1</v>
      </c>
      <c r="F69" t="str">
        <f t="shared" si="2"/>
        <v>CD_CIA,</v>
      </c>
    </row>
    <row r="70" spans="3:6">
      <c r="C70" s="18" t="s">
        <v>24</v>
      </c>
      <c r="F70" t="str">
        <f t="shared" si="2"/>
        <v>CD_UNIDADE_NEGOCIO,</v>
      </c>
    </row>
    <row r="71" spans="3:6">
      <c r="C71" s="18" t="s">
        <v>59</v>
      </c>
      <c r="F71" t="str">
        <f t="shared" si="2"/>
        <v>CD_CANAL,</v>
      </c>
    </row>
    <row r="72" spans="3:6">
      <c r="C72" s="18" t="s">
        <v>16</v>
      </c>
      <c r="F72" t="str">
        <f t="shared" si="2"/>
        <v>DT_PEDIDO,</v>
      </c>
    </row>
    <row r="73" spans="3:6">
      <c r="C73" s="18" t="s">
        <v>65</v>
      </c>
      <c r="F73" t="str">
        <f t="shared" si="2"/>
        <v>CD_VENDEDOR,</v>
      </c>
    </row>
    <row r="74" spans="3:6">
      <c r="C74" s="18" t="s">
        <v>75</v>
      </c>
      <c r="F74" t="str">
        <f t="shared" si="2"/>
        <v>NR_LISTA_CASAMENTO,</v>
      </c>
    </row>
    <row r="75" spans="3:6">
      <c r="C75" s="18" t="s">
        <v>12</v>
      </c>
      <c r="F75" t="str">
        <f t="shared" si="2"/>
        <v>VL_FRETE,</v>
      </c>
    </row>
    <row r="76" spans="3:6">
      <c r="C76" s="18" t="s">
        <v>84</v>
      </c>
      <c r="F76" t="str">
        <f t="shared" si="2"/>
        <v>CD_PRODUTO,</v>
      </c>
    </row>
    <row r="77" spans="3:6">
      <c r="C77" s="18" t="s">
        <v>69</v>
      </c>
      <c r="F77" t="str">
        <f t="shared" si="2"/>
        <v>DT_ENTREGA,</v>
      </c>
    </row>
    <row r="78" spans="3:6">
      <c r="C78" s="18" t="s">
        <v>73</v>
      </c>
      <c r="F78" t="str">
        <f t="shared" si="2"/>
        <v>CD_TIPO_ENTREGA,</v>
      </c>
    </row>
    <row r="79" spans="3:6">
      <c r="C79" s="18" t="s">
        <v>45</v>
      </c>
      <c r="F79" t="str">
        <f t="shared" si="2"/>
        <v>VL_DESPESA_FINANCEIRA,</v>
      </c>
    </row>
    <row r="80" spans="3:6">
      <c r="C80" s="18" t="s">
        <v>82</v>
      </c>
      <c r="F80" t="str">
        <f t="shared" si="2"/>
        <v>VL_JUROS,</v>
      </c>
    </row>
    <row r="81" spans="3:6">
      <c r="C81" s="18" t="s">
        <v>83</v>
      </c>
      <c r="F81" t="str">
        <f t="shared" si="2"/>
        <v>VL_JUROS_ADMINISTRADORA,</v>
      </c>
    </row>
    <row r="82" spans="3:6">
      <c r="C82" s="18" t="s">
        <v>38</v>
      </c>
      <c r="F82" t="str">
        <f t="shared" si="2"/>
        <v>NR_NF_CONSOLIDADA,</v>
      </c>
    </row>
    <row r="83" spans="3:6">
      <c r="C83" s="18" t="s">
        <v>39</v>
      </c>
      <c r="F83" t="str">
        <f t="shared" si="2"/>
        <v>NR_SERIE_NF_CONSOLIDADA,</v>
      </c>
    </row>
    <row r="84" spans="3:6">
      <c r="C84" s="18" t="s">
        <v>62</v>
      </c>
      <c r="F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stg_fat_cotacao</vt:lpstr>
      <vt:lpstr>stg_fat_faturamento</vt:lpstr>
      <vt:lpstr>Compara STG-ODS Fat</vt:lpstr>
      <vt:lpstr>Compara STG-ODS Fat (2)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2015-11-26T09:45:27Z</dcterms:modified>
</cp:coreProperties>
</file>