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Shared drives\WadiLab_General\Study_cases\Marcus\South_America\Modelo_Amazonia_3k\HydroPol2D_Model\Input_Data_Sheets\"/>
    </mc:Choice>
  </mc:AlternateContent>
  <xr:revisionPtr revIDLastSave="0" documentId="13_ncr:1_{CFE61E29-E30B-4032-8CC6-4A150F9293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IL_parameters" sheetId="1" r:id="rId1"/>
    <sheet name="Folha1" sheetId="2" r:id="rId2"/>
    <sheet name="Planilha1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99" i="4" l="1"/>
  <c r="AI899" i="4"/>
  <c r="AH899" i="4"/>
  <c r="AJ898" i="4"/>
  <c r="AI898" i="4"/>
  <c r="AH898" i="4"/>
  <c r="AJ897" i="4"/>
  <c r="AI897" i="4"/>
  <c r="AH897" i="4"/>
  <c r="AJ896" i="4"/>
  <c r="AI896" i="4"/>
  <c r="AH896" i="4"/>
  <c r="AJ895" i="4"/>
  <c r="AI895" i="4"/>
  <c r="AH895" i="4"/>
  <c r="AJ894" i="4"/>
  <c r="AI894" i="4"/>
  <c r="AH894" i="4"/>
  <c r="AJ893" i="4"/>
  <c r="AI893" i="4"/>
  <c r="AH893" i="4"/>
  <c r="AJ892" i="4"/>
  <c r="AI892" i="4"/>
  <c r="AH892" i="4"/>
  <c r="AJ891" i="4"/>
  <c r="AI891" i="4"/>
  <c r="AH891" i="4"/>
  <c r="AJ890" i="4"/>
  <c r="AI890" i="4"/>
  <c r="AH890" i="4"/>
  <c r="AJ889" i="4"/>
  <c r="AI889" i="4"/>
  <c r="AH889" i="4"/>
  <c r="AJ888" i="4"/>
  <c r="AI888" i="4"/>
  <c r="AH888" i="4"/>
  <c r="AJ887" i="4"/>
  <c r="AI887" i="4"/>
  <c r="AH887" i="4"/>
  <c r="AJ886" i="4"/>
  <c r="AI886" i="4"/>
  <c r="AH886" i="4"/>
  <c r="AJ885" i="4"/>
  <c r="AI885" i="4"/>
  <c r="AH885" i="4"/>
  <c r="AJ884" i="4"/>
  <c r="AI884" i="4"/>
  <c r="AH884" i="4"/>
  <c r="AJ883" i="4"/>
  <c r="AI883" i="4"/>
  <c r="AH883" i="4"/>
  <c r="AJ882" i="4"/>
  <c r="AI882" i="4"/>
  <c r="AH882" i="4"/>
  <c r="AJ881" i="4"/>
  <c r="AI881" i="4"/>
  <c r="AH881" i="4"/>
  <c r="AJ880" i="4"/>
  <c r="AI880" i="4"/>
  <c r="AH880" i="4"/>
  <c r="AJ879" i="4"/>
  <c r="AI879" i="4"/>
  <c r="AH879" i="4"/>
  <c r="AJ878" i="4"/>
  <c r="AI878" i="4"/>
  <c r="AH878" i="4"/>
  <c r="AJ877" i="4"/>
  <c r="AI877" i="4"/>
  <c r="AH877" i="4"/>
  <c r="AJ876" i="4"/>
  <c r="AI876" i="4"/>
  <c r="AH876" i="4"/>
  <c r="AJ875" i="4"/>
  <c r="AI875" i="4"/>
  <c r="AH875" i="4"/>
  <c r="AJ874" i="4"/>
  <c r="AI874" i="4"/>
  <c r="AH874" i="4"/>
  <c r="AJ873" i="4"/>
  <c r="AI873" i="4"/>
  <c r="AH873" i="4"/>
  <c r="AJ872" i="4"/>
  <c r="AI872" i="4"/>
  <c r="AH872" i="4"/>
  <c r="AJ871" i="4"/>
  <c r="AI871" i="4"/>
  <c r="AH871" i="4"/>
  <c r="AJ870" i="4"/>
  <c r="AI870" i="4"/>
  <c r="AH870" i="4"/>
  <c r="AJ869" i="4"/>
  <c r="AI869" i="4"/>
  <c r="AH869" i="4"/>
  <c r="AJ868" i="4"/>
  <c r="AI868" i="4"/>
  <c r="AH868" i="4"/>
  <c r="AJ867" i="4"/>
  <c r="AI867" i="4"/>
  <c r="AH867" i="4"/>
  <c r="AJ866" i="4"/>
  <c r="AI866" i="4"/>
  <c r="AH866" i="4"/>
  <c r="AJ865" i="4"/>
  <c r="AI865" i="4"/>
  <c r="AH865" i="4"/>
  <c r="AJ864" i="4"/>
  <c r="AI864" i="4"/>
  <c r="AH864" i="4"/>
  <c r="AJ863" i="4"/>
  <c r="AI863" i="4"/>
  <c r="AH863" i="4"/>
  <c r="AJ862" i="4"/>
  <c r="AI862" i="4"/>
  <c r="AH862" i="4"/>
  <c r="AJ861" i="4"/>
  <c r="AI861" i="4"/>
  <c r="AH861" i="4"/>
  <c r="AJ860" i="4"/>
  <c r="AI860" i="4"/>
  <c r="AH860" i="4"/>
  <c r="AJ859" i="4"/>
  <c r="AI859" i="4"/>
  <c r="AH859" i="4"/>
  <c r="AJ858" i="4"/>
  <c r="AI858" i="4"/>
  <c r="AH858" i="4"/>
  <c r="AJ857" i="4"/>
  <c r="AI857" i="4"/>
  <c r="AH857" i="4"/>
  <c r="AJ856" i="4"/>
  <c r="AI856" i="4"/>
  <c r="AH856" i="4"/>
  <c r="AJ855" i="4"/>
  <c r="AI855" i="4"/>
  <c r="AH855" i="4"/>
  <c r="AJ854" i="4"/>
  <c r="AI854" i="4"/>
  <c r="AH854" i="4"/>
  <c r="AJ853" i="4"/>
  <c r="AI853" i="4"/>
  <c r="AH853" i="4"/>
  <c r="AJ852" i="4"/>
  <c r="AI852" i="4"/>
  <c r="AH852" i="4"/>
  <c r="AJ851" i="4"/>
  <c r="AI851" i="4"/>
  <c r="AH851" i="4"/>
  <c r="AJ850" i="4"/>
  <c r="AI850" i="4"/>
  <c r="AH850" i="4"/>
  <c r="AJ849" i="4"/>
  <c r="AI849" i="4"/>
  <c r="AH849" i="4"/>
  <c r="AJ848" i="4"/>
  <c r="AI848" i="4"/>
  <c r="AH848" i="4"/>
  <c r="AJ847" i="4"/>
  <c r="AI847" i="4"/>
  <c r="AH847" i="4"/>
  <c r="AJ846" i="4"/>
  <c r="AI846" i="4"/>
  <c r="AH846" i="4"/>
  <c r="AJ845" i="4"/>
  <c r="AI845" i="4"/>
  <c r="AH845" i="4"/>
  <c r="AJ844" i="4"/>
  <c r="AI844" i="4"/>
  <c r="AH844" i="4"/>
  <c r="AJ843" i="4"/>
  <c r="AI843" i="4"/>
  <c r="AH843" i="4"/>
  <c r="AJ842" i="4"/>
  <c r="AI842" i="4"/>
  <c r="AH842" i="4"/>
  <c r="AJ841" i="4"/>
  <c r="AI841" i="4"/>
  <c r="AH841" i="4"/>
  <c r="AJ840" i="4"/>
  <c r="AI840" i="4"/>
  <c r="AH840" i="4"/>
  <c r="AJ839" i="4"/>
  <c r="AI839" i="4"/>
  <c r="AH839" i="4"/>
  <c r="AJ838" i="4"/>
  <c r="AI838" i="4"/>
  <c r="AH838" i="4"/>
  <c r="AJ837" i="4"/>
  <c r="AI837" i="4"/>
  <c r="AH837" i="4"/>
  <c r="AJ836" i="4"/>
  <c r="AI836" i="4"/>
  <c r="AH836" i="4"/>
  <c r="AJ835" i="4"/>
  <c r="AI835" i="4"/>
  <c r="AH835" i="4"/>
  <c r="AJ834" i="4"/>
  <c r="AI834" i="4"/>
  <c r="AH834" i="4"/>
  <c r="AJ833" i="4"/>
  <c r="AI833" i="4"/>
  <c r="AH833" i="4"/>
  <c r="AJ832" i="4"/>
  <c r="AI832" i="4"/>
  <c r="AH832" i="4"/>
  <c r="AJ831" i="4"/>
  <c r="AI831" i="4"/>
  <c r="AH831" i="4"/>
  <c r="AJ830" i="4"/>
  <c r="AI830" i="4"/>
  <c r="AH830" i="4"/>
  <c r="AJ829" i="4"/>
  <c r="AI829" i="4"/>
  <c r="AH829" i="4"/>
  <c r="AJ828" i="4"/>
  <c r="AI828" i="4"/>
  <c r="AH828" i="4"/>
  <c r="AJ827" i="4"/>
  <c r="AI827" i="4"/>
  <c r="AH827" i="4"/>
  <c r="AJ826" i="4"/>
  <c r="AI826" i="4"/>
  <c r="AH826" i="4"/>
  <c r="AJ825" i="4"/>
  <c r="AI825" i="4"/>
  <c r="AH825" i="4"/>
  <c r="AJ824" i="4"/>
  <c r="AI824" i="4"/>
  <c r="AH824" i="4"/>
  <c r="AJ823" i="4"/>
  <c r="AI823" i="4"/>
  <c r="AH823" i="4"/>
  <c r="AJ822" i="4"/>
  <c r="AI822" i="4"/>
  <c r="AH822" i="4"/>
  <c r="AJ821" i="4"/>
  <c r="AI821" i="4"/>
  <c r="AH821" i="4"/>
  <c r="AJ820" i="4"/>
  <c r="AI820" i="4"/>
  <c r="AH820" i="4"/>
  <c r="AJ819" i="4"/>
  <c r="AI819" i="4"/>
  <c r="AH819" i="4"/>
  <c r="AJ818" i="4"/>
  <c r="AI818" i="4"/>
  <c r="AH818" i="4"/>
  <c r="AJ817" i="4"/>
  <c r="AI817" i="4"/>
  <c r="AH817" i="4"/>
  <c r="AJ816" i="4"/>
  <c r="AI816" i="4"/>
  <c r="AH816" i="4"/>
  <c r="AJ815" i="4"/>
  <c r="AI815" i="4"/>
  <c r="AH815" i="4"/>
  <c r="AJ814" i="4"/>
  <c r="AI814" i="4"/>
  <c r="AH814" i="4"/>
  <c r="AJ813" i="4"/>
  <c r="AI813" i="4"/>
  <c r="AH813" i="4"/>
  <c r="AJ812" i="4"/>
  <c r="AI812" i="4"/>
  <c r="AH812" i="4"/>
  <c r="AJ811" i="4"/>
  <c r="AI811" i="4"/>
  <c r="AH811" i="4"/>
  <c r="AJ810" i="4"/>
  <c r="AI810" i="4"/>
  <c r="AH810" i="4"/>
  <c r="AJ809" i="4"/>
  <c r="AI809" i="4"/>
  <c r="AH809" i="4"/>
  <c r="AJ808" i="4"/>
  <c r="AI808" i="4"/>
  <c r="AH808" i="4"/>
  <c r="AJ807" i="4"/>
  <c r="AI807" i="4"/>
  <c r="AH807" i="4"/>
  <c r="AJ806" i="4"/>
  <c r="AI806" i="4"/>
  <c r="AH806" i="4"/>
  <c r="AJ805" i="4"/>
  <c r="AI805" i="4"/>
  <c r="AH805" i="4"/>
  <c r="AJ804" i="4"/>
  <c r="AI804" i="4"/>
  <c r="AH804" i="4"/>
  <c r="AJ803" i="4"/>
  <c r="AI803" i="4"/>
  <c r="AH803" i="4"/>
  <c r="AJ802" i="4"/>
  <c r="AI802" i="4"/>
  <c r="AH802" i="4"/>
  <c r="AJ801" i="4"/>
  <c r="AI801" i="4"/>
  <c r="AH801" i="4"/>
  <c r="AJ800" i="4"/>
  <c r="AI800" i="4"/>
  <c r="AH800" i="4"/>
  <c r="AJ799" i="4"/>
  <c r="AI799" i="4"/>
  <c r="AH799" i="4"/>
  <c r="AJ798" i="4"/>
  <c r="AI798" i="4"/>
  <c r="AH798" i="4"/>
  <c r="AJ797" i="4"/>
  <c r="AI797" i="4"/>
  <c r="AH797" i="4"/>
  <c r="AJ796" i="4"/>
  <c r="AI796" i="4"/>
  <c r="AH796" i="4"/>
  <c r="AJ795" i="4"/>
  <c r="AI795" i="4"/>
  <c r="AH795" i="4"/>
  <c r="AJ794" i="4"/>
  <c r="AI794" i="4"/>
  <c r="AH794" i="4"/>
  <c r="AJ793" i="4"/>
  <c r="AI793" i="4"/>
  <c r="AH793" i="4"/>
  <c r="AJ792" i="4"/>
  <c r="AI792" i="4"/>
  <c r="AH792" i="4"/>
  <c r="AJ791" i="4"/>
  <c r="AI791" i="4"/>
  <c r="AH791" i="4"/>
  <c r="AJ790" i="4"/>
  <c r="AI790" i="4"/>
  <c r="AH790" i="4"/>
  <c r="AJ789" i="4"/>
  <c r="AI789" i="4"/>
  <c r="AH789" i="4"/>
  <c r="AJ788" i="4"/>
  <c r="AI788" i="4"/>
  <c r="AH788" i="4"/>
  <c r="AJ787" i="4"/>
  <c r="AI787" i="4"/>
  <c r="AH787" i="4"/>
  <c r="AJ786" i="4"/>
  <c r="AI786" i="4"/>
  <c r="AH786" i="4"/>
  <c r="AJ785" i="4"/>
  <c r="AI785" i="4"/>
  <c r="AH785" i="4"/>
  <c r="AJ784" i="4"/>
  <c r="AI784" i="4"/>
  <c r="AH784" i="4"/>
  <c r="AJ783" i="4"/>
  <c r="AI783" i="4"/>
  <c r="AH783" i="4"/>
  <c r="AJ782" i="4"/>
  <c r="AI782" i="4"/>
  <c r="AH782" i="4"/>
  <c r="AJ781" i="4"/>
  <c r="AI781" i="4"/>
  <c r="AH781" i="4"/>
  <c r="AJ780" i="4"/>
  <c r="AI780" i="4"/>
  <c r="AH780" i="4"/>
  <c r="AJ779" i="4"/>
  <c r="AI779" i="4"/>
  <c r="AH779" i="4"/>
  <c r="AJ778" i="4"/>
  <c r="AI778" i="4"/>
  <c r="AH778" i="4"/>
  <c r="AJ777" i="4"/>
  <c r="AI777" i="4"/>
  <c r="AH777" i="4"/>
  <c r="AJ776" i="4"/>
  <c r="AI776" i="4"/>
  <c r="AH776" i="4"/>
  <c r="AJ775" i="4"/>
  <c r="AI775" i="4"/>
  <c r="AH775" i="4"/>
  <c r="AJ774" i="4"/>
  <c r="AI774" i="4"/>
  <c r="AH774" i="4"/>
  <c r="AJ773" i="4"/>
  <c r="AI773" i="4"/>
  <c r="AH773" i="4"/>
  <c r="AJ772" i="4"/>
  <c r="AI772" i="4"/>
  <c r="AH772" i="4"/>
  <c r="AJ771" i="4"/>
  <c r="AI771" i="4"/>
  <c r="AH771" i="4"/>
  <c r="AJ770" i="4"/>
  <c r="AI770" i="4"/>
  <c r="AH770" i="4"/>
  <c r="AJ769" i="4"/>
  <c r="AI769" i="4"/>
  <c r="AH769" i="4"/>
  <c r="AJ768" i="4"/>
  <c r="AI768" i="4"/>
  <c r="AH768" i="4"/>
  <c r="AJ767" i="4"/>
  <c r="AI767" i="4"/>
  <c r="AH767" i="4"/>
  <c r="AJ766" i="4"/>
  <c r="AI766" i="4"/>
  <c r="AH766" i="4"/>
  <c r="AJ765" i="4"/>
  <c r="AI765" i="4"/>
  <c r="AH765" i="4"/>
  <c r="AJ764" i="4"/>
  <c r="AI764" i="4"/>
  <c r="AH764" i="4"/>
  <c r="AJ763" i="4"/>
  <c r="AI763" i="4"/>
  <c r="AH763" i="4"/>
  <c r="AJ762" i="4"/>
  <c r="AI762" i="4"/>
  <c r="AH762" i="4"/>
  <c r="AJ761" i="4"/>
  <c r="AI761" i="4"/>
  <c r="AH761" i="4"/>
  <c r="AJ760" i="4"/>
  <c r="AI760" i="4"/>
  <c r="AH760" i="4"/>
  <c r="AJ759" i="4"/>
  <c r="AI759" i="4"/>
  <c r="AH759" i="4"/>
  <c r="AJ758" i="4"/>
  <c r="AI758" i="4"/>
  <c r="AH758" i="4"/>
  <c r="AJ757" i="4"/>
  <c r="AI757" i="4"/>
  <c r="AH757" i="4"/>
  <c r="AJ756" i="4"/>
  <c r="AI756" i="4"/>
  <c r="AH756" i="4"/>
  <c r="AJ755" i="4"/>
  <c r="AI755" i="4"/>
  <c r="AH755" i="4"/>
  <c r="AJ754" i="4"/>
  <c r="AI754" i="4"/>
  <c r="AH754" i="4"/>
  <c r="AJ753" i="4"/>
  <c r="AI753" i="4"/>
  <c r="AH753" i="4"/>
  <c r="AJ752" i="4"/>
  <c r="AI752" i="4"/>
  <c r="AH752" i="4"/>
  <c r="AJ751" i="4"/>
  <c r="AI751" i="4"/>
  <c r="AH751" i="4"/>
  <c r="AJ750" i="4"/>
  <c r="AI750" i="4"/>
  <c r="AH750" i="4"/>
  <c r="AJ749" i="4"/>
  <c r="AI749" i="4"/>
  <c r="AH749" i="4"/>
  <c r="AJ748" i="4"/>
  <c r="AI748" i="4"/>
  <c r="AH748" i="4"/>
  <c r="AJ747" i="4"/>
  <c r="AI747" i="4"/>
  <c r="AH747" i="4"/>
  <c r="AJ746" i="4"/>
  <c r="AI746" i="4"/>
  <c r="AH746" i="4"/>
  <c r="AJ745" i="4"/>
  <c r="AI745" i="4"/>
  <c r="AH745" i="4"/>
  <c r="AJ744" i="4"/>
  <c r="AI744" i="4"/>
  <c r="AH744" i="4"/>
  <c r="AJ743" i="4"/>
  <c r="AI743" i="4"/>
  <c r="AH743" i="4"/>
  <c r="AJ742" i="4"/>
  <c r="AI742" i="4"/>
  <c r="AH742" i="4"/>
  <c r="AJ741" i="4"/>
  <c r="AI741" i="4"/>
  <c r="AH741" i="4"/>
  <c r="AJ740" i="4"/>
  <c r="AI740" i="4"/>
  <c r="AH740" i="4"/>
  <c r="AJ739" i="4"/>
  <c r="AI739" i="4"/>
  <c r="AH739" i="4"/>
  <c r="AJ738" i="4"/>
  <c r="AI738" i="4"/>
  <c r="AH738" i="4"/>
  <c r="AJ737" i="4"/>
  <c r="AI737" i="4"/>
  <c r="AH737" i="4"/>
  <c r="AJ736" i="4"/>
  <c r="AI736" i="4"/>
  <c r="AH736" i="4"/>
  <c r="AJ735" i="4"/>
  <c r="AI735" i="4"/>
  <c r="AH735" i="4"/>
  <c r="AJ734" i="4"/>
  <c r="AI734" i="4"/>
  <c r="AH734" i="4"/>
  <c r="AJ733" i="4"/>
  <c r="AI733" i="4"/>
  <c r="AH733" i="4"/>
  <c r="AJ732" i="4"/>
  <c r="AI732" i="4"/>
  <c r="AH732" i="4"/>
  <c r="AJ731" i="4"/>
  <c r="AI731" i="4"/>
  <c r="AH731" i="4"/>
  <c r="AJ730" i="4"/>
  <c r="AI730" i="4"/>
  <c r="AH730" i="4"/>
  <c r="AJ729" i="4"/>
  <c r="AI729" i="4"/>
  <c r="AH729" i="4"/>
  <c r="AJ728" i="4"/>
  <c r="AI728" i="4"/>
  <c r="AH728" i="4"/>
  <c r="AJ727" i="4"/>
  <c r="AI727" i="4"/>
  <c r="AH727" i="4"/>
  <c r="AJ726" i="4"/>
  <c r="AI726" i="4"/>
  <c r="AH726" i="4"/>
  <c r="AJ725" i="4"/>
  <c r="AI725" i="4"/>
  <c r="AH725" i="4"/>
  <c r="AJ724" i="4"/>
  <c r="AI724" i="4"/>
  <c r="AH724" i="4"/>
  <c r="AJ723" i="4"/>
  <c r="AI723" i="4"/>
  <c r="AH723" i="4"/>
  <c r="AJ722" i="4"/>
  <c r="AI722" i="4"/>
  <c r="AH722" i="4"/>
  <c r="AJ721" i="4"/>
  <c r="AI721" i="4"/>
  <c r="AH721" i="4"/>
  <c r="AJ720" i="4"/>
  <c r="AI720" i="4"/>
  <c r="AH720" i="4"/>
  <c r="AJ719" i="4"/>
  <c r="AI719" i="4"/>
  <c r="AH719" i="4"/>
  <c r="AJ718" i="4"/>
  <c r="AI718" i="4"/>
  <c r="AH718" i="4"/>
  <c r="AJ717" i="4"/>
  <c r="AI717" i="4"/>
  <c r="AH717" i="4"/>
  <c r="AJ716" i="4"/>
  <c r="AI716" i="4"/>
  <c r="AH716" i="4"/>
  <c r="AJ715" i="4"/>
  <c r="AI715" i="4"/>
  <c r="AH715" i="4"/>
  <c r="AJ714" i="4"/>
  <c r="AI714" i="4"/>
  <c r="AH714" i="4"/>
  <c r="AJ713" i="4"/>
  <c r="AI713" i="4"/>
  <c r="AH713" i="4"/>
  <c r="AJ712" i="4"/>
  <c r="AI712" i="4"/>
  <c r="AH712" i="4"/>
  <c r="AJ711" i="4"/>
  <c r="AI711" i="4"/>
  <c r="AH711" i="4"/>
  <c r="AJ710" i="4"/>
  <c r="AI710" i="4"/>
  <c r="AH710" i="4"/>
  <c r="AJ709" i="4"/>
  <c r="AI709" i="4"/>
  <c r="AH709" i="4"/>
  <c r="AJ708" i="4"/>
  <c r="AI708" i="4"/>
  <c r="AH708" i="4"/>
  <c r="AJ707" i="4"/>
  <c r="AI707" i="4"/>
  <c r="AH707" i="4"/>
  <c r="AJ706" i="4"/>
  <c r="AI706" i="4"/>
  <c r="AH706" i="4"/>
  <c r="AJ705" i="4"/>
  <c r="AI705" i="4"/>
  <c r="AH705" i="4"/>
  <c r="AJ704" i="4"/>
  <c r="AI704" i="4"/>
  <c r="AH704" i="4"/>
  <c r="AJ703" i="4"/>
  <c r="AI703" i="4"/>
  <c r="AH703" i="4"/>
  <c r="AJ702" i="4"/>
  <c r="AI702" i="4"/>
  <c r="AH702" i="4"/>
  <c r="AJ701" i="4"/>
  <c r="AI701" i="4"/>
  <c r="AH701" i="4"/>
  <c r="AJ700" i="4"/>
  <c r="AI700" i="4"/>
  <c r="AH700" i="4"/>
  <c r="AJ699" i="4"/>
  <c r="AI699" i="4"/>
  <c r="AH699" i="4"/>
  <c r="AJ698" i="4"/>
  <c r="AI698" i="4"/>
  <c r="AH698" i="4"/>
  <c r="AJ697" i="4"/>
  <c r="AI697" i="4"/>
  <c r="AH697" i="4"/>
  <c r="AJ696" i="4"/>
  <c r="AI696" i="4"/>
  <c r="AH696" i="4"/>
  <c r="AJ695" i="4"/>
  <c r="AI695" i="4"/>
  <c r="AH695" i="4"/>
  <c r="AJ694" i="4"/>
  <c r="AI694" i="4"/>
  <c r="AH694" i="4"/>
  <c r="AJ693" i="4"/>
  <c r="AI693" i="4"/>
  <c r="AH693" i="4"/>
  <c r="AJ692" i="4"/>
  <c r="AI692" i="4"/>
  <c r="AH692" i="4"/>
  <c r="AJ691" i="4"/>
  <c r="AI691" i="4"/>
  <c r="AH691" i="4"/>
  <c r="AJ690" i="4"/>
  <c r="AI690" i="4"/>
  <c r="AH690" i="4"/>
  <c r="AJ689" i="4"/>
  <c r="AI689" i="4"/>
  <c r="AH689" i="4"/>
  <c r="AJ688" i="4"/>
  <c r="AI688" i="4"/>
  <c r="AH688" i="4"/>
  <c r="AJ687" i="4"/>
  <c r="AI687" i="4"/>
  <c r="AH687" i="4"/>
  <c r="AJ686" i="4"/>
  <c r="AI686" i="4"/>
  <c r="AH686" i="4"/>
  <c r="AJ685" i="4"/>
  <c r="AI685" i="4"/>
  <c r="AH685" i="4"/>
  <c r="AJ684" i="4"/>
  <c r="AI684" i="4"/>
  <c r="AH684" i="4"/>
  <c r="AJ683" i="4"/>
  <c r="AI683" i="4"/>
  <c r="AH683" i="4"/>
  <c r="AJ682" i="4"/>
  <c r="AI682" i="4"/>
  <c r="AH682" i="4"/>
  <c r="AJ681" i="4"/>
  <c r="AI681" i="4"/>
  <c r="AH681" i="4"/>
  <c r="AJ680" i="4"/>
  <c r="AI680" i="4"/>
  <c r="AH680" i="4"/>
  <c r="AJ679" i="4"/>
  <c r="AI679" i="4"/>
  <c r="AH679" i="4"/>
  <c r="AJ678" i="4"/>
  <c r="AI678" i="4"/>
  <c r="AH678" i="4"/>
  <c r="AJ677" i="4"/>
  <c r="AI677" i="4"/>
  <c r="AH677" i="4"/>
  <c r="AJ676" i="4"/>
  <c r="AI676" i="4"/>
  <c r="AH676" i="4"/>
  <c r="AJ675" i="4"/>
  <c r="AI675" i="4"/>
  <c r="AH675" i="4"/>
  <c r="AJ674" i="4"/>
  <c r="AI674" i="4"/>
  <c r="AH674" i="4"/>
  <c r="AJ673" i="4"/>
  <c r="AI673" i="4"/>
  <c r="AH673" i="4"/>
  <c r="AJ672" i="4"/>
  <c r="AI672" i="4"/>
  <c r="AH672" i="4"/>
  <c r="AJ671" i="4"/>
  <c r="AI671" i="4"/>
  <c r="AH671" i="4"/>
  <c r="AJ670" i="4"/>
  <c r="AI670" i="4"/>
  <c r="AH670" i="4"/>
  <c r="AJ669" i="4"/>
  <c r="AI669" i="4"/>
  <c r="AH669" i="4"/>
  <c r="AJ668" i="4"/>
  <c r="AI668" i="4"/>
  <c r="AH668" i="4"/>
  <c r="AJ667" i="4"/>
  <c r="AI667" i="4"/>
  <c r="AH667" i="4"/>
  <c r="AJ666" i="4"/>
  <c r="AI666" i="4"/>
  <c r="AH666" i="4"/>
  <c r="AJ665" i="4"/>
  <c r="AI665" i="4"/>
  <c r="AH665" i="4"/>
  <c r="AJ664" i="4"/>
  <c r="AI664" i="4"/>
  <c r="AH664" i="4"/>
  <c r="AJ663" i="4"/>
  <c r="AI663" i="4"/>
  <c r="AH663" i="4"/>
  <c r="AJ662" i="4"/>
  <c r="AI662" i="4"/>
  <c r="AH662" i="4"/>
  <c r="AJ661" i="4"/>
  <c r="AI661" i="4"/>
  <c r="AH661" i="4"/>
  <c r="AJ660" i="4"/>
  <c r="AI660" i="4"/>
  <c r="AH660" i="4"/>
  <c r="AJ659" i="4"/>
  <c r="AI659" i="4"/>
  <c r="AH659" i="4"/>
  <c r="AJ658" i="4"/>
  <c r="AI658" i="4"/>
  <c r="AH658" i="4"/>
  <c r="AJ657" i="4"/>
  <c r="AI657" i="4"/>
  <c r="AH657" i="4"/>
  <c r="AJ656" i="4"/>
  <c r="AI656" i="4"/>
  <c r="AH656" i="4"/>
  <c r="AJ655" i="4"/>
  <c r="AI655" i="4"/>
  <c r="AH655" i="4"/>
  <c r="AJ654" i="4"/>
  <c r="AI654" i="4"/>
  <c r="AH654" i="4"/>
  <c r="AJ653" i="4"/>
  <c r="AI653" i="4"/>
  <c r="AH653" i="4"/>
  <c r="AJ652" i="4"/>
  <c r="AI652" i="4"/>
  <c r="AH652" i="4"/>
  <c r="AJ651" i="4"/>
  <c r="AI651" i="4"/>
  <c r="AH651" i="4"/>
  <c r="AJ650" i="4"/>
  <c r="AI650" i="4"/>
  <c r="AH650" i="4"/>
  <c r="AJ649" i="4"/>
  <c r="AI649" i="4"/>
  <c r="AH649" i="4"/>
  <c r="AJ648" i="4"/>
  <c r="AI648" i="4"/>
  <c r="AH648" i="4"/>
  <c r="AJ647" i="4"/>
  <c r="AI647" i="4"/>
  <c r="AH647" i="4"/>
  <c r="AJ646" i="4"/>
  <c r="AI646" i="4"/>
  <c r="AH646" i="4"/>
  <c r="AJ645" i="4"/>
  <c r="AI645" i="4"/>
  <c r="AH645" i="4"/>
  <c r="AJ644" i="4"/>
  <c r="AI644" i="4"/>
  <c r="AH644" i="4"/>
  <c r="AJ643" i="4"/>
  <c r="AI643" i="4"/>
  <c r="AH643" i="4"/>
  <c r="AJ642" i="4"/>
  <c r="AI642" i="4"/>
  <c r="AH642" i="4"/>
  <c r="AJ641" i="4"/>
  <c r="AI641" i="4"/>
  <c r="AH641" i="4"/>
  <c r="AJ640" i="4"/>
  <c r="AI640" i="4"/>
  <c r="AH640" i="4"/>
  <c r="AJ639" i="4"/>
  <c r="AI639" i="4"/>
  <c r="AH639" i="4"/>
  <c r="AJ638" i="4"/>
  <c r="AI638" i="4"/>
  <c r="AH638" i="4"/>
  <c r="AJ637" i="4"/>
  <c r="AI637" i="4"/>
  <c r="AH637" i="4"/>
  <c r="AJ636" i="4"/>
  <c r="AI636" i="4"/>
  <c r="AH636" i="4"/>
  <c r="AJ635" i="4"/>
  <c r="AI635" i="4"/>
  <c r="AH635" i="4"/>
  <c r="AJ634" i="4"/>
  <c r="AI634" i="4"/>
  <c r="AH634" i="4"/>
  <c r="AJ633" i="4"/>
  <c r="AI633" i="4"/>
  <c r="AH633" i="4"/>
  <c r="AJ632" i="4"/>
  <c r="AI632" i="4"/>
  <c r="AH632" i="4"/>
  <c r="AJ631" i="4"/>
  <c r="AI631" i="4"/>
  <c r="AH631" i="4"/>
  <c r="AJ630" i="4"/>
  <c r="AI630" i="4"/>
  <c r="AH630" i="4"/>
  <c r="AJ629" i="4"/>
  <c r="AI629" i="4"/>
  <c r="AH629" i="4"/>
  <c r="AJ628" i="4"/>
  <c r="AI628" i="4"/>
  <c r="AH628" i="4"/>
  <c r="AJ627" i="4"/>
  <c r="AI627" i="4"/>
  <c r="AH627" i="4"/>
  <c r="AJ626" i="4"/>
  <c r="AI626" i="4"/>
  <c r="AH626" i="4"/>
  <c r="AJ625" i="4"/>
  <c r="AI625" i="4"/>
  <c r="AH625" i="4"/>
  <c r="AJ624" i="4"/>
  <c r="AI624" i="4"/>
  <c r="AH624" i="4"/>
  <c r="AJ623" i="4"/>
  <c r="AI623" i="4"/>
  <c r="AH623" i="4"/>
  <c r="AJ622" i="4"/>
  <c r="AI622" i="4"/>
  <c r="AH622" i="4"/>
  <c r="AJ621" i="4"/>
  <c r="AI621" i="4"/>
  <c r="AH621" i="4"/>
  <c r="AJ620" i="4"/>
  <c r="AI620" i="4"/>
  <c r="AH620" i="4"/>
  <c r="AJ619" i="4"/>
  <c r="AI619" i="4"/>
  <c r="AH619" i="4"/>
  <c r="AJ618" i="4"/>
  <c r="AI618" i="4"/>
  <c r="AH618" i="4"/>
  <c r="AJ617" i="4"/>
  <c r="AI617" i="4"/>
  <c r="AH617" i="4"/>
  <c r="AJ616" i="4"/>
  <c r="AI616" i="4"/>
  <c r="AH616" i="4"/>
  <c r="AJ615" i="4"/>
  <c r="AI615" i="4"/>
  <c r="AH615" i="4"/>
  <c r="AJ614" i="4"/>
  <c r="AI614" i="4"/>
  <c r="AH614" i="4"/>
  <c r="AJ613" i="4"/>
  <c r="AI613" i="4"/>
  <c r="AH613" i="4"/>
  <c r="AJ612" i="4"/>
  <c r="AI612" i="4"/>
  <c r="AH612" i="4"/>
  <c r="AJ611" i="4"/>
  <c r="AI611" i="4"/>
  <c r="AH611" i="4"/>
  <c r="AJ610" i="4"/>
  <c r="AI610" i="4"/>
  <c r="AH610" i="4"/>
  <c r="AJ609" i="4"/>
  <c r="AI609" i="4"/>
  <c r="AH609" i="4"/>
  <c r="AJ608" i="4"/>
  <c r="AI608" i="4"/>
  <c r="AH608" i="4"/>
  <c r="AJ607" i="4"/>
  <c r="AI607" i="4"/>
  <c r="AH607" i="4"/>
  <c r="AJ606" i="4"/>
  <c r="AI606" i="4"/>
  <c r="AH606" i="4"/>
  <c r="AJ605" i="4"/>
  <c r="AI605" i="4"/>
  <c r="AH605" i="4"/>
  <c r="AJ604" i="4"/>
  <c r="AI604" i="4"/>
  <c r="AH604" i="4"/>
  <c r="AJ603" i="4"/>
  <c r="AI603" i="4"/>
  <c r="AH603" i="4"/>
  <c r="AJ602" i="4"/>
  <c r="AI602" i="4"/>
  <c r="AH602" i="4"/>
  <c r="AJ601" i="4"/>
  <c r="AI601" i="4"/>
  <c r="AH601" i="4"/>
  <c r="AJ600" i="4"/>
  <c r="AI600" i="4"/>
  <c r="AH600" i="4"/>
  <c r="AJ599" i="4"/>
  <c r="AI599" i="4"/>
  <c r="AH599" i="4"/>
  <c r="AJ598" i="4"/>
  <c r="AI598" i="4"/>
  <c r="AH598" i="4"/>
  <c r="AJ597" i="4"/>
  <c r="AI597" i="4"/>
  <c r="AH597" i="4"/>
  <c r="AJ596" i="4"/>
  <c r="AI596" i="4"/>
  <c r="AH596" i="4"/>
  <c r="AJ595" i="4"/>
  <c r="AI595" i="4"/>
  <c r="AH595" i="4"/>
  <c r="AJ594" i="4"/>
  <c r="AI594" i="4"/>
  <c r="AH594" i="4"/>
  <c r="AJ593" i="4"/>
  <c r="AI593" i="4"/>
  <c r="AH593" i="4"/>
  <c r="AJ592" i="4"/>
  <c r="AI592" i="4"/>
  <c r="AH592" i="4"/>
  <c r="AJ591" i="4"/>
  <c r="AI591" i="4"/>
  <c r="AH591" i="4"/>
  <c r="AJ590" i="4"/>
  <c r="AI590" i="4"/>
  <c r="AH590" i="4"/>
  <c r="AJ589" i="4"/>
  <c r="AI589" i="4"/>
  <c r="AH589" i="4"/>
  <c r="AJ588" i="4"/>
  <c r="AI588" i="4"/>
  <c r="AH588" i="4"/>
  <c r="AJ587" i="4"/>
  <c r="AI587" i="4"/>
  <c r="AH587" i="4"/>
  <c r="AJ586" i="4"/>
  <c r="AI586" i="4"/>
  <c r="AH586" i="4"/>
  <c r="AJ585" i="4"/>
  <c r="AI585" i="4"/>
  <c r="AH585" i="4"/>
  <c r="AJ584" i="4"/>
  <c r="AI584" i="4"/>
  <c r="AH584" i="4"/>
  <c r="AJ583" i="4"/>
  <c r="AI583" i="4"/>
  <c r="AH583" i="4"/>
  <c r="AJ582" i="4"/>
  <c r="AI582" i="4"/>
  <c r="AH582" i="4"/>
  <c r="AJ581" i="4"/>
  <c r="AI581" i="4"/>
  <c r="AH581" i="4"/>
  <c r="AJ580" i="4"/>
  <c r="AI580" i="4"/>
  <c r="AH580" i="4"/>
  <c r="AJ579" i="4"/>
  <c r="AI579" i="4"/>
  <c r="AH579" i="4"/>
  <c r="AJ578" i="4"/>
  <c r="AI578" i="4"/>
  <c r="AH578" i="4"/>
  <c r="AJ577" i="4"/>
  <c r="AI577" i="4"/>
  <c r="AH577" i="4"/>
  <c r="AJ576" i="4"/>
  <c r="AI576" i="4"/>
  <c r="AH576" i="4"/>
  <c r="AJ575" i="4"/>
  <c r="AI575" i="4"/>
  <c r="AH575" i="4"/>
  <c r="AJ574" i="4"/>
  <c r="AI574" i="4"/>
  <c r="AH574" i="4"/>
  <c r="AJ573" i="4"/>
  <c r="AI573" i="4"/>
  <c r="AH573" i="4"/>
  <c r="AJ572" i="4"/>
  <c r="AI572" i="4"/>
  <c r="AH572" i="4"/>
  <c r="AJ571" i="4"/>
  <c r="AI571" i="4"/>
  <c r="AH571" i="4"/>
  <c r="AJ570" i="4"/>
  <c r="AI570" i="4"/>
  <c r="AH570" i="4"/>
  <c r="AJ569" i="4"/>
  <c r="AI569" i="4"/>
  <c r="AH569" i="4"/>
  <c r="AJ568" i="4"/>
  <c r="AI568" i="4"/>
  <c r="AH568" i="4"/>
  <c r="AJ567" i="4"/>
  <c r="AI567" i="4"/>
  <c r="AH567" i="4"/>
  <c r="AJ566" i="4"/>
  <c r="AI566" i="4"/>
  <c r="AH566" i="4"/>
  <c r="AJ565" i="4"/>
  <c r="AI565" i="4"/>
  <c r="AH565" i="4"/>
  <c r="AJ564" i="4"/>
  <c r="AI564" i="4"/>
  <c r="AH564" i="4"/>
  <c r="AJ563" i="4"/>
  <c r="AI563" i="4"/>
  <c r="AH563" i="4"/>
  <c r="AJ562" i="4"/>
  <c r="AI562" i="4"/>
  <c r="AH562" i="4"/>
  <c r="AJ561" i="4"/>
  <c r="AI561" i="4"/>
  <c r="AH561" i="4"/>
  <c r="AJ560" i="4"/>
  <c r="AI560" i="4"/>
  <c r="AH560" i="4"/>
  <c r="AJ559" i="4"/>
  <c r="AI559" i="4"/>
  <c r="AH559" i="4"/>
  <c r="AJ558" i="4"/>
  <c r="AI558" i="4"/>
  <c r="AH558" i="4"/>
  <c r="AJ557" i="4"/>
  <c r="AI557" i="4"/>
  <c r="AH557" i="4"/>
  <c r="AJ556" i="4"/>
  <c r="AI556" i="4"/>
  <c r="AH556" i="4"/>
  <c r="AJ555" i="4"/>
  <c r="AI555" i="4"/>
  <c r="AH555" i="4"/>
  <c r="AJ554" i="4"/>
  <c r="AI554" i="4"/>
  <c r="AH554" i="4"/>
  <c r="AJ553" i="4"/>
  <c r="AI553" i="4"/>
  <c r="AH553" i="4"/>
  <c r="AJ552" i="4"/>
  <c r="AI552" i="4"/>
  <c r="AH552" i="4"/>
  <c r="AJ551" i="4"/>
  <c r="AI551" i="4"/>
  <c r="AH551" i="4"/>
  <c r="AJ550" i="4"/>
  <c r="AI550" i="4"/>
  <c r="AH550" i="4"/>
  <c r="AJ549" i="4"/>
  <c r="AI549" i="4"/>
  <c r="AH549" i="4"/>
  <c r="AJ548" i="4"/>
  <c r="AI548" i="4"/>
  <c r="AH548" i="4"/>
  <c r="AJ547" i="4"/>
  <c r="AI547" i="4"/>
  <c r="AH547" i="4"/>
  <c r="AJ546" i="4"/>
  <c r="AI546" i="4"/>
  <c r="AH546" i="4"/>
  <c r="AJ545" i="4"/>
  <c r="AI545" i="4"/>
  <c r="AH545" i="4"/>
  <c r="AJ544" i="4"/>
  <c r="AI544" i="4"/>
  <c r="AH544" i="4"/>
  <c r="AJ543" i="4"/>
  <c r="AI543" i="4"/>
  <c r="AH543" i="4"/>
  <c r="AJ542" i="4"/>
  <c r="AI542" i="4"/>
  <c r="AH542" i="4"/>
  <c r="AJ541" i="4"/>
  <c r="AI541" i="4"/>
  <c r="AH541" i="4"/>
  <c r="AJ540" i="4"/>
  <c r="AI540" i="4"/>
  <c r="AH540" i="4"/>
  <c r="AJ539" i="4"/>
  <c r="AI539" i="4"/>
  <c r="AH539" i="4"/>
  <c r="AJ538" i="4"/>
  <c r="AI538" i="4"/>
  <c r="AH538" i="4"/>
  <c r="AJ537" i="4"/>
  <c r="AI537" i="4"/>
  <c r="AH537" i="4"/>
  <c r="AJ536" i="4"/>
  <c r="AI536" i="4"/>
  <c r="AH536" i="4"/>
  <c r="AJ535" i="4"/>
  <c r="AI535" i="4"/>
  <c r="AH535" i="4"/>
  <c r="AJ534" i="4"/>
  <c r="AI534" i="4"/>
  <c r="AH534" i="4"/>
  <c r="AJ533" i="4"/>
  <c r="AI533" i="4"/>
  <c r="AH533" i="4"/>
  <c r="AJ532" i="4"/>
  <c r="AI532" i="4"/>
  <c r="AH532" i="4"/>
  <c r="AJ531" i="4"/>
  <c r="AI531" i="4"/>
  <c r="AH531" i="4"/>
  <c r="AJ530" i="4"/>
  <c r="AI530" i="4"/>
  <c r="AH530" i="4"/>
  <c r="AJ529" i="4"/>
  <c r="AI529" i="4"/>
  <c r="AH529" i="4"/>
  <c r="AJ528" i="4"/>
  <c r="AI528" i="4"/>
  <c r="AH528" i="4"/>
  <c r="AJ527" i="4"/>
  <c r="AI527" i="4"/>
  <c r="AH527" i="4"/>
  <c r="AJ526" i="4"/>
  <c r="AI526" i="4"/>
  <c r="AH526" i="4"/>
  <c r="AJ525" i="4"/>
  <c r="AI525" i="4"/>
  <c r="AH525" i="4"/>
  <c r="AJ524" i="4"/>
  <c r="AI524" i="4"/>
  <c r="AH524" i="4"/>
  <c r="AJ523" i="4"/>
  <c r="AI523" i="4"/>
  <c r="AH523" i="4"/>
  <c r="AJ522" i="4"/>
  <c r="AI522" i="4"/>
  <c r="AH522" i="4"/>
  <c r="AJ521" i="4"/>
  <c r="AI521" i="4"/>
  <c r="AH521" i="4"/>
  <c r="AJ520" i="4"/>
  <c r="AI520" i="4"/>
  <c r="AH520" i="4"/>
  <c r="AJ519" i="4"/>
  <c r="AI519" i="4"/>
  <c r="AH519" i="4"/>
  <c r="AJ518" i="4"/>
  <c r="AI518" i="4"/>
  <c r="AH518" i="4"/>
  <c r="AJ517" i="4"/>
  <c r="AI517" i="4"/>
  <c r="AH517" i="4"/>
  <c r="AJ516" i="4"/>
  <c r="AI516" i="4"/>
  <c r="AH516" i="4"/>
  <c r="AJ515" i="4"/>
  <c r="AI515" i="4"/>
  <c r="AH515" i="4"/>
  <c r="AJ514" i="4"/>
  <c r="AI514" i="4"/>
  <c r="AH514" i="4"/>
  <c r="AJ513" i="4"/>
  <c r="AI513" i="4"/>
  <c r="AH513" i="4"/>
  <c r="AJ512" i="4"/>
  <c r="AI512" i="4"/>
  <c r="AH512" i="4"/>
  <c r="AJ511" i="4"/>
  <c r="AI511" i="4"/>
  <c r="AH511" i="4"/>
  <c r="AJ510" i="4"/>
  <c r="AI510" i="4"/>
  <c r="AH510" i="4"/>
  <c r="AJ509" i="4"/>
  <c r="AI509" i="4"/>
  <c r="AH509" i="4"/>
  <c r="AJ508" i="4"/>
  <c r="AI508" i="4"/>
  <c r="AH508" i="4"/>
  <c r="AJ507" i="4"/>
  <c r="AI507" i="4"/>
  <c r="AH507" i="4"/>
  <c r="AJ506" i="4"/>
  <c r="AI506" i="4"/>
  <c r="AH506" i="4"/>
  <c r="AJ505" i="4"/>
  <c r="AI505" i="4"/>
  <c r="AH505" i="4"/>
  <c r="AJ504" i="4"/>
  <c r="AI504" i="4"/>
  <c r="AH504" i="4"/>
  <c r="AJ503" i="4"/>
  <c r="AI503" i="4"/>
  <c r="AH503" i="4"/>
  <c r="AJ502" i="4"/>
  <c r="AI502" i="4"/>
  <c r="AH502" i="4"/>
  <c r="AJ501" i="4"/>
  <c r="AI501" i="4"/>
  <c r="AH501" i="4"/>
  <c r="AJ500" i="4"/>
  <c r="AI500" i="4"/>
  <c r="AH500" i="4"/>
  <c r="AJ499" i="4"/>
  <c r="AI499" i="4"/>
  <c r="AH499" i="4"/>
  <c r="AJ498" i="4"/>
  <c r="AI498" i="4"/>
  <c r="AH498" i="4"/>
  <c r="AJ497" i="4"/>
  <c r="AI497" i="4"/>
  <c r="AH497" i="4"/>
  <c r="AJ496" i="4"/>
  <c r="AI496" i="4"/>
  <c r="AH496" i="4"/>
  <c r="AJ495" i="4"/>
  <c r="AI495" i="4"/>
  <c r="AH495" i="4"/>
  <c r="AJ494" i="4"/>
  <c r="AI494" i="4"/>
  <c r="AH494" i="4"/>
  <c r="AJ493" i="4"/>
  <c r="AI493" i="4"/>
  <c r="AH493" i="4"/>
  <c r="AJ492" i="4"/>
  <c r="AI492" i="4"/>
  <c r="AH492" i="4"/>
  <c r="AJ491" i="4"/>
  <c r="AI491" i="4"/>
  <c r="AH491" i="4"/>
  <c r="AJ490" i="4"/>
  <c r="AI490" i="4"/>
  <c r="AH490" i="4"/>
  <c r="AJ489" i="4"/>
  <c r="AI489" i="4"/>
  <c r="AH489" i="4"/>
  <c r="AJ488" i="4"/>
  <c r="AI488" i="4"/>
  <c r="AH488" i="4"/>
  <c r="AJ487" i="4"/>
  <c r="AI487" i="4"/>
  <c r="AH487" i="4"/>
  <c r="AJ486" i="4"/>
  <c r="AI486" i="4"/>
  <c r="AH486" i="4"/>
  <c r="AJ485" i="4"/>
  <c r="AI485" i="4"/>
  <c r="AH485" i="4"/>
  <c r="AJ484" i="4"/>
  <c r="AI484" i="4"/>
  <c r="AH484" i="4"/>
  <c r="AJ483" i="4"/>
  <c r="AI483" i="4"/>
  <c r="AH483" i="4"/>
  <c r="AJ482" i="4"/>
  <c r="AI482" i="4"/>
  <c r="AH482" i="4"/>
  <c r="AJ481" i="4"/>
  <c r="AI481" i="4"/>
  <c r="AH481" i="4"/>
  <c r="AJ480" i="4"/>
  <c r="AI480" i="4"/>
  <c r="AH480" i="4"/>
  <c r="AJ479" i="4"/>
  <c r="AI479" i="4"/>
  <c r="AH479" i="4"/>
  <c r="AJ478" i="4"/>
  <c r="AI478" i="4"/>
  <c r="AH478" i="4"/>
  <c r="AJ477" i="4"/>
  <c r="AI477" i="4"/>
  <c r="AH477" i="4"/>
  <c r="AJ476" i="4"/>
  <c r="AI476" i="4"/>
  <c r="AH476" i="4"/>
  <c r="AJ475" i="4"/>
  <c r="AI475" i="4"/>
  <c r="AH475" i="4"/>
  <c r="AJ474" i="4"/>
  <c r="AI474" i="4"/>
  <c r="AH474" i="4"/>
  <c r="AJ473" i="4"/>
  <c r="AI473" i="4"/>
  <c r="AH473" i="4"/>
  <c r="AJ472" i="4"/>
  <c r="AI472" i="4"/>
  <c r="AH472" i="4"/>
  <c r="AJ471" i="4"/>
  <c r="AI471" i="4"/>
  <c r="AH471" i="4"/>
  <c r="AJ470" i="4"/>
  <c r="AI470" i="4"/>
  <c r="AH470" i="4"/>
  <c r="AJ469" i="4"/>
  <c r="AI469" i="4"/>
  <c r="AH469" i="4"/>
  <c r="AJ468" i="4"/>
  <c r="AI468" i="4"/>
  <c r="AH468" i="4"/>
  <c r="AJ467" i="4"/>
  <c r="AI467" i="4"/>
  <c r="AH467" i="4"/>
  <c r="AJ466" i="4"/>
  <c r="AI466" i="4"/>
  <c r="AH466" i="4"/>
  <c r="AJ465" i="4"/>
  <c r="AI465" i="4"/>
  <c r="AH465" i="4"/>
  <c r="AJ464" i="4"/>
  <c r="AI464" i="4"/>
  <c r="AH464" i="4"/>
  <c r="AJ463" i="4"/>
  <c r="AI463" i="4"/>
  <c r="AH463" i="4"/>
  <c r="AJ462" i="4"/>
  <c r="AI462" i="4"/>
  <c r="AH462" i="4"/>
  <c r="AJ461" i="4"/>
  <c r="AI461" i="4"/>
  <c r="AH461" i="4"/>
  <c r="AJ460" i="4"/>
  <c r="AI460" i="4"/>
  <c r="AH460" i="4"/>
  <c r="AJ459" i="4"/>
  <c r="AI459" i="4"/>
  <c r="AH459" i="4"/>
  <c r="AJ458" i="4"/>
  <c r="AI458" i="4"/>
  <c r="AH458" i="4"/>
  <c r="AJ457" i="4"/>
  <c r="AI457" i="4"/>
  <c r="AH457" i="4"/>
  <c r="AJ456" i="4"/>
  <c r="AI456" i="4"/>
  <c r="AH456" i="4"/>
  <c r="AJ455" i="4"/>
  <c r="AI455" i="4"/>
  <c r="AH455" i="4"/>
  <c r="AJ454" i="4"/>
  <c r="AI454" i="4"/>
  <c r="AH454" i="4"/>
  <c r="AJ453" i="4"/>
  <c r="AI453" i="4"/>
  <c r="AH453" i="4"/>
  <c r="AJ452" i="4"/>
  <c r="AI452" i="4"/>
  <c r="AH452" i="4"/>
  <c r="AJ451" i="4"/>
  <c r="AI451" i="4"/>
  <c r="AH451" i="4"/>
  <c r="AJ450" i="4"/>
  <c r="AI450" i="4"/>
  <c r="AH450" i="4"/>
  <c r="AJ449" i="4"/>
  <c r="AI449" i="4"/>
  <c r="AH449" i="4"/>
  <c r="AJ448" i="4"/>
  <c r="AI448" i="4"/>
  <c r="AH448" i="4"/>
  <c r="AJ447" i="4"/>
  <c r="AI447" i="4"/>
  <c r="AH447" i="4"/>
  <c r="AJ446" i="4"/>
  <c r="AI446" i="4"/>
  <c r="AH446" i="4"/>
  <c r="AJ445" i="4"/>
  <c r="AI445" i="4"/>
  <c r="AH445" i="4"/>
  <c r="AJ444" i="4"/>
  <c r="AI444" i="4"/>
  <c r="AH444" i="4"/>
  <c r="AJ443" i="4"/>
  <c r="AI443" i="4"/>
  <c r="AH443" i="4"/>
  <c r="AJ442" i="4"/>
  <c r="AI442" i="4"/>
  <c r="AH442" i="4"/>
  <c r="AJ441" i="4"/>
  <c r="AI441" i="4"/>
  <c r="AH441" i="4"/>
  <c r="AJ440" i="4"/>
  <c r="AI440" i="4"/>
  <c r="AH440" i="4"/>
  <c r="AJ439" i="4"/>
  <c r="AI439" i="4"/>
  <c r="AH439" i="4"/>
  <c r="AJ438" i="4"/>
  <c r="AI438" i="4"/>
  <c r="AH438" i="4"/>
  <c r="AJ437" i="4"/>
  <c r="AI437" i="4"/>
  <c r="AH437" i="4"/>
  <c r="AJ436" i="4"/>
  <c r="AI436" i="4"/>
  <c r="AH436" i="4"/>
  <c r="AJ435" i="4"/>
  <c r="AI435" i="4"/>
  <c r="AH435" i="4"/>
  <c r="AJ434" i="4"/>
  <c r="AI434" i="4"/>
  <c r="AH434" i="4"/>
  <c r="AJ433" i="4"/>
  <c r="AI433" i="4"/>
  <c r="AH433" i="4"/>
  <c r="AJ432" i="4"/>
  <c r="AI432" i="4"/>
  <c r="AH432" i="4"/>
  <c r="AJ431" i="4"/>
  <c r="AI431" i="4"/>
  <c r="AH431" i="4"/>
  <c r="AJ430" i="4"/>
  <c r="AI430" i="4"/>
  <c r="AH430" i="4"/>
  <c r="AJ429" i="4"/>
  <c r="AI429" i="4"/>
  <c r="AH429" i="4"/>
  <c r="AJ428" i="4"/>
  <c r="AI428" i="4"/>
  <c r="AH428" i="4"/>
  <c r="AJ427" i="4"/>
  <c r="AI427" i="4"/>
  <c r="AH427" i="4"/>
  <c r="AJ426" i="4"/>
  <c r="AI426" i="4"/>
  <c r="AH426" i="4"/>
  <c r="AJ425" i="4"/>
  <c r="AI425" i="4"/>
  <c r="AH425" i="4"/>
  <c r="AJ424" i="4"/>
  <c r="AI424" i="4"/>
  <c r="AH424" i="4"/>
  <c r="AJ423" i="4"/>
  <c r="AI423" i="4"/>
  <c r="AH423" i="4"/>
  <c r="AJ422" i="4"/>
  <c r="AI422" i="4"/>
  <c r="AH422" i="4"/>
  <c r="AJ421" i="4"/>
  <c r="AI421" i="4"/>
  <c r="AH421" i="4"/>
  <c r="AJ420" i="4"/>
  <c r="AI420" i="4"/>
  <c r="AH420" i="4"/>
  <c r="AJ419" i="4"/>
  <c r="AI419" i="4"/>
  <c r="AH419" i="4"/>
  <c r="AJ418" i="4"/>
  <c r="AI418" i="4"/>
  <c r="AH418" i="4"/>
  <c r="AJ417" i="4"/>
  <c r="AI417" i="4"/>
  <c r="AH417" i="4"/>
  <c r="AJ416" i="4"/>
  <c r="AI416" i="4"/>
  <c r="AH416" i="4"/>
  <c r="AJ415" i="4"/>
  <c r="AI415" i="4"/>
  <c r="AH415" i="4"/>
  <c r="AJ414" i="4"/>
  <c r="AI414" i="4"/>
  <c r="AH414" i="4"/>
  <c r="AJ413" i="4"/>
  <c r="AI413" i="4"/>
  <c r="AH413" i="4"/>
  <c r="AJ412" i="4"/>
  <c r="AI412" i="4"/>
  <c r="AH412" i="4"/>
  <c r="AJ411" i="4"/>
  <c r="AI411" i="4"/>
  <c r="AH411" i="4"/>
  <c r="AJ410" i="4"/>
  <c r="AI410" i="4"/>
  <c r="AH410" i="4"/>
  <c r="AJ409" i="4"/>
  <c r="AI409" i="4"/>
  <c r="AH409" i="4"/>
  <c r="AJ408" i="4"/>
  <c r="AI408" i="4"/>
  <c r="AH408" i="4"/>
  <c r="AJ407" i="4"/>
  <c r="AI407" i="4"/>
  <c r="AH407" i="4"/>
  <c r="AJ406" i="4"/>
  <c r="AI406" i="4"/>
  <c r="AH406" i="4"/>
  <c r="AJ405" i="4"/>
  <c r="AI405" i="4"/>
  <c r="AH405" i="4"/>
  <c r="AJ404" i="4"/>
  <c r="AI404" i="4"/>
  <c r="AH404" i="4"/>
  <c r="AJ403" i="4"/>
  <c r="AI403" i="4"/>
  <c r="AH403" i="4"/>
  <c r="AJ402" i="4"/>
  <c r="AI402" i="4"/>
  <c r="AH402" i="4"/>
  <c r="AJ401" i="4"/>
  <c r="AI401" i="4"/>
  <c r="AH401" i="4"/>
  <c r="AJ400" i="4"/>
  <c r="AI400" i="4"/>
  <c r="AH400" i="4"/>
  <c r="AJ399" i="4"/>
  <c r="AI399" i="4"/>
  <c r="AH399" i="4"/>
  <c r="AJ398" i="4"/>
  <c r="AI398" i="4"/>
  <c r="AH398" i="4"/>
  <c r="AJ397" i="4"/>
  <c r="AI397" i="4"/>
  <c r="AH397" i="4"/>
  <c r="AJ396" i="4"/>
  <c r="AI396" i="4"/>
  <c r="AH396" i="4"/>
  <c r="AJ395" i="4"/>
  <c r="AI395" i="4"/>
  <c r="AH395" i="4"/>
  <c r="AJ394" i="4"/>
  <c r="AI394" i="4"/>
  <c r="AH394" i="4"/>
  <c r="AJ393" i="4"/>
  <c r="AI393" i="4"/>
  <c r="AH393" i="4"/>
  <c r="AJ392" i="4"/>
  <c r="AI392" i="4"/>
  <c r="AH392" i="4"/>
  <c r="AJ391" i="4"/>
  <c r="AI391" i="4"/>
  <c r="AH391" i="4"/>
  <c r="AJ390" i="4"/>
  <c r="AI390" i="4"/>
  <c r="AH390" i="4"/>
  <c r="AJ389" i="4"/>
  <c r="AI389" i="4"/>
  <c r="AH389" i="4"/>
  <c r="AJ388" i="4"/>
  <c r="AI388" i="4"/>
  <c r="AH388" i="4"/>
  <c r="AJ387" i="4"/>
  <c r="AI387" i="4"/>
  <c r="AH387" i="4"/>
  <c r="AJ386" i="4"/>
  <c r="AI386" i="4"/>
  <c r="AH386" i="4"/>
  <c r="AJ385" i="4"/>
  <c r="AI385" i="4"/>
  <c r="AH385" i="4"/>
  <c r="AJ384" i="4"/>
  <c r="AI384" i="4"/>
  <c r="AH384" i="4"/>
  <c r="AJ383" i="4"/>
  <c r="AI383" i="4"/>
  <c r="AH383" i="4"/>
  <c r="AJ382" i="4"/>
  <c r="AI382" i="4"/>
  <c r="AH382" i="4"/>
  <c r="AJ381" i="4"/>
  <c r="AI381" i="4"/>
  <c r="AH381" i="4"/>
  <c r="AJ380" i="4"/>
  <c r="AI380" i="4"/>
  <c r="AH380" i="4"/>
  <c r="AJ379" i="4"/>
  <c r="AI379" i="4"/>
  <c r="AH379" i="4"/>
  <c r="AJ378" i="4"/>
  <c r="AI378" i="4"/>
  <c r="AH378" i="4"/>
  <c r="AJ377" i="4"/>
  <c r="AI377" i="4"/>
  <c r="AH377" i="4"/>
  <c r="AJ376" i="4"/>
  <c r="AI376" i="4"/>
  <c r="AH376" i="4"/>
  <c r="AJ375" i="4"/>
  <c r="AI375" i="4"/>
  <c r="AH375" i="4"/>
  <c r="AJ374" i="4"/>
  <c r="AI374" i="4"/>
  <c r="AH374" i="4"/>
  <c r="AI299" i="4"/>
  <c r="AH299" i="4"/>
  <c r="AI298" i="4"/>
  <c r="AH298" i="4"/>
  <c r="AI297" i="4"/>
  <c r="AH297" i="4"/>
  <c r="AI296" i="4"/>
  <c r="AH296" i="4"/>
  <c r="AI295" i="4"/>
  <c r="AH295" i="4"/>
  <c r="AI294" i="4"/>
  <c r="AH294" i="4"/>
  <c r="AI293" i="4"/>
  <c r="AH293" i="4"/>
  <c r="AI292" i="4"/>
  <c r="AH292" i="4"/>
  <c r="AI291" i="4"/>
  <c r="AH291" i="4"/>
  <c r="AI290" i="4"/>
  <c r="AH290" i="4"/>
  <c r="AI289" i="4"/>
  <c r="AH289" i="4"/>
  <c r="AI288" i="4"/>
  <c r="AH288" i="4"/>
  <c r="AI287" i="4"/>
  <c r="AH287" i="4"/>
  <c r="AI286" i="4"/>
  <c r="AH286" i="4"/>
  <c r="AI285" i="4"/>
  <c r="AH285" i="4"/>
  <c r="AI284" i="4"/>
  <c r="AH284" i="4"/>
  <c r="AI283" i="4"/>
  <c r="AH283" i="4"/>
  <c r="AI282" i="4"/>
  <c r="AH282" i="4"/>
  <c r="AI281" i="4"/>
  <c r="AH281" i="4"/>
  <c r="AI280" i="4"/>
  <c r="AH280" i="4"/>
  <c r="AI279" i="4"/>
  <c r="AH279" i="4"/>
  <c r="AI278" i="4"/>
  <c r="AH278" i="4"/>
  <c r="AI277" i="4"/>
  <c r="AH277" i="4"/>
  <c r="AI276" i="4"/>
  <c r="AH276" i="4"/>
  <c r="AI275" i="4"/>
  <c r="AH275" i="4"/>
  <c r="AI274" i="4"/>
  <c r="AH274" i="4"/>
  <c r="AI273" i="4"/>
  <c r="AH273" i="4"/>
  <c r="AI272" i="4"/>
  <c r="AH272" i="4"/>
  <c r="AI271" i="4"/>
  <c r="AH271" i="4"/>
  <c r="AI270" i="4"/>
  <c r="AH270" i="4"/>
  <c r="AI269" i="4"/>
  <c r="AH269" i="4"/>
  <c r="AI268" i="4"/>
  <c r="AH268" i="4"/>
  <c r="AI267" i="4"/>
  <c r="AH267" i="4"/>
  <c r="AI266" i="4"/>
  <c r="AH266" i="4"/>
  <c r="AI265" i="4"/>
  <c r="AH265" i="4"/>
  <c r="AI264" i="4"/>
  <c r="AH264" i="4"/>
  <c r="AI263" i="4"/>
  <c r="AH263" i="4"/>
  <c r="AI262" i="4"/>
  <c r="AH262" i="4"/>
  <c r="AI261" i="4"/>
  <c r="AH261" i="4"/>
  <c r="AI260" i="4"/>
  <c r="AH260" i="4"/>
  <c r="AI259" i="4"/>
  <c r="AH259" i="4"/>
  <c r="AI258" i="4"/>
  <c r="AH258" i="4"/>
  <c r="AI257" i="4"/>
  <c r="AH257" i="4"/>
  <c r="AI256" i="4"/>
  <c r="AH256" i="4"/>
  <c r="AI255" i="4"/>
  <c r="AH255" i="4"/>
  <c r="AI254" i="4"/>
  <c r="AH254" i="4"/>
  <c r="AI253" i="4"/>
  <c r="AH253" i="4"/>
  <c r="AI252" i="4"/>
  <c r="AH252" i="4"/>
  <c r="AI251" i="4"/>
  <c r="AH251" i="4"/>
  <c r="AI250" i="4"/>
  <c r="AH250" i="4"/>
  <c r="AI249" i="4"/>
  <c r="AH249" i="4"/>
  <c r="AI248" i="4"/>
  <c r="AH248" i="4"/>
  <c r="AI247" i="4"/>
  <c r="AH247" i="4"/>
  <c r="AI246" i="4"/>
  <c r="AH246" i="4"/>
  <c r="AI245" i="4"/>
  <c r="AH245" i="4"/>
  <c r="AI244" i="4"/>
  <c r="AH244" i="4"/>
  <c r="AI243" i="4"/>
  <c r="AH243" i="4"/>
  <c r="AI242" i="4"/>
  <c r="AH242" i="4"/>
  <c r="AI241" i="4"/>
  <c r="AH241" i="4"/>
  <c r="AI240" i="4"/>
  <c r="AH240" i="4"/>
  <c r="AI239" i="4"/>
  <c r="AH239" i="4"/>
  <c r="AI238" i="4"/>
  <c r="AH238" i="4"/>
  <c r="AI237" i="4"/>
  <c r="AH237" i="4"/>
  <c r="AI236" i="4"/>
  <c r="AH236" i="4"/>
  <c r="AI235" i="4"/>
  <c r="AH235" i="4"/>
  <c r="AI234" i="4"/>
  <c r="AH234" i="4"/>
  <c r="AI233" i="4"/>
  <c r="AH233" i="4"/>
  <c r="AI232" i="4"/>
  <c r="AH232" i="4"/>
  <c r="AI231" i="4"/>
  <c r="AH231" i="4"/>
  <c r="AI230" i="4"/>
  <c r="AH230" i="4"/>
  <c r="AI229" i="4"/>
  <c r="AH229" i="4"/>
  <c r="AI228" i="4"/>
  <c r="AH228" i="4"/>
  <c r="AI227" i="4"/>
  <c r="AH227" i="4"/>
  <c r="AI226" i="4"/>
  <c r="AH226" i="4"/>
  <c r="AI225" i="4"/>
  <c r="AH225" i="4"/>
  <c r="AI224" i="4"/>
  <c r="AH224" i="4"/>
  <c r="AI223" i="4"/>
  <c r="AH223" i="4"/>
  <c r="AI222" i="4"/>
  <c r="AH222" i="4"/>
  <c r="AI221" i="4"/>
  <c r="AH221" i="4"/>
  <c r="AI220" i="4"/>
  <c r="AH220" i="4"/>
  <c r="AI219" i="4"/>
  <c r="AH219" i="4"/>
  <c r="AI218" i="4"/>
  <c r="AH218" i="4"/>
  <c r="AI217" i="4"/>
  <c r="AH217" i="4"/>
  <c r="AI216" i="4"/>
  <c r="AH216" i="4"/>
  <c r="AI215" i="4"/>
  <c r="AH215" i="4"/>
  <c r="AI214" i="4"/>
  <c r="AH214" i="4"/>
  <c r="AI213" i="4"/>
  <c r="AH213" i="4"/>
  <c r="AI212" i="4"/>
  <c r="AH212" i="4"/>
  <c r="AI211" i="4"/>
  <c r="AH211" i="4"/>
  <c r="AI210" i="4"/>
  <c r="AH210" i="4"/>
  <c r="AI209" i="4"/>
  <c r="AH209" i="4"/>
  <c r="AI208" i="4"/>
  <c r="AH208" i="4"/>
  <c r="AI207" i="4"/>
  <c r="AH207" i="4"/>
  <c r="AI206" i="4"/>
  <c r="AH206" i="4"/>
  <c r="AI205" i="4"/>
  <c r="AH205" i="4"/>
  <c r="AI204" i="4"/>
  <c r="AH204" i="4"/>
  <c r="AI203" i="4"/>
  <c r="AH203" i="4"/>
  <c r="AI202" i="4"/>
  <c r="AH202" i="4"/>
  <c r="AI201" i="4"/>
  <c r="AH201" i="4"/>
  <c r="AI200" i="4"/>
  <c r="AH200" i="4"/>
  <c r="AI199" i="4"/>
  <c r="AH199" i="4"/>
  <c r="AI198" i="4"/>
  <c r="AH198" i="4"/>
  <c r="AI197" i="4"/>
  <c r="AH197" i="4"/>
  <c r="AI196" i="4"/>
  <c r="AH196" i="4"/>
  <c r="AI195" i="4"/>
  <c r="AH195" i="4"/>
  <c r="AI194" i="4"/>
  <c r="AH194" i="4"/>
  <c r="AI193" i="4"/>
  <c r="AH193" i="4"/>
  <c r="AI192" i="4"/>
  <c r="AH192" i="4"/>
  <c r="AI191" i="4"/>
  <c r="AH191" i="4"/>
  <c r="AI190" i="4"/>
  <c r="AH190" i="4"/>
  <c r="AI189" i="4"/>
  <c r="AH189" i="4"/>
  <c r="AI188" i="4"/>
  <c r="AH188" i="4"/>
  <c r="AI187" i="4"/>
  <c r="AH187" i="4"/>
  <c r="AI186" i="4"/>
  <c r="AH186" i="4"/>
  <c r="AI185" i="4"/>
  <c r="AH185" i="4"/>
  <c r="AI184" i="4"/>
  <c r="AH184" i="4"/>
  <c r="AI183" i="4"/>
  <c r="AH183" i="4"/>
  <c r="AI182" i="4"/>
  <c r="AH182" i="4"/>
  <c r="AI181" i="4"/>
  <c r="AH181" i="4"/>
  <c r="AI180" i="4"/>
  <c r="AH180" i="4"/>
  <c r="AI179" i="4"/>
  <c r="AH179" i="4"/>
  <c r="AI178" i="4"/>
  <c r="AH178" i="4"/>
  <c r="AI177" i="4"/>
  <c r="AH177" i="4"/>
  <c r="AI176" i="4"/>
  <c r="AH176" i="4"/>
  <c r="AI175" i="4"/>
  <c r="AH175" i="4"/>
  <c r="AI174" i="4"/>
  <c r="AH174" i="4"/>
  <c r="AI173" i="4"/>
  <c r="AH173" i="4"/>
  <c r="AI172" i="4"/>
  <c r="AH172" i="4"/>
  <c r="AI171" i="4"/>
  <c r="AH171" i="4"/>
  <c r="AI170" i="4"/>
  <c r="AH170" i="4"/>
  <c r="AI169" i="4"/>
  <c r="AH169" i="4"/>
  <c r="AI168" i="4"/>
  <c r="AH168" i="4"/>
  <c r="AI167" i="4"/>
  <c r="AH167" i="4"/>
  <c r="AI166" i="4"/>
  <c r="AH166" i="4"/>
  <c r="AI165" i="4"/>
  <c r="AH165" i="4"/>
  <c r="AI164" i="4"/>
  <c r="AH164" i="4"/>
  <c r="AI163" i="4"/>
  <c r="AH163" i="4"/>
  <c r="AI162" i="4"/>
  <c r="AH162" i="4"/>
  <c r="AI161" i="4"/>
  <c r="AH161" i="4"/>
  <c r="AI160" i="4"/>
  <c r="AH160" i="4"/>
  <c r="AI159" i="4"/>
  <c r="AH159" i="4"/>
  <c r="AI158" i="4"/>
  <c r="AH158" i="4"/>
  <c r="AI157" i="4"/>
  <c r="AH157" i="4"/>
  <c r="AI156" i="4"/>
  <c r="AH156" i="4"/>
  <c r="AI155" i="4"/>
  <c r="AH155" i="4"/>
  <c r="AI154" i="4"/>
  <c r="AH154" i="4"/>
  <c r="AI153" i="4"/>
  <c r="AH153" i="4"/>
  <c r="AI152" i="4"/>
  <c r="AH152" i="4"/>
  <c r="AI151" i="4"/>
  <c r="AH151" i="4"/>
  <c r="AI150" i="4"/>
  <c r="AH150" i="4"/>
  <c r="AI149" i="4"/>
  <c r="AH149" i="4"/>
  <c r="AI148" i="4"/>
  <c r="AH148" i="4"/>
  <c r="AI147" i="4"/>
  <c r="AH147" i="4"/>
  <c r="AI146" i="4"/>
  <c r="AH146" i="4"/>
  <c r="AI145" i="4"/>
  <c r="AH145" i="4"/>
  <c r="AI144" i="4"/>
  <c r="AH144" i="4"/>
  <c r="AI143" i="4"/>
  <c r="AH143" i="4"/>
  <c r="AI142" i="4"/>
  <c r="AH142" i="4"/>
  <c r="AI141" i="4"/>
  <c r="AH141" i="4"/>
  <c r="AI140" i="4"/>
  <c r="AH140" i="4"/>
  <c r="AI139" i="4"/>
  <c r="AH139" i="4"/>
  <c r="AI138" i="4"/>
  <c r="AH138" i="4"/>
  <c r="AI137" i="4"/>
  <c r="AH137" i="4"/>
  <c r="AI136" i="4"/>
  <c r="AH136" i="4"/>
  <c r="AI135" i="4"/>
  <c r="AH135" i="4"/>
  <c r="AI134" i="4"/>
  <c r="AH134" i="4"/>
  <c r="AI133" i="4"/>
  <c r="AH133" i="4"/>
  <c r="AI132" i="4"/>
  <c r="AH132" i="4"/>
  <c r="AI131" i="4"/>
  <c r="AH131" i="4"/>
  <c r="AI130" i="4"/>
  <c r="AH130" i="4"/>
  <c r="AI129" i="4"/>
  <c r="AH129" i="4"/>
  <c r="AI128" i="4"/>
  <c r="AH128" i="4"/>
  <c r="AI127" i="4"/>
  <c r="AH127" i="4"/>
  <c r="AI126" i="4"/>
  <c r="AH126" i="4"/>
  <c r="AI125" i="4"/>
  <c r="AH125" i="4"/>
  <c r="AI124" i="4"/>
  <c r="AH124" i="4"/>
  <c r="AI123" i="4"/>
  <c r="AH123" i="4"/>
  <c r="AI122" i="4"/>
  <c r="AH122" i="4"/>
  <c r="AI121" i="4"/>
  <c r="AH121" i="4"/>
  <c r="AI120" i="4"/>
  <c r="AH120" i="4"/>
  <c r="AI119" i="4"/>
  <c r="AH119" i="4"/>
  <c r="AI118" i="4"/>
  <c r="AH118" i="4"/>
  <c r="AI117" i="4"/>
  <c r="AH117" i="4"/>
  <c r="AI116" i="4"/>
  <c r="AH116" i="4"/>
  <c r="AI115" i="4"/>
  <c r="AH115" i="4"/>
  <c r="AI114" i="4"/>
  <c r="AH114" i="4"/>
  <c r="AI113" i="4"/>
  <c r="AH113" i="4"/>
  <c r="AI112" i="4"/>
  <c r="AH112" i="4"/>
  <c r="AI111" i="4"/>
  <c r="AH111" i="4"/>
  <c r="AI110" i="4"/>
  <c r="AH110" i="4"/>
  <c r="AI109" i="4"/>
  <c r="AH109" i="4"/>
  <c r="AI108" i="4"/>
  <c r="AH108" i="4"/>
  <c r="AI107" i="4"/>
  <c r="AH107" i="4"/>
  <c r="AI106" i="4"/>
  <c r="AH106" i="4"/>
  <c r="AI105" i="4"/>
  <c r="AH105" i="4"/>
  <c r="AI104" i="4"/>
  <c r="AH104" i="4"/>
  <c r="AI103" i="4"/>
  <c r="AH103" i="4"/>
  <c r="AI102" i="4"/>
  <c r="AH102" i="4"/>
  <c r="AI101" i="4"/>
  <c r="AH101" i="4"/>
  <c r="AI100" i="4"/>
  <c r="AH100" i="4"/>
  <c r="AI99" i="4"/>
  <c r="AH99" i="4"/>
  <c r="AI98" i="4"/>
  <c r="AH98" i="4"/>
  <c r="AI97" i="4"/>
  <c r="AH97" i="4"/>
  <c r="AI96" i="4"/>
  <c r="AH96" i="4"/>
  <c r="AI95" i="4"/>
  <c r="AH95" i="4"/>
  <c r="AI94" i="4"/>
  <c r="AH94" i="4"/>
  <c r="AI93" i="4"/>
  <c r="AH93" i="4"/>
  <c r="AI92" i="4"/>
  <c r="AH92" i="4"/>
  <c r="AI91" i="4"/>
  <c r="AH91" i="4"/>
  <c r="AI90" i="4"/>
  <c r="AH90" i="4"/>
  <c r="AI89" i="4"/>
  <c r="AH89" i="4"/>
  <c r="AI88" i="4"/>
  <c r="AH88" i="4"/>
  <c r="AI87" i="4"/>
  <c r="AH87" i="4"/>
  <c r="AI86" i="4"/>
  <c r="AH86" i="4"/>
  <c r="AI85" i="4"/>
  <c r="AH85" i="4"/>
  <c r="AI84" i="4"/>
  <c r="AH84" i="4"/>
  <c r="AI83" i="4"/>
  <c r="AH83" i="4"/>
  <c r="AI82" i="4"/>
  <c r="AH82" i="4"/>
  <c r="AI81" i="4"/>
  <c r="AH81" i="4"/>
  <c r="AI80" i="4"/>
  <c r="AH80" i="4"/>
  <c r="AI79" i="4"/>
  <c r="AH79" i="4"/>
  <c r="AI78" i="4"/>
  <c r="AH78" i="4"/>
  <c r="AI77" i="4"/>
  <c r="AH77" i="4"/>
  <c r="AI76" i="4"/>
  <c r="AH76" i="4"/>
  <c r="AI75" i="4"/>
  <c r="AH75" i="4"/>
  <c r="AI74" i="4"/>
  <c r="AH74" i="4"/>
  <c r="AI73" i="4"/>
  <c r="AH73" i="4"/>
  <c r="AI72" i="4"/>
  <c r="AH72" i="4"/>
  <c r="AI71" i="4"/>
  <c r="AH71" i="4"/>
  <c r="AI70" i="4"/>
  <c r="AH70" i="4"/>
  <c r="AI69" i="4"/>
  <c r="AH69" i="4"/>
  <c r="AI68" i="4"/>
  <c r="AH68" i="4"/>
  <c r="AI67" i="4"/>
  <c r="AH67" i="4"/>
  <c r="AI66" i="4"/>
  <c r="AH66" i="4"/>
  <c r="AI65" i="4"/>
  <c r="AH65" i="4"/>
  <c r="AI64" i="4"/>
  <c r="AH64" i="4"/>
  <c r="AI63" i="4"/>
  <c r="AH63" i="4"/>
  <c r="AI62" i="4"/>
  <c r="AH62" i="4"/>
  <c r="AI61" i="4"/>
  <c r="AH61" i="4"/>
  <c r="AI60" i="4"/>
  <c r="AH60" i="4"/>
  <c r="AI59" i="4"/>
  <c r="AH59" i="4"/>
  <c r="AI58" i="4"/>
  <c r="AH58" i="4"/>
  <c r="AI57" i="4"/>
  <c r="AH57" i="4"/>
  <c r="AI56" i="4"/>
  <c r="AH56" i="4"/>
  <c r="AI55" i="4"/>
  <c r="AH55" i="4"/>
  <c r="AI54" i="4"/>
  <c r="AH54" i="4"/>
  <c r="AI53" i="4"/>
  <c r="AH53" i="4"/>
  <c r="AI52" i="4"/>
  <c r="AH52" i="4"/>
  <c r="AI51" i="4"/>
  <c r="AH51" i="4"/>
  <c r="AI50" i="4"/>
  <c r="AH50" i="4"/>
  <c r="AI49" i="4"/>
  <c r="AH49" i="4"/>
  <c r="AI48" i="4"/>
  <c r="AH48" i="4"/>
  <c r="AI47" i="4"/>
  <c r="AH47" i="4"/>
  <c r="AI46" i="4"/>
  <c r="AH46" i="4"/>
  <c r="AI45" i="4"/>
  <c r="AH45" i="4"/>
  <c r="AI44" i="4"/>
  <c r="AH44" i="4"/>
  <c r="AI43" i="4"/>
  <c r="AH43" i="4"/>
  <c r="AI42" i="4"/>
  <c r="AH42" i="4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I28" i="4"/>
  <c r="AH28" i="4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I19" i="4"/>
  <c r="AH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AI4" i="4"/>
  <c r="AH4" i="4"/>
  <c r="AI3" i="4"/>
  <c r="AH3" i="4"/>
  <c r="AI2" i="4"/>
  <c r="AH2" i="4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S63" i="2"/>
  <c r="O63" i="2"/>
  <c r="R63" i="2" s="1"/>
  <c r="N63" i="2"/>
  <c r="Q63" i="2" s="1"/>
  <c r="P62" i="2"/>
  <c r="S62" i="2" s="1"/>
  <c r="O62" i="2"/>
  <c r="R62" i="2" s="1"/>
  <c r="N62" i="2"/>
  <c r="Q62" i="2" s="1"/>
  <c r="S61" i="2"/>
  <c r="R61" i="2"/>
  <c r="Q61" i="2"/>
  <c r="P61" i="2"/>
  <c r="O61" i="2"/>
  <c r="N61" i="2"/>
  <c r="S60" i="2"/>
  <c r="O60" i="2"/>
  <c r="R60" i="2" s="1"/>
  <c r="N60" i="2"/>
  <c r="Q60" i="2" s="1"/>
  <c r="S59" i="2"/>
  <c r="O59" i="2"/>
  <c r="R59" i="2" s="1"/>
  <c r="N59" i="2"/>
  <c r="Q59" i="2" s="1"/>
  <c r="S58" i="2"/>
  <c r="R58" i="2"/>
  <c r="Q58" i="2"/>
  <c r="O58" i="2"/>
  <c r="N58" i="2"/>
  <c r="S57" i="2"/>
  <c r="O57" i="2"/>
  <c r="R57" i="2" s="1"/>
  <c r="N57" i="2"/>
  <c r="Q57" i="2" s="1"/>
  <c r="S56" i="2"/>
  <c r="O56" i="2"/>
  <c r="R56" i="2" s="1"/>
  <c r="N56" i="2"/>
  <c r="Q56" i="2" s="1"/>
  <c r="S55" i="2"/>
  <c r="R55" i="2"/>
  <c r="Q55" i="2"/>
  <c r="O55" i="2"/>
  <c r="N55" i="2"/>
  <c r="S54" i="2"/>
  <c r="O54" i="2"/>
  <c r="R54" i="2" s="1"/>
  <c r="N54" i="2"/>
  <c r="Q54" i="2" s="1"/>
  <c r="S53" i="2"/>
  <c r="R53" i="2"/>
  <c r="O53" i="2"/>
  <c r="N53" i="2"/>
  <c r="Q53" i="2" s="1"/>
  <c r="R52" i="2"/>
  <c r="Q52" i="2"/>
  <c r="P52" i="2"/>
  <c r="S52" i="2" s="1"/>
  <c r="O52" i="2"/>
  <c r="N52" i="2"/>
  <c r="S51" i="2"/>
  <c r="S50" i="2"/>
  <c r="O50" i="2"/>
  <c r="R50" i="2" s="1"/>
  <c r="N50" i="2"/>
  <c r="Q50" i="2" s="1"/>
  <c r="S49" i="2"/>
  <c r="O49" i="2"/>
  <c r="R49" i="2" s="1"/>
  <c r="N49" i="2"/>
  <c r="Q49" i="2" s="1"/>
  <c r="S48" i="2"/>
  <c r="R48" i="2"/>
  <c r="Q48" i="2"/>
  <c r="O48" i="2"/>
  <c r="N48" i="2"/>
  <c r="S47" i="2"/>
  <c r="O47" i="2"/>
  <c r="R47" i="2" s="1"/>
  <c r="N47" i="2"/>
  <c r="Q47" i="2" s="1"/>
  <c r="S46" i="2"/>
  <c r="R46" i="2"/>
  <c r="O46" i="2"/>
  <c r="N46" i="2"/>
  <c r="Q46" i="2" s="1"/>
  <c r="S45" i="2"/>
  <c r="Q45" i="2"/>
  <c r="O45" i="2"/>
  <c r="R45" i="2" s="1"/>
  <c r="N45" i="2"/>
  <c r="S44" i="2"/>
  <c r="O44" i="2"/>
  <c r="R44" i="2" s="1"/>
  <c r="N44" i="2"/>
  <c r="Q44" i="2" s="1"/>
  <c r="S43" i="2"/>
  <c r="R43" i="2"/>
  <c r="Q43" i="2"/>
  <c r="O43" i="2"/>
  <c r="N43" i="2"/>
  <c r="S42" i="2"/>
  <c r="O42" i="2"/>
  <c r="R42" i="2" s="1"/>
  <c r="N42" i="2"/>
  <c r="Q42" i="2" s="1"/>
  <c r="S41" i="2"/>
  <c r="O41" i="2"/>
  <c r="R41" i="2" s="1"/>
  <c r="N41" i="2"/>
  <c r="Q41" i="2" s="1"/>
  <c r="R40" i="2"/>
  <c r="Q40" i="2"/>
  <c r="P40" i="2"/>
  <c r="S40" i="2" s="1"/>
  <c r="O40" i="2"/>
  <c r="N40" i="2"/>
  <c r="S39" i="2"/>
  <c r="O39" i="2"/>
  <c r="R39" i="2" s="1"/>
  <c r="N39" i="2"/>
  <c r="Q39" i="2" s="1"/>
  <c r="S38" i="2"/>
  <c r="O38" i="2"/>
  <c r="R38" i="2" s="1"/>
  <c r="N38" i="2"/>
  <c r="Q38" i="2" s="1"/>
  <c r="S37" i="2"/>
  <c r="R37" i="2"/>
  <c r="Q37" i="2"/>
  <c r="P37" i="2"/>
  <c r="O37" i="2"/>
  <c r="N37" i="2"/>
  <c r="S36" i="2"/>
  <c r="O36" i="2"/>
  <c r="R36" i="2" s="1"/>
  <c r="N36" i="2"/>
  <c r="Q36" i="2" s="1"/>
  <c r="S35" i="2"/>
  <c r="O35" i="2"/>
  <c r="R35" i="2" s="1"/>
  <c r="N35" i="2"/>
  <c r="Q35" i="2" s="1"/>
  <c r="S34" i="2"/>
  <c r="R34" i="2"/>
  <c r="Q34" i="2"/>
  <c r="O34" i="2"/>
  <c r="N34" i="2"/>
  <c r="S33" i="2"/>
  <c r="O33" i="2"/>
  <c r="R33" i="2" s="1"/>
  <c r="N33" i="2"/>
  <c r="Q33" i="2" s="1"/>
  <c r="S32" i="2"/>
  <c r="R32" i="2"/>
  <c r="O32" i="2"/>
  <c r="N32" i="2"/>
  <c r="Q32" i="2" s="1"/>
  <c r="S31" i="2"/>
  <c r="Q31" i="2"/>
  <c r="O31" i="2"/>
  <c r="R31" i="2" s="1"/>
  <c r="N31" i="2"/>
  <c r="S30" i="2"/>
  <c r="O30" i="2"/>
  <c r="R30" i="2" s="1"/>
  <c r="N30" i="2"/>
  <c r="Q30" i="2" s="1"/>
  <c r="S29" i="2"/>
  <c r="R29" i="2"/>
  <c r="Q29" i="2"/>
  <c r="P29" i="2"/>
  <c r="O29" i="2"/>
  <c r="N29" i="2"/>
  <c r="S28" i="2"/>
  <c r="Q28" i="2"/>
  <c r="O28" i="2"/>
  <c r="R28" i="2" s="1"/>
  <c r="N28" i="2"/>
  <c r="P27" i="2"/>
  <c r="S27" i="2" s="1"/>
  <c r="O27" i="2"/>
  <c r="R27" i="2" s="1"/>
  <c r="N27" i="2"/>
  <c r="Q27" i="2" s="1"/>
  <c r="S26" i="2"/>
  <c r="R26" i="2"/>
  <c r="O26" i="2"/>
  <c r="N26" i="2"/>
  <c r="Q26" i="2" s="1"/>
  <c r="S25" i="2"/>
  <c r="Q25" i="2"/>
  <c r="O25" i="2"/>
  <c r="R25" i="2" s="1"/>
  <c r="N25" i="2"/>
  <c r="P24" i="2"/>
  <c r="S24" i="2" s="1"/>
  <c r="O24" i="2"/>
  <c r="R24" i="2" s="1"/>
  <c r="N24" i="2"/>
  <c r="Q24" i="2" s="1"/>
  <c r="S23" i="2"/>
  <c r="R23" i="2"/>
  <c r="P23" i="2"/>
  <c r="O23" i="2"/>
  <c r="N23" i="2"/>
  <c r="Q23" i="2" s="1"/>
  <c r="S22" i="2"/>
  <c r="R22" i="2"/>
  <c r="Q22" i="2"/>
  <c r="O22" i="2"/>
  <c r="N22" i="2"/>
  <c r="P21" i="2"/>
  <c r="S21" i="2" s="1"/>
  <c r="O21" i="2"/>
  <c r="R21" i="2" s="1"/>
  <c r="N21" i="2"/>
  <c r="Q21" i="2" s="1"/>
  <c r="S20" i="2"/>
  <c r="O20" i="2"/>
  <c r="R20" i="2" s="1"/>
  <c r="N20" i="2"/>
  <c r="Q20" i="2" s="1"/>
  <c r="S19" i="2"/>
  <c r="R19" i="2"/>
  <c r="Q19" i="2"/>
  <c r="O19" i="2"/>
  <c r="N19" i="2"/>
  <c r="S18" i="2"/>
  <c r="O18" i="2"/>
  <c r="R18" i="2" s="1"/>
  <c r="N18" i="2"/>
  <c r="Q18" i="2" s="1"/>
  <c r="S17" i="2"/>
  <c r="R17" i="2"/>
  <c r="P17" i="2"/>
  <c r="O17" i="2"/>
  <c r="N17" i="2"/>
  <c r="Q17" i="2" s="1"/>
  <c r="S16" i="2"/>
  <c r="R16" i="2"/>
  <c r="Q16" i="2"/>
  <c r="O16" i="2"/>
  <c r="N16" i="2"/>
  <c r="S15" i="2"/>
  <c r="O15" i="2"/>
  <c r="R15" i="2" s="1"/>
  <c r="N15" i="2"/>
  <c r="Q15" i="2" s="1"/>
  <c r="S14" i="2"/>
  <c r="R14" i="2"/>
  <c r="O14" i="2"/>
  <c r="N14" i="2"/>
  <c r="Q14" i="2" s="1"/>
  <c r="S13" i="2"/>
  <c r="Q13" i="2"/>
  <c r="O13" i="2"/>
  <c r="R13" i="2" s="1"/>
  <c r="N13" i="2"/>
  <c r="S12" i="2"/>
  <c r="O12" i="2"/>
  <c r="R12" i="2" s="1"/>
  <c r="N12" i="2"/>
  <c r="Q12" i="2" s="1"/>
  <c r="S11" i="2"/>
  <c r="R11" i="2"/>
  <c r="Q11" i="2"/>
  <c r="O11" i="2"/>
  <c r="N11" i="2"/>
  <c r="S10" i="2"/>
  <c r="O10" i="2"/>
  <c r="R10" i="2" s="1"/>
  <c r="N10" i="2"/>
  <c r="Q10" i="2" s="1"/>
  <c r="S9" i="2"/>
  <c r="O9" i="2"/>
  <c r="R9" i="2" s="1"/>
  <c r="N9" i="2"/>
  <c r="Q9" i="2" s="1"/>
  <c r="S8" i="2"/>
  <c r="R8" i="2"/>
  <c r="Q8" i="2"/>
  <c r="O8" i="2"/>
  <c r="N8" i="2"/>
  <c r="P7" i="2"/>
  <c r="S7" i="2" s="1"/>
  <c r="O7" i="2"/>
  <c r="R7" i="2" s="1"/>
  <c r="N7" i="2"/>
  <c r="Q7" i="2" s="1"/>
  <c r="S6" i="2"/>
  <c r="P6" i="2"/>
  <c r="O6" i="2"/>
  <c r="R6" i="2" s="1"/>
  <c r="N6" i="2"/>
  <c r="Q6" i="2" s="1"/>
  <c r="S5" i="2"/>
  <c r="R5" i="2"/>
  <c r="Q5" i="2"/>
  <c r="P5" i="2"/>
  <c r="O5" i="2"/>
  <c r="N5" i="2"/>
  <c r="S4" i="2"/>
  <c r="Q4" i="2"/>
  <c r="O4" i="2"/>
  <c r="R4" i="2" s="1"/>
  <c r="N4" i="2"/>
  <c r="S3" i="2"/>
  <c r="O3" i="2"/>
  <c r="R3" i="2" s="1"/>
  <c r="N3" i="2"/>
  <c r="Q3" i="2" s="1"/>
  <c r="S2" i="2"/>
  <c r="R2" i="2"/>
  <c r="Q2" i="2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<sst xmlns="http://schemas.openxmlformats.org/spreadsheetml/2006/main" count="9207" uniqueCount="1466">
  <si>
    <t>HydroPol2D - Soil Parameters</t>
  </si>
  <si>
    <t>Soil_type</t>
  </si>
  <si>
    <t>Index</t>
  </si>
  <si>
    <r>
      <t>k</t>
    </r>
    <r>
      <rPr>
        <vertAlign val="subscript"/>
        <sz val="12"/>
        <color theme="1"/>
        <rFont val="Garamond"/>
        <family val="1"/>
      </rPr>
      <t>sat</t>
    </r>
    <r>
      <rPr>
        <sz val="12"/>
        <color theme="1"/>
        <rFont val="Garamond"/>
        <family val="1"/>
      </rPr>
      <t xml:space="preserve"> (mm/h)</t>
    </r>
  </si>
  <si>
    <r>
      <rPr>
        <sz val="12"/>
        <color theme="1"/>
        <rFont val="Calibri"/>
        <family val="2"/>
      </rPr>
      <t>ψ</t>
    </r>
    <r>
      <rPr>
        <sz val="12"/>
        <color theme="1"/>
        <rFont val="Garamond"/>
        <family val="1"/>
      </rPr>
      <t xml:space="preserve"> (mm)</t>
    </r>
  </si>
  <si>
    <r>
      <t>I</t>
    </r>
    <r>
      <rPr>
        <vertAlign val="subscript"/>
        <sz val="12"/>
        <color theme="1"/>
        <rFont val="Garamond"/>
        <family val="1"/>
      </rPr>
      <t>0</t>
    </r>
    <r>
      <rPr>
        <sz val="12"/>
        <color theme="1"/>
        <rFont val="Garamond"/>
        <family val="1"/>
      </rPr>
      <t xml:space="preserve"> (mm)</t>
    </r>
  </si>
  <si>
    <t>θsat (cm3.cm-3)</t>
  </si>
  <si>
    <t>θi (cm3.cm-3)</t>
  </si>
  <si>
    <t>DN</t>
  </si>
  <si>
    <t>HWSD2_SMU_ID</t>
  </si>
  <si>
    <t>HWSD2_SMU_WISE30s_SMU_ID</t>
  </si>
  <si>
    <t>HWSD2_SMU_HWSD1_SMU_ID</t>
  </si>
  <si>
    <t>HWSD2_SMU_COVERAGE</t>
  </si>
  <si>
    <t>HWSD2_SMU_SHARE</t>
  </si>
  <si>
    <t>HWSD2_SMU_WRB4</t>
  </si>
  <si>
    <t>HWSD2_SMU_WRB_PHASES</t>
  </si>
  <si>
    <t>HWSD2_SMU_WRB2</t>
  </si>
  <si>
    <t>HWSD2_SMU_WRB2_CODE</t>
  </si>
  <si>
    <t>HWSD2_SMU_FAO90</t>
  </si>
  <si>
    <t>HWSD2_SMU_KOPPEN</t>
  </si>
  <si>
    <t>HWSD2_SMU_TEXTURE_USDA</t>
  </si>
  <si>
    <t>Ksat(cm/hr)</t>
  </si>
  <si>
    <t>PSI (cm)</t>
  </si>
  <si>
    <t>Porosity</t>
  </si>
  <si>
    <t>KSAt(mm/hr)</t>
  </si>
  <si>
    <t>PSI</t>
  </si>
  <si>
    <t>theta</t>
  </si>
  <si>
    <t>HWSD2_SMU_REF_BULK_DENSITY</t>
  </si>
  <si>
    <t>HWSD2_SMU_BULK_DENSITY</t>
  </si>
  <si>
    <t>HWSD2_SMU_DRAINAGE</t>
  </si>
  <si>
    <t>HWSD2_SMU_ROOT_DEPTH</t>
  </si>
  <si>
    <t>HWSD2_SMU_AWC</t>
  </si>
  <si>
    <t>HWSD2_SMU_PHASE1</t>
  </si>
  <si>
    <t>HWSD2_SMU_PHASE2</t>
  </si>
  <si>
    <t>HWSD2_SMU_ROOTS</t>
  </si>
  <si>
    <t>HWSD2_SMU_IL</t>
  </si>
  <si>
    <t>HWSD2_SMU_ADD_PROP</t>
  </si>
  <si>
    <t>WD30007001</t>
  </si>
  <si>
    <t>TC</t>
  </si>
  <si>
    <t>UR</t>
  </si>
  <si>
    <t>C</t>
  </si>
  <si>
    <t>WD10017012</t>
  </si>
  <si>
    <t>UMcm</t>
  </si>
  <si>
    <t>UM</t>
  </si>
  <si>
    <t>CMu</t>
  </si>
  <si>
    <t>A</t>
  </si>
  <si>
    <t>MW</t>
  </si>
  <si>
    <t>WD10017015</t>
  </si>
  <si>
    <t>Nthu</t>
  </si>
  <si>
    <t>NT</t>
  </si>
  <si>
    <t>NTu</t>
  </si>
  <si>
    <t>WD10017036</t>
  </si>
  <si>
    <t>RGeu</t>
  </si>
  <si>
    <t>RGleeu</t>
  </si>
  <si>
    <t>RG</t>
  </si>
  <si>
    <t>RGe</t>
  </si>
  <si>
    <t>WD20017047</t>
  </si>
  <si>
    <t>LVab</t>
  </si>
  <si>
    <t>LVleab</t>
  </si>
  <si>
    <t>LV</t>
  </si>
  <si>
    <t>LVa</t>
  </si>
  <si>
    <t>B</t>
  </si>
  <si>
    <t>WD10017049</t>
  </si>
  <si>
    <t>RGca</t>
  </si>
  <si>
    <t>RGleca</t>
  </si>
  <si>
    <t>RGc</t>
  </si>
  <si>
    <t>WD10017050</t>
  </si>
  <si>
    <t>GLeu</t>
  </si>
  <si>
    <t>GL</t>
  </si>
  <si>
    <t>GLe</t>
  </si>
  <si>
    <t>VP</t>
  </si>
  <si>
    <t>WD10017087</t>
  </si>
  <si>
    <t>KSha</t>
  </si>
  <si>
    <t>KSle</t>
  </si>
  <si>
    <t>KS</t>
  </si>
  <si>
    <t>KSh</t>
  </si>
  <si>
    <t>WD10017088</t>
  </si>
  <si>
    <t>WD10017089</t>
  </si>
  <si>
    <t>WD10017090</t>
  </si>
  <si>
    <t>FLeu</t>
  </si>
  <si>
    <t>FL</t>
  </si>
  <si>
    <t>FLe</t>
  </si>
  <si>
    <t>I</t>
  </si>
  <si>
    <t>WD10017091</t>
  </si>
  <si>
    <t>LPrz</t>
  </si>
  <si>
    <t>LP</t>
  </si>
  <si>
    <t>LPk</t>
  </si>
  <si>
    <t>WD10017092</t>
  </si>
  <si>
    <t>UMlecm</t>
  </si>
  <si>
    <t>WD10017093</t>
  </si>
  <si>
    <t>WD10017094</t>
  </si>
  <si>
    <t>WD10017095</t>
  </si>
  <si>
    <t>WD10017096</t>
  </si>
  <si>
    <t>NTlehu</t>
  </si>
  <si>
    <t>WD10017097</t>
  </si>
  <si>
    <t>AN</t>
  </si>
  <si>
    <t>ANh</t>
  </si>
  <si>
    <t>WD10017098</t>
  </si>
  <si>
    <t>WD10017099</t>
  </si>
  <si>
    <t>NTh</t>
  </si>
  <si>
    <t>WD10017100</t>
  </si>
  <si>
    <t>WD10017101</t>
  </si>
  <si>
    <t>WD10017102</t>
  </si>
  <si>
    <t>WD10017103</t>
  </si>
  <si>
    <t>WD10017104</t>
  </si>
  <si>
    <t>WD10017105</t>
  </si>
  <si>
    <t>FLdy</t>
  </si>
  <si>
    <t>FLd</t>
  </si>
  <si>
    <t>WD10017106</t>
  </si>
  <si>
    <t>CMdy</t>
  </si>
  <si>
    <t>CM</t>
  </si>
  <si>
    <t>CMd</t>
  </si>
  <si>
    <t>WD10017107</t>
  </si>
  <si>
    <t>WD10017108</t>
  </si>
  <si>
    <t>CMledy</t>
  </si>
  <si>
    <t>WD10017109</t>
  </si>
  <si>
    <t>WD10017110</t>
  </si>
  <si>
    <t>WD10017111</t>
  </si>
  <si>
    <t>WD10017112</t>
  </si>
  <si>
    <t>WD10017113</t>
  </si>
  <si>
    <t>WD10017114</t>
  </si>
  <si>
    <t>WD10017115</t>
  </si>
  <si>
    <t>WD10017116</t>
  </si>
  <si>
    <t>WD10017117</t>
  </si>
  <si>
    <t>CMgl</t>
  </si>
  <si>
    <t>CMg</t>
  </si>
  <si>
    <t>P</t>
  </si>
  <si>
    <t>WD10017118</t>
  </si>
  <si>
    <t>WD10017119</t>
  </si>
  <si>
    <t>WD10017120</t>
  </si>
  <si>
    <t>WD10017121</t>
  </si>
  <si>
    <t>CMeu</t>
  </si>
  <si>
    <t>CMe</t>
  </si>
  <si>
    <t>WD10017122</t>
  </si>
  <si>
    <t>VRha</t>
  </si>
  <si>
    <t>VR</t>
  </si>
  <si>
    <t>VRe</t>
  </si>
  <si>
    <t>WD10017123</t>
  </si>
  <si>
    <t>WD10017124</t>
  </si>
  <si>
    <t>ANledy</t>
  </si>
  <si>
    <t>WD10017125</t>
  </si>
  <si>
    <t>WD10017126</t>
  </si>
  <si>
    <t>WD10017127</t>
  </si>
  <si>
    <t>WD10017128</t>
  </si>
  <si>
    <t>GLum</t>
  </si>
  <si>
    <t>GLu</t>
  </si>
  <si>
    <t>WD10017129</t>
  </si>
  <si>
    <t>WR</t>
  </si>
  <si>
    <t>WD10018691</t>
  </si>
  <si>
    <t>WD10018692</t>
  </si>
  <si>
    <t>WD10018693</t>
  </si>
  <si>
    <t>WD10018694</t>
  </si>
  <si>
    <t>WD10018695</t>
  </si>
  <si>
    <t>WD10018701</t>
  </si>
  <si>
    <t>WD10018712</t>
  </si>
  <si>
    <t>WD10018713</t>
  </si>
  <si>
    <t>WD10018715</t>
  </si>
  <si>
    <t>CMlekkeu</t>
  </si>
  <si>
    <t>WD10027058</t>
  </si>
  <si>
    <t>WD10027059</t>
  </si>
  <si>
    <t>WD10027067</t>
  </si>
  <si>
    <t>VRkk</t>
  </si>
  <si>
    <t>Undifferentiated Technosols</t>
  </si>
  <si>
    <t>Urban</t>
  </si>
  <si>
    <t>Cambic Umbrisols</t>
  </si>
  <si>
    <t>Clay Loam</t>
  </si>
  <si>
    <t>Humic Nitisols</t>
  </si>
  <si>
    <t>Clay</t>
  </si>
  <si>
    <t>Eutric Regosols</t>
  </si>
  <si>
    <t>Sandy Loam</t>
  </si>
  <si>
    <t>Albic Leptip Luvisol</t>
  </si>
  <si>
    <t>Calcaric Leptip Regosol</t>
  </si>
  <si>
    <t>Sandy Clay Loam</t>
  </si>
  <si>
    <t>Eutric Gleysols</t>
  </si>
  <si>
    <t>Leptip Kastanozems</t>
  </si>
  <si>
    <t>Eutric Fluvisols</t>
  </si>
  <si>
    <t>Rendzic Leptosols</t>
  </si>
  <si>
    <t>Cambic Leptic Umbrisol</t>
  </si>
  <si>
    <t>Eutric  Leptic Regosols</t>
  </si>
  <si>
    <t>Humic Leptic Nitisol</t>
  </si>
  <si>
    <t>Andosols</t>
  </si>
  <si>
    <t>Nitisols</t>
  </si>
  <si>
    <t>Dystric Fluvisols</t>
  </si>
  <si>
    <t>Loam</t>
  </si>
  <si>
    <t>Dystric Cambisols</t>
  </si>
  <si>
    <t>Dystric Leptic Cambisols</t>
  </si>
  <si>
    <t>Eutric Fluviosol</t>
  </si>
  <si>
    <t>Gleyic Cambisols</t>
  </si>
  <si>
    <t>Eutric Cambisols</t>
  </si>
  <si>
    <t>Haplic Vertisols</t>
  </si>
  <si>
    <t>Dystric Leptip Andosol</t>
  </si>
  <si>
    <t>Umbirc Gleysol</t>
  </si>
  <si>
    <t>Open Water</t>
  </si>
  <si>
    <t>Water</t>
  </si>
  <si>
    <t>Eutric Akroskeletic Leptip Cambisol</t>
  </si>
  <si>
    <t>Akroskeletic Vertisol</t>
  </si>
  <si>
    <t>fid</t>
  </si>
  <si>
    <t>HWSD2_layers_ID</t>
  </si>
  <si>
    <t>HWSD2_layers_NSC_MU_SOURCE1</t>
  </si>
  <si>
    <t>HWSD2_layers_NSC_MU_SOURCE2</t>
  </si>
  <si>
    <t>HWSD2_layers_WISE30s_SMU_ID</t>
  </si>
  <si>
    <t>HWSD2_layers_HWSD1_SMU_ID</t>
  </si>
  <si>
    <t>HWSD2_layers_COVERAGE</t>
  </si>
  <si>
    <t>HWSD2_layers_SEQUENCE</t>
  </si>
  <si>
    <t>HWSD2_layers_SHARE</t>
  </si>
  <si>
    <t>HWSD2_layers_NSC</t>
  </si>
  <si>
    <t>HWSD2_layers_WRB_PHASES</t>
  </si>
  <si>
    <t>HWSD2_layers_WRB4</t>
  </si>
  <si>
    <t>HWSD2_layers_WRB2</t>
  </si>
  <si>
    <t>HWSD2_layers_FAO90</t>
  </si>
  <si>
    <t>HWSD2_layers_ROOT_DEPTH</t>
  </si>
  <si>
    <t>HWSD2_layers_PHASE1</t>
  </si>
  <si>
    <t>HWSD2_layers_PHASE2</t>
  </si>
  <si>
    <t>HWSD2_layers_ROOTS</t>
  </si>
  <si>
    <t>HWSD2_layers_IL</t>
  </si>
  <si>
    <t>HWSD2_layers_SWR</t>
  </si>
  <si>
    <t>HWSD2_layers_DRAINAGE</t>
  </si>
  <si>
    <t>HWSD2_layers_AWC</t>
  </si>
  <si>
    <t>HWSD2_layers_ADD_PROP</t>
  </si>
  <si>
    <t>HWSD2_layers_LAYER</t>
  </si>
  <si>
    <t>HWSD2_layers_TOPDEP</t>
  </si>
  <si>
    <t>HWSD2_layers_BOTDEP</t>
  </si>
  <si>
    <t>HWSD2_layers_COARSE</t>
  </si>
  <si>
    <t>HWSD2_layers_SAND</t>
  </si>
  <si>
    <t>HWSD2_layers_SILT</t>
  </si>
  <si>
    <t>HWSD2_layers_CLAY</t>
  </si>
  <si>
    <t>HWSD2_layers_TEXTURE_USDA</t>
  </si>
  <si>
    <t>HWSD2_layers_TEXTURE_SOTER</t>
  </si>
  <si>
    <t>HWSD2_layers_BULK</t>
  </si>
  <si>
    <t>HWSD2_layers_REF_BULK</t>
  </si>
  <si>
    <t>HWSD2_layers_ORG_CARBON</t>
  </si>
  <si>
    <t>HWSD2_layers_PH_WATER</t>
  </si>
  <si>
    <t>HWSD2_layers_TOTAL_N</t>
  </si>
  <si>
    <t>HWSD2_layers_CN_RATIO</t>
  </si>
  <si>
    <t>HWSD2_layers_CEC_SOIL</t>
  </si>
  <si>
    <t>HWSD2_layers_CEC_CLAY</t>
  </si>
  <si>
    <t>HWSD2_layers_CEC_EFF</t>
  </si>
  <si>
    <t>HWSD2_layers_TEB</t>
  </si>
  <si>
    <t>HWSD2_layers_BSAT</t>
  </si>
  <si>
    <t>HWSD2_layers_ALUM_SAT</t>
  </si>
  <si>
    <t>HWSD2_layers_ESP</t>
  </si>
  <si>
    <t>HWSD2_layers_TCARBON_EQ</t>
  </si>
  <si>
    <t>HWSD2_layers_GYPSUM</t>
  </si>
  <si>
    <t>HWSD2_layers_ELEC_COND</t>
  </si>
  <si>
    <t>WD10012746</t>
  </si>
  <si>
    <t>UMac</t>
  </si>
  <si>
    <t>ACu</t>
  </si>
  <si>
    <t>D1</t>
  </si>
  <si>
    <t>F</t>
  </si>
  <si>
    <t>WD10027694</t>
  </si>
  <si>
    <t>WD10027677</t>
  </si>
  <si>
    <t>WD10018768</t>
  </si>
  <si>
    <t>WD10027670</t>
  </si>
  <si>
    <t>WD10027673</t>
  </si>
  <si>
    <t>CMca</t>
  </si>
  <si>
    <t>CMc</t>
  </si>
  <si>
    <t>WD10027640</t>
  </si>
  <si>
    <t>WD10012590</t>
  </si>
  <si>
    <t>GLti</t>
  </si>
  <si>
    <t>FLt</t>
  </si>
  <si>
    <t>0.600000024</t>
  </si>
  <si>
    <t>WD20016222</t>
  </si>
  <si>
    <t>0.699999988</t>
  </si>
  <si>
    <t>WD10027672</t>
  </si>
  <si>
    <t>FRgr</t>
  </si>
  <si>
    <t>FR</t>
  </si>
  <si>
    <t>FRg</t>
  </si>
  <si>
    <t>WD10012747</t>
  </si>
  <si>
    <t>FRha</t>
  </si>
  <si>
    <t>FRh</t>
  </si>
  <si>
    <t>WD10012762</t>
  </si>
  <si>
    <t>WD10012779</t>
  </si>
  <si>
    <t>WD10012795</t>
  </si>
  <si>
    <t>WD10012743</t>
  </si>
  <si>
    <t>WD10012796</t>
  </si>
  <si>
    <t>WD10012776</t>
  </si>
  <si>
    <t>WD10012738</t>
  </si>
  <si>
    <t>WD10012775</t>
  </si>
  <si>
    <t>WD10012730</t>
  </si>
  <si>
    <t>WD10012765</t>
  </si>
  <si>
    <t>WD10012780</t>
  </si>
  <si>
    <t>WD10012753</t>
  </si>
  <si>
    <t>WD10012722</t>
  </si>
  <si>
    <t>WD10012785</t>
  </si>
  <si>
    <t>WD10012773</t>
  </si>
  <si>
    <t>WD10012759</t>
  </si>
  <si>
    <t>WD10012652</t>
  </si>
  <si>
    <t>WD10017082</t>
  </si>
  <si>
    <t>WD10017071</t>
  </si>
  <si>
    <t>WD10017072</t>
  </si>
  <si>
    <t>WD10012647</t>
  </si>
  <si>
    <t>WD10017075</t>
  </si>
  <si>
    <t>WD10012646</t>
  </si>
  <si>
    <t>WD10017077</t>
  </si>
  <si>
    <t>WD10017078</t>
  </si>
  <si>
    <t>WD10027664</t>
  </si>
  <si>
    <t>WD10012651</t>
  </si>
  <si>
    <t>WD10012640</t>
  </si>
  <si>
    <t>WD10012631</t>
  </si>
  <si>
    <t>WD10027665</t>
  </si>
  <si>
    <t>WD10012635</t>
  </si>
  <si>
    <t>WD10012636</t>
  </si>
  <si>
    <t>WD10012643</t>
  </si>
  <si>
    <t>WD10012637</t>
  </si>
  <si>
    <t>WD10016057</t>
  </si>
  <si>
    <t>WD10012668</t>
  </si>
  <si>
    <t>WD10016058</t>
  </si>
  <si>
    <t>WD10017086</t>
  </si>
  <si>
    <t>WD10012662</t>
  </si>
  <si>
    <t>WD10012665</t>
  </si>
  <si>
    <t>WD10012667</t>
  </si>
  <si>
    <t>WD10017005</t>
  </si>
  <si>
    <t>WD10012608</t>
  </si>
  <si>
    <t>WD10017004</t>
  </si>
  <si>
    <t>WD10016033</t>
  </si>
  <si>
    <t>WD10017006</t>
  </si>
  <si>
    <t>WD10017007</t>
  </si>
  <si>
    <t>WD10016997</t>
  </si>
  <si>
    <t>WD10016036</t>
  </si>
  <si>
    <t>WD10016035</t>
  </si>
  <si>
    <t>WD10012613</t>
  </si>
  <si>
    <t>WD10027661</t>
  </si>
  <si>
    <t>WD10016044</t>
  </si>
  <si>
    <t>WD10012616</t>
  </si>
  <si>
    <t>WD10016028</t>
  </si>
  <si>
    <t>WD10012617</t>
  </si>
  <si>
    <t>WD10016027</t>
  </si>
  <si>
    <t>WD10012683</t>
  </si>
  <si>
    <t>WD10012522</t>
  </si>
  <si>
    <t>WD10016062</t>
  </si>
  <si>
    <t>WD10012684</t>
  </si>
  <si>
    <t>WD10012530</t>
  </si>
  <si>
    <t>WD10012687</t>
  </si>
  <si>
    <t>WD10012544</t>
  </si>
  <si>
    <t>WD10016061</t>
  </si>
  <si>
    <t>WD10012689</t>
  </si>
  <si>
    <t>WD10012548</t>
  </si>
  <si>
    <t>WD10027042</t>
  </si>
  <si>
    <t>WD10012669</t>
  </si>
  <si>
    <t>WD10012587</t>
  </si>
  <si>
    <t>WD10012686</t>
  </si>
  <si>
    <t>WD10012574</t>
  </si>
  <si>
    <t>WD10027054</t>
  </si>
  <si>
    <t>WD10012675</t>
  </si>
  <si>
    <t>WD10027055</t>
  </si>
  <si>
    <t>WD10012555</t>
  </si>
  <si>
    <t>WD10012819</t>
  </si>
  <si>
    <t>WD10027052</t>
  </si>
  <si>
    <t>WD10012583</t>
  </si>
  <si>
    <t>WD10012714</t>
  </si>
  <si>
    <t>WD10012701</t>
  </si>
  <si>
    <t>WD10027044</t>
  </si>
  <si>
    <t>WD10012693</t>
  </si>
  <si>
    <t>WD10027046</t>
  </si>
  <si>
    <t>WD10027047</t>
  </si>
  <si>
    <t>WD10027053</t>
  </si>
  <si>
    <t>WD10012821</t>
  </si>
  <si>
    <t>WD10012676</t>
  </si>
  <si>
    <t>WD10027051</t>
  </si>
  <si>
    <t>WD10012696</t>
  </si>
  <si>
    <t>WD10012573</t>
  </si>
  <si>
    <t>WD20012849</t>
  </si>
  <si>
    <t>WD20016229</t>
  </si>
  <si>
    <t>WD50016029</t>
  </si>
  <si>
    <t>WD10012822</t>
  </si>
  <si>
    <t>FRro</t>
  </si>
  <si>
    <t>FRr</t>
  </si>
  <si>
    <t>WD10012698</t>
  </si>
  <si>
    <t>WD10012627</t>
  </si>
  <si>
    <t>WD10012653</t>
  </si>
  <si>
    <t>WD10012656</t>
  </si>
  <si>
    <t>WD10012626</t>
  </si>
  <si>
    <t>WD10012624</t>
  </si>
  <si>
    <t>WD10012777</t>
  </si>
  <si>
    <t>WD10012786</t>
  </si>
  <si>
    <t>WD10012664</t>
  </si>
  <si>
    <t>WD30012273</t>
  </si>
  <si>
    <t>5.5</t>
  </si>
  <si>
    <t>WD30012809</t>
  </si>
  <si>
    <t>WD30012812</t>
  </si>
  <si>
    <t>WD30012600</t>
  </si>
  <si>
    <t>WD30012700</t>
  </si>
  <si>
    <t>WD30012711</t>
  </si>
  <si>
    <t>WD20012829</t>
  </si>
  <si>
    <t>FRum</t>
  </si>
  <si>
    <t>FRu</t>
  </si>
  <si>
    <t>WD30012807</t>
  </si>
  <si>
    <t>WD30012644</t>
  </si>
  <si>
    <t>WD10018770</t>
  </si>
  <si>
    <t>GLmo</t>
  </si>
  <si>
    <t>GLm</t>
  </si>
  <si>
    <t>WD20012247</t>
  </si>
  <si>
    <t>0.100000001</t>
  </si>
  <si>
    <t>WD10016999</t>
  </si>
  <si>
    <t>0.939999998</t>
  </si>
  <si>
    <t>WD10017067</t>
  </si>
  <si>
    <t>WD10027039</t>
  </si>
  <si>
    <t>WD20012248</t>
  </si>
  <si>
    <t>V</t>
  </si>
  <si>
    <t>WD30012327</t>
  </si>
  <si>
    <t>LVvr</t>
  </si>
  <si>
    <t>LVv</t>
  </si>
  <si>
    <t>WD10012679</t>
  </si>
  <si>
    <t>NTro</t>
  </si>
  <si>
    <t>NTr</t>
  </si>
  <si>
    <t>1.5</t>
  </si>
  <si>
    <t>WD10012801</t>
  </si>
  <si>
    <t>WD10012609</t>
  </si>
  <si>
    <t>WD10012826</t>
  </si>
  <si>
    <t>WD20012855</t>
  </si>
  <si>
    <t>WD30012571</t>
  </si>
  <si>
    <t>WD30012666</t>
  </si>
  <si>
    <t>WD30012864</t>
  </si>
  <si>
    <t>WD30012274</t>
  </si>
  <si>
    <t>WD30012275</t>
  </si>
  <si>
    <t>WD10018763</t>
  </si>
  <si>
    <t>0.970000029</t>
  </si>
  <si>
    <t>WD10018757</t>
  </si>
  <si>
    <t>WD10012620</t>
  </si>
  <si>
    <t>WD30012814</t>
  </si>
  <si>
    <t>WD30013464</t>
  </si>
  <si>
    <t>WD30013459</t>
  </si>
  <si>
    <t>WD30013457</t>
  </si>
  <si>
    <t>WD30012578</t>
  </si>
  <si>
    <t>WD10018751</t>
  </si>
  <si>
    <t>0.5</t>
  </si>
  <si>
    <t>WD10027632</t>
  </si>
  <si>
    <t>WD10016227</t>
  </si>
  <si>
    <t>WD30013429</t>
  </si>
  <si>
    <t>WD30012286</t>
  </si>
  <si>
    <t>WD30012677</t>
  </si>
  <si>
    <t>M</t>
  </si>
  <si>
    <t>2.25</t>
  </si>
  <si>
    <t>WD30012805</t>
  </si>
  <si>
    <t>WD10016211</t>
  </si>
  <si>
    <t>0.810000002</t>
  </si>
  <si>
    <t>WD30013449</t>
  </si>
  <si>
    <t>CLlv</t>
  </si>
  <si>
    <t>CL</t>
  </si>
  <si>
    <t>CLl</t>
  </si>
  <si>
    <t>0.784999967</t>
  </si>
  <si>
    <t>0.99000001</t>
  </si>
  <si>
    <t>0.300000012</t>
  </si>
  <si>
    <t>WD10027695</t>
  </si>
  <si>
    <t>WD10016002</t>
  </si>
  <si>
    <t>WD10027614</t>
  </si>
  <si>
    <t>WD10027610</t>
  </si>
  <si>
    <t>WD10018849</t>
  </si>
  <si>
    <t>WD10018762</t>
  </si>
  <si>
    <t>WD10018805</t>
  </si>
  <si>
    <t>WD10018803</t>
  </si>
  <si>
    <t>WD10018749</t>
  </si>
  <si>
    <t>WD10018761</t>
  </si>
  <si>
    <t>WD10018756</t>
  </si>
  <si>
    <t>WD10018753</t>
  </si>
  <si>
    <t>WD10018754</t>
  </si>
  <si>
    <t>WD10012623</t>
  </si>
  <si>
    <t>WD10012553</t>
  </si>
  <si>
    <t>WD10012559</t>
  </si>
  <si>
    <t>WD10016011</t>
  </si>
  <si>
    <t>WD10016007</t>
  </si>
  <si>
    <t>WD10027095</t>
  </si>
  <si>
    <t>WD10015999</t>
  </si>
  <si>
    <t>WD10016998</t>
  </si>
  <si>
    <t>WD10027655</t>
  </si>
  <si>
    <t>WD10027656</t>
  </si>
  <si>
    <t>WD10018746</t>
  </si>
  <si>
    <t>WD10018750</t>
  </si>
  <si>
    <t>WD10018745</t>
  </si>
  <si>
    <t>WD10018744</t>
  </si>
  <si>
    <t>WD10027624</t>
  </si>
  <si>
    <t>WD10027626</t>
  </si>
  <si>
    <t>WD10018852</t>
  </si>
  <si>
    <t>WD10012534</t>
  </si>
  <si>
    <t>WD10027639</t>
  </si>
  <si>
    <t>WD10019084</t>
  </si>
  <si>
    <t>WD10012804</t>
  </si>
  <si>
    <t>WD10027612</t>
  </si>
  <si>
    <t>WD10012672</t>
  </si>
  <si>
    <t>CMfl</t>
  </si>
  <si>
    <t>CMo</t>
  </si>
  <si>
    <t>WD10012670</t>
  </si>
  <si>
    <t>WD10016004</t>
  </si>
  <si>
    <t>WD10016006</t>
  </si>
  <si>
    <t>WD10016047</t>
  </si>
  <si>
    <t>WD10018758</t>
  </si>
  <si>
    <t>WD10016008</t>
  </si>
  <si>
    <t>WD10027693</t>
  </si>
  <si>
    <t>WD10016019</t>
  </si>
  <si>
    <t>WD10016021</t>
  </si>
  <si>
    <t>WD10016018</t>
  </si>
  <si>
    <t>WD10016013</t>
  </si>
  <si>
    <t>WD20027631</t>
  </si>
  <si>
    <t>CMvr</t>
  </si>
  <si>
    <t>CMv</t>
  </si>
  <si>
    <t>0.497999996</t>
  </si>
  <si>
    <t>0.980000019</t>
  </si>
  <si>
    <t>WD10012823</t>
  </si>
  <si>
    <t>CMcr</t>
  </si>
  <si>
    <t>CMx</t>
  </si>
  <si>
    <t>WD10012576</t>
  </si>
  <si>
    <t>WD10012519</t>
  </si>
  <si>
    <t>WD10016194</t>
  </si>
  <si>
    <t>WD10016215</t>
  </si>
  <si>
    <t>WD10019072</t>
  </si>
  <si>
    <t>WD30012733</t>
  </si>
  <si>
    <t>WD30019091</t>
  </si>
  <si>
    <t>WD30019065</t>
  </si>
  <si>
    <t>WD30016034</t>
  </si>
  <si>
    <t>WD30016059</t>
  </si>
  <si>
    <t>WD30016046</t>
  </si>
  <si>
    <t>GLdy</t>
  </si>
  <si>
    <t>GLd</t>
  </si>
  <si>
    <t>WD30018788</t>
  </si>
  <si>
    <t>WD30012789</t>
  </si>
  <si>
    <t>WD30027619</t>
  </si>
  <si>
    <t>WD30016051</t>
  </si>
  <si>
    <t>WD30016025</t>
  </si>
  <si>
    <t>WD10019088</t>
  </si>
  <si>
    <t>WD10027094</t>
  </si>
  <si>
    <t>WD10012557</t>
  </si>
  <si>
    <t>WD10018840</t>
  </si>
  <si>
    <t>WD10027645</t>
  </si>
  <si>
    <t>WD10016010</t>
  </si>
  <si>
    <t>WD10027643</t>
  </si>
  <si>
    <t>WD10016020</t>
  </si>
  <si>
    <t>WD10016022</t>
  </si>
  <si>
    <t>WD10027691</t>
  </si>
  <si>
    <t>WD10027667</t>
  </si>
  <si>
    <t>WD10027666</t>
  </si>
  <si>
    <t>WD10027660</t>
  </si>
  <si>
    <t>WD10012720</t>
  </si>
  <si>
    <t>WD10027650</t>
  </si>
  <si>
    <t>WD10012715</t>
  </si>
  <si>
    <t>WD10027609</t>
  </si>
  <si>
    <t>WD30012284</t>
  </si>
  <si>
    <t>WD30027620</t>
  </si>
  <si>
    <t>WD30012289</t>
  </si>
  <si>
    <t>WD30012798</t>
  </si>
  <si>
    <t>WD30013433</t>
  </si>
  <si>
    <t>WD30018804</t>
  </si>
  <si>
    <t>WD30019090</t>
  </si>
  <si>
    <t>WD30012279</t>
  </si>
  <si>
    <t>WD30012259</t>
  </si>
  <si>
    <t>WD30016207</t>
  </si>
  <si>
    <t>GLcc</t>
  </si>
  <si>
    <t>GLk</t>
  </si>
  <si>
    <t>20.5</t>
  </si>
  <si>
    <t>0.200000003</t>
  </si>
  <si>
    <t>WD30012266</t>
  </si>
  <si>
    <t>WD30012264</t>
  </si>
  <si>
    <t>WD50012347</t>
  </si>
  <si>
    <t>WD10017076</t>
  </si>
  <si>
    <t>HSfi</t>
  </si>
  <si>
    <t>HS</t>
  </si>
  <si>
    <t>HSf</t>
  </si>
  <si>
    <t>0.140000001</t>
  </si>
  <si>
    <t>4.5</t>
  </si>
  <si>
    <t>WD10027045</t>
  </si>
  <si>
    <t>WD10018775</t>
  </si>
  <si>
    <t>WD10027659</t>
  </si>
  <si>
    <t>WD10016041</t>
  </si>
  <si>
    <t>WD20016203</t>
  </si>
  <si>
    <t>WD30012281</t>
  </si>
  <si>
    <t>0.439999998</t>
  </si>
  <si>
    <t>WD50013460</t>
  </si>
  <si>
    <t>WD10027637</t>
  </si>
  <si>
    <t>WD20012335</t>
  </si>
  <si>
    <t>LPmo</t>
  </si>
  <si>
    <t>LPm</t>
  </si>
  <si>
    <t>WD10016001</t>
  </si>
  <si>
    <t>WD10012846</t>
  </si>
  <si>
    <t>WD10016213</t>
  </si>
  <si>
    <t>WD10012852</t>
  </si>
  <si>
    <t>WD10016216</t>
  </si>
  <si>
    <t>WD30013450</t>
  </si>
  <si>
    <t>LVcr</t>
  </si>
  <si>
    <t>LVx</t>
  </si>
  <si>
    <t>6.5</t>
  </si>
  <si>
    <t>WD30013451</t>
  </si>
  <si>
    <t>WD30013448</t>
  </si>
  <si>
    <t>WD30013444</t>
  </si>
  <si>
    <t>WD30012533</t>
  </si>
  <si>
    <t>WD10016060</t>
  </si>
  <si>
    <t>PHha</t>
  </si>
  <si>
    <t>PH</t>
  </si>
  <si>
    <t>PHh</t>
  </si>
  <si>
    <t>WD20013467</t>
  </si>
  <si>
    <t>WD20012346</t>
  </si>
  <si>
    <t>WD30012295</t>
  </si>
  <si>
    <t>WD30012285</t>
  </si>
  <si>
    <t>WD30016031</t>
  </si>
  <si>
    <t>WD30016197</t>
  </si>
  <si>
    <t>WD30012315</t>
  </si>
  <si>
    <t>WD30012529</t>
  </si>
  <si>
    <t>WD30012348</t>
  </si>
  <si>
    <t>WD30012303</t>
  </si>
  <si>
    <t>WD30012291</t>
  </si>
  <si>
    <t>WD30012310</t>
  </si>
  <si>
    <t>WD10012569</t>
  </si>
  <si>
    <t>PHlv</t>
  </si>
  <si>
    <t>PHl</t>
  </si>
  <si>
    <t>WD10012565</t>
  </si>
  <si>
    <t>WD10012551</t>
  </si>
  <si>
    <t>WD10012843</t>
  </si>
  <si>
    <t>WD10027093</t>
  </si>
  <si>
    <t>WD10012654</t>
  </si>
  <si>
    <t>WD10018809</t>
  </si>
  <si>
    <t>WD10016212</t>
  </si>
  <si>
    <t>WD10012782</t>
  </si>
  <si>
    <t>WD10012658</t>
  </si>
  <si>
    <t>WD10012659</t>
  </si>
  <si>
    <t>WD10012625</t>
  </si>
  <si>
    <t>WD30013458</t>
  </si>
  <si>
    <t>ALfr</t>
  </si>
  <si>
    <t>AL</t>
  </si>
  <si>
    <t>ALf</t>
  </si>
  <si>
    <t>WD30013405</t>
  </si>
  <si>
    <t>HScr</t>
  </si>
  <si>
    <t>CRhi</t>
  </si>
  <si>
    <t>CR</t>
  </si>
  <si>
    <t>HSi</t>
  </si>
  <si>
    <t>0.189999998</t>
  </si>
  <si>
    <t>WD50012250</t>
  </si>
  <si>
    <t>0.419999987</t>
  </si>
  <si>
    <t>WD30013446</t>
  </si>
  <si>
    <t>Plmo</t>
  </si>
  <si>
    <t>PLsc</t>
  </si>
  <si>
    <t>PL</t>
  </si>
  <si>
    <t>PLm</t>
  </si>
  <si>
    <t>WD30012283</t>
  </si>
  <si>
    <t>WD30012282</t>
  </si>
  <si>
    <t>WD30027595</t>
  </si>
  <si>
    <t>WD30012300</t>
  </si>
  <si>
    <t>SNgl</t>
  </si>
  <si>
    <t>SN</t>
  </si>
  <si>
    <t>SNg</t>
  </si>
  <si>
    <t>WD30012251</t>
  </si>
  <si>
    <t>SNmo</t>
  </si>
  <si>
    <t>SNm</t>
  </si>
  <si>
    <t>WD30012276</t>
  </si>
  <si>
    <t>WD30012262</t>
  </si>
  <si>
    <t>WD30012296</t>
  </si>
  <si>
    <t>WD10012726</t>
  </si>
  <si>
    <t>FRxa</t>
  </si>
  <si>
    <t>FRx</t>
  </si>
  <si>
    <t>1.25</t>
  </si>
  <si>
    <t>WD10012727</t>
  </si>
  <si>
    <t>WD10012848</t>
  </si>
  <si>
    <t>WD10012768</t>
  </si>
  <si>
    <t>WD10012728</t>
  </si>
  <si>
    <t>WD10012703</t>
  </si>
  <si>
    <t>WD10012774</t>
  </si>
  <si>
    <t>WD10012713</t>
  </si>
  <si>
    <t>WD10012873</t>
  </si>
  <si>
    <t>WD10012870</t>
  </si>
  <si>
    <t>WD10012718</t>
  </si>
  <si>
    <t>WD10027682</t>
  </si>
  <si>
    <t>WD10012719</t>
  </si>
  <si>
    <t>WD10012767</t>
  </si>
  <si>
    <t>WD10012871</t>
  </si>
  <si>
    <t>WD10016000</t>
  </si>
  <si>
    <t>WD10012760</t>
  </si>
  <si>
    <t>WD10012751</t>
  </si>
  <si>
    <t>WD10012813</t>
  </si>
  <si>
    <t>WD10012799</t>
  </si>
  <si>
    <t>WD10012752</t>
  </si>
  <si>
    <t>WD10012735</t>
  </si>
  <si>
    <t>WD10012757</t>
  </si>
  <si>
    <t>WD10012754</t>
  </si>
  <si>
    <t>WD10012791</t>
  </si>
  <si>
    <t>WD10012734</t>
  </si>
  <si>
    <t>WD10012834</t>
  </si>
  <si>
    <t>WD10012840</t>
  </si>
  <si>
    <t>WD10012818</t>
  </si>
  <si>
    <t>WD10012781</t>
  </si>
  <si>
    <t>WD10012825</t>
  </si>
  <si>
    <t>WD10012737</t>
  </si>
  <si>
    <t>WD10012763</t>
  </si>
  <si>
    <t>WD10012841</t>
  </si>
  <si>
    <t>WD10012736</t>
  </si>
  <si>
    <t>WD10012615</t>
  </si>
  <si>
    <t>WD10017003</t>
  </si>
  <si>
    <t>WD10017001</t>
  </si>
  <si>
    <t>WD10012639</t>
  </si>
  <si>
    <t>WD10012641</t>
  </si>
  <si>
    <t>WD10012642</t>
  </si>
  <si>
    <t>WD10027050</t>
  </si>
  <si>
    <t>WD10017000</t>
  </si>
  <si>
    <t>WD10017085</t>
  </si>
  <si>
    <t>WD10017079</t>
  </si>
  <si>
    <t>WD10012581</t>
  </si>
  <si>
    <t>WD10012579</t>
  </si>
  <si>
    <t>WD10017074</t>
  </si>
  <si>
    <t>WD10012595</t>
  </si>
  <si>
    <t>WD10012596</t>
  </si>
  <si>
    <t>WD10012597</t>
  </si>
  <si>
    <t>WD10012598</t>
  </si>
  <si>
    <t>WD10012575</t>
  </si>
  <si>
    <t>WD10017070</t>
  </si>
  <si>
    <t>WD10012607</t>
  </si>
  <si>
    <t>WD10012632</t>
  </si>
  <si>
    <t>WD10027043</t>
  </si>
  <si>
    <t>WD10012678</t>
  </si>
  <si>
    <t>WD10012660</t>
  </si>
  <si>
    <t>WD10012681</t>
  </si>
  <si>
    <t>WD10027041</t>
  </si>
  <si>
    <t>WD10027040</t>
  </si>
  <si>
    <t>WD10016045</t>
  </si>
  <si>
    <t>ACgl</t>
  </si>
  <si>
    <t>AC</t>
  </si>
  <si>
    <t>ACg</t>
  </si>
  <si>
    <t>WD10027668</t>
  </si>
  <si>
    <t>WD10027678</t>
  </si>
  <si>
    <t>WD30018845</t>
  </si>
  <si>
    <t>ALha</t>
  </si>
  <si>
    <t>ALh</t>
  </si>
  <si>
    <t>WD20012261</t>
  </si>
  <si>
    <t>WD20012241</t>
  </si>
  <si>
    <t>WD10016014</t>
  </si>
  <si>
    <t>ANum</t>
  </si>
  <si>
    <t>ANu</t>
  </si>
  <si>
    <t>0.709999979</t>
  </si>
  <si>
    <t>WD10016017</t>
  </si>
  <si>
    <t>WD10016195</t>
  </si>
  <si>
    <t>WD10016196</t>
  </si>
  <si>
    <t>WD10016009</t>
  </si>
  <si>
    <t>WD10016039</t>
  </si>
  <si>
    <t>WD10016038</t>
  </si>
  <si>
    <t>WD10016048</t>
  </si>
  <si>
    <t>WD20018825</t>
  </si>
  <si>
    <t>0.790000021</t>
  </si>
  <si>
    <t>WD30012313</t>
  </si>
  <si>
    <t>0.860000014</t>
  </si>
  <si>
    <t>WD30012330</t>
  </si>
  <si>
    <t>WD30013421</t>
  </si>
  <si>
    <t>WD30013420</t>
  </si>
  <si>
    <t>WD30016016</t>
  </si>
  <si>
    <t>WD30016037</t>
  </si>
  <si>
    <t>WD30016199</t>
  </si>
  <si>
    <t>WD30016200</t>
  </si>
  <si>
    <t>WD30016202</t>
  </si>
  <si>
    <t>WD30016204</t>
  </si>
  <si>
    <t>WD30016205</t>
  </si>
  <si>
    <t>WD30016206</t>
  </si>
  <si>
    <t>WD30013418</t>
  </si>
  <si>
    <t>WD30013417</t>
  </si>
  <si>
    <t>WD30013419</t>
  </si>
  <si>
    <t>WD30018831</t>
  </si>
  <si>
    <t>WD30012329</t>
  </si>
  <si>
    <t>WD30018833</t>
  </si>
  <si>
    <t>ANmo</t>
  </si>
  <si>
    <t>ANm</t>
  </si>
  <si>
    <t>0.879999995</t>
  </si>
  <si>
    <t>WD30018806</t>
  </si>
  <si>
    <t>WD20012339</t>
  </si>
  <si>
    <t>CHha</t>
  </si>
  <si>
    <t>CH</t>
  </si>
  <si>
    <t>CHh</t>
  </si>
  <si>
    <t>0.800000012</t>
  </si>
  <si>
    <t>WD20012344</t>
  </si>
  <si>
    <t>CHlv</t>
  </si>
  <si>
    <t>CHl</t>
  </si>
  <si>
    <t>WD20018794</t>
  </si>
  <si>
    <t>CLha</t>
  </si>
  <si>
    <t>CLh</t>
  </si>
  <si>
    <t>0.696999967</t>
  </si>
  <si>
    <t>WD20012319</t>
  </si>
  <si>
    <t>WD20012320</t>
  </si>
  <si>
    <t>WD20012325</t>
  </si>
  <si>
    <t>WD20012326</t>
  </si>
  <si>
    <t>WD20012328</t>
  </si>
  <si>
    <t>WD20012334</t>
  </si>
  <si>
    <t>WD20012246</t>
  </si>
  <si>
    <t>WD20012345</t>
  </si>
  <si>
    <t>WD20016218</t>
  </si>
  <si>
    <t>0.726999998</t>
  </si>
  <si>
    <t>WD20018791</t>
  </si>
  <si>
    <t>WD20018792</t>
  </si>
  <si>
    <t>WD20018798</t>
  </si>
  <si>
    <t>WD20018800</t>
  </si>
  <si>
    <t>WD20018747</t>
  </si>
  <si>
    <t>WD30018837</t>
  </si>
  <si>
    <t>WD30013437</t>
  </si>
  <si>
    <t>WD20027628</t>
  </si>
  <si>
    <t>0.592000008</t>
  </si>
  <si>
    <t>7.5</t>
  </si>
  <si>
    <t>0.819999993</t>
  </si>
  <si>
    <t>WD20027692</t>
  </si>
  <si>
    <t>WD20027630</t>
  </si>
  <si>
    <t>WD20012526</t>
  </si>
  <si>
    <t>WD20012537</t>
  </si>
  <si>
    <t>WD30016054</t>
  </si>
  <si>
    <t>WD20012342</t>
  </si>
  <si>
    <t>WD20012333</t>
  </si>
  <si>
    <t>WD30012803</t>
  </si>
  <si>
    <t>1.75</t>
  </si>
  <si>
    <t>WD30016015</t>
  </si>
  <si>
    <t>WD20013461</t>
  </si>
  <si>
    <t>FLca</t>
  </si>
  <si>
    <t>FLc</t>
  </si>
  <si>
    <t>0.694999993</t>
  </si>
  <si>
    <t>0.920000017</t>
  </si>
  <si>
    <t>WD20012252</t>
  </si>
  <si>
    <t>WD30012297</t>
  </si>
  <si>
    <t>WD30013422</t>
  </si>
  <si>
    <t>WD30013411</t>
  </si>
  <si>
    <t>WD20027627</t>
  </si>
  <si>
    <t>SCfv</t>
  </si>
  <si>
    <t>SC</t>
  </si>
  <si>
    <t>FLs</t>
  </si>
  <si>
    <t>0.629999995</t>
  </si>
  <si>
    <t>8.5</t>
  </si>
  <si>
    <t>0.649999976</t>
  </si>
  <si>
    <t>WD10012545</t>
  </si>
  <si>
    <t>WD10016042</t>
  </si>
  <si>
    <t>WD10016040</t>
  </si>
  <si>
    <t>WD10016053</t>
  </si>
  <si>
    <t>WD10012721</t>
  </si>
  <si>
    <t>WD10012645</t>
  </si>
  <si>
    <t>WD10027634</t>
  </si>
  <si>
    <t>WD10027644</t>
  </si>
  <si>
    <t>WD10016024</t>
  </si>
  <si>
    <t>WD10012699</t>
  </si>
  <si>
    <t>WD10027669</t>
  </si>
  <si>
    <t>WD10027671</t>
  </si>
  <si>
    <t>WD10012717</t>
  </si>
  <si>
    <t>WD10012541</t>
  </si>
  <si>
    <t>WD10027611</t>
  </si>
  <si>
    <t>WD10016192</t>
  </si>
  <si>
    <t>WD10012599</t>
  </si>
  <si>
    <t>WD10018853</t>
  </si>
  <si>
    <t>WD10012784</t>
  </si>
  <si>
    <t>WD10012602</t>
  </si>
  <si>
    <t>WD10012605</t>
  </si>
  <si>
    <t>WD10012628</t>
  </si>
  <si>
    <t>WD10012586</t>
  </si>
  <si>
    <t>WD10012606</t>
  </si>
  <si>
    <t>WD30013428</t>
  </si>
  <si>
    <t>0.959999979</t>
  </si>
  <si>
    <t>WD10018771</t>
  </si>
  <si>
    <t>HSsa</t>
  </si>
  <si>
    <t>HSs</t>
  </si>
  <si>
    <t>0.529999971</t>
  </si>
  <si>
    <t>WD30012263</t>
  </si>
  <si>
    <t>WD30012294</t>
  </si>
  <si>
    <t>KSlv</t>
  </si>
  <si>
    <t>KSl</t>
  </si>
  <si>
    <t>WD30012566</t>
  </si>
  <si>
    <t>WD30012255</t>
  </si>
  <si>
    <t>WD30012292</t>
  </si>
  <si>
    <t>WD10018846</t>
  </si>
  <si>
    <t>LPeu</t>
  </si>
  <si>
    <t>LPe</t>
  </si>
  <si>
    <t>WD10018850</t>
  </si>
  <si>
    <t>WD10018802</t>
  </si>
  <si>
    <t>WD10018810</t>
  </si>
  <si>
    <t>WD10012558</t>
  </si>
  <si>
    <t>WD10016003</t>
  </si>
  <si>
    <t>WD10012570</t>
  </si>
  <si>
    <t>WD10012850</t>
  </si>
  <si>
    <t>WD10019082</t>
  </si>
  <si>
    <t>WD10012521</t>
  </si>
  <si>
    <t>WD10018848</t>
  </si>
  <si>
    <t>WD30013407</t>
  </si>
  <si>
    <t>WD30018847</t>
  </si>
  <si>
    <t>WD30013413</t>
  </si>
  <si>
    <t>WD30012322</t>
  </si>
  <si>
    <t>WD30019087</t>
  </si>
  <si>
    <t>WD30019085</t>
  </si>
  <si>
    <t>WD30019070</t>
  </si>
  <si>
    <t>WD20013439</t>
  </si>
  <si>
    <t>WD30012270</t>
  </si>
  <si>
    <t>WD30027599</t>
  </si>
  <si>
    <t>WD10018821</t>
  </si>
  <si>
    <t>LPli</t>
  </si>
  <si>
    <t>LPq</t>
  </si>
  <si>
    <t>WD10018813</t>
  </si>
  <si>
    <t>WD10018801</t>
  </si>
  <si>
    <t>WD10027635</t>
  </si>
  <si>
    <t>WD10027688</t>
  </si>
  <si>
    <t>WD30013409</t>
  </si>
  <si>
    <t>WD30012316</t>
  </si>
  <si>
    <t>WD30012314</t>
  </si>
  <si>
    <t>WD30027600</t>
  </si>
  <si>
    <t>WD30018836</t>
  </si>
  <si>
    <t>WD30018835</t>
  </si>
  <si>
    <t>WD30018843</t>
  </si>
  <si>
    <t>WD20012343</t>
  </si>
  <si>
    <t>LPum</t>
  </si>
  <si>
    <t>LPu</t>
  </si>
  <si>
    <t>WD10019075</t>
  </si>
  <si>
    <t>WD30016219</t>
  </si>
  <si>
    <t>LVfr</t>
  </si>
  <si>
    <t>LVf</t>
  </si>
  <si>
    <t>WD10016217</t>
  </si>
  <si>
    <t>LVha</t>
  </si>
  <si>
    <t>LVh</t>
  </si>
  <si>
    <t>WD10027654</t>
  </si>
  <si>
    <t>WD10027653</t>
  </si>
  <si>
    <t>WD10027642</t>
  </si>
  <si>
    <t>WD10016032</t>
  </si>
  <si>
    <t>WD10027646</t>
  </si>
  <si>
    <t>WD10016030</t>
  </si>
  <si>
    <t>WD10027633</t>
  </si>
  <si>
    <t>WD10027636</t>
  </si>
  <si>
    <t>WD10027641</t>
  </si>
  <si>
    <t>WD10012550</t>
  </si>
  <si>
    <t>WD10012520</t>
  </si>
  <si>
    <t>WD30016052</t>
  </si>
  <si>
    <t>WD30016220</t>
  </si>
  <si>
    <t>WD30016209</t>
  </si>
  <si>
    <t>WD10018755</t>
  </si>
  <si>
    <t>PHgl</t>
  </si>
  <si>
    <t>PHg</t>
  </si>
  <si>
    <t>WD30027591</t>
  </si>
  <si>
    <t>WD30027596</t>
  </si>
  <si>
    <t>WD30012288</t>
  </si>
  <si>
    <t>WD30013468</t>
  </si>
  <si>
    <t>WD30012287</t>
  </si>
  <si>
    <t>WD30012293</t>
  </si>
  <si>
    <t>WD30012290</t>
  </si>
  <si>
    <t>WD30016210</t>
  </si>
  <si>
    <t>WD30018832</t>
  </si>
  <si>
    <t>WD30027590</t>
  </si>
  <si>
    <t>WD30012842</t>
  </si>
  <si>
    <t>WD30027592</t>
  </si>
  <si>
    <t>WD30012265</t>
  </si>
  <si>
    <t>WD30012257</t>
  </si>
  <si>
    <t>WD30012249</t>
  </si>
  <si>
    <t>WD30027594</t>
  </si>
  <si>
    <t>WD30027597</t>
  </si>
  <si>
    <t>WD30027589</t>
  </si>
  <si>
    <t>WD30012301</t>
  </si>
  <si>
    <t>WD30012831</t>
  </si>
  <si>
    <t>WD30012304</t>
  </si>
  <si>
    <t>WD30012306</t>
  </si>
  <si>
    <t>WD30012280</t>
  </si>
  <si>
    <t>WD30012278</t>
  </si>
  <si>
    <t>WD30012277</t>
  </si>
  <si>
    <t>WD30027593</t>
  </si>
  <si>
    <t>WD30027603</t>
  </si>
  <si>
    <t>WD30027602</t>
  </si>
  <si>
    <t>WD30012268</t>
  </si>
  <si>
    <t>WD30027601</t>
  </si>
  <si>
    <t>WD30012532</t>
  </si>
  <si>
    <t>WD30027598</t>
  </si>
  <si>
    <t>WD30012302</t>
  </si>
  <si>
    <t>WD30012338</t>
  </si>
  <si>
    <t>WD30012298</t>
  </si>
  <si>
    <t>WD30018838</t>
  </si>
  <si>
    <t>PLdy</t>
  </si>
  <si>
    <t>PLd</t>
  </si>
  <si>
    <t>WD30012787</t>
  </si>
  <si>
    <t>PLeu</t>
  </si>
  <si>
    <t>PLe</t>
  </si>
  <si>
    <t>0.969999969</t>
  </si>
  <si>
    <t>WD30013430</t>
  </si>
  <si>
    <t>WD30012577</t>
  </si>
  <si>
    <t>WD30012622</t>
  </si>
  <si>
    <t>WD30019068</t>
  </si>
  <si>
    <t>WD30012655</t>
  </si>
  <si>
    <t>PLum</t>
  </si>
  <si>
    <t>PLu</t>
  </si>
  <si>
    <t>WD30012820</t>
  </si>
  <si>
    <t>WD20018823</t>
  </si>
  <si>
    <t>RGdy</t>
  </si>
  <si>
    <t>RGd</t>
  </si>
  <si>
    <t>WD20018811</t>
  </si>
  <si>
    <t>WD20012242</t>
  </si>
  <si>
    <t>WD20012253</t>
  </si>
  <si>
    <t>WD20013462</t>
  </si>
  <si>
    <t>Scccso</t>
  </si>
  <si>
    <t>SCcso</t>
  </si>
  <si>
    <t>SCn</t>
  </si>
  <si>
    <t>0.474999994</t>
  </si>
  <si>
    <t>0.460000008</t>
  </si>
  <si>
    <t>WD20013466</t>
  </si>
  <si>
    <t>SCgy</t>
  </si>
  <si>
    <t>SCy</t>
  </si>
  <si>
    <t>0.463</t>
  </si>
  <si>
    <t>0.540000021</t>
  </si>
  <si>
    <t>25.5</t>
  </si>
  <si>
    <t>WD20012269</t>
  </si>
  <si>
    <t>SNha</t>
  </si>
  <si>
    <t>SNh</t>
  </si>
  <si>
    <t>0.563000023</t>
  </si>
  <si>
    <t>0.589999974</t>
  </si>
  <si>
    <t>WD20012271</t>
  </si>
  <si>
    <t>WD20012258</t>
  </si>
  <si>
    <t>WD20027607</t>
  </si>
  <si>
    <t>WD20012332</t>
  </si>
  <si>
    <t>WD20016056</t>
  </si>
  <si>
    <t>WD20012538</t>
  </si>
  <si>
    <t>WD30012260</t>
  </si>
  <si>
    <t>SNcc</t>
  </si>
  <si>
    <t>SNk</t>
  </si>
  <si>
    <t>0.921000004</t>
  </si>
  <si>
    <t>0.610000014</t>
  </si>
  <si>
    <t>WD10027689</t>
  </si>
  <si>
    <t>PTha</t>
  </si>
  <si>
    <t>PT</t>
  </si>
  <si>
    <t>ACp</t>
  </si>
  <si>
    <t>WD10012857</t>
  </si>
  <si>
    <t>WD10018786</t>
  </si>
  <si>
    <t>WD10027649</t>
  </si>
  <si>
    <t>WD10016050</t>
  </si>
  <si>
    <t>WD10012649</t>
  </si>
  <si>
    <t>WD10012560</t>
  </si>
  <si>
    <t>WD10027652</t>
  </si>
  <si>
    <t>WD10012648</t>
  </si>
  <si>
    <t>WD10012724</t>
  </si>
  <si>
    <t>ACha</t>
  </si>
  <si>
    <t>ACh</t>
  </si>
  <si>
    <t>WD10012690</t>
  </si>
  <si>
    <t>WD10012797</t>
  </si>
  <si>
    <t>WD10012707</t>
  </si>
  <si>
    <t>WD10012710</t>
  </si>
  <si>
    <t>WD10012709</t>
  </si>
  <si>
    <t>WD10012708</t>
  </si>
  <si>
    <t>WD10012815</t>
  </si>
  <si>
    <t>WD10012621</t>
  </si>
  <si>
    <t>WD10012705</t>
  </si>
  <si>
    <t>WD10012830</t>
  </si>
  <si>
    <t>WD10012702</t>
  </si>
  <si>
    <t>WD10012657</t>
  </si>
  <si>
    <t>WD10027686</t>
  </si>
  <si>
    <t>WD10027683</t>
  </si>
  <si>
    <t>WD10016231</t>
  </si>
  <si>
    <t>WD10027702</t>
  </si>
  <si>
    <t>WD10027701</t>
  </si>
  <si>
    <t>WD10012663</t>
  </si>
  <si>
    <t>WD10027690</t>
  </si>
  <si>
    <t>WD10027700</t>
  </si>
  <si>
    <t>WD10012634</t>
  </si>
  <si>
    <t>WD10027608</t>
  </si>
  <si>
    <t>WD10012523</t>
  </si>
  <si>
    <t>WD10027613</t>
  </si>
  <si>
    <t>WD10012614</t>
  </si>
  <si>
    <t>WD10027623</t>
  </si>
  <si>
    <t>WD10027663</t>
  </si>
  <si>
    <t>WD10027681</t>
  </si>
  <si>
    <t>WD10012554</t>
  </si>
  <si>
    <t>WD10012593</t>
  </si>
  <si>
    <t>WD10012592</t>
  </si>
  <si>
    <t>WD10027675</t>
  </si>
  <si>
    <t>WD10012685</t>
  </si>
  <si>
    <t>WD10017080</t>
  </si>
  <si>
    <t>WD10017069</t>
  </si>
  <si>
    <t>WD10017068</t>
  </si>
  <si>
    <t>WD10012839</t>
  </si>
  <si>
    <t>WD10012673</t>
  </si>
  <si>
    <t>WD10012671</t>
  </si>
  <si>
    <t>WD10012856</t>
  </si>
  <si>
    <t>WD10012764</t>
  </si>
  <si>
    <t>WD10018748</t>
  </si>
  <si>
    <t>WD10012740</t>
  </si>
  <si>
    <t>WD10018760</t>
  </si>
  <si>
    <t>WD10012778</t>
  </si>
  <si>
    <t>WD10012749</t>
  </si>
  <si>
    <t>WD10012748</t>
  </si>
  <si>
    <t>WD10018807</t>
  </si>
  <si>
    <t>WD10018785</t>
  </si>
  <si>
    <t>WD10018784</t>
  </si>
  <si>
    <t>WD10012742</t>
  </si>
  <si>
    <t>WD10012741</t>
  </si>
  <si>
    <t>WD10018829</t>
  </si>
  <si>
    <t>WD10018776</t>
  </si>
  <si>
    <t>WD10018766</t>
  </si>
  <si>
    <t>WD10018767</t>
  </si>
  <si>
    <t>WD10012745</t>
  </si>
  <si>
    <t>WD10018777</t>
  </si>
  <si>
    <t>WD10012783</t>
  </si>
  <si>
    <t>WD10018779</t>
  </si>
  <si>
    <t>WD10018774</t>
  </si>
  <si>
    <t>WD10012756</t>
  </si>
  <si>
    <t>WD10012758</t>
  </si>
  <si>
    <t>WD10012771</t>
  </si>
  <si>
    <t>WD10018851</t>
  </si>
  <si>
    <t>WD10012761</t>
  </si>
  <si>
    <t>WD10012794</t>
  </si>
  <si>
    <t>WD10012788</t>
  </si>
  <si>
    <t>WD10012697</t>
  </si>
  <si>
    <t>ACfr</t>
  </si>
  <si>
    <t>ACf</t>
  </si>
  <si>
    <t>WD10012695</t>
  </si>
  <si>
    <t>WD10012694</t>
  </si>
  <si>
    <t>WD10012612</t>
  </si>
  <si>
    <t>WD10012610</t>
  </si>
  <si>
    <t>WD10012594</t>
  </si>
  <si>
    <t>WD10012816</t>
  </si>
  <si>
    <t>WD10012582</t>
  </si>
  <si>
    <t>WD10012817</t>
  </si>
  <si>
    <t>WD10012564</t>
  </si>
  <si>
    <t>WD10012588</t>
  </si>
  <si>
    <t>WD10016232</t>
  </si>
  <si>
    <t>WD10012619</t>
  </si>
  <si>
    <t>WD10016225</t>
  </si>
  <si>
    <t>WD10016233</t>
  </si>
  <si>
    <t>WD30012808</t>
  </si>
  <si>
    <t>0.949999988</t>
  </si>
  <si>
    <t>WD30012802</t>
  </si>
  <si>
    <t>WD30012811</t>
  </si>
  <si>
    <t>WD10016223</t>
  </si>
  <si>
    <t>WD10027615</t>
  </si>
  <si>
    <t>WD10027622</t>
  </si>
  <si>
    <t>WD20016193</t>
  </si>
  <si>
    <t>0.455000013</t>
  </si>
  <si>
    <t>WD20013402</t>
  </si>
  <si>
    <t>0.744000018</t>
  </si>
  <si>
    <t>0.75</t>
  </si>
  <si>
    <t>WD20012535</t>
  </si>
  <si>
    <t>WD20012540</t>
  </si>
  <si>
    <t>WD20012539</t>
  </si>
  <si>
    <t>WD20012536</t>
  </si>
  <si>
    <t>WD20012542</t>
  </si>
  <si>
    <t>WD20012872</t>
  </si>
  <si>
    <t>WD20012580</t>
  </si>
  <si>
    <t>WD30012810</t>
  </si>
  <si>
    <t>0.910000026</t>
  </si>
  <si>
    <t>WD20027658</t>
  </si>
  <si>
    <t>0.620000005</t>
  </si>
  <si>
    <t>WD10027696</t>
  </si>
  <si>
    <t>LPdy</t>
  </si>
  <si>
    <t>LPd</t>
  </si>
  <si>
    <t>WD10027698</t>
  </si>
  <si>
    <t>WD10012739</t>
  </si>
  <si>
    <t>WD10027699</t>
  </si>
  <si>
    <t>WD10012793</t>
  </si>
  <si>
    <t>WD10012674</t>
  </si>
  <si>
    <t>WD10027685</t>
  </si>
  <si>
    <t>WD10017083</t>
  </si>
  <si>
    <t>WD10012563</t>
  </si>
  <si>
    <t>WD10027048</t>
  </si>
  <si>
    <t>WD10016012</t>
  </si>
  <si>
    <t>WD20012867</t>
  </si>
  <si>
    <t>STlv</t>
  </si>
  <si>
    <t>ST</t>
  </si>
  <si>
    <t>LVj</t>
  </si>
  <si>
    <t>0.511999965</t>
  </si>
  <si>
    <t>0.360000014</t>
  </si>
  <si>
    <t>WD10018769</t>
  </si>
  <si>
    <t>WD10018781</t>
  </si>
  <si>
    <t>WD10012772</t>
  </si>
  <si>
    <t>WD10012552</t>
  </si>
  <si>
    <t>WD30019066</t>
  </si>
  <si>
    <t>LXgl</t>
  </si>
  <si>
    <t>LX</t>
  </si>
  <si>
    <t>LXg</t>
  </si>
  <si>
    <t>WD30019067</t>
  </si>
  <si>
    <t>WD10018796</t>
  </si>
  <si>
    <t>LXha</t>
  </si>
  <si>
    <t>LXh</t>
  </si>
  <si>
    <t>WD10019080</t>
  </si>
  <si>
    <t>WD10012568</t>
  </si>
  <si>
    <t>WD10012546</t>
  </si>
  <si>
    <t>WD10012691</t>
  </si>
  <si>
    <t>WD10027625</t>
  </si>
  <si>
    <t>WD10012638</t>
  </si>
  <si>
    <t>WD10018783</t>
  </si>
  <si>
    <t>WD10012828</t>
  </si>
  <si>
    <t>WD10027091</t>
  </si>
  <si>
    <t>WD10027684</t>
  </si>
  <si>
    <t>WD10012851</t>
  </si>
  <si>
    <t>WD10012827</t>
  </si>
  <si>
    <t>WD10012861</t>
  </si>
  <si>
    <t>WD10027679</t>
  </si>
  <si>
    <t>WD10027674</t>
  </si>
  <si>
    <t>WD10027676</t>
  </si>
  <si>
    <t>WD10027680</t>
  </si>
  <si>
    <t>WD10018778</t>
  </si>
  <si>
    <t>WD10012618</t>
  </si>
  <si>
    <t>PTdy</t>
  </si>
  <si>
    <t>PTd</t>
  </si>
  <si>
    <t>0.930000007</t>
  </si>
  <si>
    <t>WD10012591</t>
  </si>
  <si>
    <t>WD10012584</t>
  </si>
  <si>
    <t>WD10012712</t>
  </si>
  <si>
    <t>WD10012716</t>
  </si>
  <si>
    <t>WD10012874</t>
  </si>
  <si>
    <t>WD30012688</t>
  </si>
  <si>
    <t>0.93900001</t>
  </si>
  <si>
    <t>WD30012853</t>
  </si>
  <si>
    <t>WD10012732</t>
  </si>
  <si>
    <t>WD10012692</t>
  </si>
  <si>
    <t>WD10012549</t>
  </si>
  <si>
    <t>WD20016208</t>
  </si>
  <si>
    <t>0.310000002</t>
  </si>
  <si>
    <t>0.370000005</t>
  </si>
  <si>
    <t>WD20016214</t>
  </si>
  <si>
    <t>WD20012865</t>
  </si>
  <si>
    <t>WD30012589</t>
  </si>
  <si>
    <t>WD30012611</t>
  </si>
  <si>
    <t>WD30012806</t>
  </si>
  <si>
    <t>WD30018787</t>
  </si>
  <si>
    <t>WD30018782</t>
  </si>
  <si>
    <t>WD30018780</t>
  </si>
  <si>
    <t>WD30018841</t>
  </si>
  <si>
    <t>WD30027604</t>
  </si>
  <si>
    <t>WD30027616</t>
  </si>
  <si>
    <t>WD30027617</t>
  </si>
  <si>
    <t>WD30019069</t>
  </si>
  <si>
    <t>WD30019086</t>
  </si>
  <si>
    <t>WD10018772</t>
  </si>
  <si>
    <t>ANvi</t>
  </si>
  <si>
    <t>ANz</t>
  </si>
  <si>
    <t>WD10016234</t>
  </si>
  <si>
    <t>WD10018759</t>
  </si>
  <si>
    <t>WD10016235</t>
  </si>
  <si>
    <t>WD20013447</t>
  </si>
  <si>
    <t>WD30018822</t>
  </si>
  <si>
    <t>0.839999974</t>
  </si>
  <si>
    <t>WD30016198</t>
  </si>
  <si>
    <t>WD30013404</t>
  </si>
  <si>
    <t>WD30013424</t>
  </si>
  <si>
    <t>WD30013423</t>
  </si>
  <si>
    <t>WD20012004</t>
  </si>
  <si>
    <t>0.665000021</t>
  </si>
  <si>
    <t>0.74000001</t>
  </si>
  <si>
    <t>WD20012527</t>
  </si>
  <si>
    <t>0.780000031</t>
  </si>
  <si>
    <t>WD20018799</t>
  </si>
  <si>
    <t>WD20012245</t>
  </si>
  <si>
    <t>WD20012312</t>
  </si>
  <si>
    <t>WD20012321</t>
  </si>
  <si>
    <t>WD20013400</t>
  </si>
  <si>
    <t>WD20027618</t>
  </si>
  <si>
    <t>WD20018812</t>
  </si>
  <si>
    <t>0.326999992</t>
  </si>
  <si>
    <t>WD20018826</t>
  </si>
  <si>
    <t>WD20013412</t>
  </si>
  <si>
    <t>WD20012323</t>
  </si>
  <si>
    <t>WD20027687</t>
  </si>
  <si>
    <t>WD20016224</t>
  </si>
  <si>
    <t>WD20018793</t>
  </si>
  <si>
    <t>0.588</t>
  </si>
  <si>
    <t>WD20018817</t>
  </si>
  <si>
    <t>WD20018819</t>
  </si>
  <si>
    <t>WD20018820</t>
  </si>
  <si>
    <t>WD20012524</t>
  </si>
  <si>
    <t>WD20012531</t>
  </si>
  <si>
    <t>WD20013425</t>
  </si>
  <si>
    <t>WD20013441</t>
  </si>
  <si>
    <t>WD20013410</t>
  </si>
  <si>
    <t>WD20013445</t>
  </si>
  <si>
    <t>WD20013403</t>
  </si>
  <si>
    <t>WD20013401</t>
  </si>
  <si>
    <t>0.711000025</t>
  </si>
  <si>
    <t>0.579999983</t>
  </si>
  <si>
    <t>WD20013440</t>
  </si>
  <si>
    <t>WD20013442</t>
  </si>
  <si>
    <t>WD20013463</t>
  </si>
  <si>
    <t>WD20012267</t>
  </si>
  <si>
    <t>WD20012305</t>
  </si>
  <si>
    <t>WD20018790</t>
  </si>
  <si>
    <t>WD20018808</t>
  </si>
  <si>
    <t>WD20018824</t>
  </si>
  <si>
    <t>WD10016049</t>
  </si>
  <si>
    <t>WD10016226</t>
  </si>
  <si>
    <t>WD10012706</t>
  </si>
  <si>
    <t>WD10012704</t>
  </si>
  <si>
    <t>WD10012770</t>
  </si>
  <si>
    <t>WD20013465</t>
  </si>
  <si>
    <t>0.643999994</t>
  </si>
  <si>
    <t>0.730000019</t>
  </si>
  <si>
    <t>WD20027662</t>
  </si>
  <si>
    <t>WD20012525</t>
  </si>
  <si>
    <t>WD20012272</t>
  </si>
  <si>
    <t>WD20012324</t>
  </si>
  <si>
    <t>WD20012336</t>
  </si>
  <si>
    <t>LVcc</t>
  </si>
  <si>
    <t>LVk</t>
  </si>
  <si>
    <t>0.505999982</t>
  </si>
  <si>
    <t>WD20027651</t>
  </si>
  <si>
    <t>WD20013427</t>
  </si>
  <si>
    <t>0.567000031</t>
  </si>
  <si>
    <t>WD20013455</t>
  </si>
  <si>
    <t>WD10012868</t>
  </si>
  <si>
    <t>LXfr</t>
  </si>
  <si>
    <t>LXf</t>
  </si>
  <si>
    <t>0.779999971</t>
  </si>
  <si>
    <t>WD10012869</t>
  </si>
  <si>
    <t>WD10027657</t>
  </si>
  <si>
    <t>WD20012837</t>
  </si>
  <si>
    <t>0.412</t>
  </si>
  <si>
    <t>0.479999989</t>
  </si>
  <si>
    <t>WD20012866</t>
  </si>
  <si>
    <t>WD30019076</t>
  </si>
  <si>
    <t>0.75999999</t>
  </si>
  <si>
    <t>WD10012755</t>
  </si>
  <si>
    <t>0.855000019</t>
  </si>
  <si>
    <t>WD10012567</t>
  </si>
  <si>
    <t>WD10027092</t>
  </si>
  <si>
    <t>WD10012661</t>
  </si>
  <si>
    <t>WD20018827</t>
  </si>
  <si>
    <t>WD20018830</t>
  </si>
  <si>
    <t>WD10019078</t>
  </si>
  <si>
    <t>0.806000054</t>
  </si>
  <si>
    <t>0.670000017</t>
  </si>
  <si>
    <t>WD10012862</t>
  </si>
  <si>
    <t>WD10019083</t>
  </si>
  <si>
    <t>WD10012860</t>
  </si>
  <si>
    <t>WD10012547</t>
  </si>
  <si>
    <t>WD10012766</t>
  </si>
  <si>
    <t>WD10019074</t>
  </si>
  <si>
    <t>WD10019073</t>
  </si>
  <si>
    <t>WD20016230</t>
  </si>
  <si>
    <t>0.498999983</t>
  </si>
  <si>
    <t>0.519999981</t>
  </si>
  <si>
    <t>WD20016221</t>
  </si>
  <si>
    <t>WD20012847</t>
  </si>
  <si>
    <t>PLkkeu</t>
  </si>
  <si>
    <t>WD20012863</t>
  </si>
  <si>
    <t>WD20012833</t>
  </si>
  <si>
    <t>WD20012835</t>
  </si>
  <si>
    <t>WD10027648</t>
  </si>
  <si>
    <t>PTab</t>
  </si>
  <si>
    <t>PTa</t>
  </si>
  <si>
    <t>WD10027049</t>
  </si>
  <si>
    <t>WD10012604</t>
  </si>
  <si>
    <t>WD10017084</t>
  </si>
  <si>
    <t>WD10012750</t>
  </si>
  <si>
    <t>WD10012859</t>
  </si>
  <si>
    <t>WD10017073</t>
  </si>
  <si>
    <t>WD10012561</t>
  </si>
  <si>
    <t>WD10012725</t>
  </si>
  <si>
    <t>WD10012603</t>
  </si>
  <si>
    <t>WD10012682</t>
  </si>
  <si>
    <t>WD10012680</t>
  </si>
  <si>
    <t>WD10017002</t>
  </si>
  <si>
    <t>WD10012769</t>
  </si>
  <si>
    <t>WD10012629</t>
  </si>
  <si>
    <t>WD10012650</t>
  </si>
  <si>
    <t>WD10012601</t>
  </si>
  <si>
    <t>WD30027647</t>
  </si>
  <si>
    <t>WD30016026</t>
  </si>
  <si>
    <t>WD10012630</t>
  </si>
  <si>
    <t>PTum</t>
  </si>
  <si>
    <t>PTu</t>
  </si>
  <si>
    <t>0.877000034</t>
  </si>
  <si>
    <t>WD10012744</t>
  </si>
  <si>
    <t>PZgl</t>
  </si>
  <si>
    <t>PZ</t>
  </si>
  <si>
    <t>PZg</t>
  </si>
  <si>
    <t>WD10012800</t>
  </si>
  <si>
    <t>WD20012256</t>
  </si>
  <si>
    <t>0.588999987</t>
  </si>
  <si>
    <t>WD20013435</t>
  </si>
  <si>
    <t>WD10027638</t>
  </si>
  <si>
    <t>0.976000011</t>
  </si>
  <si>
    <t>WD10018814</t>
  </si>
  <si>
    <t>WD10018752</t>
  </si>
  <si>
    <t>WD10012854</t>
  </si>
  <si>
    <t>WD20012254</t>
  </si>
  <si>
    <t>0.576000035</t>
  </si>
  <si>
    <t>WD20016201</t>
  </si>
  <si>
    <t>WD20016005</t>
  </si>
  <si>
    <t>WD20018828</t>
  </si>
  <si>
    <t>WD20013434</t>
  </si>
  <si>
    <t>WD20013426</t>
  </si>
  <si>
    <t>WD20013443</t>
  </si>
  <si>
    <t>WD20012317</t>
  </si>
  <si>
    <t>WD20012543</t>
  </si>
  <si>
    <t>WD20012311</t>
  </si>
  <si>
    <t>WD20012341</t>
  </si>
  <si>
    <t>WD30027621</t>
  </si>
  <si>
    <t>WD30012331</t>
  </si>
  <si>
    <t>WD30012244</t>
  </si>
  <si>
    <t>WD30018797</t>
  </si>
  <si>
    <t>WD30018839</t>
  </si>
  <si>
    <t>WD30018842</t>
  </si>
  <si>
    <t>WD30018834</t>
  </si>
  <si>
    <t>WD30018844</t>
  </si>
  <si>
    <t>WD30012572</t>
  </si>
  <si>
    <t>WD30012528</t>
  </si>
  <si>
    <t>WD30013432</t>
  </si>
  <si>
    <t>WD30013431</t>
  </si>
  <si>
    <t>WD30012340</t>
  </si>
  <si>
    <t>WD10027697</t>
  </si>
  <si>
    <t>UMha</t>
  </si>
  <si>
    <t>RGu</t>
  </si>
  <si>
    <t>WD10019079</t>
  </si>
  <si>
    <t>0.889000058</t>
  </si>
  <si>
    <t>WD10019077</t>
  </si>
  <si>
    <t>WD10012562</t>
  </si>
  <si>
    <t>WD10012845</t>
  </si>
  <si>
    <t>WD10019081</t>
  </si>
  <si>
    <t>WD10019089</t>
  </si>
  <si>
    <t>SNst</t>
  </si>
  <si>
    <t>SNj</t>
  </si>
  <si>
    <t>0.802999973</t>
  </si>
  <si>
    <t>0.680000007</t>
  </si>
  <si>
    <t>WD20012832</t>
  </si>
  <si>
    <t>0.411000013</t>
  </si>
  <si>
    <t>WD10012858</t>
  </si>
  <si>
    <t>AR</t>
  </si>
  <si>
    <t>ARh</t>
  </si>
  <si>
    <t>SE</t>
  </si>
  <si>
    <t>0.661000013</t>
  </si>
  <si>
    <t>WD20012318</t>
  </si>
  <si>
    <t>0.259000003</t>
  </si>
  <si>
    <t>0.319999993</t>
  </si>
  <si>
    <t>WD20012337</t>
  </si>
  <si>
    <t>WD20016055</t>
  </si>
  <si>
    <t>WD20016023</t>
  </si>
  <si>
    <t>WD20012309</t>
  </si>
  <si>
    <t>WD20012308</t>
  </si>
  <si>
    <t>WD20012307</t>
  </si>
  <si>
    <t>WD20012299</t>
  </si>
  <si>
    <t>WD20013416</t>
  </si>
  <si>
    <t>WD20027629</t>
  </si>
  <si>
    <t>WD20013408</t>
  </si>
  <si>
    <t>WD20018789</t>
  </si>
  <si>
    <t>WD20018795</t>
  </si>
  <si>
    <t>WD20018816</t>
  </si>
  <si>
    <t>WD20018815</t>
  </si>
  <si>
    <t>WD30019071</t>
  </si>
  <si>
    <t>0.628000021</t>
  </si>
  <si>
    <t>WD30013414</t>
  </si>
  <si>
    <t>WD30013415</t>
  </si>
  <si>
    <t>WD10012824</t>
  </si>
  <si>
    <t>ARse</t>
  </si>
  <si>
    <t>ARo</t>
  </si>
  <si>
    <t>0.662</t>
  </si>
  <si>
    <t>0.560000002</t>
  </si>
  <si>
    <t>WD10012556</t>
  </si>
  <si>
    <t>WD10012585</t>
  </si>
  <si>
    <t>WD20012836</t>
  </si>
  <si>
    <t>ARsekk</t>
  </si>
  <si>
    <t>0.257999986</t>
  </si>
  <si>
    <t>0.180000007</t>
  </si>
  <si>
    <t>WD10016043</t>
  </si>
  <si>
    <t>PZcb</t>
  </si>
  <si>
    <t>PZc</t>
  </si>
  <si>
    <t>WD10012792</t>
  </si>
  <si>
    <t>WD10012729</t>
  </si>
  <si>
    <t>WD10017081</t>
  </si>
  <si>
    <t>WD10012790</t>
  </si>
  <si>
    <t>WD30013453</t>
  </si>
  <si>
    <t>WD30013456</t>
  </si>
  <si>
    <t>WD50013406</t>
  </si>
  <si>
    <t>WD50013452</t>
  </si>
  <si>
    <t>WD30012633</t>
  </si>
  <si>
    <t>WD30013436</t>
  </si>
  <si>
    <t>WD30013454</t>
  </si>
  <si>
    <t>WD30013438</t>
  </si>
  <si>
    <t>WD10012838</t>
  </si>
  <si>
    <t>PZal</t>
  </si>
  <si>
    <t>PZh</t>
  </si>
  <si>
    <t>WD10012844</t>
  </si>
  <si>
    <t>WD10012723</t>
  </si>
  <si>
    <t>WD10018818</t>
  </si>
  <si>
    <t>WD10012731</t>
  </si>
  <si>
    <t>WD10016063</t>
  </si>
  <si>
    <t>GG</t>
  </si>
  <si>
    <t>-</t>
  </si>
  <si>
    <t>WD30013470</t>
  </si>
  <si>
    <t>WD30012350</t>
  </si>
  <si>
    <t>WD10027703</t>
  </si>
  <si>
    <t>WD10018773</t>
  </si>
  <si>
    <t>WD10027056</t>
  </si>
  <si>
    <t>WD30018854</t>
  </si>
  <si>
    <t>WD30027605</t>
  </si>
  <si>
    <t>WD30013469</t>
  </si>
  <si>
    <t>WD30012349</t>
  </si>
  <si>
    <t>WD30012875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</si>
</sst>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2"/>
      <color theme="1"/>
      <name val="Garamond"/>
      <family val="1"/>
    </font>
    <font>
      <b/>
      <sz val="18"/>
      <color indexed="2"/>
      <name val="Garamond"/>
      <family val="1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vertAlign val="subscript"/>
      <sz val="12"/>
      <color theme="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2"/>
        <bgColor theme="2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theme="0" tint="-0.2499465926084170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/>
    <xf numFmtId="0" fontId="4" fillId="5" borderId="0" xfId="0" applyFont="1" applyFill="1" applyAlignment="1">
      <alignment horizontal="center"/>
    </xf>
    <xf numFmtId="0" fontId="1" fillId="6" borderId="0" xfId="0" applyFont="1" applyFill="1"/>
    <xf numFmtId="0" fontId="4" fillId="6" borderId="0" xfId="0" applyFont="1" applyFill="1" applyAlignment="1">
      <alignment horizontal="center"/>
    </xf>
    <xf numFmtId="0" fontId="1" fillId="6" borderId="1" xfId="0" applyFont="1" applyFill="1" applyBorder="1"/>
    <xf numFmtId="0" fontId="1" fillId="3" borderId="3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6" borderId="3" xfId="0" applyFont="1" applyFill="1" applyBorder="1"/>
    <xf numFmtId="0" fontId="1" fillId="7" borderId="5" xfId="0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2" fontId="5" fillId="2" borderId="0" xfId="0" applyNumberFormat="1" applyFont="1" applyFill="1" applyAlignment="1">
      <alignment horizontal="center"/>
    </xf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8" borderId="0" xfId="0" applyNumberFormat="1" applyFill="1"/>
    <xf numFmtId="3" fontId="0" fillId="0" borderId="0" xfId="0" applyNumberFormat="1"/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66673</xdr:colOff>
      <xdr:row>2</xdr:row>
      <xdr:rowOff>161924</xdr:rowOff>
    </xdr:from>
    <xdr:ext cx="4895849" cy="2419349"/>
    <xdr:pic>
      <xdr:nvPicPr>
        <xdr:cNvPr id="1457484919" name="Picture 1457484918">
          <a:extLst>
            <a:ext uri="{FF2B5EF4-FFF2-40B4-BE49-F238E27FC236}">
              <a16:creationId xmlns:a16="http://schemas.microsoft.com/office/drawing/2014/main" id="{00000000-0008-0000-0200-00007774D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877799" y="523874"/>
          <a:ext cx="4895849" cy="24193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3"/>
  <sheetViews>
    <sheetView tabSelected="1" workbookViewId="0">
      <selection activeCell="A3" sqref="A3"/>
    </sheetView>
  </sheetViews>
  <sheetFormatPr defaultColWidth="8.85546875" defaultRowHeight="15.75" x14ac:dyDescent="0.25"/>
  <cols>
    <col min="1" max="1" width="17.42578125" style="1" customWidth="1"/>
    <col min="2" max="2" width="12.5703125" style="1" customWidth="1"/>
    <col min="3" max="3" width="21.7109375" style="2" customWidth="1"/>
    <col min="4" max="5" width="8.85546875" style="1"/>
    <col min="6" max="6" width="16.28515625" style="1" customWidth="1"/>
    <col min="7" max="7" width="19.140625" style="1" customWidth="1"/>
    <col min="8" max="8" width="6.5703125" style="1" customWidth="1"/>
    <col min="9" max="16384" width="8.85546875" style="1"/>
  </cols>
  <sheetData>
    <row r="1" spans="1:8" ht="23.25" x14ac:dyDescent="0.35">
      <c r="A1" s="32" t="s">
        <v>0</v>
      </c>
      <c r="B1" s="32"/>
      <c r="C1" s="32"/>
      <c r="D1" s="32"/>
      <c r="E1" s="32"/>
      <c r="F1" s="32"/>
      <c r="G1" s="32"/>
      <c r="H1" s="33"/>
    </row>
    <row r="2" spans="1:8" ht="18.75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/>
    </row>
    <row r="3" spans="1:8" x14ac:dyDescent="0.25">
      <c r="A3">
        <v>12746</v>
      </c>
      <c r="B3">
        <v>12746</v>
      </c>
      <c r="C3" s="6">
        <f t="shared" ref="C3:C66" si="0">AVERAGE(0.09,0.15)</f>
        <v>0.12</v>
      </c>
      <c r="D3" s="1">
        <v>581.80000000000007</v>
      </c>
      <c r="E3" s="7">
        <v>0</v>
      </c>
      <c r="F3" s="8">
        <v>0.45</v>
      </c>
      <c r="G3" s="7">
        <v>0.1</v>
      </c>
      <c r="H3" s="5"/>
    </row>
    <row r="4" spans="1:8" x14ac:dyDescent="0.25">
      <c r="A4">
        <v>27694</v>
      </c>
      <c r="B4">
        <v>27694</v>
      </c>
      <c r="C4" s="6">
        <f t="shared" si="0"/>
        <v>0.12</v>
      </c>
      <c r="D4" s="1">
        <v>581.80000000000007</v>
      </c>
      <c r="E4" s="7">
        <v>0</v>
      </c>
      <c r="F4" s="8">
        <v>0.45</v>
      </c>
      <c r="G4" s="7">
        <v>0.1</v>
      </c>
      <c r="H4" s="5"/>
    </row>
    <row r="5" spans="1:8" x14ac:dyDescent="0.25">
      <c r="A5">
        <v>27677</v>
      </c>
      <c r="B5">
        <v>27677</v>
      </c>
      <c r="C5" s="6">
        <f t="shared" si="0"/>
        <v>0.12</v>
      </c>
      <c r="D5" s="1">
        <v>581.80000000000007</v>
      </c>
      <c r="E5" s="7">
        <v>0</v>
      </c>
      <c r="F5" s="8">
        <v>0.45</v>
      </c>
      <c r="G5" s="7">
        <v>0.1</v>
      </c>
      <c r="H5" s="5"/>
    </row>
    <row r="6" spans="1:8" x14ac:dyDescent="0.25">
      <c r="A6">
        <v>18768</v>
      </c>
      <c r="B6">
        <v>18768</v>
      </c>
      <c r="C6" s="6">
        <f t="shared" si="0"/>
        <v>0.12</v>
      </c>
      <c r="D6" s="1">
        <v>581.80000000000007</v>
      </c>
      <c r="E6" s="7">
        <v>0</v>
      </c>
      <c r="F6" s="8">
        <v>0.45</v>
      </c>
      <c r="G6" s="7">
        <v>0.1</v>
      </c>
      <c r="H6" s="5"/>
    </row>
    <row r="7" spans="1:8" x14ac:dyDescent="0.25">
      <c r="A7">
        <v>27670</v>
      </c>
      <c r="B7">
        <v>27670</v>
      </c>
      <c r="C7" s="6">
        <f t="shared" si="0"/>
        <v>0.12</v>
      </c>
      <c r="D7" s="1">
        <v>581.80000000000007</v>
      </c>
      <c r="E7" s="7">
        <v>0</v>
      </c>
      <c r="F7" s="8">
        <v>0.45</v>
      </c>
      <c r="G7" s="7">
        <v>0.1</v>
      </c>
      <c r="H7" s="5"/>
    </row>
    <row r="8" spans="1:8" x14ac:dyDescent="0.25">
      <c r="A8">
        <v>27673</v>
      </c>
      <c r="B8">
        <v>27673</v>
      </c>
      <c r="C8" s="6">
        <f t="shared" si="0"/>
        <v>0.12</v>
      </c>
      <c r="D8" s="1">
        <v>581.80000000000007</v>
      </c>
      <c r="E8" s="7">
        <v>0</v>
      </c>
      <c r="F8" s="8">
        <v>0.45</v>
      </c>
      <c r="G8" s="7">
        <v>0.1</v>
      </c>
      <c r="H8" s="5"/>
    </row>
    <row r="9" spans="1:8" x14ac:dyDescent="0.25">
      <c r="A9">
        <v>27640</v>
      </c>
      <c r="B9">
        <v>27640</v>
      </c>
      <c r="C9" s="6">
        <f t="shared" si="0"/>
        <v>0.12</v>
      </c>
      <c r="D9" s="1">
        <v>581.80000000000007</v>
      </c>
      <c r="E9" s="7">
        <v>0</v>
      </c>
      <c r="F9" s="8">
        <v>0.45</v>
      </c>
      <c r="G9" s="7">
        <v>0.1</v>
      </c>
      <c r="H9" s="5"/>
    </row>
    <row r="10" spans="1:8" x14ac:dyDescent="0.25">
      <c r="A10">
        <v>12590</v>
      </c>
      <c r="B10">
        <v>12590</v>
      </c>
      <c r="C10" s="6">
        <f t="shared" si="0"/>
        <v>0.12</v>
      </c>
      <c r="D10" s="1">
        <v>581.80000000000007</v>
      </c>
      <c r="E10" s="7">
        <v>0</v>
      </c>
      <c r="F10" s="8">
        <v>0.45</v>
      </c>
      <c r="G10" s="7">
        <v>0.10000000000000005</v>
      </c>
      <c r="H10" s="5"/>
    </row>
    <row r="11" spans="1:8" x14ac:dyDescent="0.25">
      <c r="A11">
        <v>16222</v>
      </c>
      <c r="B11">
        <v>16222</v>
      </c>
      <c r="C11" s="6">
        <f t="shared" si="0"/>
        <v>0.12</v>
      </c>
      <c r="D11" s="1">
        <v>581.80000000000007</v>
      </c>
      <c r="E11" s="7">
        <v>0</v>
      </c>
      <c r="F11" s="8">
        <v>0.45</v>
      </c>
      <c r="G11" s="9">
        <v>0.10000000000000005</v>
      </c>
      <c r="H11" s="5"/>
    </row>
    <row r="12" spans="1:8" x14ac:dyDescent="0.25">
      <c r="A12">
        <v>27672</v>
      </c>
      <c r="B12">
        <v>27672</v>
      </c>
      <c r="C12" s="6">
        <f t="shared" si="0"/>
        <v>0.12</v>
      </c>
      <c r="D12" s="1">
        <v>581.80000000000007</v>
      </c>
      <c r="E12" s="7">
        <v>0</v>
      </c>
      <c r="F12" s="8">
        <v>0.45</v>
      </c>
      <c r="G12" s="7">
        <v>0.10000000000000006</v>
      </c>
      <c r="H12" s="5"/>
    </row>
    <row r="13" spans="1:8" x14ac:dyDescent="0.25">
      <c r="A13">
        <v>12747</v>
      </c>
      <c r="B13">
        <v>12747</v>
      </c>
      <c r="C13" s="6">
        <f t="shared" si="0"/>
        <v>0.12</v>
      </c>
      <c r="D13" s="1">
        <v>581.80000000000007</v>
      </c>
      <c r="E13" s="7">
        <v>0</v>
      </c>
      <c r="F13" s="8">
        <v>0.45</v>
      </c>
      <c r="G13" s="7">
        <v>0.10000000000000007</v>
      </c>
      <c r="H13" s="5"/>
    </row>
    <row r="14" spans="1:8" x14ac:dyDescent="0.25">
      <c r="A14">
        <v>12762</v>
      </c>
      <c r="B14">
        <v>12762</v>
      </c>
      <c r="C14" s="6">
        <f t="shared" si="0"/>
        <v>0.12</v>
      </c>
      <c r="D14" s="1">
        <v>581.80000000000007</v>
      </c>
      <c r="E14" s="7">
        <v>0</v>
      </c>
      <c r="F14" s="8">
        <v>0.45</v>
      </c>
      <c r="G14" s="7">
        <v>0.10000000000000007</v>
      </c>
      <c r="H14" s="5"/>
    </row>
    <row r="15" spans="1:8" x14ac:dyDescent="0.25">
      <c r="A15">
        <v>12779</v>
      </c>
      <c r="B15">
        <v>12779</v>
      </c>
      <c r="C15" s="6">
        <f t="shared" si="0"/>
        <v>0.12</v>
      </c>
      <c r="D15" s="1">
        <v>581.80000000000007</v>
      </c>
      <c r="E15" s="7">
        <v>0</v>
      </c>
      <c r="F15" s="8">
        <v>0.45</v>
      </c>
      <c r="G15" s="9">
        <v>0.10000000000000009</v>
      </c>
      <c r="H15" s="5"/>
    </row>
    <row r="16" spans="1:8" x14ac:dyDescent="0.25">
      <c r="A16">
        <v>12795</v>
      </c>
      <c r="B16">
        <v>12795</v>
      </c>
      <c r="C16" s="6">
        <f t="shared" si="0"/>
        <v>0.12</v>
      </c>
      <c r="D16" s="1">
        <v>581.80000000000007</v>
      </c>
      <c r="E16" s="7">
        <v>0</v>
      </c>
      <c r="F16" s="8">
        <v>0.45</v>
      </c>
      <c r="G16" s="7">
        <v>0.10000000000000009</v>
      </c>
      <c r="H16" s="5"/>
    </row>
    <row r="17" spans="1:8" x14ac:dyDescent="0.25">
      <c r="A17">
        <v>12743</v>
      </c>
      <c r="B17">
        <v>12743</v>
      </c>
      <c r="C17" s="6">
        <f t="shared" si="0"/>
        <v>0.12</v>
      </c>
      <c r="D17" s="1">
        <v>581.80000000000007</v>
      </c>
      <c r="E17" s="7">
        <v>0</v>
      </c>
      <c r="F17" s="8">
        <v>0.45</v>
      </c>
      <c r="G17" s="7">
        <v>0.1000000000000001</v>
      </c>
      <c r="H17" s="5"/>
    </row>
    <row r="18" spans="1:8" x14ac:dyDescent="0.25">
      <c r="A18">
        <v>12796</v>
      </c>
      <c r="B18">
        <v>12796</v>
      </c>
      <c r="C18" s="6">
        <f t="shared" si="0"/>
        <v>0.12</v>
      </c>
      <c r="D18" s="1">
        <v>581.80000000000007</v>
      </c>
      <c r="E18" s="7">
        <v>0</v>
      </c>
      <c r="F18" s="8">
        <v>0.45</v>
      </c>
      <c r="G18" s="9">
        <v>0.10000000000000012</v>
      </c>
      <c r="H18" s="5"/>
    </row>
    <row r="19" spans="1:8" x14ac:dyDescent="0.25">
      <c r="A19">
        <v>12776</v>
      </c>
      <c r="B19">
        <v>12776</v>
      </c>
      <c r="C19" s="6">
        <f t="shared" si="0"/>
        <v>0.12</v>
      </c>
      <c r="D19" s="1">
        <v>581.80000000000007</v>
      </c>
      <c r="E19" s="7">
        <v>0</v>
      </c>
      <c r="F19" s="8">
        <v>0.45</v>
      </c>
      <c r="G19" s="7">
        <v>0.10000000000000012</v>
      </c>
      <c r="H19" s="5"/>
    </row>
    <row r="20" spans="1:8" x14ac:dyDescent="0.25">
      <c r="A20">
        <v>12738</v>
      </c>
      <c r="B20">
        <v>12738</v>
      </c>
      <c r="C20" s="6">
        <f t="shared" si="0"/>
        <v>0.12</v>
      </c>
      <c r="D20" s="1">
        <v>581.80000000000007</v>
      </c>
      <c r="E20" s="7">
        <v>0</v>
      </c>
      <c r="F20" s="8">
        <v>0.45</v>
      </c>
      <c r="G20" s="7">
        <v>0.10000000000000013</v>
      </c>
      <c r="H20" s="5"/>
    </row>
    <row r="21" spans="1:8" s="10" customFormat="1" x14ac:dyDescent="0.25">
      <c r="A21">
        <v>12775</v>
      </c>
      <c r="B21">
        <v>12775</v>
      </c>
      <c r="C21" s="6">
        <f t="shared" si="0"/>
        <v>0.12</v>
      </c>
      <c r="D21" s="10">
        <v>581.80000000000007</v>
      </c>
      <c r="E21" s="7">
        <v>0</v>
      </c>
      <c r="F21" s="8">
        <v>0.45</v>
      </c>
      <c r="G21" s="11">
        <v>0.10000000000000014</v>
      </c>
      <c r="H21" s="12"/>
    </row>
    <row r="22" spans="1:8" x14ac:dyDescent="0.25">
      <c r="A22">
        <v>12730</v>
      </c>
      <c r="B22">
        <v>12730</v>
      </c>
      <c r="C22" s="6">
        <f t="shared" si="0"/>
        <v>0.12</v>
      </c>
      <c r="D22" s="1">
        <v>581.80000000000007</v>
      </c>
      <c r="E22" s="7">
        <v>0</v>
      </c>
      <c r="F22" s="8">
        <v>0.45</v>
      </c>
      <c r="G22" s="7">
        <v>0.10000000000000014</v>
      </c>
      <c r="H22" s="5"/>
    </row>
    <row r="23" spans="1:8" x14ac:dyDescent="0.25">
      <c r="A23">
        <v>12765</v>
      </c>
      <c r="B23">
        <v>12765</v>
      </c>
      <c r="C23" s="6">
        <f t="shared" si="0"/>
        <v>0.12</v>
      </c>
      <c r="D23" s="1">
        <v>581.80000000000007</v>
      </c>
      <c r="E23" s="7">
        <v>0</v>
      </c>
      <c r="F23" s="8">
        <v>0.45</v>
      </c>
      <c r="G23" s="7">
        <v>0.10000000000000016</v>
      </c>
      <c r="H23" s="5"/>
    </row>
    <row r="24" spans="1:8" x14ac:dyDescent="0.25">
      <c r="A24">
        <v>12780</v>
      </c>
      <c r="B24">
        <v>12780</v>
      </c>
      <c r="C24" s="6">
        <f t="shared" si="0"/>
        <v>0.12</v>
      </c>
      <c r="D24" s="1">
        <v>581.80000000000007</v>
      </c>
      <c r="E24" s="7">
        <v>0</v>
      </c>
      <c r="F24" s="8">
        <v>0.45</v>
      </c>
      <c r="G24" s="7">
        <v>0.10000000000000017</v>
      </c>
      <c r="H24" s="5"/>
    </row>
    <row r="25" spans="1:8" x14ac:dyDescent="0.25">
      <c r="A25">
        <v>12753</v>
      </c>
      <c r="B25">
        <v>12753</v>
      </c>
      <c r="C25" s="6">
        <f t="shared" si="0"/>
        <v>0.12</v>
      </c>
      <c r="D25" s="1">
        <v>581.80000000000007</v>
      </c>
      <c r="E25" s="7">
        <v>0</v>
      </c>
      <c r="F25" s="8">
        <v>0.45</v>
      </c>
      <c r="G25" s="11">
        <v>0.10000000000000017</v>
      </c>
      <c r="H25" s="5"/>
    </row>
    <row r="26" spans="1:8" s="10" customFormat="1" x14ac:dyDescent="0.25">
      <c r="A26">
        <v>12722</v>
      </c>
      <c r="B26">
        <v>12722</v>
      </c>
      <c r="C26" s="6">
        <f t="shared" si="0"/>
        <v>0.12</v>
      </c>
      <c r="D26" s="10">
        <v>581.80000000000007</v>
      </c>
      <c r="E26" s="7">
        <v>0</v>
      </c>
      <c r="F26" s="8">
        <v>0.45</v>
      </c>
      <c r="G26" s="11">
        <v>0.10000000000000019</v>
      </c>
      <c r="H26" s="12"/>
    </row>
    <row r="27" spans="1:8" x14ac:dyDescent="0.25">
      <c r="A27">
        <v>12785</v>
      </c>
      <c r="B27">
        <v>12785</v>
      </c>
      <c r="C27" s="6">
        <f t="shared" si="0"/>
        <v>0.12</v>
      </c>
      <c r="D27" s="1">
        <v>581.80000000000007</v>
      </c>
      <c r="E27" s="7">
        <v>0</v>
      </c>
      <c r="F27" s="8">
        <v>0.45</v>
      </c>
      <c r="G27" s="7">
        <v>0.1000000000000002</v>
      </c>
      <c r="H27" s="5"/>
    </row>
    <row r="28" spans="1:8" x14ac:dyDescent="0.25">
      <c r="A28">
        <v>12773</v>
      </c>
      <c r="B28">
        <v>12773</v>
      </c>
      <c r="C28" s="6">
        <f t="shared" si="0"/>
        <v>0.12</v>
      </c>
      <c r="D28" s="1">
        <v>581.80000000000007</v>
      </c>
      <c r="E28" s="7">
        <v>0</v>
      </c>
      <c r="F28" s="8">
        <v>0.45</v>
      </c>
      <c r="G28" s="7">
        <v>0.1000000000000002</v>
      </c>
      <c r="H28" s="5"/>
    </row>
    <row r="29" spans="1:8" x14ac:dyDescent="0.25">
      <c r="A29">
        <v>12759</v>
      </c>
      <c r="B29">
        <v>12759</v>
      </c>
      <c r="C29" s="6">
        <f t="shared" si="0"/>
        <v>0.12</v>
      </c>
      <c r="D29" s="1">
        <v>581.80000000000007</v>
      </c>
      <c r="E29" s="7">
        <v>0</v>
      </c>
      <c r="F29" s="8">
        <v>0.45</v>
      </c>
      <c r="G29" s="7">
        <v>0.10000000000000021</v>
      </c>
      <c r="H29" s="5"/>
    </row>
    <row r="30" spans="1:8" x14ac:dyDescent="0.25">
      <c r="A30">
        <v>12652</v>
      </c>
      <c r="B30">
        <v>12652</v>
      </c>
      <c r="C30" s="6">
        <f t="shared" si="0"/>
        <v>0.12</v>
      </c>
      <c r="D30" s="1">
        <v>581.80000000000007</v>
      </c>
      <c r="E30" s="7">
        <v>0</v>
      </c>
      <c r="F30" s="8">
        <v>0.45</v>
      </c>
      <c r="G30" s="7">
        <v>0.10000000000000023</v>
      </c>
      <c r="H30" s="5"/>
    </row>
    <row r="31" spans="1:8" x14ac:dyDescent="0.25">
      <c r="A31">
        <v>17082</v>
      </c>
      <c r="B31">
        <v>17082</v>
      </c>
      <c r="C31" s="6">
        <f t="shared" si="0"/>
        <v>0.12</v>
      </c>
      <c r="D31" s="1">
        <v>581.80000000000007</v>
      </c>
      <c r="E31" s="7">
        <v>0</v>
      </c>
      <c r="F31" s="8">
        <v>0.45</v>
      </c>
      <c r="G31" s="7">
        <v>0.10000000000000023</v>
      </c>
      <c r="H31" s="5"/>
    </row>
    <row r="32" spans="1:8" x14ac:dyDescent="0.25">
      <c r="A32">
        <v>17071</v>
      </c>
      <c r="B32">
        <v>17071</v>
      </c>
      <c r="C32" s="6">
        <f t="shared" si="0"/>
        <v>0.12</v>
      </c>
      <c r="D32" s="1">
        <v>581.80000000000007</v>
      </c>
      <c r="E32" s="7">
        <v>0</v>
      </c>
      <c r="F32" s="8">
        <v>0.45</v>
      </c>
      <c r="G32" s="7">
        <v>0.10000000000000024</v>
      </c>
      <c r="H32" s="5"/>
    </row>
    <row r="33" spans="1:8" x14ac:dyDescent="0.25">
      <c r="A33">
        <v>17072</v>
      </c>
      <c r="B33">
        <v>17072</v>
      </c>
      <c r="C33" s="6">
        <f t="shared" si="0"/>
        <v>0.12</v>
      </c>
      <c r="D33" s="1">
        <v>581.80000000000007</v>
      </c>
      <c r="E33" s="7">
        <v>0</v>
      </c>
      <c r="F33" s="8">
        <v>0.45</v>
      </c>
      <c r="G33" s="7">
        <v>0.10000000000000026</v>
      </c>
      <c r="H33" s="5"/>
    </row>
    <row r="34" spans="1:8" x14ac:dyDescent="0.25">
      <c r="A34">
        <v>12647</v>
      </c>
      <c r="B34">
        <v>12647</v>
      </c>
      <c r="C34" s="6">
        <f t="shared" si="0"/>
        <v>0.12</v>
      </c>
      <c r="D34" s="1">
        <v>581.80000000000007</v>
      </c>
      <c r="E34" s="7">
        <v>0</v>
      </c>
      <c r="F34" s="8">
        <v>0.45</v>
      </c>
      <c r="G34" s="7">
        <v>0.10000000000000026</v>
      </c>
      <c r="H34" s="5"/>
    </row>
    <row r="35" spans="1:8" x14ac:dyDescent="0.25">
      <c r="A35">
        <v>17075</v>
      </c>
      <c r="B35">
        <v>17075</v>
      </c>
      <c r="C35" s="6">
        <f t="shared" si="0"/>
        <v>0.12</v>
      </c>
      <c r="D35" s="1">
        <v>581.80000000000007</v>
      </c>
      <c r="E35" s="7">
        <v>0</v>
      </c>
      <c r="F35" s="8">
        <v>0.45</v>
      </c>
      <c r="G35" s="7">
        <v>0.10000000000000027</v>
      </c>
      <c r="H35" s="5"/>
    </row>
    <row r="36" spans="1:8" x14ac:dyDescent="0.25">
      <c r="A36">
        <v>12646</v>
      </c>
      <c r="B36">
        <v>12646</v>
      </c>
      <c r="C36" s="6">
        <f t="shared" si="0"/>
        <v>0.12</v>
      </c>
      <c r="D36" s="1">
        <v>581.80000000000007</v>
      </c>
      <c r="E36" s="7">
        <v>0</v>
      </c>
      <c r="F36" s="8">
        <v>0.45</v>
      </c>
      <c r="G36" s="9">
        <v>0.10000000000000028</v>
      </c>
      <c r="H36" s="5"/>
    </row>
    <row r="37" spans="1:8" x14ac:dyDescent="0.25">
      <c r="A37">
        <v>17077</v>
      </c>
      <c r="B37">
        <v>17077</v>
      </c>
      <c r="C37" s="6">
        <f t="shared" si="0"/>
        <v>0.12</v>
      </c>
      <c r="D37" s="1">
        <v>581.80000000000007</v>
      </c>
      <c r="E37" s="7">
        <v>0</v>
      </c>
      <c r="F37" s="8">
        <v>0.45</v>
      </c>
      <c r="G37" s="7">
        <v>0.10000000000000028</v>
      </c>
      <c r="H37" s="5"/>
    </row>
    <row r="38" spans="1:8" x14ac:dyDescent="0.25">
      <c r="A38">
        <v>17078</v>
      </c>
      <c r="B38">
        <v>17078</v>
      </c>
      <c r="C38" s="6">
        <f t="shared" si="0"/>
        <v>0.12</v>
      </c>
      <c r="D38" s="1">
        <v>581.80000000000007</v>
      </c>
      <c r="E38" s="7">
        <v>0</v>
      </c>
      <c r="F38" s="8">
        <v>0.45</v>
      </c>
      <c r="G38" s="7">
        <v>0.1000000000000003</v>
      </c>
      <c r="H38" s="5"/>
    </row>
    <row r="39" spans="1:8" x14ac:dyDescent="0.25">
      <c r="A39">
        <v>27664</v>
      </c>
      <c r="B39">
        <v>27664</v>
      </c>
      <c r="C39" s="6">
        <f t="shared" si="0"/>
        <v>0.12</v>
      </c>
      <c r="D39" s="1">
        <v>581.80000000000007</v>
      </c>
      <c r="E39" s="7">
        <v>0</v>
      </c>
      <c r="F39" s="8">
        <v>0.45</v>
      </c>
      <c r="G39" s="7">
        <v>0.10000000000000031</v>
      </c>
      <c r="H39" s="5"/>
    </row>
    <row r="40" spans="1:8" x14ac:dyDescent="0.25">
      <c r="A40">
        <v>12651</v>
      </c>
      <c r="B40">
        <v>12651</v>
      </c>
      <c r="C40" s="6">
        <f t="shared" si="0"/>
        <v>0.12</v>
      </c>
      <c r="D40" s="1">
        <v>581.80000000000007</v>
      </c>
      <c r="E40" s="7">
        <v>0</v>
      </c>
      <c r="F40" s="8">
        <v>0.45</v>
      </c>
      <c r="G40" s="7">
        <v>0.10000000000000031</v>
      </c>
      <c r="H40" s="5"/>
    </row>
    <row r="41" spans="1:8" s="10" customFormat="1" x14ac:dyDescent="0.25">
      <c r="A41">
        <v>12640</v>
      </c>
      <c r="B41">
        <v>12640</v>
      </c>
      <c r="C41" s="6">
        <f t="shared" si="0"/>
        <v>0.12</v>
      </c>
      <c r="D41" s="10">
        <v>581.80000000000007</v>
      </c>
      <c r="E41" s="7">
        <v>0</v>
      </c>
      <c r="F41" s="8">
        <v>0.45</v>
      </c>
      <c r="G41" s="11">
        <v>0.10000000000000032</v>
      </c>
      <c r="H41" s="12"/>
    </row>
    <row r="42" spans="1:8" x14ac:dyDescent="0.25">
      <c r="A42">
        <v>12631</v>
      </c>
      <c r="B42">
        <v>12631</v>
      </c>
      <c r="C42" s="6">
        <f t="shared" si="0"/>
        <v>0.12</v>
      </c>
      <c r="D42" s="1">
        <v>581.80000000000007</v>
      </c>
      <c r="E42" s="7">
        <v>0</v>
      </c>
      <c r="F42" s="8">
        <v>0.45</v>
      </c>
      <c r="G42" s="7">
        <v>0.10000000000000032</v>
      </c>
      <c r="H42" s="5"/>
    </row>
    <row r="43" spans="1:8" x14ac:dyDescent="0.25">
      <c r="A43">
        <v>27665</v>
      </c>
      <c r="B43">
        <v>27665</v>
      </c>
      <c r="C43" s="6">
        <f t="shared" si="0"/>
        <v>0.12</v>
      </c>
      <c r="D43" s="1">
        <v>581.80000000000007</v>
      </c>
      <c r="E43" s="7">
        <v>0</v>
      </c>
      <c r="F43" s="8">
        <v>0.45</v>
      </c>
      <c r="G43" s="7">
        <v>0.10000000000000034</v>
      </c>
      <c r="H43" s="13"/>
    </row>
    <row r="44" spans="1:8" x14ac:dyDescent="0.25">
      <c r="A44">
        <v>12635</v>
      </c>
      <c r="B44">
        <v>12635</v>
      </c>
      <c r="C44" s="6">
        <f t="shared" si="0"/>
        <v>0.12</v>
      </c>
      <c r="D44" s="1">
        <v>581.80000000000007</v>
      </c>
      <c r="E44" s="7">
        <v>0</v>
      </c>
      <c r="F44" s="8">
        <v>0.45</v>
      </c>
      <c r="G44" s="7">
        <v>0.10000000000000035</v>
      </c>
      <c r="H44" s="14"/>
    </row>
    <row r="45" spans="1:8" x14ac:dyDescent="0.25">
      <c r="A45">
        <v>12636</v>
      </c>
      <c r="B45">
        <v>12636</v>
      </c>
      <c r="C45" s="6">
        <f t="shared" si="0"/>
        <v>0.12</v>
      </c>
      <c r="D45" s="1">
        <v>581.80000000000007</v>
      </c>
      <c r="E45" s="7">
        <v>0</v>
      </c>
      <c r="F45" s="8">
        <v>0.45</v>
      </c>
      <c r="G45" s="7">
        <v>0.10000000000000035</v>
      </c>
      <c r="H45" s="14"/>
    </row>
    <row r="46" spans="1:8" x14ac:dyDescent="0.25">
      <c r="A46">
        <v>12643</v>
      </c>
      <c r="B46">
        <v>12643</v>
      </c>
      <c r="C46" s="6">
        <f t="shared" si="0"/>
        <v>0.12</v>
      </c>
      <c r="D46" s="1">
        <v>581.80000000000007</v>
      </c>
      <c r="E46" s="7">
        <v>0</v>
      </c>
      <c r="F46" s="8">
        <v>0.45</v>
      </c>
      <c r="G46" s="7">
        <v>0.10000000000000037</v>
      </c>
      <c r="H46" s="15"/>
    </row>
    <row r="47" spans="1:8" x14ac:dyDescent="0.25">
      <c r="A47">
        <v>12637</v>
      </c>
      <c r="B47">
        <v>12637</v>
      </c>
      <c r="C47" s="6">
        <f t="shared" si="0"/>
        <v>0.12</v>
      </c>
      <c r="D47" s="1">
        <v>581.80000000000007</v>
      </c>
      <c r="E47" s="7">
        <v>0</v>
      </c>
      <c r="F47" s="8">
        <v>0.45</v>
      </c>
      <c r="G47" s="7">
        <v>0.10000000000000038</v>
      </c>
      <c r="H47" s="14"/>
    </row>
    <row r="48" spans="1:8" s="10" customFormat="1" x14ac:dyDescent="0.25">
      <c r="A48">
        <v>16057</v>
      </c>
      <c r="B48">
        <v>16057</v>
      </c>
      <c r="C48" s="6">
        <f t="shared" si="0"/>
        <v>0.12</v>
      </c>
      <c r="D48" s="10">
        <v>581.80000000000007</v>
      </c>
      <c r="E48" s="7">
        <v>0</v>
      </c>
      <c r="F48" s="8">
        <v>0.45</v>
      </c>
      <c r="G48" s="11">
        <v>0.10000000000000038</v>
      </c>
      <c r="H48" s="16"/>
    </row>
    <row r="49" spans="1:8" x14ac:dyDescent="0.25">
      <c r="A49">
        <v>12668</v>
      </c>
      <c r="B49">
        <v>12668</v>
      </c>
      <c r="C49" s="6">
        <f t="shared" si="0"/>
        <v>0.12</v>
      </c>
      <c r="D49" s="1">
        <v>581.80000000000007</v>
      </c>
      <c r="E49" s="7">
        <v>0</v>
      </c>
      <c r="F49" s="8">
        <v>0.45</v>
      </c>
      <c r="G49" s="7">
        <v>0.10000000000000039</v>
      </c>
      <c r="H49" s="14"/>
    </row>
    <row r="50" spans="1:8" x14ac:dyDescent="0.25">
      <c r="A50">
        <v>16058</v>
      </c>
      <c r="B50">
        <v>16058</v>
      </c>
      <c r="C50" s="6">
        <f t="shared" si="0"/>
        <v>0.12</v>
      </c>
      <c r="D50" s="1">
        <v>581.80000000000007</v>
      </c>
      <c r="E50" s="7">
        <v>0</v>
      </c>
      <c r="F50" s="8">
        <v>0.45</v>
      </c>
      <c r="G50" s="7">
        <v>0.10000000000000041</v>
      </c>
      <c r="H50" s="14"/>
    </row>
    <row r="51" spans="1:8" x14ac:dyDescent="0.25">
      <c r="A51">
        <v>17086</v>
      </c>
      <c r="B51">
        <v>17086</v>
      </c>
      <c r="C51" s="6">
        <f t="shared" si="0"/>
        <v>0.12</v>
      </c>
      <c r="D51" s="1">
        <v>581.80000000000007</v>
      </c>
      <c r="E51" s="7">
        <v>0</v>
      </c>
      <c r="F51" s="8">
        <v>0.45</v>
      </c>
      <c r="G51" s="7">
        <v>0.10000000000000041</v>
      </c>
      <c r="H51" s="14"/>
    </row>
    <row r="52" spans="1:8" x14ac:dyDescent="0.25">
      <c r="A52">
        <v>12662</v>
      </c>
      <c r="B52">
        <v>12662</v>
      </c>
      <c r="C52" s="6">
        <f t="shared" si="0"/>
        <v>0.12</v>
      </c>
      <c r="D52" s="1">
        <v>581.80000000000007</v>
      </c>
      <c r="E52" s="7">
        <v>0</v>
      </c>
      <c r="F52" s="8">
        <v>0.45</v>
      </c>
      <c r="G52" s="7">
        <v>0.10000000000000042</v>
      </c>
      <c r="H52" s="14"/>
    </row>
    <row r="53" spans="1:8" x14ac:dyDescent="0.25">
      <c r="A53">
        <v>12665</v>
      </c>
      <c r="B53">
        <v>12665</v>
      </c>
      <c r="C53" s="6">
        <f t="shared" si="0"/>
        <v>0.12</v>
      </c>
      <c r="D53" s="1">
        <v>581.80000000000007</v>
      </c>
      <c r="E53" s="7">
        <v>0</v>
      </c>
      <c r="F53" s="8">
        <v>0.45</v>
      </c>
      <c r="G53" s="7">
        <v>0.10000000000000044</v>
      </c>
      <c r="H53" s="14"/>
    </row>
    <row r="54" spans="1:8" x14ac:dyDescent="0.25">
      <c r="A54">
        <v>12667</v>
      </c>
      <c r="B54">
        <v>12667</v>
      </c>
      <c r="C54" s="6">
        <f t="shared" si="0"/>
        <v>0.12</v>
      </c>
      <c r="D54" s="1">
        <v>581.80000000000007</v>
      </c>
      <c r="E54" s="7">
        <v>0</v>
      </c>
      <c r="F54" s="8">
        <v>0.45</v>
      </c>
      <c r="G54" s="7">
        <v>0.10000000000000044</v>
      </c>
      <c r="H54" s="14"/>
    </row>
    <row r="55" spans="1:8" x14ac:dyDescent="0.25">
      <c r="A55">
        <v>17005</v>
      </c>
      <c r="B55">
        <v>17005</v>
      </c>
      <c r="C55" s="6">
        <f t="shared" si="0"/>
        <v>0.12</v>
      </c>
      <c r="D55" s="1">
        <v>581.80000000000007</v>
      </c>
      <c r="E55" s="7">
        <v>0</v>
      </c>
      <c r="F55" s="8">
        <v>0.45</v>
      </c>
      <c r="G55" s="7">
        <v>0.10000000000000045</v>
      </c>
      <c r="H55" s="14"/>
    </row>
    <row r="56" spans="1:8" x14ac:dyDescent="0.25">
      <c r="A56">
        <v>12608</v>
      </c>
      <c r="B56">
        <v>12608</v>
      </c>
      <c r="C56" s="6">
        <f t="shared" si="0"/>
        <v>0.12</v>
      </c>
      <c r="D56" s="1">
        <v>581.80000000000007</v>
      </c>
      <c r="E56" s="7">
        <v>0</v>
      </c>
      <c r="F56" s="8">
        <v>0.45</v>
      </c>
      <c r="G56" s="7">
        <v>0.10000000000000046</v>
      </c>
      <c r="H56" s="14"/>
    </row>
    <row r="57" spans="1:8" x14ac:dyDescent="0.25">
      <c r="A57">
        <v>17004</v>
      </c>
      <c r="B57">
        <v>17004</v>
      </c>
      <c r="C57" s="6">
        <f t="shared" si="0"/>
        <v>0.12</v>
      </c>
      <c r="D57" s="1">
        <v>581.80000000000007</v>
      </c>
      <c r="E57" s="7">
        <v>0</v>
      </c>
      <c r="F57" s="8">
        <v>0.45</v>
      </c>
      <c r="G57" s="7">
        <v>0.10000000000000046</v>
      </c>
      <c r="H57" s="14"/>
    </row>
    <row r="58" spans="1:8" x14ac:dyDescent="0.25">
      <c r="A58">
        <v>16033</v>
      </c>
      <c r="B58">
        <v>16033</v>
      </c>
      <c r="C58" s="6">
        <f t="shared" si="0"/>
        <v>0.12</v>
      </c>
      <c r="D58" s="1">
        <v>581.80000000000007</v>
      </c>
      <c r="E58" s="7">
        <v>0</v>
      </c>
      <c r="F58" s="8">
        <v>0.45</v>
      </c>
      <c r="G58" s="7">
        <v>0.10000000000000048</v>
      </c>
      <c r="H58" s="14"/>
    </row>
    <row r="59" spans="1:8" x14ac:dyDescent="0.25">
      <c r="A59">
        <v>17006</v>
      </c>
      <c r="B59">
        <v>17006</v>
      </c>
      <c r="C59" s="6">
        <f t="shared" si="0"/>
        <v>0.12</v>
      </c>
      <c r="D59" s="1">
        <v>581.80000000000007</v>
      </c>
      <c r="E59" s="7">
        <v>0</v>
      </c>
      <c r="F59" s="8">
        <v>0.45</v>
      </c>
      <c r="G59" s="7">
        <v>0.10000000000000049</v>
      </c>
      <c r="H59" s="14"/>
    </row>
    <row r="60" spans="1:8" x14ac:dyDescent="0.25">
      <c r="A60">
        <v>17007</v>
      </c>
      <c r="B60">
        <v>17007</v>
      </c>
      <c r="C60" s="6">
        <f t="shared" si="0"/>
        <v>0.12</v>
      </c>
      <c r="D60" s="1">
        <v>581.80000000000007</v>
      </c>
      <c r="E60" s="7">
        <v>0</v>
      </c>
      <c r="F60" s="8">
        <v>0.45</v>
      </c>
      <c r="G60" s="7">
        <v>0.10000000000000049</v>
      </c>
      <c r="H60" s="14"/>
    </row>
    <row r="61" spans="1:8" x14ac:dyDescent="0.25">
      <c r="A61">
        <v>16997</v>
      </c>
      <c r="B61">
        <v>16997</v>
      </c>
      <c r="C61" s="6">
        <f t="shared" si="0"/>
        <v>0.12</v>
      </c>
      <c r="D61" s="1">
        <v>581.80000000000007</v>
      </c>
      <c r="E61" s="7">
        <v>0</v>
      </c>
      <c r="F61" s="8">
        <v>0.45</v>
      </c>
      <c r="G61" s="7">
        <v>0.10000000000000051</v>
      </c>
      <c r="H61" s="14"/>
    </row>
    <row r="62" spans="1:8" x14ac:dyDescent="0.25">
      <c r="A62">
        <v>16036</v>
      </c>
      <c r="B62">
        <v>16036</v>
      </c>
      <c r="C62" s="6">
        <f t="shared" si="0"/>
        <v>0.12</v>
      </c>
      <c r="D62" s="1">
        <v>581.80000000000007</v>
      </c>
      <c r="E62" s="7">
        <v>0</v>
      </c>
      <c r="F62" s="8">
        <v>0.45</v>
      </c>
      <c r="G62" s="7">
        <v>0.10000000000000052</v>
      </c>
      <c r="H62" s="14"/>
    </row>
    <row r="63" spans="1:8" x14ac:dyDescent="0.25">
      <c r="A63">
        <v>16035</v>
      </c>
      <c r="B63">
        <v>16035</v>
      </c>
      <c r="C63" s="6">
        <f t="shared" si="0"/>
        <v>0.12</v>
      </c>
      <c r="D63" s="1">
        <v>581.80000000000007</v>
      </c>
      <c r="E63" s="7">
        <v>0</v>
      </c>
      <c r="F63" s="8">
        <v>0.45</v>
      </c>
      <c r="G63" s="7">
        <v>0.10000000000000052</v>
      </c>
      <c r="H63" s="14"/>
    </row>
    <row r="64" spans="1:8" x14ac:dyDescent="0.25">
      <c r="A64">
        <v>12613</v>
      </c>
      <c r="B64">
        <v>12613</v>
      </c>
      <c r="C64" s="6">
        <f t="shared" si="0"/>
        <v>0.12</v>
      </c>
      <c r="D64" s="1">
        <v>581.80000000000007</v>
      </c>
      <c r="E64" s="7">
        <v>0</v>
      </c>
      <c r="F64" s="8">
        <v>0.45</v>
      </c>
      <c r="G64" s="7">
        <v>0.10000000000000053</v>
      </c>
      <c r="H64" s="14"/>
    </row>
    <row r="65" spans="1:8" x14ac:dyDescent="0.25">
      <c r="A65">
        <v>27661</v>
      </c>
      <c r="B65">
        <v>27661</v>
      </c>
      <c r="C65" s="6">
        <f t="shared" si="0"/>
        <v>0.12</v>
      </c>
      <c r="D65" s="1">
        <v>581.80000000000007</v>
      </c>
      <c r="E65" s="7">
        <v>0</v>
      </c>
      <c r="F65" s="8">
        <v>0.45</v>
      </c>
      <c r="G65" s="7">
        <v>0.10000000000000046</v>
      </c>
      <c r="H65" s="17"/>
    </row>
    <row r="66" spans="1:8" x14ac:dyDescent="0.25">
      <c r="A66">
        <v>16044</v>
      </c>
      <c r="B66">
        <v>16044</v>
      </c>
      <c r="C66" s="6">
        <f t="shared" si="0"/>
        <v>0.12</v>
      </c>
      <c r="D66" s="1">
        <v>581.80000000000007</v>
      </c>
      <c r="E66" s="7">
        <v>0</v>
      </c>
      <c r="F66" s="8">
        <v>0.45</v>
      </c>
      <c r="G66" s="7">
        <v>0.10000000000000048</v>
      </c>
    </row>
    <row r="67" spans="1:8" x14ac:dyDescent="0.25">
      <c r="A67">
        <v>12616</v>
      </c>
      <c r="B67">
        <v>12616</v>
      </c>
      <c r="C67" s="6">
        <f t="shared" ref="C67:C130" si="1">AVERAGE(0.09,0.15)</f>
        <v>0.12</v>
      </c>
      <c r="D67" s="1">
        <v>581.80000000000007</v>
      </c>
      <c r="E67" s="7">
        <v>0</v>
      </c>
      <c r="F67" s="8">
        <v>0.45</v>
      </c>
      <c r="G67" s="7">
        <v>0.10000000000000048</v>
      </c>
    </row>
    <row r="68" spans="1:8" x14ac:dyDescent="0.25">
      <c r="A68">
        <v>16028</v>
      </c>
      <c r="B68">
        <v>16028</v>
      </c>
      <c r="C68" s="6">
        <f t="shared" si="1"/>
        <v>0.12</v>
      </c>
      <c r="D68" s="1">
        <v>581.80000000000007</v>
      </c>
      <c r="E68" s="7">
        <v>0</v>
      </c>
      <c r="F68" s="8">
        <v>0.45</v>
      </c>
      <c r="G68" s="7">
        <v>0.10000000000000049</v>
      </c>
    </row>
    <row r="69" spans="1:8" x14ac:dyDescent="0.25">
      <c r="A69">
        <v>12617</v>
      </c>
      <c r="B69">
        <v>12617</v>
      </c>
      <c r="C69" s="6">
        <f t="shared" si="1"/>
        <v>0.12</v>
      </c>
      <c r="D69" s="1">
        <v>581.80000000000007</v>
      </c>
      <c r="E69" s="7">
        <v>0</v>
      </c>
      <c r="F69" s="8">
        <v>0.45</v>
      </c>
      <c r="G69" s="7">
        <v>0.10000000000000051</v>
      </c>
    </row>
    <row r="70" spans="1:8" x14ac:dyDescent="0.25">
      <c r="A70">
        <v>16027</v>
      </c>
      <c r="B70">
        <v>16027</v>
      </c>
      <c r="C70" s="6">
        <f t="shared" si="1"/>
        <v>0.12</v>
      </c>
      <c r="D70" s="1">
        <v>581.80000000000007</v>
      </c>
      <c r="E70" s="7">
        <v>0</v>
      </c>
      <c r="F70" s="8">
        <v>0.45</v>
      </c>
      <c r="G70" s="7">
        <v>0.10000000000000051</v>
      </c>
    </row>
    <row r="71" spans="1:8" x14ac:dyDescent="0.25">
      <c r="A71">
        <v>12683</v>
      </c>
      <c r="B71">
        <v>12683</v>
      </c>
      <c r="C71" s="6">
        <f t="shared" si="1"/>
        <v>0.12</v>
      </c>
      <c r="D71" s="1">
        <v>581.80000000000007</v>
      </c>
      <c r="E71" s="7">
        <v>0</v>
      </c>
      <c r="F71" s="8">
        <v>0.45</v>
      </c>
      <c r="G71" s="7">
        <v>0.10000000000000052</v>
      </c>
    </row>
    <row r="72" spans="1:8" x14ac:dyDescent="0.25">
      <c r="A72">
        <v>12522</v>
      </c>
      <c r="B72">
        <v>12522</v>
      </c>
      <c r="C72" s="6">
        <f t="shared" si="1"/>
        <v>0.12</v>
      </c>
      <c r="D72" s="1">
        <v>581.80000000000007</v>
      </c>
      <c r="E72" s="7">
        <v>0</v>
      </c>
      <c r="F72" s="8">
        <v>0.45</v>
      </c>
      <c r="G72" s="7">
        <v>0.10000000000000053</v>
      </c>
    </row>
    <row r="73" spans="1:8" x14ac:dyDescent="0.25">
      <c r="A73">
        <v>16062</v>
      </c>
      <c r="B73">
        <v>16062</v>
      </c>
      <c r="C73" s="6">
        <f t="shared" si="1"/>
        <v>0.12</v>
      </c>
      <c r="D73" s="1">
        <v>581.80000000000007</v>
      </c>
      <c r="E73" s="7">
        <v>0</v>
      </c>
      <c r="F73" s="8">
        <v>0.45</v>
      </c>
      <c r="G73" s="7">
        <v>0.10000000000000053</v>
      </c>
    </row>
    <row r="74" spans="1:8" x14ac:dyDescent="0.25">
      <c r="A74">
        <v>12684</v>
      </c>
      <c r="B74">
        <v>12684</v>
      </c>
      <c r="C74" s="6">
        <f t="shared" si="1"/>
        <v>0.12</v>
      </c>
      <c r="D74" s="1">
        <v>581.80000000000007</v>
      </c>
      <c r="E74" s="7">
        <v>0</v>
      </c>
      <c r="F74" s="8">
        <v>0.45</v>
      </c>
      <c r="G74" s="7">
        <v>0.10000000000000055</v>
      </c>
    </row>
    <row r="75" spans="1:8" x14ac:dyDescent="0.25">
      <c r="A75">
        <v>12530</v>
      </c>
      <c r="B75">
        <v>12530</v>
      </c>
      <c r="C75" s="6">
        <f t="shared" si="1"/>
        <v>0.12</v>
      </c>
      <c r="D75" s="1">
        <v>581.80000000000007</v>
      </c>
      <c r="E75" s="7">
        <v>0</v>
      </c>
      <c r="F75" s="8">
        <v>0.45</v>
      </c>
      <c r="G75" s="7">
        <v>0.10000000000000055</v>
      </c>
    </row>
    <row r="76" spans="1:8" x14ac:dyDescent="0.25">
      <c r="A76">
        <v>12687</v>
      </c>
      <c r="B76">
        <v>12687</v>
      </c>
      <c r="C76" s="6">
        <f t="shared" si="1"/>
        <v>0.12</v>
      </c>
      <c r="D76" s="1">
        <v>581.80000000000007</v>
      </c>
      <c r="E76" s="7">
        <v>0</v>
      </c>
      <c r="F76" s="8">
        <v>0.45</v>
      </c>
      <c r="G76" s="7">
        <v>0.10000000000000056</v>
      </c>
    </row>
    <row r="77" spans="1:8" x14ac:dyDescent="0.25">
      <c r="A77">
        <v>12544</v>
      </c>
      <c r="B77">
        <v>12544</v>
      </c>
      <c r="C77" s="6">
        <f t="shared" si="1"/>
        <v>0.12</v>
      </c>
      <c r="D77" s="1">
        <v>581.80000000000007</v>
      </c>
      <c r="E77" s="7">
        <v>0</v>
      </c>
      <c r="F77" s="8">
        <v>0.45</v>
      </c>
      <c r="G77" s="7">
        <v>0.10000000000000057</v>
      </c>
    </row>
    <row r="78" spans="1:8" x14ac:dyDescent="0.25">
      <c r="A78">
        <v>16061</v>
      </c>
      <c r="B78">
        <v>16061</v>
      </c>
      <c r="C78" s="6">
        <f t="shared" si="1"/>
        <v>0.12</v>
      </c>
      <c r="D78" s="1">
        <v>581.80000000000007</v>
      </c>
      <c r="E78" s="7">
        <v>0</v>
      </c>
      <c r="F78" s="8">
        <v>0.45</v>
      </c>
      <c r="G78" s="7">
        <v>0.10000000000000057</v>
      </c>
    </row>
    <row r="79" spans="1:8" x14ac:dyDescent="0.25">
      <c r="A79">
        <v>12689</v>
      </c>
      <c r="B79">
        <v>12689</v>
      </c>
      <c r="C79" s="6">
        <f t="shared" si="1"/>
        <v>0.12</v>
      </c>
      <c r="D79" s="1">
        <v>581.80000000000007</v>
      </c>
      <c r="E79" s="7">
        <v>0</v>
      </c>
      <c r="F79" s="8">
        <v>0.45</v>
      </c>
      <c r="G79" s="7">
        <v>0.10000000000000059</v>
      </c>
    </row>
    <row r="80" spans="1:8" x14ac:dyDescent="0.25">
      <c r="A80">
        <v>12548</v>
      </c>
      <c r="B80">
        <v>12548</v>
      </c>
      <c r="C80" s="6">
        <f t="shared" si="1"/>
        <v>0.12</v>
      </c>
      <c r="D80" s="1">
        <v>581.80000000000007</v>
      </c>
      <c r="E80" s="7">
        <v>0</v>
      </c>
      <c r="F80" s="8">
        <v>0.45</v>
      </c>
      <c r="G80" s="7">
        <v>0.1000000000000006</v>
      </c>
    </row>
    <row r="81" spans="1:7" x14ac:dyDescent="0.25">
      <c r="A81">
        <v>27042</v>
      </c>
      <c r="B81">
        <v>27042</v>
      </c>
      <c r="C81" s="6">
        <f t="shared" si="1"/>
        <v>0.12</v>
      </c>
      <c r="D81" s="1">
        <v>581.80000000000007</v>
      </c>
      <c r="E81" s="7">
        <v>0</v>
      </c>
      <c r="F81" s="8">
        <v>0.45</v>
      </c>
      <c r="G81" s="7">
        <v>0.1000000000000006</v>
      </c>
    </row>
    <row r="82" spans="1:7" x14ac:dyDescent="0.25">
      <c r="A82">
        <v>12669</v>
      </c>
      <c r="B82">
        <v>12669</v>
      </c>
      <c r="C82" s="6">
        <f t="shared" si="1"/>
        <v>0.12</v>
      </c>
      <c r="D82" s="1">
        <v>581.80000000000007</v>
      </c>
      <c r="E82" s="7">
        <v>0</v>
      </c>
      <c r="F82" s="8">
        <v>0.45</v>
      </c>
      <c r="G82" s="7">
        <v>0.10000000000000062</v>
      </c>
    </row>
    <row r="83" spans="1:7" x14ac:dyDescent="0.25">
      <c r="A83">
        <v>12587</v>
      </c>
      <c r="B83">
        <v>12587</v>
      </c>
      <c r="C83" s="6">
        <f t="shared" si="1"/>
        <v>0.12</v>
      </c>
      <c r="D83" s="1">
        <v>581.80000000000007</v>
      </c>
      <c r="E83" s="7">
        <v>0</v>
      </c>
      <c r="F83" s="8">
        <v>0.45</v>
      </c>
      <c r="G83" s="7">
        <v>0.10000000000000062</v>
      </c>
    </row>
    <row r="84" spans="1:7" x14ac:dyDescent="0.25">
      <c r="A84">
        <v>12686</v>
      </c>
      <c r="B84">
        <v>12686</v>
      </c>
      <c r="C84" s="6">
        <f t="shared" si="1"/>
        <v>0.12</v>
      </c>
      <c r="D84" s="1">
        <v>581.80000000000007</v>
      </c>
      <c r="E84" s="7">
        <v>0</v>
      </c>
      <c r="F84" s="8">
        <v>0.45</v>
      </c>
      <c r="G84" s="7">
        <v>0.10000000000000063</v>
      </c>
    </row>
    <row r="85" spans="1:7" x14ac:dyDescent="0.25">
      <c r="A85">
        <v>12574</v>
      </c>
      <c r="B85">
        <v>12574</v>
      </c>
      <c r="C85" s="6">
        <f t="shared" si="1"/>
        <v>0.12</v>
      </c>
      <c r="D85" s="1">
        <v>581.80000000000007</v>
      </c>
      <c r="E85" s="7">
        <v>0</v>
      </c>
      <c r="F85" s="8">
        <v>0.45</v>
      </c>
      <c r="G85" s="7">
        <v>0.10000000000000064</v>
      </c>
    </row>
    <row r="86" spans="1:7" x14ac:dyDescent="0.25">
      <c r="A86">
        <v>27054</v>
      </c>
      <c r="B86">
        <v>27054</v>
      </c>
      <c r="C86" s="6">
        <f t="shared" si="1"/>
        <v>0.12</v>
      </c>
      <c r="D86" s="1">
        <v>581.80000000000007</v>
      </c>
      <c r="E86" s="7">
        <v>0</v>
      </c>
      <c r="F86" s="8">
        <v>0.45</v>
      </c>
      <c r="G86" s="7">
        <v>0.10000000000000064</v>
      </c>
    </row>
    <row r="87" spans="1:7" x14ac:dyDescent="0.25">
      <c r="A87">
        <v>12675</v>
      </c>
      <c r="B87">
        <v>12675</v>
      </c>
      <c r="C87" s="6">
        <f t="shared" si="1"/>
        <v>0.12</v>
      </c>
      <c r="D87" s="1">
        <v>581.80000000000007</v>
      </c>
      <c r="E87" s="7">
        <v>0</v>
      </c>
      <c r="F87" s="8">
        <v>0.45</v>
      </c>
      <c r="G87" s="7">
        <v>0.10000000000000066</v>
      </c>
    </row>
    <row r="88" spans="1:7" x14ac:dyDescent="0.25">
      <c r="A88">
        <v>27055</v>
      </c>
      <c r="B88">
        <v>27055</v>
      </c>
      <c r="C88" s="6">
        <f t="shared" si="1"/>
        <v>0.12</v>
      </c>
      <c r="D88" s="1">
        <v>581.80000000000007</v>
      </c>
      <c r="E88" s="7">
        <v>0</v>
      </c>
      <c r="F88" s="8">
        <v>0.45</v>
      </c>
      <c r="G88" s="7">
        <v>0.10000000000000066</v>
      </c>
    </row>
    <row r="89" spans="1:7" x14ac:dyDescent="0.25">
      <c r="A89">
        <v>12555</v>
      </c>
      <c r="B89">
        <v>12555</v>
      </c>
      <c r="C89" s="6">
        <f t="shared" si="1"/>
        <v>0.12</v>
      </c>
      <c r="D89" s="1">
        <v>581.80000000000007</v>
      </c>
      <c r="E89" s="7">
        <v>0</v>
      </c>
      <c r="F89" s="8">
        <v>0.45</v>
      </c>
      <c r="G89" s="7">
        <v>0.10000000000000067</v>
      </c>
    </row>
    <row r="90" spans="1:7" x14ac:dyDescent="0.25">
      <c r="A90">
        <v>12819</v>
      </c>
      <c r="B90">
        <v>12819</v>
      </c>
      <c r="C90" s="6">
        <f t="shared" si="1"/>
        <v>0.12</v>
      </c>
      <c r="D90" s="1">
        <v>581.80000000000007</v>
      </c>
      <c r="E90" s="7">
        <v>0</v>
      </c>
      <c r="F90" s="8">
        <v>0.45</v>
      </c>
      <c r="G90" s="7">
        <v>0.10000000000000069</v>
      </c>
    </row>
    <row r="91" spans="1:7" x14ac:dyDescent="0.25">
      <c r="A91">
        <v>27052</v>
      </c>
      <c r="B91">
        <v>27052</v>
      </c>
      <c r="C91" s="6">
        <f t="shared" si="1"/>
        <v>0.12</v>
      </c>
      <c r="D91" s="1">
        <v>581.80000000000007</v>
      </c>
      <c r="E91" s="7">
        <v>0</v>
      </c>
      <c r="F91" s="8">
        <v>0.45</v>
      </c>
      <c r="G91" s="7">
        <v>0.10000000000000069</v>
      </c>
    </row>
    <row r="92" spans="1:7" x14ac:dyDescent="0.25">
      <c r="A92">
        <v>12583</v>
      </c>
      <c r="B92">
        <v>12583</v>
      </c>
      <c r="C92" s="6">
        <f t="shared" si="1"/>
        <v>0.12</v>
      </c>
      <c r="D92" s="1">
        <v>581.80000000000007</v>
      </c>
      <c r="E92" s="7">
        <v>0</v>
      </c>
      <c r="F92" s="8">
        <v>0.45</v>
      </c>
      <c r="G92" s="7">
        <v>0.1000000000000007</v>
      </c>
    </row>
    <row r="93" spans="1:7" x14ac:dyDescent="0.25">
      <c r="A93">
        <v>12714</v>
      </c>
      <c r="B93">
        <v>12714</v>
      </c>
      <c r="C93" s="6">
        <f t="shared" si="1"/>
        <v>0.12</v>
      </c>
      <c r="D93" s="1">
        <v>581.80000000000007</v>
      </c>
      <c r="E93" s="7">
        <v>0</v>
      </c>
      <c r="F93" s="8">
        <v>0.45</v>
      </c>
      <c r="G93" s="7">
        <v>0.10000000000000071</v>
      </c>
    </row>
    <row r="94" spans="1:7" x14ac:dyDescent="0.25">
      <c r="A94">
        <v>12701</v>
      </c>
      <c r="B94">
        <v>12701</v>
      </c>
      <c r="C94" s="6">
        <f t="shared" si="1"/>
        <v>0.12</v>
      </c>
      <c r="D94" s="1">
        <v>581.80000000000007</v>
      </c>
      <c r="E94" s="7">
        <v>0</v>
      </c>
      <c r="F94" s="8">
        <v>0.45</v>
      </c>
      <c r="G94" s="7">
        <v>0.10000000000000071</v>
      </c>
    </row>
    <row r="95" spans="1:7" x14ac:dyDescent="0.25">
      <c r="A95">
        <v>27044</v>
      </c>
      <c r="B95">
        <v>27044</v>
      </c>
      <c r="C95" s="6">
        <f t="shared" si="1"/>
        <v>0.12</v>
      </c>
      <c r="D95" s="1">
        <v>581.80000000000007</v>
      </c>
      <c r="E95" s="7">
        <v>0</v>
      </c>
      <c r="F95" s="8">
        <v>0.45</v>
      </c>
      <c r="G95" s="7">
        <v>0.10000000000000073</v>
      </c>
    </row>
    <row r="96" spans="1:7" x14ac:dyDescent="0.25">
      <c r="A96">
        <v>12693</v>
      </c>
      <c r="B96">
        <v>12693</v>
      </c>
      <c r="C96" s="6">
        <f t="shared" si="1"/>
        <v>0.12</v>
      </c>
      <c r="D96" s="1">
        <v>581.80000000000007</v>
      </c>
      <c r="E96" s="7">
        <v>0</v>
      </c>
      <c r="F96" s="8">
        <v>0.45</v>
      </c>
      <c r="G96" s="7">
        <v>0.10000000000000073</v>
      </c>
    </row>
    <row r="97" spans="1:7" x14ac:dyDescent="0.25">
      <c r="A97">
        <v>27046</v>
      </c>
      <c r="B97">
        <v>27046</v>
      </c>
      <c r="C97" s="6">
        <f t="shared" si="1"/>
        <v>0.12</v>
      </c>
      <c r="D97" s="1">
        <v>581.80000000000007</v>
      </c>
      <c r="E97" s="7">
        <v>0</v>
      </c>
      <c r="F97" s="8">
        <v>0.45</v>
      </c>
      <c r="G97" s="7">
        <v>0.10000000000000074</v>
      </c>
    </row>
    <row r="98" spans="1:7" x14ac:dyDescent="0.25">
      <c r="A98">
        <v>27047</v>
      </c>
      <c r="B98">
        <v>27047</v>
      </c>
      <c r="C98" s="6">
        <f t="shared" si="1"/>
        <v>0.12</v>
      </c>
      <c r="D98" s="1">
        <v>581.80000000000007</v>
      </c>
      <c r="E98" s="7">
        <v>0</v>
      </c>
      <c r="F98" s="8">
        <v>0.45</v>
      </c>
      <c r="G98" s="7">
        <v>0.10000000000000075</v>
      </c>
    </row>
    <row r="99" spans="1:7" x14ac:dyDescent="0.25">
      <c r="A99">
        <v>27053</v>
      </c>
      <c r="B99">
        <v>27053</v>
      </c>
      <c r="C99" s="6">
        <f t="shared" si="1"/>
        <v>0.12</v>
      </c>
      <c r="D99" s="1">
        <v>581.80000000000007</v>
      </c>
      <c r="E99" s="7">
        <v>0</v>
      </c>
      <c r="F99" s="8">
        <v>0.45</v>
      </c>
      <c r="G99" s="7">
        <v>0.10000000000000075</v>
      </c>
    </row>
    <row r="100" spans="1:7" x14ac:dyDescent="0.25">
      <c r="A100">
        <v>12821</v>
      </c>
      <c r="B100">
        <v>12821</v>
      </c>
      <c r="C100" s="6">
        <f t="shared" si="1"/>
        <v>0.12</v>
      </c>
      <c r="D100" s="1">
        <v>581.80000000000007</v>
      </c>
      <c r="E100" s="7">
        <v>0</v>
      </c>
      <c r="F100" s="8">
        <v>0.45</v>
      </c>
      <c r="G100" s="7">
        <v>0.10000000000000077</v>
      </c>
    </row>
    <row r="101" spans="1:7" x14ac:dyDescent="0.25">
      <c r="A101">
        <v>12676</v>
      </c>
      <c r="B101">
        <v>12676</v>
      </c>
      <c r="C101" s="6">
        <f t="shared" si="1"/>
        <v>0.12</v>
      </c>
      <c r="D101" s="1">
        <v>581.80000000000007</v>
      </c>
      <c r="E101" s="7">
        <v>0</v>
      </c>
      <c r="F101" s="8">
        <v>0.45</v>
      </c>
      <c r="G101" s="7">
        <v>0.10000000000000078</v>
      </c>
    </row>
    <row r="102" spans="1:7" x14ac:dyDescent="0.25">
      <c r="A102">
        <v>27051</v>
      </c>
      <c r="B102">
        <v>27051</v>
      </c>
      <c r="C102" s="6">
        <f t="shared" si="1"/>
        <v>0.12</v>
      </c>
      <c r="D102" s="1">
        <v>581.80000000000007</v>
      </c>
      <c r="E102" s="7">
        <v>0</v>
      </c>
      <c r="F102" s="8">
        <v>0.45</v>
      </c>
      <c r="G102" s="7">
        <v>0.10000000000000078</v>
      </c>
    </row>
    <row r="103" spans="1:7" x14ac:dyDescent="0.25">
      <c r="A103">
        <v>12696</v>
      </c>
      <c r="B103">
        <v>12696</v>
      </c>
      <c r="C103" s="6">
        <f t="shared" si="1"/>
        <v>0.12</v>
      </c>
      <c r="D103" s="1">
        <v>581.80000000000007</v>
      </c>
      <c r="E103" s="7">
        <v>0</v>
      </c>
      <c r="F103" s="8">
        <v>0.45</v>
      </c>
      <c r="G103" s="7">
        <v>0.1000000000000008</v>
      </c>
    </row>
    <row r="104" spans="1:7" x14ac:dyDescent="0.25">
      <c r="A104">
        <v>12573</v>
      </c>
      <c r="B104">
        <v>12573</v>
      </c>
      <c r="C104" s="6">
        <f t="shared" si="1"/>
        <v>0.12</v>
      </c>
      <c r="D104" s="1">
        <v>581.80000000000007</v>
      </c>
      <c r="E104" s="7">
        <v>0</v>
      </c>
      <c r="F104" s="8">
        <v>0.45</v>
      </c>
      <c r="G104" s="7">
        <v>0.1000000000000008</v>
      </c>
    </row>
    <row r="105" spans="1:7" x14ac:dyDescent="0.25">
      <c r="A105">
        <v>12849</v>
      </c>
      <c r="B105">
        <v>12849</v>
      </c>
      <c r="C105" s="6">
        <f t="shared" si="1"/>
        <v>0.12</v>
      </c>
      <c r="D105" s="1">
        <v>581.80000000000007</v>
      </c>
      <c r="E105" s="7">
        <v>0</v>
      </c>
      <c r="F105" s="8">
        <v>0.45</v>
      </c>
      <c r="G105" s="7">
        <v>0.10000000000000081</v>
      </c>
    </row>
    <row r="106" spans="1:7" x14ac:dyDescent="0.25">
      <c r="A106">
        <v>16229</v>
      </c>
      <c r="B106">
        <v>16229</v>
      </c>
      <c r="C106" s="6">
        <f t="shared" si="1"/>
        <v>0.12</v>
      </c>
      <c r="D106" s="1">
        <v>581.80000000000007</v>
      </c>
      <c r="E106" s="7">
        <v>0</v>
      </c>
      <c r="F106" s="8">
        <v>0.45</v>
      </c>
      <c r="G106" s="7">
        <v>0.10000000000000082</v>
      </c>
    </row>
    <row r="107" spans="1:7" x14ac:dyDescent="0.25">
      <c r="A107">
        <v>16029</v>
      </c>
      <c r="B107">
        <v>16029</v>
      </c>
      <c r="C107" s="6">
        <f t="shared" si="1"/>
        <v>0.12</v>
      </c>
      <c r="D107" s="1">
        <v>581.80000000000007</v>
      </c>
      <c r="E107" s="7">
        <v>0</v>
      </c>
      <c r="F107" s="8">
        <v>0.45</v>
      </c>
      <c r="G107" s="7">
        <v>0.10000000000000082</v>
      </c>
    </row>
    <row r="108" spans="1:7" x14ac:dyDescent="0.25">
      <c r="A108">
        <v>12822</v>
      </c>
      <c r="B108">
        <v>12822</v>
      </c>
      <c r="C108" s="6">
        <f t="shared" si="1"/>
        <v>0.12</v>
      </c>
      <c r="D108" s="1">
        <v>581.80000000000007</v>
      </c>
      <c r="E108" s="7">
        <v>0</v>
      </c>
      <c r="F108" s="8">
        <v>0.45</v>
      </c>
      <c r="G108" s="7">
        <v>0.10000000000000084</v>
      </c>
    </row>
    <row r="109" spans="1:7" x14ac:dyDescent="0.25">
      <c r="A109">
        <v>12698</v>
      </c>
      <c r="B109">
        <v>12698</v>
      </c>
      <c r="C109" s="6">
        <f t="shared" si="1"/>
        <v>0.12</v>
      </c>
      <c r="D109" s="1">
        <v>581.80000000000007</v>
      </c>
      <c r="E109" s="7">
        <v>0</v>
      </c>
      <c r="F109" s="8">
        <v>0.45</v>
      </c>
      <c r="G109" s="7">
        <v>0.10000000000000085</v>
      </c>
    </row>
    <row r="110" spans="1:7" x14ac:dyDescent="0.25">
      <c r="A110">
        <v>12627</v>
      </c>
      <c r="B110">
        <v>12627</v>
      </c>
      <c r="C110" s="6">
        <f t="shared" si="1"/>
        <v>0.12</v>
      </c>
      <c r="D110" s="1">
        <v>581.80000000000007</v>
      </c>
      <c r="E110" s="7">
        <v>0</v>
      </c>
      <c r="F110" s="8">
        <v>0.45</v>
      </c>
      <c r="G110" s="7">
        <v>0.10000000000000085</v>
      </c>
    </row>
    <row r="111" spans="1:7" x14ac:dyDescent="0.25">
      <c r="A111">
        <v>12653</v>
      </c>
      <c r="B111">
        <v>12653</v>
      </c>
      <c r="C111" s="6">
        <f t="shared" si="1"/>
        <v>0.12</v>
      </c>
      <c r="D111" s="1">
        <v>581.80000000000007</v>
      </c>
      <c r="E111" s="7">
        <v>0</v>
      </c>
      <c r="F111" s="8">
        <v>0.45</v>
      </c>
      <c r="G111" s="7">
        <v>0.10000000000000087</v>
      </c>
    </row>
    <row r="112" spans="1:7" x14ac:dyDescent="0.25">
      <c r="A112">
        <v>12656</v>
      </c>
      <c r="B112">
        <v>12656</v>
      </c>
      <c r="C112" s="6">
        <f t="shared" si="1"/>
        <v>0.12</v>
      </c>
      <c r="D112" s="1">
        <v>581.80000000000007</v>
      </c>
      <c r="E112" s="7">
        <v>0</v>
      </c>
      <c r="F112" s="8">
        <v>0.45</v>
      </c>
      <c r="G112" s="7">
        <v>0.10000000000000087</v>
      </c>
    </row>
    <row r="113" spans="1:7" x14ac:dyDescent="0.25">
      <c r="A113">
        <v>12626</v>
      </c>
      <c r="B113">
        <v>12626</v>
      </c>
      <c r="C113" s="6">
        <f t="shared" si="1"/>
        <v>0.12</v>
      </c>
      <c r="D113" s="1">
        <v>581.80000000000007</v>
      </c>
      <c r="E113" s="7">
        <v>0</v>
      </c>
      <c r="F113" s="8">
        <v>0.45</v>
      </c>
      <c r="G113" s="7">
        <v>0.10000000000000088</v>
      </c>
    </row>
    <row r="114" spans="1:7" x14ac:dyDescent="0.25">
      <c r="A114">
        <v>12624</v>
      </c>
      <c r="B114">
        <v>12624</v>
      </c>
      <c r="C114" s="6">
        <f t="shared" si="1"/>
        <v>0.12</v>
      </c>
      <c r="D114" s="1">
        <v>581.80000000000007</v>
      </c>
      <c r="E114" s="7">
        <v>0</v>
      </c>
      <c r="F114" s="8">
        <v>0.45</v>
      </c>
      <c r="G114" s="7">
        <v>0.10000000000000089</v>
      </c>
    </row>
    <row r="115" spans="1:7" x14ac:dyDescent="0.25">
      <c r="A115">
        <v>12777</v>
      </c>
      <c r="B115">
        <v>12777</v>
      </c>
      <c r="C115" s="6">
        <f t="shared" si="1"/>
        <v>0.12</v>
      </c>
      <c r="D115" s="1">
        <v>581.80000000000007</v>
      </c>
      <c r="E115" s="7">
        <v>0</v>
      </c>
      <c r="F115" s="8">
        <v>0.45</v>
      </c>
      <c r="G115" s="7">
        <v>0.10000000000000089</v>
      </c>
    </row>
    <row r="116" spans="1:7" x14ac:dyDescent="0.25">
      <c r="A116">
        <v>12786</v>
      </c>
      <c r="B116">
        <v>12786</v>
      </c>
      <c r="C116" s="6">
        <f t="shared" si="1"/>
        <v>0.12</v>
      </c>
      <c r="D116" s="1">
        <v>581.80000000000007</v>
      </c>
      <c r="E116" s="7">
        <v>0</v>
      </c>
      <c r="F116" s="8">
        <v>0.45</v>
      </c>
      <c r="G116" s="7">
        <v>0.10000000000000091</v>
      </c>
    </row>
    <row r="117" spans="1:7" x14ac:dyDescent="0.25">
      <c r="A117">
        <v>12664</v>
      </c>
      <c r="B117">
        <v>12664</v>
      </c>
      <c r="C117" s="6">
        <f t="shared" si="1"/>
        <v>0.12</v>
      </c>
      <c r="D117" s="1">
        <v>581.80000000000007</v>
      </c>
      <c r="E117" s="7">
        <v>0</v>
      </c>
      <c r="F117" s="8">
        <v>0.45</v>
      </c>
      <c r="G117" s="7">
        <v>0.10000000000000091</v>
      </c>
    </row>
    <row r="118" spans="1:7" x14ac:dyDescent="0.25">
      <c r="A118">
        <v>12273</v>
      </c>
      <c r="B118">
        <v>12273</v>
      </c>
      <c r="C118" s="6">
        <f t="shared" si="1"/>
        <v>0.12</v>
      </c>
      <c r="D118" s="1">
        <v>581.80000000000007</v>
      </c>
      <c r="E118" s="7">
        <v>0</v>
      </c>
      <c r="F118" s="8">
        <v>0.45</v>
      </c>
      <c r="G118" s="7">
        <v>0.10000000000000092</v>
      </c>
    </row>
    <row r="119" spans="1:7" x14ac:dyDescent="0.25">
      <c r="A119">
        <v>12809</v>
      </c>
      <c r="B119">
        <v>12809</v>
      </c>
      <c r="C119" s="6">
        <f t="shared" si="1"/>
        <v>0.12</v>
      </c>
      <c r="D119" s="1">
        <v>581.80000000000007</v>
      </c>
      <c r="E119" s="7">
        <v>0</v>
      </c>
      <c r="F119" s="8">
        <v>0.45</v>
      </c>
      <c r="G119" s="7">
        <v>0.10000000000000094</v>
      </c>
    </row>
    <row r="120" spans="1:7" x14ac:dyDescent="0.25">
      <c r="A120">
        <v>12812</v>
      </c>
      <c r="B120">
        <v>12812</v>
      </c>
      <c r="C120" s="6">
        <f t="shared" si="1"/>
        <v>0.12</v>
      </c>
      <c r="D120" s="1">
        <v>581.80000000000007</v>
      </c>
      <c r="E120" s="7">
        <v>0</v>
      </c>
      <c r="F120" s="8">
        <v>0.45</v>
      </c>
      <c r="G120" s="7">
        <v>0.10000000000000094</v>
      </c>
    </row>
    <row r="121" spans="1:7" x14ac:dyDescent="0.25">
      <c r="A121">
        <v>12600</v>
      </c>
      <c r="B121">
        <v>12600</v>
      </c>
      <c r="C121" s="6">
        <f t="shared" si="1"/>
        <v>0.12</v>
      </c>
      <c r="D121" s="1">
        <v>581.80000000000007</v>
      </c>
      <c r="E121" s="7">
        <v>0</v>
      </c>
      <c r="F121" s="8">
        <v>0.45</v>
      </c>
      <c r="G121" s="7">
        <v>0.10000000000000095</v>
      </c>
    </row>
    <row r="122" spans="1:7" x14ac:dyDescent="0.25">
      <c r="A122">
        <v>12700</v>
      </c>
      <c r="B122">
        <v>12700</v>
      </c>
      <c r="C122" s="6">
        <f t="shared" si="1"/>
        <v>0.12</v>
      </c>
      <c r="D122" s="1">
        <v>581.80000000000007</v>
      </c>
      <c r="E122" s="7">
        <v>0</v>
      </c>
      <c r="F122" s="8">
        <v>0.45</v>
      </c>
      <c r="G122" s="7">
        <v>0.10000000000000096</v>
      </c>
    </row>
    <row r="123" spans="1:7" x14ac:dyDescent="0.25">
      <c r="A123">
        <v>12711</v>
      </c>
      <c r="B123">
        <v>12711</v>
      </c>
      <c r="C123" s="6">
        <f t="shared" si="1"/>
        <v>0.12</v>
      </c>
      <c r="D123" s="1">
        <v>581.80000000000007</v>
      </c>
      <c r="E123" s="7">
        <v>0</v>
      </c>
      <c r="F123" s="8">
        <v>0.45</v>
      </c>
      <c r="G123" s="7">
        <v>0.10000000000000096</v>
      </c>
    </row>
    <row r="124" spans="1:7" x14ac:dyDescent="0.25">
      <c r="A124">
        <v>12829</v>
      </c>
      <c r="B124">
        <v>12829</v>
      </c>
      <c r="C124" s="6">
        <f t="shared" si="1"/>
        <v>0.12</v>
      </c>
      <c r="D124" s="1">
        <v>581.80000000000007</v>
      </c>
      <c r="E124" s="7">
        <v>0</v>
      </c>
      <c r="F124" s="8">
        <v>0.45</v>
      </c>
      <c r="G124" s="7">
        <v>0.10000000000000098</v>
      </c>
    </row>
    <row r="125" spans="1:7" x14ac:dyDescent="0.25">
      <c r="A125">
        <v>12807</v>
      </c>
      <c r="B125">
        <v>12807</v>
      </c>
      <c r="C125" s="6">
        <f t="shared" si="1"/>
        <v>0.12</v>
      </c>
      <c r="D125" s="1">
        <v>581.80000000000007</v>
      </c>
      <c r="E125" s="7">
        <v>0</v>
      </c>
      <c r="F125" s="8">
        <v>0.45</v>
      </c>
      <c r="G125" s="7">
        <v>0.10000000000000098</v>
      </c>
    </row>
    <row r="126" spans="1:7" x14ac:dyDescent="0.25">
      <c r="A126">
        <v>12644</v>
      </c>
      <c r="B126">
        <v>12644</v>
      </c>
      <c r="C126" s="6">
        <f t="shared" si="1"/>
        <v>0.12</v>
      </c>
      <c r="D126" s="1">
        <v>581.80000000000007</v>
      </c>
      <c r="E126" s="7">
        <v>0</v>
      </c>
      <c r="F126" s="8">
        <v>0.45</v>
      </c>
      <c r="G126" s="7">
        <v>0.10000000000000099</v>
      </c>
    </row>
    <row r="127" spans="1:7" x14ac:dyDescent="0.25">
      <c r="A127">
        <v>18770</v>
      </c>
      <c r="B127">
        <v>18770</v>
      </c>
      <c r="C127" s="6">
        <f t="shared" si="1"/>
        <v>0.12</v>
      </c>
      <c r="D127" s="1">
        <v>581.80000000000007</v>
      </c>
      <c r="E127" s="7">
        <v>0</v>
      </c>
      <c r="F127" s="8">
        <v>0.45</v>
      </c>
      <c r="G127" s="7">
        <v>0.100000000000001</v>
      </c>
    </row>
    <row r="128" spans="1:7" x14ac:dyDescent="0.25">
      <c r="A128">
        <v>12247</v>
      </c>
      <c r="B128">
        <v>12247</v>
      </c>
      <c r="C128" s="6">
        <f t="shared" si="1"/>
        <v>0.12</v>
      </c>
      <c r="D128" s="1">
        <v>581.80000000000007</v>
      </c>
      <c r="E128" s="7">
        <v>0</v>
      </c>
      <c r="F128" s="8">
        <v>0.45</v>
      </c>
      <c r="G128" s="7">
        <v>0.100000000000001</v>
      </c>
    </row>
    <row r="129" spans="1:7" x14ac:dyDescent="0.25">
      <c r="A129">
        <v>16999</v>
      </c>
      <c r="B129">
        <v>16999</v>
      </c>
      <c r="C129" s="6">
        <f t="shared" si="1"/>
        <v>0.12</v>
      </c>
      <c r="D129" s="1">
        <v>581.80000000000007</v>
      </c>
      <c r="E129" s="7">
        <v>0</v>
      </c>
      <c r="F129" s="8">
        <v>0.45</v>
      </c>
      <c r="G129" s="7">
        <v>0.10000000000000102</v>
      </c>
    </row>
    <row r="130" spans="1:7" x14ac:dyDescent="0.25">
      <c r="A130">
        <v>17067</v>
      </c>
      <c r="B130">
        <v>17067</v>
      </c>
      <c r="C130" s="6">
        <f t="shared" si="1"/>
        <v>0.12</v>
      </c>
      <c r="D130" s="1">
        <v>581.80000000000007</v>
      </c>
      <c r="E130" s="7">
        <v>0</v>
      </c>
      <c r="F130" s="8">
        <v>0.45</v>
      </c>
      <c r="G130" s="7">
        <v>0.10000000000000103</v>
      </c>
    </row>
    <row r="131" spans="1:7" x14ac:dyDescent="0.25">
      <c r="A131">
        <v>27039</v>
      </c>
      <c r="B131">
        <v>27039</v>
      </c>
      <c r="C131" s="6">
        <f t="shared" ref="C131:C156" si="2">AVERAGE(0.09,0.15)</f>
        <v>0.12</v>
      </c>
      <c r="D131" s="1">
        <v>581.80000000000007</v>
      </c>
      <c r="E131" s="7">
        <v>0</v>
      </c>
      <c r="F131" s="8">
        <v>0.45</v>
      </c>
      <c r="G131" s="7">
        <v>0.10000000000000103</v>
      </c>
    </row>
    <row r="132" spans="1:7" x14ac:dyDescent="0.25">
      <c r="A132">
        <v>12248</v>
      </c>
      <c r="B132">
        <v>12248</v>
      </c>
      <c r="C132" s="6">
        <f t="shared" si="2"/>
        <v>0.12</v>
      </c>
      <c r="D132" s="1">
        <v>581.80000000000007</v>
      </c>
      <c r="E132" s="7">
        <v>0</v>
      </c>
      <c r="F132" s="8">
        <v>0.45</v>
      </c>
      <c r="G132" s="7">
        <v>0.10000000000000105</v>
      </c>
    </row>
    <row r="133" spans="1:7" x14ac:dyDescent="0.25">
      <c r="A133">
        <v>12327</v>
      </c>
      <c r="B133">
        <v>12327</v>
      </c>
      <c r="C133" s="6">
        <f t="shared" si="2"/>
        <v>0.12</v>
      </c>
      <c r="D133" s="1">
        <v>581.80000000000007</v>
      </c>
      <c r="E133" s="7">
        <v>0</v>
      </c>
      <c r="F133" s="8">
        <v>0.45</v>
      </c>
      <c r="G133" s="7">
        <v>0.10000000000000105</v>
      </c>
    </row>
    <row r="134" spans="1:7" x14ac:dyDescent="0.25">
      <c r="A134">
        <v>12679</v>
      </c>
      <c r="B134">
        <v>12679</v>
      </c>
      <c r="C134" s="6">
        <f t="shared" si="2"/>
        <v>0.12</v>
      </c>
      <c r="D134" s="1">
        <v>581.80000000000007</v>
      </c>
      <c r="E134" s="7">
        <v>0</v>
      </c>
      <c r="F134" s="8">
        <v>0.45</v>
      </c>
      <c r="G134" s="7">
        <v>0.10000000000000106</v>
      </c>
    </row>
    <row r="135" spans="1:7" x14ac:dyDescent="0.25">
      <c r="A135">
        <v>12801</v>
      </c>
      <c r="B135">
        <v>12801</v>
      </c>
      <c r="C135" s="6">
        <f t="shared" si="2"/>
        <v>0.12</v>
      </c>
      <c r="D135" s="1">
        <v>581.80000000000007</v>
      </c>
      <c r="E135" s="7">
        <v>0</v>
      </c>
      <c r="F135" s="8">
        <v>0.45</v>
      </c>
      <c r="G135" s="7">
        <v>0.10000000000000107</v>
      </c>
    </row>
    <row r="136" spans="1:7" x14ac:dyDescent="0.25">
      <c r="A136">
        <v>12609</v>
      </c>
      <c r="B136">
        <v>12609</v>
      </c>
      <c r="C136" s="6">
        <f t="shared" si="2"/>
        <v>0.12</v>
      </c>
      <c r="D136" s="1">
        <v>581.80000000000007</v>
      </c>
      <c r="E136" s="7">
        <v>0</v>
      </c>
      <c r="F136" s="8">
        <v>0.45</v>
      </c>
      <c r="G136" s="7">
        <v>0.10000000000000107</v>
      </c>
    </row>
    <row r="137" spans="1:7" x14ac:dyDescent="0.25">
      <c r="A137">
        <v>12826</v>
      </c>
      <c r="B137">
        <v>12826</v>
      </c>
      <c r="C137" s="6">
        <f t="shared" si="2"/>
        <v>0.12</v>
      </c>
      <c r="D137" s="1">
        <v>581.80000000000007</v>
      </c>
      <c r="E137" s="7">
        <v>0</v>
      </c>
      <c r="F137" s="8">
        <v>0.45</v>
      </c>
      <c r="G137" s="7">
        <v>0.10000000000000109</v>
      </c>
    </row>
    <row r="138" spans="1:7" x14ac:dyDescent="0.25">
      <c r="A138">
        <v>12855</v>
      </c>
      <c r="B138">
        <v>12855</v>
      </c>
      <c r="C138" s="6">
        <f t="shared" si="2"/>
        <v>0.12</v>
      </c>
      <c r="D138" s="1">
        <v>581.80000000000007</v>
      </c>
      <c r="E138" s="7">
        <v>0</v>
      </c>
      <c r="F138" s="8">
        <v>0.45</v>
      </c>
      <c r="G138" s="7">
        <v>0.1000000000000011</v>
      </c>
    </row>
    <row r="139" spans="1:7" x14ac:dyDescent="0.25">
      <c r="A139">
        <v>12571</v>
      </c>
      <c r="B139">
        <v>12571</v>
      </c>
      <c r="C139" s="6">
        <f t="shared" si="2"/>
        <v>0.12</v>
      </c>
      <c r="D139" s="1">
        <v>581.80000000000007</v>
      </c>
      <c r="E139" s="7">
        <v>0</v>
      </c>
      <c r="F139" s="8">
        <v>0.45</v>
      </c>
      <c r="G139" s="7">
        <v>0.1000000000000011</v>
      </c>
    </row>
    <row r="140" spans="1:7" x14ac:dyDescent="0.25">
      <c r="A140">
        <v>12666</v>
      </c>
      <c r="B140">
        <v>12666</v>
      </c>
      <c r="C140" s="6">
        <f t="shared" si="2"/>
        <v>0.12</v>
      </c>
      <c r="D140" s="1">
        <v>581.80000000000007</v>
      </c>
      <c r="E140" s="7">
        <v>0</v>
      </c>
      <c r="F140" s="8">
        <v>0.45</v>
      </c>
      <c r="G140" s="7">
        <v>0.10000000000000112</v>
      </c>
    </row>
    <row r="141" spans="1:7" x14ac:dyDescent="0.25">
      <c r="A141">
        <v>12864</v>
      </c>
      <c r="B141">
        <v>12864</v>
      </c>
      <c r="C141" s="6">
        <f t="shared" si="2"/>
        <v>0.12</v>
      </c>
      <c r="D141" s="1">
        <v>581.80000000000007</v>
      </c>
      <c r="E141" s="7">
        <v>0</v>
      </c>
      <c r="F141" s="8">
        <v>0.45</v>
      </c>
      <c r="G141" s="7">
        <v>0.10000000000000112</v>
      </c>
    </row>
    <row r="142" spans="1:7" x14ac:dyDescent="0.25">
      <c r="A142">
        <v>12274</v>
      </c>
      <c r="B142">
        <v>12274</v>
      </c>
      <c r="C142" s="6">
        <f t="shared" si="2"/>
        <v>0.12</v>
      </c>
      <c r="D142" s="1">
        <v>581.80000000000007</v>
      </c>
      <c r="E142" s="7">
        <v>0</v>
      </c>
      <c r="F142" s="8">
        <v>0.45</v>
      </c>
      <c r="G142" s="7">
        <v>0.10000000000000113</v>
      </c>
    </row>
    <row r="143" spans="1:7" x14ac:dyDescent="0.25">
      <c r="A143">
        <v>12275</v>
      </c>
      <c r="B143">
        <v>12275</v>
      </c>
      <c r="C143" s="6">
        <f t="shared" si="2"/>
        <v>0.12</v>
      </c>
      <c r="D143" s="1">
        <v>581.80000000000007</v>
      </c>
      <c r="E143" s="7">
        <v>0</v>
      </c>
      <c r="F143" s="8">
        <v>0.45</v>
      </c>
      <c r="G143" s="7">
        <v>0.10000000000000114</v>
      </c>
    </row>
    <row r="144" spans="1:7" x14ac:dyDescent="0.25">
      <c r="A144">
        <v>18763</v>
      </c>
      <c r="B144">
        <v>18763</v>
      </c>
      <c r="C144" s="6">
        <f t="shared" si="2"/>
        <v>0.12</v>
      </c>
      <c r="D144" s="1">
        <v>581.80000000000007</v>
      </c>
      <c r="E144" s="7">
        <v>0</v>
      </c>
      <c r="F144" s="8">
        <v>0.45</v>
      </c>
      <c r="G144" s="7">
        <v>0.10000000000000114</v>
      </c>
    </row>
    <row r="145" spans="1:7" x14ac:dyDescent="0.25">
      <c r="A145">
        <v>18757</v>
      </c>
      <c r="B145">
        <v>18757</v>
      </c>
      <c r="C145" s="6">
        <f t="shared" si="2"/>
        <v>0.12</v>
      </c>
      <c r="D145" s="1">
        <v>581.80000000000007</v>
      </c>
      <c r="E145" s="7">
        <v>0</v>
      </c>
      <c r="F145" s="8">
        <v>0.45</v>
      </c>
      <c r="G145" s="7">
        <v>0.10000000000000116</v>
      </c>
    </row>
    <row r="146" spans="1:7" x14ac:dyDescent="0.25">
      <c r="A146">
        <v>12620</v>
      </c>
      <c r="B146">
        <v>12620</v>
      </c>
      <c r="C146" s="6">
        <f t="shared" si="2"/>
        <v>0.12</v>
      </c>
      <c r="D146" s="1">
        <v>581.80000000000007</v>
      </c>
      <c r="E146" s="7">
        <v>0</v>
      </c>
      <c r="F146" s="8">
        <v>0.45</v>
      </c>
      <c r="G146" s="7">
        <v>0.10000000000000116</v>
      </c>
    </row>
    <row r="147" spans="1:7" x14ac:dyDescent="0.25">
      <c r="A147">
        <v>12814</v>
      </c>
      <c r="B147">
        <v>12814</v>
      </c>
      <c r="C147" s="6">
        <f t="shared" si="2"/>
        <v>0.12</v>
      </c>
      <c r="D147" s="1">
        <v>581.80000000000007</v>
      </c>
      <c r="E147" s="7">
        <v>0</v>
      </c>
      <c r="F147" s="8">
        <v>0.45</v>
      </c>
      <c r="G147" s="7">
        <v>0.10000000000000117</v>
      </c>
    </row>
    <row r="148" spans="1:7" x14ac:dyDescent="0.25">
      <c r="A148">
        <v>13464</v>
      </c>
      <c r="B148">
        <v>13464</v>
      </c>
      <c r="C148" s="6">
        <f t="shared" si="2"/>
        <v>0.12</v>
      </c>
      <c r="D148" s="1">
        <v>581.80000000000007</v>
      </c>
      <c r="E148" s="7">
        <v>0</v>
      </c>
      <c r="F148" s="8">
        <v>0.45</v>
      </c>
      <c r="G148" s="7">
        <v>0.10000000000000119</v>
      </c>
    </row>
    <row r="149" spans="1:7" x14ac:dyDescent="0.25">
      <c r="A149">
        <v>13459</v>
      </c>
      <c r="B149">
        <v>13459</v>
      </c>
      <c r="C149" s="6">
        <f t="shared" si="2"/>
        <v>0.12</v>
      </c>
      <c r="D149" s="1">
        <v>581.80000000000007</v>
      </c>
      <c r="E149" s="7">
        <v>0</v>
      </c>
      <c r="F149" s="8">
        <v>0.45</v>
      </c>
      <c r="G149" s="7">
        <v>0.10000000000000119</v>
      </c>
    </row>
    <row r="150" spans="1:7" x14ac:dyDescent="0.25">
      <c r="A150">
        <v>13457</v>
      </c>
      <c r="B150">
        <v>13457</v>
      </c>
      <c r="C150" s="6">
        <f t="shared" si="2"/>
        <v>0.12</v>
      </c>
      <c r="D150" s="1">
        <v>581.80000000000007</v>
      </c>
      <c r="E150" s="7">
        <v>0</v>
      </c>
      <c r="F150" s="8">
        <v>0.45</v>
      </c>
      <c r="G150" s="7">
        <v>0.1000000000000012</v>
      </c>
    </row>
    <row r="151" spans="1:7" x14ac:dyDescent="0.25">
      <c r="A151">
        <v>12578</v>
      </c>
      <c r="B151">
        <v>12578</v>
      </c>
      <c r="C151" s="6">
        <f t="shared" si="2"/>
        <v>0.12</v>
      </c>
      <c r="D151" s="1">
        <v>581.80000000000007</v>
      </c>
      <c r="E151" s="7">
        <v>0</v>
      </c>
      <c r="F151" s="8">
        <v>0.45</v>
      </c>
      <c r="G151" s="7">
        <v>0.10000000000000121</v>
      </c>
    </row>
    <row r="152" spans="1:7" x14ac:dyDescent="0.25">
      <c r="A152">
        <v>18751</v>
      </c>
      <c r="B152">
        <v>18751</v>
      </c>
      <c r="C152" s="6">
        <f t="shared" si="2"/>
        <v>0.12</v>
      </c>
      <c r="D152" s="1">
        <v>581.80000000000007</v>
      </c>
      <c r="E152" s="7">
        <v>0</v>
      </c>
      <c r="F152" s="8">
        <v>0.45</v>
      </c>
      <c r="G152" s="7">
        <v>0.10000000000000121</v>
      </c>
    </row>
    <row r="153" spans="1:7" x14ac:dyDescent="0.25">
      <c r="A153">
        <v>27632</v>
      </c>
      <c r="B153">
        <v>27632</v>
      </c>
      <c r="C153" s="6">
        <f t="shared" si="2"/>
        <v>0.12</v>
      </c>
      <c r="D153" s="1">
        <v>581.80000000000007</v>
      </c>
      <c r="E153" s="7">
        <v>0</v>
      </c>
      <c r="F153" s="8">
        <v>0.45</v>
      </c>
      <c r="G153" s="7">
        <v>0.10000000000000123</v>
      </c>
    </row>
    <row r="154" spans="1:7" x14ac:dyDescent="0.25">
      <c r="A154">
        <v>16227</v>
      </c>
      <c r="B154">
        <v>16227</v>
      </c>
      <c r="C154" s="6">
        <f t="shared" si="2"/>
        <v>0.12</v>
      </c>
      <c r="D154" s="1">
        <v>581.80000000000007</v>
      </c>
      <c r="E154" s="7">
        <v>0</v>
      </c>
      <c r="F154" s="8">
        <v>0.45</v>
      </c>
      <c r="G154" s="7">
        <v>0.10000000000000123</v>
      </c>
    </row>
    <row r="155" spans="1:7" x14ac:dyDescent="0.25">
      <c r="A155">
        <v>13429</v>
      </c>
      <c r="B155">
        <v>13429</v>
      </c>
      <c r="C155" s="6">
        <f t="shared" si="2"/>
        <v>0.12</v>
      </c>
      <c r="D155" s="1">
        <v>581.80000000000007</v>
      </c>
      <c r="E155" s="7">
        <v>0</v>
      </c>
      <c r="F155" s="8">
        <v>0.45</v>
      </c>
      <c r="G155" s="7">
        <v>0.10000000000000124</v>
      </c>
    </row>
    <row r="156" spans="1:7" x14ac:dyDescent="0.25">
      <c r="A156">
        <v>12286</v>
      </c>
      <c r="B156">
        <v>12286</v>
      </c>
      <c r="C156" s="6">
        <f t="shared" si="2"/>
        <v>0.12</v>
      </c>
      <c r="D156" s="1">
        <v>581.80000000000007</v>
      </c>
      <c r="E156" s="7">
        <v>0</v>
      </c>
      <c r="F156" s="8">
        <v>0.45</v>
      </c>
      <c r="G156" s="7">
        <v>0.10000000000000125</v>
      </c>
    </row>
    <row r="157" spans="1:7" x14ac:dyDescent="0.25">
      <c r="A157">
        <v>12677</v>
      </c>
      <c r="B157">
        <v>12677</v>
      </c>
      <c r="C157" s="6">
        <f t="shared" ref="C157:C220" si="3">AVERAGE(0.2,0.23)</f>
        <v>0.21500000000000002</v>
      </c>
      <c r="D157" s="1">
        <v>427.45000000000005</v>
      </c>
      <c r="E157" s="7">
        <v>0</v>
      </c>
      <c r="F157" s="8">
        <v>0.45</v>
      </c>
      <c r="G157" s="7">
        <v>0.10000000000000125</v>
      </c>
    </row>
    <row r="158" spans="1:7" x14ac:dyDescent="0.25">
      <c r="A158">
        <v>12805</v>
      </c>
      <c r="B158">
        <v>12805</v>
      </c>
      <c r="C158" s="6">
        <f t="shared" si="3"/>
        <v>0.21500000000000002</v>
      </c>
      <c r="D158" s="1">
        <v>427.45000000000005</v>
      </c>
      <c r="E158" s="7">
        <v>0</v>
      </c>
      <c r="F158" s="8">
        <v>0.45</v>
      </c>
      <c r="G158" s="7">
        <v>0.10000000000000127</v>
      </c>
    </row>
    <row r="159" spans="1:7" x14ac:dyDescent="0.25">
      <c r="A159">
        <v>16211</v>
      </c>
      <c r="B159">
        <v>16211</v>
      </c>
      <c r="C159" s="6">
        <f t="shared" si="3"/>
        <v>0.21500000000000002</v>
      </c>
      <c r="D159" s="1">
        <v>427.45000000000005</v>
      </c>
      <c r="E159" s="7">
        <v>0</v>
      </c>
      <c r="F159" s="8">
        <v>0.45</v>
      </c>
      <c r="G159" s="7">
        <v>0.10000000000000128</v>
      </c>
    </row>
    <row r="160" spans="1:7" x14ac:dyDescent="0.25">
      <c r="A160">
        <v>13449</v>
      </c>
      <c r="B160">
        <v>13449</v>
      </c>
      <c r="C160" s="6">
        <f t="shared" si="3"/>
        <v>0.21500000000000002</v>
      </c>
      <c r="D160" s="1">
        <v>427.45000000000005</v>
      </c>
      <c r="E160" s="7">
        <v>0</v>
      </c>
      <c r="F160" s="8">
        <v>0.45</v>
      </c>
      <c r="G160" s="7">
        <v>0.10000000000000128</v>
      </c>
    </row>
    <row r="161" spans="1:7" x14ac:dyDescent="0.25">
      <c r="A161">
        <v>27695</v>
      </c>
      <c r="B161">
        <v>27695</v>
      </c>
      <c r="C161" s="6">
        <f t="shared" si="3"/>
        <v>0.21500000000000002</v>
      </c>
      <c r="D161" s="1">
        <v>427.45000000000005</v>
      </c>
      <c r="E161" s="7">
        <v>0</v>
      </c>
      <c r="F161" s="8">
        <v>0.45</v>
      </c>
      <c r="G161" s="7">
        <v>0.1000000000000013</v>
      </c>
    </row>
    <row r="162" spans="1:7" x14ac:dyDescent="0.25">
      <c r="A162">
        <v>16002</v>
      </c>
      <c r="B162">
        <v>16002</v>
      </c>
      <c r="C162" s="6">
        <f t="shared" si="3"/>
        <v>0.21500000000000002</v>
      </c>
      <c r="D162" s="1">
        <v>427.45000000000005</v>
      </c>
      <c r="E162" s="7">
        <v>0</v>
      </c>
      <c r="F162" s="8">
        <v>0.45</v>
      </c>
      <c r="G162" s="7">
        <v>0.1000000000000013</v>
      </c>
    </row>
    <row r="163" spans="1:7" x14ac:dyDescent="0.25">
      <c r="A163">
        <v>27614</v>
      </c>
      <c r="B163">
        <v>27614</v>
      </c>
      <c r="C163" s="6">
        <f t="shared" si="3"/>
        <v>0.21500000000000002</v>
      </c>
      <c r="D163" s="1">
        <v>427.45000000000005</v>
      </c>
      <c r="E163" s="7">
        <v>0</v>
      </c>
      <c r="F163" s="8">
        <v>0.45</v>
      </c>
      <c r="G163" s="7">
        <v>0.10000000000000131</v>
      </c>
    </row>
    <row r="164" spans="1:7" x14ac:dyDescent="0.25">
      <c r="A164">
        <v>27610</v>
      </c>
      <c r="B164">
        <v>27610</v>
      </c>
      <c r="C164" s="6">
        <f t="shared" si="3"/>
        <v>0.21500000000000002</v>
      </c>
      <c r="D164" s="1">
        <v>427.45000000000005</v>
      </c>
      <c r="E164" s="7">
        <v>0</v>
      </c>
      <c r="F164" s="8">
        <v>0.45</v>
      </c>
      <c r="G164" s="7">
        <v>0.10000000000000132</v>
      </c>
    </row>
    <row r="165" spans="1:7" x14ac:dyDescent="0.25">
      <c r="A165">
        <v>18849</v>
      </c>
      <c r="B165">
        <v>18849</v>
      </c>
      <c r="C165" s="6">
        <f t="shared" si="3"/>
        <v>0.21500000000000002</v>
      </c>
      <c r="D165" s="1">
        <v>427.45000000000005</v>
      </c>
      <c r="E165" s="7">
        <v>0</v>
      </c>
      <c r="F165" s="8">
        <v>0.45</v>
      </c>
      <c r="G165" s="7">
        <v>0.10000000000000132</v>
      </c>
    </row>
    <row r="166" spans="1:7" x14ac:dyDescent="0.25">
      <c r="A166">
        <v>18762</v>
      </c>
      <c r="B166">
        <v>18762</v>
      </c>
      <c r="C166" s="6">
        <f t="shared" si="3"/>
        <v>0.21500000000000002</v>
      </c>
      <c r="D166" s="1">
        <v>427.45000000000005</v>
      </c>
      <c r="E166" s="7">
        <v>0</v>
      </c>
      <c r="F166" s="8">
        <v>0.45</v>
      </c>
      <c r="G166" s="7">
        <v>0.10000000000000134</v>
      </c>
    </row>
    <row r="167" spans="1:7" x14ac:dyDescent="0.25">
      <c r="A167">
        <v>18805</v>
      </c>
      <c r="B167">
        <v>18805</v>
      </c>
      <c r="C167" s="6">
        <f t="shared" si="3"/>
        <v>0.21500000000000002</v>
      </c>
      <c r="D167" s="1">
        <v>427.45000000000005</v>
      </c>
      <c r="E167" s="7">
        <v>0</v>
      </c>
      <c r="F167" s="8">
        <v>0.45</v>
      </c>
      <c r="G167" s="7">
        <v>0.10000000000000135</v>
      </c>
    </row>
    <row r="168" spans="1:7" x14ac:dyDescent="0.25">
      <c r="A168">
        <v>18803</v>
      </c>
      <c r="B168">
        <v>18803</v>
      </c>
      <c r="C168" s="6">
        <f t="shared" si="3"/>
        <v>0.21500000000000002</v>
      </c>
      <c r="D168" s="1">
        <v>427.45000000000005</v>
      </c>
      <c r="E168" s="7">
        <v>0</v>
      </c>
      <c r="F168" s="8">
        <v>0.45</v>
      </c>
      <c r="G168" s="7">
        <v>0.10000000000000135</v>
      </c>
    </row>
    <row r="169" spans="1:7" x14ac:dyDescent="0.25">
      <c r="A169">
        <v>18749</v>
      </c>
      <c r="B169">
        <v>18749</v>
      </c>
      <c r="C169" s="6">
        <f t="shared" si="3"/>
        <v>0.21500000000000002</v>
      </c>
      <c r="D169" s="1">
        <v>427.45000000000005</v>
      </c>
      <c r="E169" s="7">
        <v>0</v>
      </c>
      <c r="F169" s="8">
        <v>0.45</v>
      </c>
      <c r="G169" s="7">
        <v>0.10000000000000137</v>
      </c>
    </row>
    <row r="170" spans="1:7" x14ac:dyDescent="0.25">
      <c r="A170">
        <v>18761</v>
      </c>
      <c r="B170">
        <v>18761</v>
      </c>
      <c r="C170" s="6">
        <f t="shared" si="3"/>
        <v>0.21500000000000002</v>
      </c>
      <c r="D170" s="1">
        <v>427.45000000000005</v>
      </c>
      <c r="E170" s="7">
        <v>0</v>
      </c>
      <c r="F170" s="8">
        <v>0.45</v>
      </c>
      <c r="G170" s="7">
        <v>0.10000000000000137</v>
      </c>
    </row>
    <row r="171" spans="1:7" x14ac:dyDescent="0.25">
      <c r="A171">
        <v>18756</v>
      </c>
      <c r="B171">
        <v>18756</v>
      </c>
      <c r="C171" s="6">
        <f t="shared" si="3"/>
        <v>0.21500000000000002</v>
      </c>
      <c r="D171" s="1">
        <v>427.45000000000005</v>
      </c>
      <c r="E171" s="7">
        <v>0</v>
      </c>
      <c r="F171" s="8">
        <v>0.45</v>
      </c>
      <c r="G171" s="7">
        <v>0.10000000000000138</v>
      </c>
    </row>
    <row r="172" spans="1:7" x14ac:dyDescent="0.25">
      <c r="A172">
        <v>18753</v>
      </c>
      <c r="B172">
        <v>18753</v>
      </c>
      <c r="C172" s="6">
        <f t="shared" si="3"/>
        <v>0.21500000000000002</v>
      </c>
      <c r="D172" s="1">
        <v>427.45000000000005</v>
      </c>
      <c r="E172" s="7">
        <v>0</v>
      </c>
      <c r="F172" s="8">
        <v>0.45</v>
      </c>
      <c r="G172" s="7">
        <v>0.10000000000000139</v>
      </c>
    </row>
    <row r="173" spans="1:7" x14ac:dyDescent="0.25">
      <c r="A173">
        <v>18754</v>
      </c>
      <c r="B173">
        <v>18754</v>
      </c>
      <c r="C173" s="6">
        <f t="shared" si="3"/>
        <v>0.21500000000000002</v>
      </c>
      <c r="D173" s="1">
        <v>427.45000000000005</v>
      </c>
      <c r="E173" s="7">
        <v>0</v>
      </c>
      <c r="F173" s="8">
        <v>0.45</v>
      </c>
      <c r="G173" s="7">
        <v>0.10000000000000139</v>
      </c>
    </row>
    <row r="174" spans="1:7" x14ac:dyDescent="0.25">
      <c r="A174">
        <v>12623</v>
      </c>
      <c r="B174">
        <v>12623</v>
      </c>
      <c r="C174" s="6">
        <f t="shared" si="3"/>
        <v>0.21500000000000002</v>
      </c>
      <c r="D174" s="1">
        <v>427.45000000000005</v>
      </c>
      <c r="E174" s="7">
        <v>0</v>
      </c>
      <c r="F174" s="8">
        <v>0.45</v>
      </c>
      <c r="G174" s="7">
        <v>0.10000000000000141</v>
      </c>
    </row>
    <row r="175" spans="1:7" x14ac:dyDescent="0.25">
      <c r="A175">
        <v>12553</v>
      </c>
      <c r="B175">
        <v>12553</v>
      </c>
      <c r="C175" s="6">
        <f t="shared" si="3"/>
        <v>0.21500000000000002</v>
      </c>
      <c r="D175" s="1">
        <v>427.45000000000005</v>
      </c>
      <c r="E175" s="7">
        <v>0</v>
      </c>
      <c r="F175" s="8">
        <v>0.45</v>
      </c>
      <c r="G175" s="7">
        <v>0.10000000000000141</v>
      </c>
    </row>
    <row r="176" spans="1:7" x14ac:dyDescent="0.25">
      <c r="A176">
        <v>12559</v>
      </c>
      <c r="B176">
        <v>12559</v>
      </c>
      <c r="C176" s="6">
        <f t="shared" si="3"/>
        <v>0.21500000000000002</v>
      </c>
      <c r="D176" s="1">
        <v>427.45000000000005</v>
      </c>
      <c r="E176" s="7">
        <v>0</v>
      </c>
      <c r="F176" s="8">
        <v>0.45</v>
      </c>
      <c r="G176" s="7">
        <v>0.10000000000000142</v>
      </c>
    </row>
    <row r="177" spans="1:7" x14ac:dyDescent="0.25">
      <c r="A177">
        <v>16011</v>
      </c>
      <c r="B177">
        <v>16011</v>
      </c>
      <c r="C177" s="6">
        <f t="shared" si="3"/>
        <v>0.21500000000000002</v>
      </c>
      <c r="D177" s="1">
        <v>427.45000000000005</v>
      </c>
      <c r="E177" s="7">
        <v>0</v>
      </c>
      <c r="F177" s="8">
        <v>0.45</v>
      </c>
      <c r="G177" s="7">
        <v>0.10000000000000143</v>
      </c>
    </row>
    <row r="178" spans="1:7" x14ac:dyDescent="0.25">
      <c r="A178">
        <v>16007</v>
      </c>
      <c r="B178">
        <v>16007</v>
      </c>
      <c r="C178" s="6">
        <f t="shared" si="3"/>
        <v>0.21500000000000002</v>
      </c>
      <c r="D178" s="1">
        <v>427.45000000000005</v>
      </c>
      <c r="E178" s="7">
        <v>0</v>
      </c>
      <c r="F178" s="8">
        <v>0.45</v>
      </c>
      <c r="G178" s="7">
        <v>0.10000000000000143</v>
      </c>
    </row>
    <row r="179" spans="1:7" x14ac:dyDescent="0.25">
      <c r="A179">
        <v>27095</v>
      </c>
      <c r="B179">
        <v>27095</v>
      </c>
      <c r="C179" s="6">
        <f t="shared" si="3"/>
        <v>0.21500000000000002</v>
      </c>
      <c r="D179" s="1">
        <v>427.45000000000005</v>
      </c>
      <c r="E179" s="7">
        <v>0</v>
      </c>
      <c r="F179" s="8">
        <v>0.45</v>
      </c>
      <c r="G179" s="7">
        <v>0.10000000000000145</v>
      </c>
    </row>
    <row r="180" spans="1:7" x14ac:dyDescent="0.25">
      <c r="A180">
        <v>15999</v>
      </c>
      <c r="B180">
        <v>15999</v>
      </c>
      <c r="C180" s="6">
        <f t="shared" si="3"/>
        <v>0.21500000000000002</v>
      </c>
      <c r="D180" s="1">
        <v>427.45000000000005</v>
      </c>
      <c r="E180" s="7">
        <v>0</v>
      </c>
      <c r="F180" s="8">
        <v>0.45</v>
      </c>
      <c r="G180" s="7">
        <v>0.10000000000000146</v>
      </c>
    </row>
    <row r="181" spans="1:7" x14ac:dyDescent="0.25">
      <c r="A181">
        <v>16998</v>
      </c>
      <c r="B181">
        <v>16998</v>
      </c>
      <c r="C181" s="6">
        <f t="shared" si="3"/>
        <v>0.21500000000000002</v>
      </c>
      <c r="D181" s="1">
        <v>427.45000000000005</v>
      </c>
      <c r="E181" s="7">
        <v>0</v>
      </c>
      <c r="F181" s="8">
        <v>0.45</v>
      </c>
      <c r="G181" s="7">
        <v>0.10000000000000146</v>
      </c>
    </row>
    <row r="182" spans="1:7" x14ac:dyDescent="0.25">
      <c r="A182">
        <v>27655</v>
      </c>
      <c r="B182">
        <v>27655</v>
      </c>
      <c r="C182" s="6">
        <f t="shared" si="3"/>
        <v>0.21500000000000002</v>
      </c>
      <c r="D182" s="1">
        <v>427.45000000000005</v>
      </c>
      <c r="E182" s="7">
        <v>0</v>
      </c>
      <c r="F182" s="8">
        <v>0.45</v>
      </c>
      <c r="G182" s="7">
        <v>0.10000000000000148</v>
      </c>
    </row>
    <row r="183" spans="1:7" x14ac:dyDescent="0.25">
      <c r="A183">
        <v>27656</v>
      </c>
      <c r="B183">
        <v>27656</v>
      </c>
      <c r="C183" s="6">
        <f t="shared" si="3"/>
        <v>0.21500000000000002</v>
      </c>
      <c r="D183" s="1">
        <v>427.45000000000005</v>
      </c>
      <c r="E183" s="7">
        <v>0</v>
      </c>
      <c r="F183" s="8">
        <v>0.45</v>
      </c>
      <c r="G183" s="7">
        <v>0.10000000000000148</v>
      </c>
    </row>
    <row r="184" spans="1:7" x14ac:dyDescent="0.25">
      <c r="A184">
        <v>18746</v>
      </c>
      <c r="B184">
        <v>18746</v>
      </c>
      <c r="C184" s="6">
        <f t="shared" si="3"/>
        <v>0.21500000000000002</v>
      </c>
      <c r="D184" s="1">
        <v>427.45000000000005</v>
      </c>
      <c r="E184" s="7">
        <v>0</v>
      </c>
      <c r="F184" s="8">
        <v>0.45</v>
      </c>
      <c r="G184" s="7">
        <v>0.10000000000000149</v>
      </c>
    </row>
    <row r="185" spans="1:7" x14ac:dyDescent="0.25">
      <c r="A185">
        <v>18750</v>
      </c>
      <c r="B185">
        <v>18750</v>
      </c>
      <c r="C185" s="6">
        <f t="shared" si="3"/>
        <v>0.21500000000000002</v>
      </c>
      <c r="D185" s="1">
        <v>427.45000000000005</v>
      </c>
      <c r="E185" s="7">
        <v>0</v>
      </c>
      <c r="F185" s="8">
        <v>0.45</v>
      </c>
      <c r="G185" s="7">
        <v>0.1000000000000015</v>
      </c>
    </row>
    <row r="186" spans="1:7" x14ac:dyDescent="0.25">
      <c r="A186">
        <v>18745</v>
      </c>
      <c r="B186">
        <v>18745</v>
      </c>
      <c r="C186" s="6">
        <f t="shared" si="3"/>
        <v>0.21500000000000002</v>
      </c>
      <c r="D186" s="1">
        <v>427.45000000000005</v>
      </c>
      <c r="E186" s="7">
        <v>0</v>
      </c>
      <c r="F186" s="8">
        <v>0.45</v>
      </c>
      <c r="G186" s="7">
        <v>0.1000000000000015</v>
      </c>
    </row>
    <row r="187" spans="1:7" x14ac:dyDescent="0.25">
      <c r="A187">
        <v>18744</v>
      </c>
      <c r="B187">
        <v>18744</v>
      </c>
      <c r="C187" s="6">
        <f t="shared" si="3"/>
        <v>0.21500000000000002</v>
      </c>
      <c r="D187" s="1">
        <v>427.45000000000005</v>
      </c>
      <c r="E187" s="7">
        <v>0</v>
      </c>
      <c r="F187" s="8">
        <v>0.45</v>
      </c>
      <c r="G187" s="7">
        <v>0.10000000000000152</v>
      </c>
    </row>
    <row r="188" spans="1:7" x14ac:dyDescent="0.25">
      <c r="A188">
        <v>27624</v>
      </c>
      <c r="B188">
        <v>27624</v>
      </c>
      <c r="C188" s="6">
        <f t="shared" si="3"/>
        <v>0.21500000000000002</v>
      </c>
      <c r="D188" s="1">
        <v>427.45000000000005</v>
      </c>
      <c r="E188" s="7">
        <v>0</v>
      </c>
      <c r="F188" s="8">
        <v>0.45</v>
      </c>
      <c r="G188" s="7">
        <v>0.10000000000000153</v>
      </c>
    </row>
    <row r="189" spans="1:7" x14ac:dyDescent="0.25">
      <c r="A189">
        <v>27626</v>
      </c>
      <c r="B189">
        <v>27626</v>
      </c>
      <c r="C189" s="6">
        <f t="shared" si="3"/>
        <v>0.21500000000000002</v>
      </c>
      <c r="D189" s="1">
        <v>427.45000000000005</v>
      </c>
      <c r="E189" s="7">
        <v>0</v>
      </c>
      <c r="F189" s="8">
        <v>0.45</v>
      </c>
      <c r="G189" s="7">
        <v>0.10000000000000153</v>
      </c>
    </row>
    <row r="190" spans="1:7" x14ac:dyDescent="0.25">
      <c r="A190">
        <v>18852</v>
      </c>
      <c r="B190">
        <v>18852</v>
      </c>
      <c r="C190" s="6">
        <f t="shared" si="3"/>
        <v>0.21500000000000002</v>
      </c>
      <c r="D190" s="1">
        <v>427.45000000000005</v>
      </c>
      <c r="E190" s="7">
        <v>0</v>
      </c>
      <c r="F190" s="8">
        <v>0.45</v>
      </c>
      <c r="G190" s="7">
        <v>0.10000000000000155</v>
      </c>
    </row>
    <row r="191" spans="1:7" x14ac:dyDescent="0.25">
      <c r="A191">
        <v>12534</v>
      </c>
      <c r="B191">
        <v>12534</v>
      </c>
      <c r="C191" s="6">
        <f t="shared" si="3"/>
        <v>0.21500000000000002</v>
      </c>
      <c r="D191" s="1">
        <v>427.45000000000005</v>
      </c>
      <c r="E191" s="7">
        <v>0</v>
      </c>
      <c r="F191" s="8">
        <v>0.45</v>
      </c>
      <c r="G191" s="7">
        <v>0.10000000000000155</v>
      </c>
    </row>
    <row r="192" spans="1:7" x14ac:dyDescent="0.25">
      <c r="A192">
        <v>27639</v>
      </c>
      <c r="B192">
        <v>27639</v>
      </c>
      <c r="C192" s="6">
        <f t="shared" si="3"/>
        <v>0.21500000000000002</v>
      </c>
      <c r="D192" s="1">
        <v>427.45000000000005</v>
      </c>
      <c r="E192" s="7">
        <v>0</v>
      </c>
      <c r="F192" s="8">
        <v>0.45</v>
      </c>
      <c r="G192" s="7">
        <v>0.10000000000000156</v>
      </c>
    </row>
    <row r="193" spans="1:7" x14ac:dyDescent="0.25">
      <c r="A193">
        <v>19084</v>
      </c>
      <c r="B193">
        <v>19084</v>
      </c>
      <c r="C193" s="6">
        <f t="shared" si="3"/>
        <v>0.21500000000000002</v>
      </c>
      <c r="D193" s="1">
        <v>427.45000000000005</v>
      </c>
      <c r="E193" s="7">
        <v>0</v>
      </c>
      <c r="F193" s="8">
        <v>0.45</v>
      </c>
      <c r="G193" s="7">
        <v>0.10000000000000157</v>
      </c>
    </row>
    <row r="194" spans="1:7" x14ac:dyDescent="0.25">
      <c r="A194">
        <v>12804</v>
      </c>
      <c r="B194">
        <v>12804</v>
      </c>
      <c r="C194" s="6">
        <f t="shared" si="3"/>
        <v>0.21500000000000002</v>
      </c>
      <c r="D194" s="1">
        <v>427.45000000000005</v>
      </c>
      <c r="E194" s="7">
        <v>0</v>
      </c>
      <c r="F194" s="8">
        <v>0.45</v>
      </c>
      <c r="G194" s="7">
        <v>0.10000000000000157</v>
      </c>
    </row>
    <row r="195" spans="1:7" x14ac:dyDescent="0.25">
      <c r="A195">
        <v>27612</v>
      </c>
      <c r="B195">
        <v>27612</v>
      </c>
      <c r="C195" s="6">
        <f t="shared" si="3"/>
        <v>0.21500000000000002</v>
      </c>
      <c r="D195" s="1">
        <v>427.45000000000005</v>
      </c>
      <c r="E195" s="7">
        <v>0</v>
      </c>
      <c r="F195" s="8">
        <v>0.45</v>
      </c>
      <c r="G195" s="7">
        <v>0.10000000000000159</v>
      </c>
    </row>
    <row r="196" spans="1:7" x14ac:dyDescent="0.25">
      <c r="A196">
        <v>12672</v>
      </c>
      <c r="B196">
        <v>12672</v>
      </c>
      <c r="C196" s="6">
        <f t="shared" si="3"/>
        <v>0.21500000000000002</v>
      </c>
      <c r="D196" s="1">
        <v>427.45000000000005</v>
      </c>
      <c r="E196" s="7">
        <v>0</v>
      </c>
      <c r="F196" s="8">
        <v>0.45</v>
      </c>
      <c r="G196" s="7">
        <v>0.1000000000000016</v>
      </c>
    </row>
    <row r="197" spans="1:7" x14ac:dyDescent="0.25">
      <c r="A197">
        <v>12670</v>
      </c>
      <c r="B197">
        <v>12670</v>
      </c>
      <c r="C197" s="6">
        <f t="shared" si="3"/>
        <v>0.21500000000000002</v>
      </c>
      <c r="D197" s="1">
        <v>427.45000000000005</v>
      </c>
      <c r="E197" s="7">
        <v>0</v>
      </c>
      <c r="F197" s="8">
        <v>0.45</v>
      </c>
      <c r="G197" s="7">
        <v>0.1000000000000016</v>
      </c>
    </row>
    <row r="198" spans="1:7" x14ac:dyDescent="0.25">
      <c r="A198">
        <v>16004</v>
      </c>
      <c r="B198">
        <v>16004</v>
      </c>
      <c r="C198" s="6">
        <f t="shared" si="3"/>
        <v>0.21500000000000002</v>
      </c>
      <c r="D198" s="1">
        <v>427.45000000000005</v>
      </c>
      <c r="E198" s="7">
        <v>0</v>
      </c>
      <c r="F198" s="8">
        <v>0.45</v>
      </c>
      <c r="G198" s="7">
        <v>0.10000000000000162</v>
      </c>
    </row>
    <row r="199" spans="1:7" x14ac:dyDescent="0.25">
      <c r="A199">
        <v>16006</v>
      </c>
      <c r="B199">
        <v>16006</v>
      </c>
      <c r="C199" s="6">
        <f t="shared" si="3"/>
        <v>0.21500000000000002</v>
      </c>
      <c r="D199" s="1">
        <v>427.45000000000005</v>
      </c>
      <c r="E199" s="7">
        <v>0</v>
      </c>
      <c r="F199" s="8">
        <v>0.45</v>
      </c>
      <c r="G199" s="7">
        <v>0.10000000000000162</v>
      </c>
    </row>
    <row r="200" spans="1:7" x14ac:dyDescent="0.25">
      <c r="A200">
        <v>16047</v>
      </c>
      <c r="B200">
        <v>16047</v>
      </c>
      <c r="C200" s="6">
        <f t="shared" si="3"/>
        <v>0.21500000000000002</v>
      </c>
      <c r="D200" s="1">
        <v>427.45000000000005</v>
      </c>
      <c r="E200" s="7">
        <v>0</v>
      </c>
      <c r="F200" s="8">
        <v>0.45</v>
      </c>
      <c r="G200" s="7">
        <v>0.10000000000000163</v>
      </c>
    </row>
    <row r="201" spans="1:7" x14ac:dyDescent="0.25">
      <c r="A201">
        <v>18758</v>
      </c>
      <c r="B201">
        <v>18758</v>
      </c>
      <c r="C201" s="6">
        <f t="shared" si="3"/>
        <v>0.21500000000000002</v>
      </c>
      <c r="D201" s="1">
        <v>427.45000000000005</v>
      </c>
      <c r="E201" s="7">
        <v>0</v>
      </c>
      <c r="F201" s="8">
        <v>0.45</v>
      </c>
      <c r="G201" s="7">
        <v>0.10000000000000164</v>
      </c>
    </row>
    <row r="202" spans="1:7" x14ac:dyDescent="0.25">
      <c r="A202">
        <v>16008</v>
      </c>
      <c r="B202">
        <v>16008</v>
      </c>
      <c r="C202" s="6">
        <f t="shared" si="3"/>
        <v>0.21500000000000002</v>
      </c>
      <c r="D202" s="1">
        <v>427.45000000000005</v>
      </c>
      <c r="E202" s="7">
        <v>0</v>
      </c>
      <c r="F202" s="8">
        <v>0.45</v>
      </c>
      <c r="G202" s="7">
        <v>0.10000000000000164</v>
      </c>
    </row>
    <row r="203" spans="1:7" x14ac:dyDescent="0.25">
      <c r="A203">
        <v>27693</v>
      </c>
      <c r="B203">
        <v>27693</v>
      </c>
      <c r="C203" s="6">
        <f t="shared" si="3"/>
        <v>0.21500000000000002</v>
      </c>
      <c r="D203" s="1">
        <v>427.45000000000005</v>
      </c>
      <c r="E203" s="7">
        <v>0</v>
      </c>
      <c r="F203" s="8">
        <v>0.45</v>
      </c>
      <c r="G203" s="7">
        <v>0.10000000000000166</v>
      </c>
    </row>
    <row r="204" spans="1:7" x14ac:dyDescent="0.25">
      <c r="A204">
        <v>16019</v>
      </c>
      <c r="B204">
        <v>16019</v>
      </c>
      <c r="C204" s="6">
        <f t="shared" si="3"/>
        <v>0.21500000000000002</v>
      </c>
      <c r="D204" s="1">
        <v>427.45000000000005</v>
      </c>
      <c r="E204" s="7">
        <v>0</v>
      </c>
      <c r="F204" s="8">
        <v>0.45</v>
      </c>
      <c r="G204" s="7">
        <v>0.10000000000000166</v>
      </c>
    </row>
    <row r="205" spans="1:7" x14ac:dyDescent="0.25">
      <c r="A205">
        <v>16021</v>
      </c>
      <c r="B205">
        <v>16021</v>
      </c>
      <c r="C205" s="6">
        <f t="shared" si="3"/>
        <v>0.21500000000000002</v>
      </c>
      <c r="D205" s="1">
        <v>427.45000000000005</v>
      </c>
      <c r="E205" s="7">
        <v>0</v>
      </c>
      <c r="F205" s="8">
        <v>0.45</v>
      </c>
      <c r="G205" s="7">
        <v>0.10000000000000167</v>
      </c>
    </row>
    <row r="206" spans="1:7" x14ac:dyDescent="0.25">
      <c r="A206">
        <v>16018</v>
      </c>
      <c r="B206">
        <v>16018</v>
      </c>
      <c r="C206" s="6">
        <f t="shared" si="3"/>
        <v>0.21500000000000002</v>
      </c>
      <c r="D206" s="1">
        <v>427.45000000000005</v>
      </c>
      <c r="E206" s="7">
        <v>0</v>
      </c>
      <c r="F206" s="8">
        <v>0.45</v>
      </c>
      <c r="G206" s="7">
        <v>0.10000000000000168</v>
      </c>
    </row>
    <row r="207" spans="1:7" x14ac:dyDescent="0.25">
      <c r="A207">
        <v>16013</v>
      </c>
      <c r="B207">
        <v>16013</v>
      </c>
      <c r="C207" s="6">
        <f t="shared" si="3"/>
        <v>0.21500000000000002</v>
      </c>
      <c r="D207" s="1">
        <v>427.45000000000005</v>
      </c>
      <c r="E207" s="7">
        <v>0</v>
      </c>
      <c r="F207" s="8">
        <v>0.45</v>
      </c>
      <c r="G207" s="7">
        <v>0.10000000000000168</v>
      </c>
    </row>
    <row r="208" spans="1:7" x14ac:dyDescent="0.25">
      <c r="A208">
        <v>27631</v>
      </c>
      <c r="B208">
        <v>27631</v>
      </c>
      <c r="C208" s="6">
        <f t="shared" si="3"/>
        <v>0.21500000000000002</v>
      </c>
      <c r="D208" s="1">
        <v>427.45000000000005</v>
      </c>
      <c r="E208" s="7">
        <v>0</v>
      </c>
      <c r="F208" s="8">
        <v>0.45</v>
      </c>
      <c r="G208" s="7">
        <v>0.1000000000000017</v>
      </c>
    </row>
    <row r="209" spans="1:7" x14ac:dyDescent="0.25">
      <c r="A209">
        <v>12823</v>
      </c>
      <c r="B209">
        <v>12823</v>
      </c>
      <c r="C209" s="6">
        <f t="shared" si="3"/>
        <v>0.21500000000000002</v>
      </c>
      <c r="D209" s="1">
        <v>427.45000000000005</v>
      </c>
      <c r="E209" s="7">
        <v>0</v>
      </c>
      <c r="F209" s="8">
        <v>0.45</v>
      </c>
      <c r="G209" s="7">
        <v>0.10000000000000171</v>
      </c>
    </row>
    <row r="210" spans="1:7" x14ac:dyDescent="0.25">
      <c r="A210">
        <v>12576</v>
      </c>
      <c r="B210">
        <v>12576</v>
      </c>
      <c r="C210" s="6">
        <f t="shared" si="3"/>
        <v>0.21500000000000002</v>
      </c>
      <c r="D210" s="1">
        <v>427.45000000000005</v>
      </c>
      <c r="E210" s="7">
        <v>0</v>
      </c>
      <c r="F210" s="8">
        <v>0.45</v>
      </c>
      <c r="G210" s="7">
        <v>0.10000000000000171</v>
      </c>
    </row>
    <row r="211" spans="1:7" x14ac:dyDescent="0.25">
      <c r="A211">
        <v>12519</v>
      </c>
      <c r="B211">
        <v>12519</v>
      </c>
      <c r="C211" s="6">
        <f t="shared" si="3"/>
        <v>0.21500000000000002</v>
      </c>
      <c r="D211" s="1">
        <v>427.45000000000005</v>
      </c>
      <c r="E211" s="7">
        <v>0</v>
      </c>
      <c r="F211" s="8">
        <v>0.45</v>
      </c>
      <c r="G211" s="7">
        <v>0.10000000000000173</v>
      </c>
    </row>
    <row r="212" spans="1:7" x14ac:dyDescent="0.25">
      <c r="A212">
        <v>16194</v>
      </c>
      <c r="B212">
        <v>16194</v>
      </c>
      <c r="C212" s="6">
        <f t="shared" si="3"/>
        <v>0.21500000000000002</v>
      </c>
      <c r="D212" s="1">
        <v>427.45000000000005</v>
      </c>
      <c r="E212" s="7">
        <v>0</v>
      </c>
      <c r="F212" s="8">
        <v>0.45</v>
      </c>
      <c r="G212" s="7">
        <v>0.10000000000000173</v>
      </c>
    </row>
    <row r="213" spans="1:7" x14ac:dyDescent="0.25">
      <c r="A213">
        <v>16215</v>
      </c>
      <c r="B213">
        <v>16215</v>
      </c>
      <c r="C213" s="6">
        <f t="shared" si="3"/>
        <v>0.21500000000000002</v>
      </c>
      <c r="D213" s="1">
        <v>427.45000000000005</v>
      </c>
      <c r="E213" s="7">
        <v>0</v>
      </c>
      <c r="F213" s="8">
        <v>0.45</v>
      </c>
      <c r="G213" s="7">
        <v>0.10000000000000174</v>
      </c>
    </row>
    <row r="214" spans="1:7" x14ac:dyDescent="0.25">
      <c r="A214">
        <v>19072</v>
      </c>
      <c r="B214">
        <v>19072</v>
      </c>
      <c r="C214" s="6">
        <f t="shared" si="3"/>
        <v>0.21500000000000002</v>
      </c>
      <c r="D214" s="1">
        <v>427.45000000000005</v>
      </c>
      <c r="E214" s="7">
        <v>0</v>
      </c>
      <c r="F214" s="8">
        <v>0.45</v>
      </c>
      <c r="G214" s="7">
        <v>0.10000000000000175</v>
      </c>
    </row>
    <row r="215" spans="1:7" x14ac:dyDescent="0.25">
      <c r="A215">
        <v>12733</v>
      </c>
      <c r="B215">
        <v>12733</v>
      </c>
      <c r="C215" s="6">
        <f t="shared" si="3"/>
        <v>0.21500000000000002</v>
      </c>
      <c r="D215" s="1">
        <v>427.45000000000005</v>
      </c>
      <c r="E215" s="7">
        <v>0</v>
      </c>
      <c r="F215" s="8">
        <v>0.45</v>
      </c>
      <c r="G215" s="7">
        <v>0.10000000000000175</v>
      </c>
    </row>
    <row r="216" spans="1:7" x14ac:dyDescent="0.25">
      <c r="A216">
        <v>19091</v>
      </c>
      <c r="B216">
        <v>19091</v>
      </c>
      <c r="C216" s="6">
        <f t="shared" si="3"/>
        <v>0.21500000000000002</v>
      </c>
      <c r="D216" s="1">
        <v>427.45000000000005</v>
      </c>
      <c r="E216" s="7">
        <v>0</v>
      </c>
      <c r="F216" s="8">
        <v>0.45</v>
      </c>
      <c r="G216" s="7">
        <v>0.10000000000000177</v>
      </c>
    </row>
    <row r="217" spans="1:7" x14ac:dyDescent="0.25">
      <c r="A217">
        <v>19065</v>
      </c>
      <c r="B217">
        <v>19065</v>
      </c>
      <c r="C217" s="6">
        <f t="shared" si="3"/>
        <v>0.21500000000000002</v>
      </c>
      <c r="D217" s="1">
        <v>427.45000000000005</v>
      </c>
      <c r="E217" s="7">
        <v>0</v>
      </c>
      <c r="F217" s="8">
        <v>0.45</v>
      </c>
      <c r="G217" s="7">
        <v>0.10000000000000178</v>
      </c>
    </row>
    <row r="218" spans="1:7" x14ac:dyDescent="0.25">
      <c r="A218">
        <v>16034</v>
      </c>
      <c r="B218">
        <v>16034</v>
      </c>
      <c r="C218" s="6">
        <f t="shared" si="3"/>
        <v>0.21500000000000002</v>
      </c>
      <c r="D218" s="1">
        <v>427.45000000000005</v>
      </c>
      <c r="E218" s="7">
        <v>0</v>
      </c>
      <c r="F218" s="8">
        <v>0.45</v>
      </c>
      <c r="G218" s="7">
        <v>0.10000000000000178</v>
      </c>
    </row>
    <row r="219" spans="1:7" x14ac:dyDescent="0.25">
      <c r="A219">
        <v>16059</v>
      </c>
      <c r="B219">
        <v>16059</v>
      </c>
      <c r="C219" s="6">
        <f t="shared" si="3"/>
        <v>0.21500000000000002</v>
      </c>
      <c r="D219" s="1">
        <v>427.45000000000005</v>
      </c>
      <c r="E219" s="7">
        <v>0</v>
      </c>
      <c r="F219" s="8">
        <v>0.45</v>
      </c>
      <c r="G219" s="7">
        <v>0.1000000000000018</v>
      </c>
    </row>
    <row r="220" spans="1:7" x14ac:dyDescent="0.25">
      <c r="A220">
        <v>16046</v>
      </c>
      <c r="B220">
        <v>16046</v>
      </c>
      <c r="C220" s="6">
        <f t="shared" si="3"/>
        <v>0.21500000000000002</v>
      </c>
      <c r="D220" s="1">
        <v>427.45000000000005</v>
      </c>
      <c r="E220" s="7">
        <v>0</v>
      </c>
      <c r="F220" s="8">
        <v>0.45</v>
      </c>
      <c r="G220" s="7">
        <v>0.1000000000000018</v>
      </c>
    </row>
    <row r="221" spans="1:7" x14ac:dyDescent="0.25">
      <c r="A221">
        <v>18788</v>
      </c>
      <c r="B221">
        <v>18788</v>
      </c>
      <c r="C221" s="6">
        <f t="shared" ref="C221:C284" si="4">AVERAGE(0.2,0.23)</f>
        <v>0.21500000000000002</v>
      </c>
      <c r="D221" s="1">
        <v>427.45000000000005</v>
      </c>
      <c r="E221" s="7">
        <v>0</v>
      </c>
      <c r="F221" s="8">
        <v>0.45</v>
      </c>
      <c r="G221" s="7">
        <v>0.10000000000000181</v>
      </c>
    </row>
    <row r="222" spans="1:7" x14ac:dyDescent="0.25">
      <c r="A222">
        <v>12789</v>
      </c>
      <c r="B222">
        <v>12789</v>
      </c>
      <c r="C222" s="6">
        <f t="shared" si="4"/>
        <v>0.21500000000000002</v>
      </c>
      <c r="D222" s="1">
        <v>427.45000000000005</v>
      </c>
      <c r="E222" s="7">
        <v>0</v>
      </c>
      <c r="F222" s="8">
        <v>0.45</v>
      </c>
      <c r="G222" s="7">
        <v>0.10000000000000182</v>
      </c>
    </row>
    <row r="223" spans="1:7" x14ac:dyDescent="0.25">
      <c r="A223">
        <v>27619</v>
      </c>
      <c r="B223">
        <v>27619</v>
      </c>
      <c r="C223" s="6">
        <f t="shared" si="4"/>
        <v>0.21500000000000002</v>
      </c>
      <c r="D223" s="1">
        <v>427.45000000000005</v>
      </c>
      <c r="E223" s="7">
        <v>0</v>
      </c>
      <c r="F223" s="8">
        <v>0.45</v>
      </c>
      <c r="G223" s="7">
        <v>0.10000000000000182</v>
      </c>
    </row>
    <row r="224" spans="1:7" x14ac:dyDescent="0.25">
      <c r="A224">
        <v>16051</v>
      </c>
      <c r="B224">
        <v>16051</v>
      </c>
      <c r="C224" s="6">
        <f t="shared" si="4"/>
        <v>0.21500000000000002</v>
      </c>
      <c r="D224" s="1">
        <v>427.45000000000005</v>
      </c>
      <c r="E224" s="7">
        <v>0</v>
      </c>
      <c r="F224" s="8">
        <v>0.45</v>
      </c>
      <c r="G224" s="7">
        <v>0.10000000000000184</v>
      </c>
    </row>
    <row r="225" spans="1:7" x14ac:dyDescent="0.25">
      <c r="A225">
        <v>16025</v>
      </c>
      <c r="B225">
        <v>16025</v>
      </c>
      <c r="C225" s="6">
        <f t="shared" si="4"/>
        <v>0.21500000000000002</v>
      </c>
      <c r="D225" s="1">
        <v>427.45000000000005</v>
      </c>
      <c r="E225" s="7">
        <v>0</v>
      </c>
      <c r="F225" s="8">
        <v>0.45</v>
      </c>
      <c r="G225" s="7">
        <v>0.10000000000000185</v>
      </c>
    </row>
    <row r="226" spans="1:7" x14ac:dyDescent="0.25">
      <c r="A226">
        <v>19088</v>
      </c>
      <c r="B226">
        <v>19088</v>
      </c>
      <c r="C226" s="6">
        <f t="shared" si="4"/>
        <v>0.21500000000000002</v>
      </c>
      <c r="D226" s="1">
        <v>427.45000000000005</v>
      </c>
      <c r="E226" s="7">
        <v>0</v>
      </c>
      <c r="F226" s="8">
        <v>0.45</v>
      </c>
      <c r="G226" s="7">
        <v>0.10000000000000185</v>
      </c>
    </row>
    <row r="227" spans="1:7" x14ac:dyDescent="0.25">
      <c r="A227">
        <v>27094</v>
      </c>
      <c r="B227">
        <v>27094</v>
      </c>
      <c r="C227" s="6">
        <f t="shared" si="4"/>
        <v>0.21500000000000002</v>
      </c>
      <c r="D227" s="1">
        <v>427.45000000000005</v>
      </c>
      <c r="E227" s="7">
        <v>0</v>
      </c>
      <c r="F227" s="8">
        <v>0.45</v>
      </c>
      <c r="G227" s="7">
        <v>0.10000000000000187</v>
      </c>
    </row>
    <row r="228" spans="1:7" x14ac:dyDescent="0.25">
      <c r="A228">
        <v>12557</v>
      </c>
      <c r="B228">
        <v>12557</v>
      </c>
      <c r="C228" s="6">
        <f t="shared" si="4"/>
        <v>0.21500000000000002</v>
      </c>
      <c r="D228" s="1">
        <v>427.45000000000005</v>
      </c>
      <c r="E228" s="7">
        <v>0</v>
      </c>
      <c r="F228" s="8">
        <v>0.45</v>
      </c>
      <c r="G228" s="7">
        <v>0.10000000000000187</v>
      </c>
    </row>
    <row r="229" spans="1:7" x14ac:dyDescent="0.25">
      <c r="A229">
        <v>18840</v>
      </c>
      <c r="B229">
        <v>18840</v>
      </c>
      <c r="C229" s="6">
        <f t="shared" si="4"/>
        <v>0.21500000000000002</v>
      </c>
      <c r="D229" s="1">
        <v>427.45000000000005</v>
      </c>
      <c r="E229" s="7">
        <v>0</v>
      </c>
      <c r="F229" s="8">
        <v>0.45</v>
      </c>
      <c r="G229" s="7">
        <v>0.10000000000000188</v>
      </c>
    </row>
    <row r="230" spans="1:7" x14ac:dyDescent="0.25">
      <c r="A230">
        <v>27645</v>
      </c>
      <c r="B230">
        <v>27645</v>
      </c>
      <c r="C230" s="6">
        <f t="shared" si="4"/>
        <v>0.21500000000000002</v>
      </c>
      <c r="D230" s="1">
        <v>427.45000000000005</v>
      </c>
      <c r="E230" s="7">
        <v>0</v>
      </c>
      <c r="F230" s="8">
        <v>0.45</v>
      </c>
      <c r="G230" s="7">
        <v>0.10000000000000189</v>
      </c>
    </row>
    <row r="231" spans="1:7" x14ac:dyDescent="0.25">
      <c r="A231">
        <v>16010</v>
      </c>
      <c r="B231">
        <v>16010</v>
      </c>
      <c r="C231" s="6">
        <f t="shared" si="4"/>
        <v>0.21500000000000002</v>
      </c>
      <c r="D231" s="1">
        <v>427.45000000000005</v>
      </c>
      <c r="E231" s="7">
        <v>0</v>
      </c>
      <c r="F231" s="8">
        <v>0.45</v>
      </c>
      <c r="G231" s="7">
        <v>0.10000000000000189</v>
      </c>
    </row>
    <row r="232" spans="1:7" x14ac:dyDescent="0.25">
      <c r="A232">
        <v>27643</v>
      </c>
      <c r="B232">
        <v>27643</v>
      </c>
      <c r="C232" s="6">
        <f t="shared" si="4"/>
        <v>0.21500000000000002</v>
      </c>
      <c r="D232" s="1">
        <v>427.45000000000005</v>
      </c>
      <c r="E232" s="7">
        <v>0</v>
      </c>
      <c r="F232" s="8">
        <v>0.45</v>
      </c>
      <c r="G232" s="7">
        <v>0.10000000000000191</v>
      </c>
    </row>
    <row r="233" spans="1:7" x14ac:dyDescent="0.25">
      <c r="A233">
        <v>16020</v>
      </c>
      <c r="B233">
        <v>16020</v>
      </c>
      <c r="C233" s="6">
        <f t="shared" si="4"/>
        <v>0.21500000000000002</v>
      </c>
      <c r="D233" s="1">
        <v>427.45000000000005</v>
      </c>
      <c r="E233" s="7">
        <v>0</v>
      </c>
      <c r="F233" s="8">
        <v>0.45</v>
      </c>
      <c r="G233" s="7">
        <v>0.10000000000000191</v>
      </c>
    </row>
    <row r="234" spans="1:7" x14ac:dyDescent="0.25">
      <c r="A234">
        <v>16022</v>
      </c>
      <c r="B234">
        <v>16022</v>
      </c>
      <c r="C234" s="6">
        <f t="shared" si="4"/>
        <v>0.21500000000000002</v>
      </c>
      <c r="D234" s="1">
        <v>427.45000000000005</v>
      </c>
      <c r="E234" s="7">
        <v>0</v>
      </c>
      <c r="F234" s="8">
        <v>0.45</v>
      </c>
      <c r="G234" s="7">
        <v>0.10000000000000192</v>
      </c>
    </row>
    <row r="235" spans="1:7" x14ac:dyDescent="0.25">
      <c r="A235">
        <v>27691</v>
      </c>
      <c r="B235">
        <v>27691</v>
      </c>
      <c r="C235" s="6">
        <f t="shared" si="4"/>
        <v>0.21500000000000002</v>
      </c>
      <c r="D235" s="1">
        <v>427.45000000000005</v>
      </c>
      <c r="E235" s="7">
        <v>0</v>
      </c>
      <c r="F235" s="8">
        <v>0.45</v>
      </c>
      <c r="G235" s="7">
        <v>0.10000000000000193</v>
      </c>
    </row>
    <row r="236" spans="1:7" x14ac:dyDescent="0.25">
      <c r="A236">
        <v>27667</v>
      </c>
      <c r="B236">
        <v>27667</v>
      </c>
      <c r="C236" s="6">
        <f t="shared" si="4"/>
        <v>0.21500000000000002</v>
      </c>
      <c r="D236" s="1">
        <v>427.45000000000005</v>
      </c>
      <c r="E236" s="7">
        <v>0</v>
      </c>
      <c r="F236" s="8">
        <v>0.45</v>
      </c>
      <c r="G236" s="7">
        <v>0.10000000000000193</v>
      </c>
    </row>
    <row r="237" spans="1:7" x14ac:dyDescent="0.25">
      <c r="A237">
        <v>27666</v>
      </c>
      <c r="B237">
        <v>27666</v>
      </c>
      <c r="C237" s="6">
        <f t="shared" si="4"/>
        <v>0.21500000000000002</v>
      </c>
      <c r="D237" s="1">
        <v>427.45000000000005</v>
      </c>
      <c r="E237" s="7">
        <v>0</v>
      </c>
      <c r="F237" s="8">
        <v>0.45</v>
      </c>
      <c r="G237" s="7">
        <v>0.10000000000000195</v>
      </c>
    </row>
    <row r="238" spans="1:7" x14ac:dyDescent="0.25">
      <c r="A238">
        <v>27660</v>
      </c>
      <c r="B238">
        <v>27660</v>
      </c>
      <c r="C238" s="6">
        <f t="shared" si="4"/>
        <v>0.21500000000000002</v>
      </c>
      <c r="D238" s="1">
        <v>427.45000000000005</v>
      </c>
      <c r="E238" s="7">
        <v>0</v>
      </c>
      <c r="F238" s="8">
        <v>0.45</v>
      </c>
      <c r="G238" s="7">
        <v>0.10000000000000196</v>
      </c>
    </row>
    <row r="239" spans="1:7" x14ac:dyDescent="0.25">
      <c r="A239">
        <v>12720</v>
      </c>
      <c r="B239">
        <v>12720</v>
      </c>
      <c r="C239" s="6">
        <f t="shared" si="4"/>
        <v>0.21500000000000002</v>
      </c>
      <c r="D239" s="1">
        <v>427.45000000000005</v>
      </c>
      <c r="E239" s="7">
        <v>0</v>
      </c>
      <c r="F239" s="8">
        <v>0.45</v>
      </c>
      <c r="G239" s="7">
        <v>0.10000000000000196</v>
      </c>
    </row>
    <row r="240" spans="1:7" x14ac:dyDescent="0.25">
      <c r="A240">
        <v>27650</v>
      </c>
      <c r="B240">
        <v>27650</v>
      </c>
      <c r="C240" s="6">
        <f t="shared" si="4"/>
        <v>0.21500000000000002</v>
      </c>
      <c r="D240" s="1">
        <v>427.45000000000005</v>
      </c>
      <c r="E240" s="7">
        <v>0</v>
      </c>
      <c r="F240" s="8">
        <v>0.45</v>
      </c>
      <c r="G240" s="7">
        <v>0.10000000000000198</v>
      </c>
    </row>
    <row r="241" spans="1:7" x14ac:dyDescent="0.25">
      <c r="A241">
        <v>12715</v>
      </c>
      <c r="B241">
        <v>12715</v>
      </c>
      <c r="C241" s="6">
        <f t="shared" si="4"/>
        <v>0.21500000000000002</v>
      </c>
      <c r="D241" s="1">
        <v>427.45000000000005</v>
      </c>
      <c r="E241" s="7">
        <v>0</v>
      </c>
      <c r="F241" s="8">
        <v>0.45</v>
      </c>
      <c r="G241" s="7">
        <v>0.10000000000000198</v>
      </c>
    </row>
    <row r="242" spans="1:7" x14ac:dyDescent="0.25">
      <c r="A242">
        <v>27609</v>
      </c>
      <c r="B242">
        <v>27609</v>
      </c>
      <c r="C242" s="6">
        <f t="shared" si="4"/>
        <v>0.21500000000000002</v>
      </c>
      <c r="D242" s="1">
        <v>427.45000000000005</v>
      </c>
      <c r="E242" s="7">
        <v>0</v>
      </c>
      <c r="F242" s="8">
        <v>0.45</v>
      </c>
      <c r="G242" s="7">
        <v>0.10000000000000199</v>
      </c>
    </row>
    <row r="243" spans="1:7" x14ac:dyDescent="0.25">
      <c r="A243">
        <v>12284</v>
      </c>
      <c r="B243">
        <v>12284</v>
      </c>
      <c r="C243" s="6">
        <f t="shared" si="4"/>
        <v>0.21500000000000002</v>
      </c>
      <c r="D243" s="1">
        <v>427.45000000000005</v>
      </c>
      <c r="E243" s="7">
        <v>0</v>
      </c>
      <c r="F243" s="8">
        <v>0.45</v>
      </c>
      <c r="G243" s="7">
        <v>0.100000000000002</v>
      </c>
    </row>
    <row r="244" spans="1:7" x14ac:dyDescent="0.25">
      <c r="A244">
        <v>27620</v>
      </c>
      <c r="B244">
        <v>27620</v>
      </c>
      <c r="C244" s="6">
        <f t="shared" si="4"/>
        <v>0.21500000000000002</v>
      </c>
      <c r="D244" s="1">
        <v>427.45000000000005</v>
      </c>
      <c r="E244" s="7">
        <v>0</v>
      </c>
      <c r="F244" s="8">
        <v>0.45</v>
      </c>
      <c r="G244" s="7">
        <v>0.100000000000002</v>
      </c>
    </row>
    <row r="245" spans="1:7" x14ac:dyDescent="0.25">
      <c r="A245">
        <v>12289</v>
      </c>
      <c r="B245">
        <v>12289</v>
      </c>
      <c r="C245" s="6">
        <f t="shared" si="4"/>
        <v>0.21500000000000002</v>
      </c>
      <c r="D245" s="1">
        <v>427.45000000000005</v>
      </c>
      <c r="E245" s="7">
        <v>0</v>
      </c>
      <c r="F245" s="8">
        <v>0.45</v>
      </c>
      <c r="G245" s="7">
        <v>0.10000000000000202</v>
      </c>
    </row>
    <row r="246" spans="1:7" x14ac:dyDescent="0.25">
      <c r="A246">
        <v>12798</v>
      </c>
      <c r="B246">
        <v>12798</v>
      </c>
      <c r="C246" s="6">
        <f t="shared" si="4"/>
        <v>0.21500000000000002</v>
      </c>
      <c r="D246" s="1">
        <v>427.45000000000005</v>
      </c>
      <c r="E246" s="7">
        <v>0</v>
      </c>
      <c r="F246" s="8">
        <v>0.45</v>
      </c>
      <c r="G246" s="7">
        <v>0.10000000000000203</v>
      </c>
    </row>
    <row r="247" spans="1:7" x14ac:dyDescent="0.25">
      <c r="A247">
        <v>13433</v>
      </c>
      <c r="B247">
        <v>13433</v>
      </c>
      <c r="C247" s="6">
        <f t="shared" si="4"/>
        <v>0.21500000000000002</v>
      </c>
      <c r="D247" s="1">
        <v>427.45000000000005</v>
      </c>
      <c r="E247" s="7">
        <v>0</v>
      </c>
      <c r="F247" s="8">
        <v>0.45</v>
      </c>
      <c r="G247" s="7">
        <v>0.10000000000000203</v>
      </c>
    </row>
    <row r="248" spans="1:7" x14ac:dyDescent="0.25">
      <c r="A248">
        <v>18804</v>
      </c>
      <c r="B248">
        <v>18804</v>
      </c>
      <c r="C248" s="6">
        <f t="shared" si="4"/>
        <v>0.21500000000000002</v>
      </c>
      <c r="D248" s="1">
        <v>427.45000000000005</v>
      </c>
      <c r="E248" s="7">
        <v>0</v>
      </c>
      <c r="F248" s="8">
        <v>0.45</v>
      </c>
      <c r="G248" s="7">
        <v>0.10000000000000205</v>
      </c>
    </row>
    <row r="249" spans="1:7" x14ac:dyDescent="0.25">
      <c r="A249">
        <v>19090</v>
      </c>
      <c r="B249">
        <v>19090</v>
      </c>
      <c r="C249" s="6">
        <f t="shared" si="4"/>
        <v>0.21500000000000002</v>
      </c>
      <c r="D249" s="1">
        <v>427.45000000000005</v>
      </c>
      <c r="E249" s="7">
        <v>0</v>
      </c>
      <c r="F249" s="8">
        <v>0.45</v>
      </c>
      <c r="G249" s="7">
        <v>0.10000000000000205</v>
      </c>
    </row>
    <row r="250" spans="1:7" x14ac:dyDescent="0.25">
      <c r="A250">
        <v>12279</v>
      </c>
      <c r="B250">
        <v>12279</v>
      </c>
      <c r="C250" s="6">
        <f t="shared" si="4"/>
        <v>0.21500000000000002</v>
      </c>
      <c r="D250" s="1">
        <v>427.45000000000005</v>
      </c>
      <c r="E250" s="7">
        <v>0</v>
      </c>
      <c r="F250" s="8">
        <v>0.45</v>
      </c>
      <c r="G250" s="7">
        <v>0.10000000000000206</v>
      </c>
    </row>
    <row r="251" spans="1:7" x14ac:dyDescent="0.25">
      <c r="A251">
        <v>12259</v>
      </c>
      <c r="B251">
        <v>12259</v>
      </c>
      <c r="C251" s="6">
        <f t="shared" si="4"/>
        <v>0.21500000000000002</v>
      </c>
      <c r="D251" s="1">
        <v>427.45000000000005</v>
      </c>
      <c r="E251" s="7">
        <v>0</v>
      </c>
      <c r="F251" s="8">
        <v>0.45</v>
      </c>
      <c r="G251" s="7">
        <v>0.10000000000000207</v>
      </c>
    </row>
    <row r="252" spans="1:7" x14ac:dyDescent="0.25">
      <c r="A252">
        <v>16207</v>
      </c>
      <c r="B252">
        <v>16207</v>
      </c>
      <c r="C252" s="6">
        <f t="shared" si="4"/>
        <v>0.21500000000000002</v>
      </c>
      <c r="D252" s="1">
        <v>427.45000000000005</v>
      </c>
      <c r="E252" s="7">
        <v>0</v>
      </c>
      <c r="F252" s="8">
        <v>0.45</v>
      </c>
      <c r="G252" s="7">
        <v>0.10000000000000207</v>
      </c>
    </row>
    <row r="253" spans="1:7" x14ac:dyDescent="0.25">
      <c r="A253">
        <v>12266</v>
      </c>
      <c r="B253">
        <v>12266</v>
      </c>
      <c r="C253" s="6">
        <f t="shared" si="4"/>
        <v>0.21500000000000002</v>
      </c>
      <c r="D253" s="1">
        <v>427.45000000000005</v>
      </c>
      <c r="E253" s="7">
        <v>0</v>
      </c>
      <c r="F253" s="8">
        <v>0.45</v>
      </c>
      <c r="G253" s="7">
        <v>0.10000000000000209</v>
      </c>
    </row>
    <row r="254" spans="1:7" x14ac:dyDescent="0.25">
      <c r="A254">
        <v>12264</v>
      </c>
      <c r="B254">
        <v>12264</v>
      </c>
      <c r="C254" s="6">
        <f t="shared" si="4"/>
        <v>0.21500000000000002</v>
      </c>
      <c r="D254" s="1">
        <v>427.45000000000005</v>
      </c>
      <c r="E254" s="7">
        <v>0</v>
      </c>
      <c r="F254" s="8">
        <v>0.45</v>
      </c>
      <c r="G254" s="7">
        <v>0.1000000000000021</v>
      </c>
    </row>
    <row r="255" spans="1:7" x14ac:dyDescent="0.25">
      <c r="A255">
        <v>12347</v>
      </c>
      <c r="B255">
        <v>12347</v>
      </c>
      <c r="C255" s="6">
        <f t="shared" si="4"/>
        <v>0.21500000000000002</v>
      </c>
      <c r="D255" s="1">
        <v>427.45000000000005</v>
      </c>
      <c r="E255" s="7">
        <v>0</v>
      </c>
      <c r="F255" s="8">
        <v>0.45</v>
      </c>
      <c r="G255" s="7">
        <v>0.1000000000000021</v>
      </c>
    </row>
    <row r="256" spans="1:7" x14ac:dyDescent="0.25">
      <c r="A256">
        <v>17076</v>
      </c>
      <c r="B256">
        <v>17076</v>
      </c>
      <c r="C256" s="6">
        <f t="shared" si="4"/>
        <v>0.21500000000000002</v>
      </c>
      <c r="D256" s="1">
        <v>427.45000000000005</v>
      </c>
      <c r="E256" s="7">
        <v>0</v>
      </c>
      <c r="F256" s="8">
        <v>0.45</v>
      </c>
      <c r="G256" s="7">
        <v>0.10000000000000211</v>
      </c>
    </row>
    <row r="257" spans="1:7" x14ac:dyDescent="0.25">
      <c r="A257">
        <v>27045</v>
      </c>
      <c r="B257">
        <v>27045</v>
      </c>
      <c r="C257" s="6">
        <f t="shared" si="4"/>
        <v>0.21500000000000002</v>
      </c>
      <c r="D257" s="1">
        <v>427.45000000000005</v>
      </c>
      <c r="E257" s="7">
        <v>0</v>
      </c>
      <c r="F257" s="8">
        <v>0.45</v>
      </c>
      <c r="G257" s="7">
        <v>0.10000000000000211</v>
      </c>
    </row>
    <row r="258" spans="1:7" x14ac:dyDescent="0.25">
      <c r="A258">
        <v>18775</v>
      </c>
      <c r="B258">
        <v>18775</v>
      </c>
      <c r="C258" s="6">
        <f t="shared" si="4"/>
        <v>0.21500000000000002</v>
      </c>
      <c r="D258" s="1">
        <v>427.45000000000005</v>
      </c>
      <c r="E258" s="7">
        <v>0</v>
      </c>
      <c r="F258" s="8">
        <v>0.45</v>
      </c>
      <c r="G258" s="7">
        <v>0.10000000000000213</v>
      </c>
    </row>
    <row r="259" spans="1:7" x14ac:dyDescent="0.25">
      <c r="A259">
        <v>27659</v>
      </c>
      <c r="B259">
        <v>27659</v>
      </c>
      <c r="C259" s="6">
        <f t="shared" si="4"/>
        <v>0.21500000000000002</v>
      </c>
      <c r="D259" s="1">
        <v>427.45000000000005</v>
      </c>
      <c r="E259" s="7">
        <v>0</v>
      </c>
      <c r="F259" s="8">
        <v>0.45</v>
      </c>
      <c r="G259" s="7">
        <v>0.10000000000000214</v>
      </c>
    </row>
    <row r="260" spans="1:7" x14ac:dyDescent="0.25">
      <c r="A260">
        <v>16041</v>
      </c>
      <c r="B260">
        <v>16041</v>
      </c>
      <c r="C260" s="6">
        <f t="shared" si="4"/>
        <v>0.21500000000000002</v>
      </c>
      <c r="D260" s="1">
        <v>427.45000000000005</v>
      </c>
      <c r="E260" s="7">
        <v>0</v>
      </c>
      <c r="F260" s="8">
        <v>0.45</v>
      </c>
      <c r="G260" s="7">
        <v>0.10000000000000214</v>
      </c>
    </row>
    <row r="261" spans="1:7" x14ac:dyDescent="0.25">
      <c r="A261">
        <v>16203</v>
      </c>
      <c r="B261">
        <v>16203</v>
      </c>
      <c r="C261" s="6">
        <f t="shared" si="4"/>
        <v>0.21500000000000002</v>
      </c>
      <c r="D261" s="1">
        <v>427.45000000000005</v>
      </c>
      <c r="E261" s="7">
        <v>0</v>
      </c>
      <c r="F261" s="8">
        <v>0.45</v>
      </c>
      <c r="G261" s="7">
        <v>0.10000000000000216</v>
      </c>
    </row>
    <row r="262" spans="1:7" x14ac:dyDescent="0.25">
      <c r="A262">
        <v>12281</v>
      </c>
      <c r="B262">
        <v>12281</v>
      </c>
      <c r="C262" s="6">
        <f t="shared" si="4"/>
        <v>0.21500000000000002</v>
      </c>
      <c r="D262" s="1">
        <v>427.45000000000005</v>
      </c>
      <c r="E262" s="7">
        <v>0</v>
      </c>
      <c r="F262" s="8">
        <v>0.45</v>
      </c>
      <c r="G262" s="7">
        <v>0.10000000000000216</v>
      </c>
    </row>
    <row r="263" spans="1:7" x14ac:dyDescent="0.25">
      <c r="A263">
        <v>13460</v>
      </c>
      <c r="B263">
        <v>13460</v>
      </c>
      <c r="C263" s="6">
        <f t="shared" si="4"/>
        <v>0.21500000000000002</v>
      </c>
      <c r="D263" s="1">
        <v>427.45000000000005</v>
      </c>
      <c r="E263" s="7">
        <v>0</v>
      </c>
      <c r="F263" s="8">
        <v>0.45</v>
      </c>
      <c r="G263" s="7">
        <v>0.10000000000000217</v>
      </c>
    </row>
    <row r="264" spans="1:7" x14ac:dyDescent="0.25">
      <c r="A264">
        <v>27637</v>
      </c>
      <c r="B264">
        <v>27637</v>
      </c>
      <c r="C264" s="6">
        <f t="shared" si="4"/>
        <v>0.21500000000000002</v>
      </c>
      <c r="D264" s="1">
        <v>427.45000000000005</v>
      </c>
      <c r="E264" s="7">
        <v>0</v>
      </c>
      <c r="F264" s="8">
        <v>0.45</v>
      </c>
      <c r="G264" s="7">
        <v>0.10000000000000218</v>
      </c>
    </row>
    <row r="265" spans="1:7" x14ac:dyDescent="0.25">
      <c r="A265">
        <v>12335</v>
      </c>
      <c r="B265">
        <v>12335</v>
      </c>
      <c r="C265" s="6">
        <f t="shared" si="4"/>
        <v>0.21500000000000002</v>
      </c>
      <c r="D265" s="1">
        <v>427.45000000000005</v>
      </c>
      <c r="E265" s="7">
        <v>0</v>
      </c>
      <c r="F265" s="8">
        <v>0.45</v>
      </c>
      <c r="G265" s="7">
        <v>0.10000000000000218</v>
      </c>
    </row>
    <row r="266" spans="1:7" x14ac:dyDescent="0.25">
      <c r="A266">
        <v>16001</v>
      </c>
      <c r="B266">
        <v>16001</v>
      </c>
      <c r="C266" s="6">
        <f t="shared" si="4"/>
        <v>0.21500000000000002</v>
      </c>
      <c r="D266" s="1">
        <v>427.45000000000005</v>
      </c>
      <c r="E266" s="7">
        <v>0</v>
      </c>
      <c r="F266" s="8">
        <v>0.45</v>
      </c>
      <c r="G266" s="7">
        <v>0.1000000000000022</v>
      </c>
    </row>
    <row r="267" spans="1:7" x14ac:dyDescent="0.25">
      <c r="A267">
        <v>12846</v>
      </c>
      <c r="B267">
        <v>12846</v>
      </c>
      <c r="C267" s="6">
        <f t="shared" si="4"/>
        <v>0.21500000000000002</v>
      </c>
      <c r="D267" s="1">
        <v>427.45000000000005</v>
      </c>
      <c r="E267" s="7">
        <v>0</v>
      </c>
      <c r="F267" s="8">
        <v>0.45</v>
      </c>
      <c r="G267" s="7">
        <v>0.10000000000000221</v>
      </c>
    </row>
    <row r="268" spans="1:7" x14ac:dyDescent="0.25">
      <c r="A268">
        <v>16213</v>
      </c>
      <c r="B268">
        <v>16213</v>
      </c>
      <c r="C268" s="6">
        <f t="shared" si="4"/>
        <v>0.21500000000000002</v>
      </c>
      <c r="D268" s="1">
        <v>427.45000000000005</v>
      </c>
      <c r="E268" s="7">
        <v>0</v>
      </c>
      <c r="F268" s="8">
        <v>0.45</v>
      </c>
      <c r="G268" s="7">
        <v>0.10000000000000221</v>
      </c>
    </row>
    <row r="269" spans="1:7" x14ac:dyDescent="0.25">
      <c r="A269">
        <v>12852</v>
      </c>
      <c r="B269">
        <v>12852</v>
      </c>
      <c r="C269" s="6">
        <f t="shared" si="4"/>
        <v>0.21500000000000002</v>
      </c>
      <c r="D269" s="1">
        <v>427.45000000000005</v>
      </c>
      <c r="E269" s="7">
        <v>0</v>
      </c>
      <c r="F269" s="8">
        <v>0.45</v>
      </c>
      <c r="G269" s="7">
        <v>0.10000000000000223</v>
      </c>
    </row>
    <row r="270" spans="1:7" x14ac:dyDescent="0.25">
      <c r="A270">
        <v>16216</v>
      </c>
      <c r="B270">
        <v>16216</v>
      </c>
      <c r="C270" s="6">
        <f t="shared" si="4"/>
        <v>0.21500000000000002</v>
      </c>
      <c r="D270" s="1">
        <v>427.45000000000005</v>
      </c>
      <c r="E270" s="7">
        <v>0</v>
      </c>
      <c r="F270" s="8">
        <v>0.45</v>
      </c>
      <c r="G270" s="7">
        <v>0.10000000000000223</v>
      </c>
    </row>
    <row r="271" spans="1:7" x14ac:dyDescent="0.25">
      <c r="A271">
        <v>13450</v>
      </c>
      <c r="B271">
        <v>13450</v>
      </c>
      <c r="C271" s="6">
        <f t="shared" si="4"/>
        <v>0.21500000000000002</v>
      </c>
      <c r="D271" s="1">
        <v>427.45000000000005</v>
      </c>
      <c r="E271" s="7">
        <v>0</v>
      </c>
      <c r="F271" s="8">
        <v>0.45</v>
      </c>
      <c r="G271" s="7">
        <v>0.10000000000000224</v>
      </c>
    </row>
    <row r="272" spans="1:7" x14ac:dyDescent="0.25">
      <c r="A272">
        <v>13451</v>
      </c>
      <c r="B272">
        <v>13451</v>
      </c>
      <c r="C272" s="6">
        <f t="shared" si="4"/>
        <v>0.21500000000000002</v>
      </c>
      <c r="D272" s="1">
        <v>427.45000000000005</v>
      </c>
      <c r="E272" s="7">
        <v>0</v>
      </c>
      <c r="F272" s="8">
        <v>0.45</v>
      </c>
      <c r="G272" s="7">
        <v>0.10000000000000225</v>
      </c>
    </row>
    <row r="273" spans="1:7" x14ac:dyDescent="0.25">
      <c r="A273">
        <v>13448</v>
      </c>
      <c r="B273">
        <v>13448</v>
      </c>
      <c r="C273" s="6">
        <f t="shared" si="4"/>
        <v>0.21500000000000002</v>
      </c>
      <c r="D273" s="1">
        <v>427.45000000000005</v>
      </c>
      <c r="E273" s="7">
        <v>0</v>
      </c>
      <c r="F273" s="8">
        <v>0.45</v>
      </c>
      <c r="G273" s="7">
        <v>0.10000000000000225</v>
      </c>
    </row>
    <row r="274" spans="1:7" x14ac:dyDescent="0.25">
      <c r="A274">
        <v>13444</v>
      </c>
      <c r="B274">
        <v>13444</v>
      </c>
      <c r="C274" s="6">
        <f t="shared" si="4"/>
        <v>0.21500000000000002</v>
      </c>
      <c r="D274" s="1">
        <v>427.45000000000005</v>
      </c>
      <c r="E274" s="7">
        <v>0</v>
      </c>
      <c r="F274" s="8">
        <v>0.45</v>
      </c>
      <c r="G274" s="7">
        <v>0.10000000000000227</v>
      </c>
    </row>
    <row r="275" spans="1:7" x14ac:dyDescent="0.25">
      <c r="A275">
        <v>12533</v>
      </c>
      <c r="B275">
        <v>12533</v>
      </c>
      <c r="C275" s="6">
        <f t="shared" si="4"/>
        <v>0.21500000000000002</v>
      </c>
      <c r="D275" s="1">
        <v>427.45000000000005</v>
      </c>
      <c r="E275" s="7">
        <v>0</v>
      </c>
      <c r="F275" s="8">
        <v>0.45</v>
      </c>
      <c r="G275" s="7">
        <v>0.10000000000000228</v>
      </c>
    </row>
    <row r="276" spans="1:7" x14ac:dyDescent="0.25">
      <c r="A276">
        <v>16060</v>
      </c>
      <c r="B276">
        <v>16060</v>
      </c>
      <c r="C276" s="6">
        <f t="shared" si="4"/>
        <v>0.21500000000000002</v>
      </c>
      <c r="D276" s="1">
        <v>427.45000000000005</v>
      </c>
      <c r="E276" s="7">
        <v>0</v>
      </c>
      <c r="F276" s="8">
        <v>0.45</v>
      </c>
      <c r="G276" s="7">
        <v>0.10000000000000228</v>
      </c>
    </row>
    <row r="277" spans="1:7" x14ac:dyDescent="0.25">
      <c r="A277">
        <v>13467</v>
      </c>
      <c r="B277">
        <v>13467</v>
      </c>
      <c r="C277" s="6">
        <f t="shared" si="4"/>
        <v>0.21500000000000002</v>
      </c>
      <c r="D277" s="1">
        <v>427.45000000000005</v>
      </c>
      <c r="E277" s="7">
        <v>0</v>
      </c>
      <c r="F277" s="8">
        <v>0.45</v>
      </c>
      <c r="G277" s="7">
        <v>0.1000000000000023</v>
      </c>
    </row>
    <row r="278" spans="1:7" x14ac:dyDescent="0.25">
      <c r="A278">
        <v>12346</v>
      </c>
      <c r="B278">
        <v>12346</v>
      </c>
      <c r="C278" s="6">
        <f t="shared" si="4"/>
        <v>0.21500000000000002</v>
      </c>
      <c r="D278" s="1">
        <v>427.45000000000005</v>
      </c>
      <c r="E278" s="7">
        <v>0</v>
      </c>
      <c r="F278" s="8">
        <v>0.45</v>
      </c>
      <c r="G278" s="7">
        <v>0.1000000000000023</v>
      </c>
    </row>
    <row r="279" spans="1:7" x14ac:dyDescent="0.25">
      <c r="A279">
        <v>12295</v>
      </c>
      <c r="B279">
        <v>12295</v>
      </c>
      <c r="C279" s="6">
        <f t="shared" si="4"/>
        <v>0.21500000000000002</v>
      </c>
      <c r="D279" s="1">
        <v>427.45000000000005</v>
      </c>
      <c r="E279" s="7">
        <v>0</v>
      </c>
      <c r="F279" s="8">
        <v>0.45</v>
      </c>
      <c r="G279" s="7">
        <v>0.10000000000000231</v>
      </c>
    </row>
    <row r="280" spans="1:7" x14ac:dyDescent="0.25">
      <c r="A280">
        <v>12285</v>
      </c>
      <c r="B280">
        <v>12285</v>
      </c>
      <c r="C280" s="6">
        <f t="shared" si="4"/>
        <v>0.21500000000000002</v>
      </c>
      <c r="D280" s="1">
        <v>427.45000000000005</v>
      </c>
      <c r="E280" s="7">
        <v>0</v>
      </c>
      <c r="F280" s="8">
        <v>0.45</v>
      </c>
      <c r="G280" s="7">
        <v>0.10000000000000232</v>
      </c>
    </row>
    <row r="281" spans="1:7" x14ac:dyDescent="0.25">
      <c r="A281">
        <v>16031</v>
      </c>
      <c r="B281">
        <v>16031</v>
      </c>
      <c r="C281" s="6">
        <f t="shared" si="4"/>
        <v>0.21500000000000002</v>
      </c>
      <c r="D281" s="1">
        <v>427.45000000000005</v>
      </c>
      <c r="E281" s="7">
        <v>0</v>
      </c>
      <c r="F281" s="8">
        <v>0.45</v>
      </c>
      <c r="G281" s="7">
        <v>0.10000000000000232</v>
      </c>
    </row>
    <row r="282" spans="1:7" x14ac:dyDescent="0.25">
      <c r="A282">
        <v>16197</v>
      </c>
      <c r="B282">
        <v>16197</v>
      </c>
      <c r="C282" s="6">
        <f t="shared" si="4"/>
        <v>0.21500000000000002</v>
      </c>
      <c r="D282" s="1">
        <v>427.45000000000005</v>
      </c>
      <c r="E282" s="7">
        <v>0</v>
      </c>
      <c r="F282" s="8">
        <v>0.45</v>
      </c>
      <c r="G282" s="7">
        <v>0.10000000000000234</v>
      </c>
    </row>
    <row r="283" spans="1:7" x14ac:dyDescent="0.25">
      <c r="A283">
        <v>12315</v>
      </c>
      <c r="B283">
        <v>12315</v>
      </c>
      <c r="C283" s="6">
        <f t="shared" si="4"/>
        <v>0.21500000000000002</v>
      </c>
      <c r="D283" s="1">
        <v>427.45000000000005</v>
      </c>
      <c r="E283" s="7">
        <v>0</v>
      </c>
      <c r="F283" s="8">
        <v>0.45</v>
      </c>
      <c r="G283" s="7">
        <v>0.10000000000000234</v>
      </c>
    </row>
    <row r="284" spans="1:7" x14ac:dyDescent="0.25">
      <c r="A284">
        <v>12529</v>
      </c>
      <c r="B284">
        <v>12529</v>
      </c>
      <c r="C284" s="6">
        <f t="shared" si="4"/>
        <v>0.21500000000000002</v>
      </c>
      <c r="D284" s="1">
        <v>427.45000000000005</v>
      </c>
      <c r="E284" s="7">
        <v>0</v>
      </c>
      <c r="F284" s="8">
        <v>0.45</v>
      </c>
      <c r="G284" s="7">
        <v>0.10000000000000235</v>
      </c>
    </row>
    <row r="285" spans="1:7" x14ac:dyDescent="0.25">
      <c r="A285">
        <v>12348</v>
      </c>
      <c r="B285">
        <v>12348</v>
      </c>
      <c r="C285" s="6">
        <f t="shared" ref="C285:C300" si="5">AVERAGE(0.2,0.23)</f>
        <v>0.21500000000000002</v>
      </c>
      <c r="D285" s="1">
        <v>427.45000000000005</v>
      </c>
      <c r="E285" s="7">
        <v>0</v>
      </c>
      <c r="F285" s="8">
        <v>0.45</v>
      </c>
      <c r="G285" s="7">
        <v>0.10000000000000236</v>
      </c>
    </row>
    <row r="286" spans="1:7" x14ac:dyDescent="0.25">
      <c r="A286">
        <v>12303</v>
      </c>
      <c r="B286">
        <v>12303</v>
      </c>
      <c r="C286" s="6">
        <f t="shared" si="5"/>
        <v>0.21500000000000002</v>
      </c>
      <c r="D286" s="1">
        <v>427.45000000000005</v>
      </c>
      <c r="E286" s="7">
        <v>0</v>
      </c>
      <c r="F286" s="8">
        <v>0.45</v>
      </c>
      <c r="G286" s="7">
        <v>0.10000000000000236</v>
      </c>
    </row>
    <row r="287" spans="1:7" x14ac:dyDescent="0.25">
      <c r="A287">
        <v>12291</v>
      </c>
      <c r="B287">
        <v>12291</v>
      </c>
      <c r="C287" s="6">
        <f t="shared" si="5"/>
        <v>0.21500000000000002</v>
      </c>
      <c r="D287" s="1">
        <v>427.45000000000005</v>
      </c>
      <c r="E287" s="7">
        <v>0</v>
      </c>
      <c r="F287" s="8">
        <v>0.45</v>
      </c>
      <c r="G287" s="7">
        <v>0.10000000000000238</v>
      </c>
    </row>
    <row r="288" spans="1:7" x14ac:dyDescent="0.25">
      <c r="A288">
        <v>12310</v>
      </c>
      <c r="B288">
        <v>12310</v>
      </c>
      <c r="C288" s="6">
        <f t="shared" si="5"/>
        <v>0.21500000000000002</v>
      </c>
      <c r="D288" s="1">
        <v>427.45000000000005</v>
      </c>
      <c r="E288" s="7">
        <v>0</v>
      </c>
      <c r="F288" s="8">
        <v>0.45</v>
      </c>
      <c r="G288" s="7">
        <v>0.10000000000000239</v>
      </c>
    </row>
    <row r="289" spans="1:7" x14ac:dyDescent="0.25">
      <c r="A289">
        <v>12569</v>
      </c>
      <c r="B289">
        <v>12569</v>
      </c>
      <c r="C289" s="6">
        <f t="shared" si="5"/>
        <v>0.21500000000000002</v>
      </c>
      <c r="D289" s="1">
        <v>427.45000000000005</v>
      </c>
      <c r="E289" s="7">
        <v>0</v>
      </c>
      <c r="F289" s="8">
        <v>0.45</v>
      </c>
      <c r="G289" s="7">
        <v>0.10000000000000239</v>
      </c>
    </row>
    <row r="290" spans="1:7" x14ac:dyDescent="0.25">
      <c r="A290">
        <v>12565</v>
      </c>
      <c r="B290">
        <v>12565</v>
      </c>
      <c r="C290" s="6">
        <f t="shared" si="5"/>
        <v>0.21500000000000002</v>
      </c>
      <c r="D290" s="1">
        <v>427.45000000000005</v>
      </c>
      <c r="E290" s="7">
        <v>0</v>
      </c>
      <c r="F290" s="8">
        <v>0.45</v>
      </c>
      <c r="G290" s="7">
        <v>0.10000000000000241</v>
      </c>
    </row>
    <row r="291" spans="1:7" x14ac:dyDescent="0.25">
      <c r="A291">
        <v>12551</v>
      </c>
      <c r="B291">
        <v>12551</v>
      </c>
      <c r="C291" s="6">
        <f t="shared" si="5"/>
        <v>0.21500000000000002</v>
      </c>
      <c r="D291" s="1">
        <v>427.45000000000005</v>
      </c>
      <c r="E291" s="7">
        <v>0</v>
      </c>
      <c r="F291" s="8">
        <v>0.45</v>
      </c>
      <c r="G291" s="7">
        <v>0.10000000000000241</v>
      </c>
    </row>
    <row r="292" spans="1:7" x14ac:dyDescent="0.25">
      <c r="A292">
        <v>12843</v>
      </c>
      <c r="B292">
        <v>12843</v>
      </c>
      <c r="C292" s="6">
        <f t="shared" si="5"/>
        <v>0.21500000000000002</v>
      </c>
      <c r="D292" s="1">
        <v>427.45000000000005</v>
      </c>
      <c r="E292" s="7">
        <v>0</v>
      </c>
      <c r="F292" s="8">
        <v>0.45</v>
      </c>
      <c r="G292" s="7">
        <v>0.10000000000000242</v>
      </c>
    </row>
    <row r="293" spans="1:7" x14ac:dyDescent="0.25">
      <c r="A293">
        <v>27093</v>
      </c>
      <c r="B293">
        <v>27093</v>
      </c>
      <c r="C293" s="6">
        <f t="shared" si="5"/>
        <v>0.21500000000000002</v>
      </c>
      <c r="D293" s="1">
        <v>427.45000000000005</v>
      </c>
      <c r="E293" s="7">
        <v>0</v>
      </c>
      <c r="F293" s="8">
        <v>0.45</v>
      </c>
      <c r="G293" s="7">
        <v>0.10000000000000243</v>
      </c>
    </row>
    <row r="294" spans="1:7" x14ac:dyDescent="0.25">
      <c r="A294">
        <v>12654</v>
      </c>
      <c r="B294">
        <v>12654</v>
      </c>
      <c r="C294" s="6">
        <f t="shared" si="5"/>
        <v>0.21500000000000002</v>
      </c>
      <c r="D294" s="1">
        <v>427.45000000000005</v>
      </c>
      <c r="E294" s="7">
        <v>0</v>
      </c>
      <c r="F294" s="8">
        <v>0.45</v>
      </c>
      <c r="G294" s="7">
        <v>0.10000000000000243</v>
      </c>
    </row>
    <row r="295" spans="1:7" x14ac:dyDescent="0.25">
      <c r="A295">
        <v>18809</v>
      </c>
      <c r="B295">
        <v>18809</v>
      </c>
      <c r="C295" s="6">
        <f t="shared" si="5"/>
        <v>0.21500000000000002</v>
      </c>
      <c r="D295" s="1">
        <v>427.45000000000005</v>
      </c>
      <c r="E295" s="7">
        <v>0</v>
      </c>
      <c r="F295" s="8">
        <v>0.45</v>
      </c>
      <c r="G295" s="7">
        <v>0.10000000000000245</v>
      </c>
    </row>
    <row r="296" spans="1:7" x14ac:dyDescent="0.25">
      <c r="A296">
        <v>16212</v>
      </c>
      <c r="B296">
        <v>16212</v>
      </c>
      <c r="C296" s="6">
        <f t="shared" si="5"/>
        <v>0.21500000000000002</v>
      </c>
      <c r="D296" s="1">
        <v>427.45000000000005</v>
      </c>
      <c r="E296" s="7">
        <v>0</v>
      </c>
      <c r="F296" s="8">
        <v>0.45</v>
      </c>
      <c r="G296" s="7">
        <v>0.10000000000000246</v>
      </c>
    </row>
    <row r="297" spans="1:7" x14ac:dyDescent="0.25">
      <c r="A297">
        <v>12782</v>
      </c>
      <c r="B297">
        <v>12782</v>
      </c>
      <c r="C297" s="6">
        <f t="shared" si="5"/>
        <v>0.21500000000000002</v>
      </c>
      <c r="D297" s="1">
        <v>427.45000000000005</v>
      </c>
      <c r="E297" s="7">
        <v>0</v>
      </c>
      <c r="F297" s="8">
        <v>0.45</v>
      </c>
      <c r="G297" s="7">
        <v>0.10000000000000246</v>
      </c>
    </row>
    <row r="298" spans="1:7" x14ac:dyDescent="0.25">
      <c r="A298">
        <v>12658</v>
      </c>
      <c r="B298">
        <v>12658</v>
      </c>
      <c r="C298" s="6">
        <f t="shared" si="5"/>
        <v>0.21500000000000002</v>
      </c>
      <c r="D298" s="1">
        <v>427.45000000000005</v>
      </c>
      <c r="E298" s="7">
        <v>0</v>
      </c>
      <c r="F298" s="8">
        <v>0.45</v>
      </c>
      <c r="G298" s="7">
        <v>0.10000000000000248</v>
      </c>
    </row>
    <row r="299" spans="1:7" x14ac:dyDescent="0.25">
      <c r="A299">
        <v>12659</v>
      </c>
      <c r="B299">
        <v>12659</v>
      </c>
      <c r="C299" s="6">
        <f t="shared" si="5"/>
        <v>0.21500000000000002</v>
      </c>
      <c r="D299" s="1">
        <v>427.45000000000005</v>
      </c>
      <c r="E299" s="7">
        <v>0</v>
      </c>
      <c r="F299" s="8">
        <v>0.45</v>
      </c>
      <c r="G299" s="7">
        <v>0.10000000000000248</v>
      </c>
    </row>
    <row r="300" spans="1:7" x14ac:dyDescent="0.25">
      <c r="A300">
        <v>12625</v>
      </c>
      <c r="B300">
        <v>12625</v>
      </c>
      <c r="C300" s="6">
        <f t="shared" si="5"/>
        <v>0.21500000000000002</v>
      </c>
      <c r="D300" s="1">
        <v>427.45000000000005</v>
      </c>
      <c r="E300" s="7">
        <v>0</v>
      </c>
      <c r="F300" s="8">
        <v>0.45</v>
      </c>
      <c r="G300" s="7">
        <v>0.10000000000000249</v>
      </c>
    </row>
    <row r="301" spans="1:7" x14ac:dyDescent="0.25">
      <c r="A301">
        <v>13458</v>
      </c>
      <c r="B301">
        <v>13458</v>
      </c>
      <c r="C301" s="18">
        <v>6.8</v>
      </c>
      <c r="D301" s="1">
        <v>366</v>
      </c>
      <c r="E301" s="7">
        <v>0</v>
      </c>
      <c r="F301" s="19">
        <v>0.501</v>
      </c>
      <c r="G301" s="7">
        <v>0.1000000000000025</v>
      </c>
    </row>
    <row r="302" spans="1:7" x14ac:dyDescent="0.25">
      <c r="A302">
        <v>13405</v>
      </c>
      <c r="B302">
        <v>13405</v>
      </c>
      <c r="C302" s="18">
        <v>6.8</v>
      </c>
      <c r="D302" s="1">
        <v>366</v>
      </c>
      <c r="E302" s="7">
        <v>0</v>
      </c>
      <c r="F302" s="19">
        <v>0.501</v>
      </c>
      <c r="G302" s="7">
        <v>0.1000000000000025</v>
      </c>
    </row>
    <row r="303" spans="1:7" x14ac:dyDescent="0.25">
      <c r="A303">
        <v>12250</v>
      </c>
      <c r="B303">
        <v>12250</v>
      </c>
      <c r="C303" s="18">
        <v>6.8</v>
      </c>
      <c r="D303" s="1">
        <v>366</v>
      </c>
      <c r="E303" s="7">
        <v>0</v>
      </c>
      <c r="F303" s="19">
        <v>0.501</v>
      </c>
      <c r="G303" s="7">
        <v>0.10000000000000252</v>
      </c>
    </row>
    <row r="304" spans="1:7" x14ac:dyDescent="0.25">
      <c r="A304">
        <v>13446</v>
      </c>
      <c r="B304">
        <v>13446</v>
      </c>
      <c r="C304" s="18">
        <v>6.8</v>
      </c>
      <c r="D304" s="1">
        <v>366</v>
      </c>
      <c r="E304" s="7">
        <v>0</v>
      </c>
      <c r="F304" s="19">
        <v>0.501</v>
      </c>
      <c r="G304" s="7">
        <v>0.10000000000000253</v>
      </c>
    </row>
    <row r="305" spans="1:7" x14ac:dyDescent="0.25">
      <c r="A305">
        <v>12283</v>
      </c>
      <c r="B305">
        <v>12283</v>
      </c>
      <c r="C305" s="18">
        <v>6.8</v>
      </c>
      <c r="D305" s="1">
        <v>366</v>
      </c>
      <c r="E305" s="7">
        <v>0</v>
      </c>
      <c r="F305" s="19">
        <v>0.501</v>
      </c>
      <c r="G305" s="7">
        <v>0.10000000000000253</v>
      </c>
    </row>
    <row r="306" spans="1:7" x14ac:dyDescent="0.25">
      <c r="A306">
        <v>12282</v>
      </c>
      <c r="B306">
        <v>12282</v>
      </c>
      <c r="C306" s="18">
        <v>6.8</v>
      </c>
      <c r="D306" s="1">
        <v>366</v>
      </c>
      <c r="E306" s="7">
        <v>0</v>
      </c>
      <c r="F306" s="19">
        <v>0.501</v>
      </c>
      <c r="G306" s="7">
        <v>0.10000000000000255</v>
      </c>
    </row>
    <row r="307" spans="1:7" x14ac:dyDescent="0.25">
      <c r="A307">
        <v>27595</v>
      </c>
      <c r="B307">
        <v>27595</v>
      </c>
      <c r="C307" s="18">
        <v>6.8</v>
      </c>
      <c r="D307" s="1">
        <v>366</v>
      </c>
      <c r="E307" s="7">
        <v>0</v>
      </c>
      <c r="F307" s="19">
        <v>0.501</v>
      </c>
      <c r="G307" s="7">
        <v>0.10000000000000255</v>
      </c>
    </row>
    <row r="308" spans="1:7" x14ac:dyDescent="0.25">
      <c r="A308">
        <v>12300</v>
      </c>
      <c r="B308">
        <v>12300</v>
      </c>
      <c r="C308" s="18">
        <v>6.8</v>
      </c>
      <c r="D308" s="1">
        <v>366</v>
      </c>
      <c r="E308" s="7">
        <v>0</v>
      </c>
      <c r="F308" s="19">
        <v>0.501</v>
      </c>
      <c r="G308" s="7">
        <v>0.10000000000000256</v>
      </c>
    </row>
    <row r="309" spans="1:7" x14ac:dyDescent="0.25">
      <c r="A309">
        <v>12251</v>
      </c>
      <c r="B309">
        <v>12251</v>
      </c>
      <c r="C309" s="18">
        <v>6.8</v>
      </c>
      <c r="D309" s="1">
        <v>366</v>
      </c>
      <c r="E309" s="7">
        <v>0</v>
      </c>
      <c r="F309" s="19">
        <v>0.501</v>
      </c>
      <c r="G309" s="7">
        <v>0.10000000000000257</v>
      </c>
    </row>
    <row r="310" spans="1:7" x14ac:dyDescent="0.25">
      <c r="A310">
        <v>12276</v>
      </c>
      <c r="B310">
        <v>12276</v>
      </c>
      <c r="C310" s="18">
        <v>6.8</v>
      </c>
      <c r="D310" s="1">
        <v>366</v>
      </c>
      <c r="E310" s="7">
        <v>0</v>
      </c>
      <c r="F310" s="19">
        <v>0.501</v>
      </c>
      <c r="G310" s="7">
        <v>0.10000000000000257</v>
      </c>
    </row>
    <row r="311" spans="1:7" x14ac:dyDescent="0.25">
      <c r="A311">
        <v>12262</v>
      </c>
      <c r="B311">
        <v>12262</v>
      </c>
      <c r="C311" s="18">
        <v>6.8</v>
      </c>
      <c r="D311" s="1">
        <v>366</v>
      </c>
      <c r="E311" s="7">
        <v>0</v>
      </c>
      <c r="F311" s="19">
        <v>0.501</v>
      </c>
      <c r="G311" s="7">
        <v>0.10000000000000259</v>
      </c>
    </row>
    <row r="312" spans="1:7" x14ac:dyDescent="0.25">
      <c r="A312">
        <v>12296</v>
      </c>
      <c r="B312">
        <v>12296</v>
      </c>
      <c r="C312" s="18">
        <v>6.8</v>
      </c>
      <c r="D312" s="1">
        <v>366</v>
      </c>
      <c r="E312" s="7">
        <v>0</v>
      </c>
      <c r="F312" s="19">
        <v>0.501</v>
      </c>
      <c r="G312" s="7">
        <v>0.10000000000000259</v>
      </c>
    </row>
    <row r="313" spans="1:7" x14ac:dyDescent="0.25">
      <c r="A313">
        <v>12726</v>
      </c>
      <c r="B313">
        <v>12726</v>
      </c>
      <c r="C313" s="18">
        <v>1.2</v>
      </c>
      <c r="D313" s="1">
        <v>551</v>
      </c>
      <c r="E313" s="7">
        <v>0</v>
      </c>
      <c r="F313" s="19">
        <v>0.43</v>
      </c>
      <c r="G313" s="7">
        <v>0.1000000000000026</v>
      </c>
    </row>
    <row r="314" spans="1:7" x14ac:dyDescent="0.25">
      <c r="A314">
        <v>12727</v>
      </c>
      <c r="B314">
        <v>12727</v>
      </c>
      <c r="C314" s="18">
        <v>1.2</v>
      </c>
      <c r="D314" s="1">
        <v>551</v>
      </c>
      <c r="E314" s="7">
        <v>0</v>
      </c>
      <c r="F314" s="19">
        <v>0.43</v>
      </c>
      <c r="G314" s="7">
        <v>0.10000000000000261</v>
      </c>
    </row>
    <row r="315" spans="1:7" x14ac:dyDescent="0.25">
      <c r="A315">
        <v>12848</v>
      </c>
      <c r="B315">
        <v>12848</v>
      </c>
      <c r="C315" s="18">
        <v>1.2</v>
      </c>
      <c r="D315" s="1">
        <v>551</v>
      </c>
      <c r="E315" s="7">
        <v>0</v>
      </c>
      <c r="F315" s="19">
        <v>0.43</v>
      </c>
      <c r="G315" s="7">
        <v>0.10000000000000261</v>
      </c>
    </row>
    <row r="316" spans="1:7" x14ac:dyDescent="0.25">
      <c r="A316">
        <v>12768</v>
      </c>
      <c r="B316">
        <v>12768</v>
      </c>
      <c r="C316" s="18">
        <v>1.2</v>
      </c>
      <c r="D316" s="1">
        <v>551</v>
      </c>
      <c r="E316" s="7">
        <v>0</v>
      </c>
      <c r="F316" s="19">
        <v>0.43</v>
      </c>
      <c r="G316" s="7">
        <v>0.10000000000000263</v>
      </c>
    </row>
    <row r="317" spans="1:7" x14ac:dyDescent="0.25">
      <c r="A317">
        <v>12728</v>
      </c>
      <c r="B317">
        <v>12728</v>
      </c>
      <c r="C317" s="18">
        <v>1.2</v>
      </c>
      <c r="D317" s="1">
        <v>551</v>
      </c>
      <c r="E317" s="7">
        <v>0</v>
      </c>
      <c r="F317" s="19">
        <v>0.43</v>
      </c>
      <c r="G317" s="7">
        <v>0.10000000000000264</v>
      </c>
    </row>
    <row r="318" spans="1:7" x14ac:dyDescent="0.25">
      <c r="A318">
        <v>12703</v>
      </c>
      <c r="B318">
        <v>12703</v>
      </c>
      <c r="C318" s="18">
        <v>1.2</v>
      </c>
      <c r="D318" s="1">
        <v>551</v>
      </c>
      <c r="E318" s="7">
        <v>0</v>
      </c>
      <c r="F318" s="19">
        <v>0.43</v>
      </c>
      <c r="G318" s="7">
        <v>0.10000000000000264</v>
      </c>
    </row>
    <row r="319" spans="1:7" x14ac:dyDescent="0.25">
      <c r="A319">
        <v>12774</v>
      </c>
      <c r="B319">
        <v>12774</v>
      </c>
      <c r="C319" s="18">
        <v>1.2</v>
      </c>
      <c r="D319" s="1">
        <v>551</v>
      </c>
      <c r="E319" s="7">
        <v>0</v>
      </c>
      <c r="F319" s="19">
        <v>0.43</v>
      </c>
      <c r="G319" s="7">
        <v>0.10000000000000266</v>
      </c>
    </row>
    <row r="320" spans="1:7" x14ac:dyDescent="0.25">
      <c r="A320">
        <v>12713</v>
      </c>
      <c r="B320">
        <v>12713</v>
      </c>
      <c r="C320" s="18">
        <v>1.2</v>
      </c>
      <c r="D320" s="1">
        <v>551</v>
      </c>
      <c r="E320" s="7">
        <v>0</v>
      </c>
      <c r="F320" s="19">
        <v>0.43</v>
      </c>
      <c r="G320" s="7">
        <v>0.10000000000000266</v>
      </c>
    </row>
    <row r="321" spans="1:7" x14ac:dyDescent="0.25">
      <c r="A321">
        <v>12873</v>
      </c>
      <c r="B321">
        <v>12873</v>
      </c>
      <c r="C321" s="18">
        <v>1.2</v>
      </c>
      <c r="D321" s="1">
        <v>551</v>
      </c>
      <c r="E321" s="7">
        <v>0</v>
      </c>
      <c r="F321" s="19">
        <v>0.43</v>
      </c>
      <c r="G321" s="7">
        <v>0.10000000000000267</v>
      </c>
    </row>
    <row r="322" spans="1:7" x14ac:dyDescent="0.25">
      <c r="A322">
        <v>12870</v>
      </c>
      <c r="B322">
        <v>12870</v>
      </c>
      <c r="C322" s="18">
        <v>1.2</v>
      </c>
      <c r="D322" s="1">
        <v>551</v>
      </c>
      <c r="E322" s="7">
        <v>0</v>
      </c>
      <c r="F322" s="19">
        <v>0.43</v>
      </c>
      <c r="G322" s="7">
        <v>0.10000000000000268</v>
      </c>
    </row>
    <row r="323" spans="1:7" x14ac:dyDescent="0.25">
      <c r="A323">
        <v>12718</v>
      </c>
      <c r="B323">
        <v>12718</v>
      </c>
      <c r="C323" s="18">
        <v>1.2</v>
      </c>
      <c r="D323" s="1">
        <v>551</v>
      </c>
      <c r="E323" s="7">
        <v>0</v>
      </c>
      <c r="F323" s="19">
        <v>0.43</v>
      </c>
      <c r="G323" s="7">
        <v>0.10000000000000268</v>
      </c>
    </row>
    <row r="324" spans="1:7" x14ac:dyDescent="0.25">
      <c r="A324">
        <v>27682</v>
      </c>
      <c r="B324">
        <v>27682</v>
      </c>
      <c r="C324" s="18">
        <v>1.2</v>
      </c>
      <c r="D324" s="1">
        <v>551</v>
      </c>
      <c r="E324" s="7">
        <v>0</v>
      </c>
      <c r="F324" s="19">
        <v>0.43</v>
      </c>
      <c r="G324" s="7">
        <v>0.1000000000000027</v>
      </c>
    </row>
    <row r="325" spans="1:7" x14ac:dyDescent="0.25">
      <c r="A325">
        <v>12719</v>
      </c>
      <c r="B325">
        <v>12719</v>
      </c>
      <c r="C325" s="18">
        <v>1.2</v>
      </c>
      <c r="D325" s="1">
        <v>551</v>
      </c>
      <c r="E325" s="7">
        <v>0</v>
      </c>
      <c r="F325" s="19">
        <v>0.43</v>
      </c>
      <c r="G325" s="7">
        <v>0.10000000000000271</v>
      </c>
    </row>
    <row r="326" spans="1:7" x14ac:dyDescent="0.25">
      <c r="A326">
        <v>12767</v>
      </c>
      <c r="B326">
        <v>12767</v>
      </c>
      <c r="C326" s="18">
        <v>1.2</v>
      </c>
      <c r="D326" s="1">
        <v>551</v>
      </c>
      <c r="E326" s="7">
        <v>0</v>
      </c>
      <c r="F326" s="19">
        <v>0.43</v>
      </c>
      <c r="G326" s="7">
        <v>0.10000000000000271</v>
      </c>
    </row>
    <row r="327" spans="1:7" x14ac:dyDescent="0.25">
      <c r="A327">
        <v>12871</v>
      </c>
      <c r="B327">
        <v>12871</v>
      </c>
      <c r="C327" s="18">
        <v>1.2</v>
      </c>
      <c r="D327" s="1">
        <v>551</v>
      </c>
      <c r="E327" s="7">
        <v>0</v>
      </c>
      <c r="F327" s="19">
        <v>0.43</v>
      </c>
      <c r="G327" s="7">
        <v>0.10000000000000273</v>
      </c>
    </row>
    <row r="328" spans="1:7" x14ac:dyDescent="0.25">
      <c r="A328">
        <v>16000</v>
      </c>
      <c r="B328">
        <v>16000</v>
      </c>
      <c r="C328" s="18">
        <v>1.2</v>
      </c>
      <c r="D328" s="1">
        <v>551</v>
      </c>
      <c r="E328" s="7">
        <v>0</v>
      </c>
      <c r="F328" s="19">
        <v>0.43</v>
      </c>
      <c r="G328" s="7">
        <v>0.10000000000000273</v>
      </c>
    </row>
    <row r="329" spans="1:7" x14ac:dyDescent="0.25">
      <c r="A329">
        <v>12760</v>
      </c>
      <c r="B329">
        <v>12760</v>
      </c>
      <c r="C329" s="18">
        <v>1.2</v>
      </c>
      <c r="D329" s="1">
        <v>551</v>
      </c>
      <c r="E329" s="7">
        <v>0</v>
      </c>
      <c r="F329" s="19">
        <v>0.43</v>
      </c>
      <c r="G329" s="7">
        <v>0.10000000000000274</v>
      </c>
    </row>
    <row r="330" spans="1:7" x14ac:dyDescent="0.25">
      <c r="A330">
        <v>12751</v>
      </c>
      <c r="B330">
        <v>12751</v>
      </c>
      <c r="C330" s="18">
        <v>1.2</v>
      </c>
      <c r="D330" s="1">
        <v>551</v>
      </c>
      <c r="E330" s="7">
        <v>0</v>
      </c>
      <c r="F330" s="19">
        <v>0.43</v>
      </c>
      <c r="G330" s="7">
        <v>0.10000000000000275</v>
      </c>
    </row>
    <row r="331" spans="1:7" x14ac:dyDescent="0.25">
      <c r="A331">
        <v>12813</v>
      </c>
      <c r="B331">
        <v>12813</v>
      </c>
      <c r="C331" s="18">
        <v>1.2</v>
      </c>
      <c r="D331" s="1">
        <v>551</v>
      </c>
      <c r="E331" s="7">
        <v>0</v>
      </c>
      <c r="F331" s="19">
        <v>0.43</v>
      </c>
      <c r="G331" s="7">
        <v>0.10000000000000275</v>
      </c>
    </row>
    <row r="332" spans="1:7" x14ac:dyDescent="0.25">
      <c r="A332">
        <v>12799</v>
      </c>
      <c r="B332">
        <v>12799</v>
      </c>
      <c r="C332" s="18">
        <v>1.2</v>
      </c>
      <c r="D332" s="1">
        <v>551</v>
      </c>
      <c r="E332" s="7">
        <v>0</v>
      </c>
      <c r="F332" s="19">
        <v>0.43</v>
      </c>
      <c r="G332" s="7">
        <v>0.10000000000000277</v>
      </c>
    </row>
    <row r="333" spans="1:7" x14ac:dyDescent="0.25">
      <c r="A333">
        <v>12752</v>
      </c>
      <c r="B333">
        <v>12752</v>
      </c>
      <c r="C333" s="18">
        <v>1.2</v>
      </c>
      <c r="D333" s="1">
        <v>551</v>
      </c>
      <c r="E333" s="7">
        <v>0</v>
      </c>
      <c r="F333" s="19">
        <v>0.43</v>
      </c>
      <c r="G333" s="7">
        <v>0.10000000000000278</v>
      </c>
    </row>
    <row r="334" spans="1:7" x14ac:dyDescent="0.25">
      <c r="A334">
        <v>12735</v>
      </c>
      <c r="B334">
        <v>12735</v>
      </c>
      <c r="C334" s="18">
        <v>1.2</v>
      </c>
      <c r="D334" s="1">
        <v>551</v>
      </c>
      <c r="E334" s="7">
        <v>0</v>
      </c>
      <c r="F334" s="19">
        <v>0.43</v>
      </c>
      <c r="G334" s="7">
        <v>0.10000000000000278</v>
      </c>
    </row>
    <row r="335" spans="1:7" x14ac:dyDescent="0.25">
      <c r="A335">
        <v>12757</v>
      </c>
      <c r="B335">
        <v>12757</v>
      </c>
      <c r="C335" s="18">
        <v>1.2</v>
      </c>
      <c r="D335" s="1">
        <v>551</v>
      </c>
      <c r="E335" s="7">
        <v>0</v>
      </c>
      <c r="F335" s="19">
        <v>0.43</v>
      </c>
      <c r="G335" s="7">
        <v>0.10000000000000279</v>
      </c>
    </row>
    <row r="336" spans="1:7" x14ac:dyDescent="0.25">
      <c r="A336">
        <v>12754</v>
      </c>
      <c r="B336">
        <v>12754</v>
      </c>
      <c r="C336" s="18">
        <v>1.2</v>
      </c>
      <c r="D336" s="1">
        <v>551</v>
      </c>
      <c r="E336" s="7">
        <v>0</v>
      </c>
      <c r="F336" s="19">
        <v>0.43</v>
      </c>
      <c r="G336" s="7">
        <v>0.10000000000000279</v>
      </c>
    </row>
    <row r="337" spans="1:7" x14ac:dyDescent="0.25">
      <c r="A337">
        <v>12791</v>
      </c>
      <c r="B337">
        <v>12791</v>
      </c>
      <c r="C337" s="18">
        <v>1.2</v>
      </c>
      <c r="D337" s="1">
        <v>551</v>
      </c>
      <c r="E337" s="7">
        <v>0</v>
      </c>
      <c r="F337" s="19">
        <v>0.43</v>
      </c>
      <c r="G337" s="7">
        <v>0.10000000000000281</v>
      </c>
    </row>
    <row r="338" spans="1:7" x14ac:dyDescent="0.25">
      <c r="A338">
        <v>12734</v>
      </c>
      <c r="B338">
        <v>12734</v>
      </c>
      <c r="C338" s="18">
        <v>1.2</v>
      </c>
      <c r="D338" s="1">
        <v>551</v>
      </c>
      <c r="E338" s="7">
        <v>0</v>
      </c>
      <c r="F338" s="19">
        <v>0.43</v>
      </c>
      <c r="G338" s="7">
        <v>0.10000000000000282</v>
      </c>
    </row>
    <row r="339" spans="1:7" x14ac:dyDescent="0.25">
      <c r="A339">
        <v>12834</v>
      </c>
      <c r="B339">
        <v>12834</v>
      </c>
      <c r="C339" s="18">
        <v>1.2</v>
      </c>
      <c r="D339" s="1">
        <v>551</v>
      </c>
      <c r="E339" s="7">
        <v>0</v>
      </c>
      <c r="F339" s="19">
        <v>0.43</v>
      </c>
      <c r="G339" s="7">
        <v>0.10000000000000282</v>
      </c>
    </row>
    <row r="340" spans="1:7" x14ac:dyDescent="0.25">
      <c r="A340">
        <v>12840</v>
      </c>
      <c r="B340">
        <v>12840</v>
      </c>
      <c r="C340" s="18">
        <v>1.2</v>
      </c>
      <c r="D340" s="1">
        <v>551</v>
      </c>
      <c r="E340" s="7">
        <v>0</v>
      </c>
      <c r="F340" s="19">
        <v>0.43</v>
      </c>
      <c r="G340" s="7">
        <v>0.10000000000000284</v>
      </c>
    </row>
    <row r="341" spans="1:7" x14ac:dyDescent="0.25">
      <c r="A341">
        <v>12818</v>
      </c>
      <c r="B341">
        <v>12818</v>
      </c>
      <c r="C341" s="18">
        <v>1.2</v>
      </c>
      <c r="D341" s="1">
        <v>551</v>
      </c>
      <c r="E341" s="7">
        <v>0</v>
      </c>
      <c r="F341" s="19">
        <v>0.43</v>
      </c>
      <c r="G341" s="7">
        <v>0.10000000000000284</v>
      </c>
    </row>
    <row r="342" spans="1:7" x14ac:dyDescent="0.25">
      <c r="A342">
        <v>12781</v>
      </c>
      <c r="B342">
        <v>12781</v>
      </c>
      <c r="C342" s="18">
        <v>1.2</v>
      </c>
      <c r="D342" s="1">
        <v>551</v>
      </c>
      <c r="E342" s="7">
        <v>0</v>
      </c>
      <c r="F342" s="19">
        <v>0.43</v>
      </c>
      <c r="G342" s="7">
        <v>0.10000000000000285</v>
      </c>
    </row>
    <row r="343" spans="1:7" x14ac:dyDescent="0.25">
      <c r="A343">
        <v>12825</v>
      </c>
      <c r="B343">
        <v>12825</v>
      </c>
      <c r="C343" s="18">
        <v>1.2</v>
      </c>
      <c r="D343" s="1">
        <v>551</v>
      </c>
      <c r="E343" s="7">
        <v>0</v>
      </c>
      <c r="F343" s="19">
        <v>0.43</v>
      </c>
      <c r="G343" s="7">
        <v>0.10000000000000286</v>
      </c>
    </row>
    <row r="344" spans="1:7" x14ac:dyDescent="0.25">
      <c r="A344">
        <v>12737</v>
      </c>
      <c r="B344">
        <v>12737</v>
      </c>
      <c r="C344" s="18">
        <v>1.2</v>
      </c>
      <c r="D344" s="1">
        <v>551</v>
      </c>
      <c r="E344" s="7">
        <v>0</v>
      </c>
      <c r="F344" s="19">
        <v>0.43</v>
      </c>
      <c r="G344" s="7">
        <v>0.10000000000000286</v>
      </c>
    </row>
    <row r="345" spans="1:7" x14ac:dyDescent="0.25">
      <c r="A345">
        <v>12763</v>
      </c>
      <c r="B345">
        <v>12763</v>
      </c>
      <c r="C345" s="18">
        <v>1.2</v>
      </c>
      <c r="D345" s="1">
        <v>551</v>
      </c>
      <c r="E345" s="7">
        <v>0</v>
      </c>
      <c r="F345" s="19">
        <v>0.43</v>
      </c>
      <c r="G345" s="7">
        <v>0.10000000000000288</v>
      </c>
    </row>
    <row r="346" spans="1:7" x14ac:dyDescent="0.25">
      <c r="A346">
        <v>12841</v>
      </c>
      <c r="B346">
        <v>12841</v>
      </c>
      <c r="C346" s="18">
        <v>1.2</v>
      </c>
      <c r="D346" s="1">
        <v>551</v>
      </c>
      <c r="E346" s="7">
        <v>0</v>
      </c>
      <c r="F346" s="19">
        <v>0.43</v>
      </c>
      <c r="G346" s="7">
        <v>0.10000000000000289</v>
      </c>
    </row>
    <row r="347" spans="1:7" x14ac:dyDescent="0.25">
      <c r="A347">
        <v>12736</v>
      </c>
      <c r="B347">
        <v>12736</v>
      </c>
      <c r="C347" s="18">
        <v>1.2</v>
      </c>
      <c r="D347" s="1">
        <v>551</v>
      </c>
      <c r="E347" s="7">
        <v>0</v>
      </c>
      <c r="F347" s="19">
        <v>0.43</v>
      </c>
      <c r="G347" s="7">
        <v>0.10000000000000289</v>
      </c>
    </row>
    <row r="348" spans="1:7" x14ac:dyDescent="0.25">
      <c r="A348">
        <v>12615</v>
      </c>
      <c r="B348">
        <v>12615</v>
      </c>
      <c r="C348" s="18">
        <v>1.2</v>
      </c>
      <c r="D348" s="1">
        <v>551</v>
      </c>
      <c r="E348" s="7">
        <v>0</v>
      </c>
      <c r="F348" s="19">
        <v>0.43</v>
      </c>
      <c r="G348" s="7">
        <v>0.10000000000000291</v>
      </c>
    </row>
    <row r="349" spans="1:7" x14ac:dyDescent="0.25">
      <c r="A349">
        <v>17003</v>
      </c>
      <c r="B349">
        <v>17003</v>
      </c>
      <c r="C349" s="18">
        <v>1.2</v>
      </c>
      <c r="D349" s="1">
        <v>551</v>
      </c>
      <c r="E349" s="7">
        <v>0</v>
      </c>
      <c r="F349" s="19">
        <v>0.43</v>
      </c>
      <c r="G349" s="7">
        <v>0.10000000000000291</v>
      </c>
    </row>
    <row r="350" spans="1:7" x14ac:dyDescent="0.25">
      <c r="A350">
        <v>17001</v>
      </c>
      <c r="B350">
        <v>17001</v>
      </c>
      <c r="C350" s="18">
        <v>1.2</v>
      </c>
      <c r="D350" s="1">
        <v>551</v>
      </c>
      <c r="E350" s="7">
        <v>0</v>
      </c>
      <c r="F350" s="19">
        <v>0.43</v>
      </c>
      <c r="G350" s="7">
        <v>0.10000000000000292</v>
      </c>
    </row>
    <row r="351" spans="1:7" x14ac:dyDescent="0.25">
      <c r="A351">
        <v>12639</v>
      </c>
      <c r="B351">
        <v>12639</v>
      </c>
      <c r="C351" s="18">
        <v>1.2</v>
      </c>
      <c r="D351" s="1">
        <v>551</v>
      </c>
      <c r="E351" s="7">
        <v>0</v>
      </c>
      <c r="F351" s="19">
        <v>0.43</v>
      </c>
      <c r="G351" s="7">
        <v>0.10000000000000293</v>
      </c>
    </row>
    <row r="352" spans="1:7" x14ac:dyDescent="0.25">
      <c r="A352">
        <v>12641</v>
      </c>
      <c r="B352">
        <v>12641</v>
      </c>
      <c r="C352" s="18">
        <v>1.2</v>
      </c>
      <c r="D352" s="1">
        <v>551</v>
      </c>
      <c r="E352" s="7">
        <v>0</v>
      </c>
      <c r="F352" s="19">
        <v>0.43</v>
      </c>
      <c r="G352" s="7">
        <v>0.10000000000000293</v>
      </c>
    </row>
    <row r="353" spans="1:7" x14ac:dyDescent="0.25">
      <c r="A353">
        <v>12642</v>
      </c>
      <c r="B353">
        <v>12642</v>
      </c>
      <c r="C353" s="18">
        <v>1.2</v>
      </c>
      <c r="D353" s="1">
        <v>551</v>
      </c>
      <c r="E353" s="7">
        <v>0</v>
      </c>
      <c r="F353" s="19">
        <v>0.43</v>
      </c>
      <c r="G353" s="7">
        <v>0.10000000000000295</v>
      </c>
    </row>
    <row r="354" spans="1:7" x14ac:dyDescent="0.25">
      <c r="A354">
        <v>27050</v>
      </c>
      <c r="B354">
        <v>27050</v>
      </c>
      <c r="C354" s="18">
        <v>1.2</v>
      </c>
      <c r="D354" s="1">
        <v>551</v>
      </c>
      <c r="E354" s="7">
        <v>0</v>
      </c>
      <c r="F354" s="19">
        <v>0.43</v>
      </c>
      <c r="G354" s="7">
        <v>0.10000000000000296</v>
      </c>
    </row>
    <row r="355" spans="1:7" x14ac:dyDescent="0.25">
      <c r="A355">
        <v>17000</v>
      </c>
      <c r="B355">
        <v>17000</v>
      </c>
      <c r="C355" s="18">
        <v>1.2</v>
      </c>
      <c r="D355" s="1">
        <v>551</v>
      </c>
      <c r="E355" s="7">
        <v>0</v>
      </c>
      <c r="F355" s="19">
        <v>0.43</v>
      </c>
      <c r="G355" s="7">
        <v>0.10000000000000296</v>
      </c>
    </row>
    <row r="356" spans="1:7" x14ac:dyDescent="0.25">
      <c r="A356">
        <v>17085</v>
      </c>
      <c r="B356">
        <v>17085</v>
      </c>
      <c r="C356" s="18">
        <v>1.2</v>
      </c>
      <c r="D356" s="1">
        <v>551</v>
      </c>
      <c r="E356" s="7">
        <v>0</v>
      </c>
      <c r="F356" s="19">
        <v>0.43</v>
      </c>
      <c r="G356" s="7">
        <v>0.10000000000000298</v>
      </c>
    </row>
    <row r="357" spans="1:7" x14ac:dyDescent="0.25">
      <c r="A357">
        <v>17079</v>
      </c>
      <c r="B357">
        <v>17079</v>
      </c>
      <c r="C357" s="18">
        <v>1.2</v>
      </c>
      <c r="D357" s="1">
        <v>551</v>
      </c>
      <c r="E357" s="7">
        <v>0</v>
      </c>
      <c r="F357" s="19">
        <v>0.43</v>
      </c>
      <c r="G357" s="7">
        <v>0.10000000000000298</v>
      </c>
    </row>
    <row r="358" spans="1:7" x14ac:dyDescent="0.25">
      <c r="A358">
        <v>12581</v>
      </c>
      <c r="B358">
        <v>12581</v>
      </c>
      <c r="C358" s="18">
        <v>1.2</v>
      </c>
      <c r="D358" s="1">
        <v>551</v>
      </c>
      <c r="E358" s="7">
        <v>0</v>
      </c>
      <c r="F358" s="19">
        <v>0.43</v>
      </c>
      <c r="G358" s="7">
        <v>0.10000000000000299</v>
      </c>
    </row>
    <row r="359" spans="1:7" x14ac:dyDescent="0.25">
      <c r="A359">
        <v>12579</v>
      </c>
      <c r="B359">
        <v>12579</v>
      </c>
      <c r="C359" s="18">
        <v>1.2</v>
      </c>
      <c r="D359" s="1">
        <v>551</v>
      </c>
      <c r="E359" s="7">
        <v>0</v>
      </c>
      <c r="F359" s="19">
        <v>0.43</v>
      </c>
      <c r="G359" s="7">
        <v>0.100000000000003</v>
      </c>
    </row>
    <row r="360" spans="1:7" x14ac:dyDescent="0.25">
      <c r="A360">
        <v>17074</v>
      </c>
      <c r="B360">
        <v>17074</v>
      </c>
      <c r="C360" s="18">
        <v>1.2</v>
      </c>
      <c r="D360" s="1">
        <v>551</v>
      </c>
      <c r="E360" s="7">
        <v>0</v>
      </c>
      <c r="F360" s="19">
        <v>0.43</v>
      </c>
      <c r="G360" s="7">
        <v>0.100000000000003</v>
      </c>
    </row>
    <row r="361" spans="1:7" x14ac:dyDescent="0.25">
      <c r="A361">
        <v>12595</v>
      </c>
      <c r="B361">
        <v>12595</v>
      </c>
      <c r="C361" s="18">
        <v>1.2</v>
      </c>
      <c r="D361" s="1">
        <v>551</v>
      </c>
      <c r="E361" s="7">
        <v>0</v>
      </c>
      <c r="F361" s="19">
        <v>0.43</v>
      </c>
      <c r="G361" s="7">
        <v>0.10000000000000302</v>
      </c>
    </row>
    <row r="362" spans="1:7" x14ac:dyDescent="0.25">
      <c r="A362">
        <v>12596</v>
      </c>
      <c r="B362">
        <v>12596</v>
      </c>
      <c r="C362" s="18">
        <v>1.2</v>
      </c>
      <c r="D362" s="1">
        <v>551</v>
      </c>
      <c r="E362" s="7">
        <v>0</v>
      </c>
      <c r="F362" s="19">
        <v>0.43</v>
      </c>
      <c r="G362" s="7">
        <v>0.10000000000000303</v>
      </c>
    </row>
    <row r="363" spans="1:7" x14ac:dyDescent="0.25">
      <c r="A363">
        <v>12597</v>
      </c>
      <c r="B363">
        <v>12597</v>
      </c>
      <c r="C363" s="18">
        <v>1.2</v>
      </c>
      <c r="D363" s="1">
        <v>551</v>
      </c>
      <c r="E363" s="7">
        <v>0</v>
      </c>
      <c r="F363" s="19">
        <v>0.43</v>
      </c>
      <c r="G363" s="7">
        <v>0.10000000000000303</v>
      </c>
    </row>
    <row r="364" spans="1:7" x14ac:dyDescent="0.25">
      <c r="A364">
        <v>12598</v>
      </c>
      <c r="B364">
        <v>12598</v>
      </c>
      <c r="C364" s="18">
        <v>1.2</v>
      </c>
      <c r="D364" s="1">
        <v>551</v>
      </c>
      <c r="E364" s="7">
        <v>0</v>
      </c>
      <c r="F364" s="19">
        <v>0.43</v>
      </c>
      <c r="G364" s="7">
        <v>0.10000000000000304</v>
      </c>
    </row>
    <row r="365" spans="1:7" x14ac:dyDescent="0.25">
      <c r="A365">
        <v>12575</v>
      </c>
      <c r="B365">
        <v>12575</v>
      </c>
      <c r="C365" s="18">
        <v>1.2</v>
      </c>
      <c r="D365" s="1">
        <v>551</v>
      </c>
      <c r="E365" s="7">
        <v>0</v>
      </c>
      <c r="F365" s="19">
        <v>0.43</v>
      </c>
      <c r="G365" s="7">
        <v>0.10000000000000304</v>
      </c>
    </row>
    <row r="366" spans="1:7" x14ac:dyDescent="0.25">
      <c r="A366">
        <v>17070</v>
      </c>
      <c r="B366">
        <v>17070</v>
      </c>
      <c r="C366" s="18">
        <v>1.2</v>
      </c>
      <c r="D366" s="1">
        <v>551</v>
      </c>
      <c r="E366" s="7">
        <v>0</v>
      </c>
      <c r="F366" s="19">
        <v>0.43</v>
      </c>
      <c r="G366" s="7">
        <v>0.10000000000000306</v>
      </c>
    </row>
    <row r="367" spans="1:7" x14ac:dyDescent="0.25">
      <c r="A367">
        <v>12607</v>
      </c>
      <c r="B367">
        <v>12607</v>
      </c>
      <c r="C367" s="18">
        <v>1.2</v>
      </c>
      <c r="D367" s="1">
        <v>551</v>
      </c>
      <c r="E367" s="7">
        <v>0</v>
      </c>
      <c r="F367" s="19">
        <v>0.43</v>
      </c>
      <c r="G367" s="7">
        <v>0.10000000000000307</v>
      </c>
    </row>
    <row r="368" spans="1:7" x14ac:dyDescent="0.25">
      <c r="A368">
        <v>12632</v>
      </c>
      <c r="B368">
        <v>12632</v>
      </c>
      <c r="C368" s="18">
        <v>1.2</v>
      </c>
      <c r="D368" s="1">
        <v>551</v>
      </c>
      <c r="E368" s="7">
        <v>0</v>
      </c>
      <c r="F368" s="19">
        <v>0.43</v>
      </c>
      <c r="G368" s="7">
        <v>0.10000000000000307</v>
      </c>
    </row>
    <row r="369" spans="1:7" x14ac:dyDescent="0.25">
      <c r="A369">
        <v>27043</v>
      </c>
      <c r="B369">
        <v>27043</v>
      </c>
      <c r="C369" s="18">
        <v>1.2</v>
      </c>
      <c r="D369" s="1">
        <v>551</v>
      </c>
      <c r="E369" s="7">
        <v>0</v>
      </c>
      <c r="F369" s="19">
        <v>0.43</v>
      </c>
      <c r="G369" s="7">
        <v>0.10000000000000309</v>
      </c>
    </row>
    <row r="370" spans="1:7" x14ac:dyDescent="0.25">
      <c r="A370">
        <v>12678</v>
      </c>
      <c r="B370">
        <v>12678</v>
      </c>
      <c r="C370" s="18">
        <v>1.2</v>
      </c>
      <c r="D370" s="1">
        <v>551</v>
      </c>
      <c r="E370" s="7">
        <v>0</v>
      </c>
      <c r="F370" s="19">
        <v>0.43</v>
      </c>
      <c r="G370" s="7">
        <v>0.10000000000000309</v>
      </c>
    </row>
    <row r="371" spans="1:7" x14ac:dyDescent="0.25">
      <c r="A371">
        <v>12660</v>
      </c>
      <c r="B371">
        <v>12660</v>
      </c>
      <c r="C371" s="18">
        <v>1.2</v>
      </c>
      <c r="D371" s="1">
        <v>551</v>
      </c>
      <c r="E371" s="7">
        <v>0</v>
      </c>
      <c r="F371" s="19">
        <v>0.43</v>
      </c>
      <c r="G371" s="7">
        <v>0.1000000000000031</v>
      </c>
    </row>
    <row r="372" spans="1:7" x14ac:dyDescent="0.25">
      <c r="A372">
        <v>12681</v>
      </c>
      <c r="B372">
        <v>12681</v>
      </c>
      <c r="C372" s="18">
        <v>1.2</v>
      </c>
      <c r="D372" s="1">
        <v>551</v>
      </c>
      <c r="E372" s="7">
        <v>0</v>
      </c>
      <c r="F372" s="19">
        <v>0.43</v>
      </c>
      <c r="G372" s="7">
        <v>0.10000000000000311</v>
      </c>
    </row>
    <row r="373" spans="1:7" x14ac:dyDescent="0.25">
      <c r="A373">
        <v>27041</v>
      </c>
      <c r="B373">
        <v>27041</v>
      </c>
      <c r="C373" s="18">
        <v>1.2</v>
      </c>
      <c r="D373" s="1">
        <v>551</v>
      </c>
      <c r="E373" s="7">
        <v>0</v>
      </c>
      <c r="F373" s="19">
        <v>0.43</v>
      </c>
      <c r="G373" s="7">
        <v>0.10000000000000311</v>
      </c>
    </row>
    <row r="374" spans="1:7" x14ac:dyDescent="0.25">
      <c r="A374">
        <v>27040</v>
      </c>
      <c r="B374">
        <v>27040</v>
      </c>
      <c r="C374" s="18">
        <v>1.2</v>
      </c>
      <c r="D374" s="1">
        <v>551</v>
      </c>
      <c r="E374" s="7">
        <v>0</v>
      </c>
      <c r="F374" s="19">
        <v>0.43</v>
      </c>
      <c r="G374" s="7">
        <v>0.10000000000000313</v>
      </c>
    </row>
    <row r="375" spans="1:7" x14ac:dyDescent="0.25">
      <c r="A375">
        <v>16045</v>
      </c>
      <c r="B375">
        <v>16045</v>
      </c>
      <c r="C375" s="6">
        <f t="shared" ref="C375:C438" si="6">AVERAGE(1.32)</f>
        <v>1.32</v>
      </c>
      <c r="D375" s="1">
        <v>245</v>
      </c>
      <c r="E375" s="7">
        <v>0</v>
      </c>
      <c r="F375" s="8">
        <f t="shared" ref="F375:F438" si="7">0.463</f>
        <v>0.46300000000000002</v>
      </c>
      <c r="G375" s="7">
        <v>0.10000000000000314</v>
      </c>
    </row>
    <row r="376" spans="1:7" x14ac:dyDescent="0.25">
      <c r="A376">
        <v>27668</v>
      </c>
      <c r="B376">
        <v>27668</v>
      </c>
      <c r="C376" s="6">
        <f t="shared" si="6"/>
        <v>1.32</v>
      </c>
      <c r="D376" s="1">
        <v>245</v>
      </c>
      <c r="E376" s="7">
        <v>0</v>
      </c>
      <c r="F376" s="8">
        <f t="shared" si="7"/>
        <v>0.46300000000000002</v>
      </c>
      <c r="G376" s="7">
        <v>0.10000000000000314</v>
      </c>
    </row>
    <row r="377" spans="1:7" x14ac:dyDescent="0.25">
      <c r="A377">
        <v>27678</v>
      </c>
      <c r="B377">
        <v>27678</v>
      </c>
      <c r="C377" s="6">
        <f t="shared" si="6"/>
        <v>1.32</v>
      </c>
      <c r="D377" s="1">
        <v>245</v>
      </c>
      <c r="E377" s="7">
        <v>0</v>
      </c>
      <c r="F377" s="8">
        <f t="shared" si="7"/>
        <v>0.46300000000000002</v>
      </c>
      <c r="G377" s="7">
        <v>0.10000000000000316</v>
      </c>
    </row>
    <row r="378" spans="1:7" x14ac:dyDescent="0.25">
      <c r="A378">
        <v>18845</v>
      </c>
      <c r="B378">
        <v>18845</v>
      </c>
      <c r="C378" s="6">
        <f t="shared" si="6"/>
        <v>1.32</v>
      </c>
      <c r="D378" s="1">
        <v>245</v>
      </c>
      <c r="E378" s="7">
        <v>0</v>
      </c>
      <c r="F378" s="8">
        <f t="shared" si="7"/>
        <v>0.46300000000000002</v>
      </c>
      <c r="G378" s="7">
        <v>0.10000000000000316</v>
      </c>
    </row>
    <row r="379" spans="1:7" x14ac:dyDescent="0.25">
      <c r="A379">
        <v>12261</v>
      </c>
      <c r="B379">
        <v>12261</v>
      </c>
      <c r="C379" s="6">
        <f t="shared" si="6"/>
        <v>1.32</v>
      </c>
      <c r="D379" s="1">
        <v>245</v>
      </c>
      <c r="E379" s="7">
        <v>0</v>
      </c>
      <c r="F379" s="8">
        <f t="shared" si="7"/>
        <v>0.46300000000000002</v>
      </c>
      <c r="G379" s="7">
        <v>0.10000000000000317</v>
      </c>
    </row>
    <row r="380" spans="1:7" x14ac:dyDescent="0.25">
      <c r="A380">
        <v>12241</v>
      </c>
      <c r="B380">
        <v>12241</v>
      </c>
      <c r="C380" s="6">
        <f t="shared" si="6"/>
        <v>1.32</v>
      </c>
      <c r="D380" s="1">
        <v>245</v>
      </c>
      <c r="E380" s="7">
        <v>0</v>
      </c>
      <c r="F380" s="8">
        <f t="shared" si="7"/>
        <v>0.46300000000000002</v>
      </c>
      <c r="G380" s="7">
        <v>0.10000000000000318</v>
      </c>
    </row>
    <row r="381" spans="1:7" x14ac:dyDescent="0.25">
      <c r="A381">
        <v>16014</v>
      </c>
      <c r="B381">
        <v>16014</v>
      </c>
      <c r="C381" s="6">
        <f t="shared" si="6"/>
        <v>1.32</v>
      </c>
      <c r="D381" s="1">
        <v>245</v>
      </c>
      <c r="E381" s="7">
        <v>0</v>
      </c>
      <c r="F381" s="8">
        <f t="shared" si="7"/>
        <v>0.46300000000000002</v>
      </c>
      <c r="G381" s="7">
        <v>0.10000000000000318</v>
      </c>
    </row>
    <row r="382" spans="1:7" x14ac:dyDescent="0.25">
      <c r="A382">
        <v>16017</v>
      </c>
      <c r="B382">
        <v>16017</v>
      </c>
      <c r="C382" s="6">
        <f t="shared" si="6"/>
        <v>1.32</v>
      </c>
      <c r="D382" s="1">
        <v>245</v>
      </c>
      <c r="E382" s="7">
        <v>0</v>
      </c>
      <c r="F382" s="8">
        <f t="shared" si="7"/>
        <v>0.46300000000000002</v>
      </c>
      <c r="G382" s="7">
        <v>0.1000000000000032</v>
      </c>
    </row>
    <row r="383" spans="1:7" x14ac:dyDescent="0.25">
      <c r="A383">
        <v>16195</v>
      </c>
      <c r="B383">
        <v>16195</v>
      </c>
      <c r="C383" s="6">
        <f t="shared" si="6"/>
        <v>1.32</v>
      </c>
      <c r="D383" s="1">
        <v>245</v>
      </c>
      <c r="E383" s="7">
        <v>0</v>
      </c>
      <c r="F383" s="8">
        <f t="shared" si="7"/>
        <v>0.46300000000000002</v>
      </c>
      <c r="G383" s="7">
        <v>0.10000000000000321</v>
      </c>
    </row>
    <row r="384" spans="1:7" x14ac:dyDescent="0.25">
      <c r="A384">
        <v>16196</v>
      </c>
      <c r="B384">
        <v>16196</v>
      </c>
      <c r="C384" s="6">
        <f t="shared" si="6"/>
        <v>1.32</v>
      </c>
      <c r="D384" s="1">
        <v>245</v>
      </c>
      <c r="E384" s="7">
        <v>0</v>
      </c>
      <c r="F384" s="8">
        <f t="shared" si="7"/>
        <v>0.46300000000000002</v>
      </c>
      <c r="G384" s="7">
        <v>0.10000000000000321</v>
      </c>
    </row>
    <row r="385" spans="1:7" x14ac:dyDescent="0.25">
      <c r="A385">
        <v>16009</v>
      </c>
      <c r="B385">
        <v>16009</v>
      </c>
      <c r="C385" s="6">
        <f t="shared" si="6"/>
        <v>1.32</v>
      </c>
      <c r="D385" s="1">
        <v>245</v>
      </c>
      <c r="E385" s="7">
        <v>0</v>
      </c>
      <c r="F385" s="8">
        <f t="shared" si="7"/>
        <v>0.46300000000000002</v>
      </c>
      <c r="G385" s="7">
        <v>0.10000000000000323</v>
      </c>
    </row>
    <row r="386" spans="1:7" x14ac:dyDescent="0.25">
      <c r="A386">
        <v>16039</v>
      </c>
      <c r="B386">
        <v>16039</v>
      </c>
      <c r="C386" s="6">
        <f t="shared" si="6"/>
        <v>1.32</v>
      </c>
      <c r="D386" s="1">
        <v>245</v>
      </c>
      <c r="E386" s="7">
        <v>0</v>
      </c>
      <c r="F386" s="8">
        <f t="shared" si="7"/>
        <v>0.46300000000000002</v>
      </c>
      <c r="G386" s="7">
        <v>0.10000000000000323</v>
      </c>
    </row>
    <row r="387" spans="1:7" x14ac:dyDescent="0.25">
      <c r="A387">
        <v>16038</v>
      </c>
      <c r="B387">
        <v>16038</v>
      </c>
      <c r="C387" s="6">
        <f t="shared" si="6"/>
        <v>1.32</v>
      </c>
      <c r="D387" s="1">
        <v>245</v>
      </c>
      <c r="E387" s="7">
        <v>0</v>
      </c>
      <c r="F387" s="8">
        <f t="shared" si="7"/>
        <v>0.46300000000000002</v>
      </c>
      <c r="G387" s="7">
        <v>0.10000000000000324</v>
      </c>
    </row>
    <row r="388" spans="1:7" x14ac:dyDescent="0.25">
      <c r="A388">
        <v>16048</v>
      </c>
      <c r="B388">
        <v>16048</v>
      </c>
      <c r="C388" s="6">
        <f t="shared" si="6"/>
        <v>1.32</v>
      </c>
      <c r="D388" s="1">
        <v>245</v>
      </c>
      <c r="E388" s="7">
        <v>0</v>
      </c>
      <c r="F388" s="8">
        <f t="shared" si="7"/>
        <v>0.46300000000000002</v>
      </c>
      <c r="G388" s="7">
        <v>0.10000000000000325</v>
      </c>
    </row>
    <row r="389" spans="1:7" x14ac:dyDescent="0.25">
      <c r="A389">
        <v>18825</v>
      </c>
      <c r="B389">
        <v>18825</v>
      </c>
      <c r="C389" s="6">
        <f t="shared" si="6"/>
        <v>1.32</v>
      </c>
      <c r="D389" s="1">
        <v>245</v>
      </c>
      <c r="E389" s="7">
        <v>0</v>
      </c>
      <c r="F389" s="8">
        <f t="shared" si="7"/>
        <v>0.46300000000000002</v>
      </c>
      <c r="G389" s="7">
        <v>0.10000000000000325</v>
      </c>
    </row>
    <row r="390" spans="1:7" x14ac:dyDescent="0.25">
      <c r="A390">
        <v>12313</v>
      </c>
      <c r="B390">
        <v>12313</v>
      </c>
      <c r="C390" s="6">
        <f t="shared" si="6"/>
        <v>1.32</v>
      </c>
      <c r="D390" s="1">
        <v>245</v>
      </c>
      <c r="E390" s="7">
        <v>0</v>
      </c>
      <c r="F390" s="8">
        <f t="shared" si="7"/>
        <v>0.46300000000000002</v>
      </c>
      <c r="G390" s="7">
        <v>0.10000000000000327</v>
      </c>
    </row>
    <row r="391" spans="1:7" x14ac:dyDescent="0.25">
      <c r="A391">
        <v>12330</v>
      </c>
      <c r="B391">
        <v>12330</v>
      </c>
      <c r="C391" s="6">
        <f t="shared" si="6"/>
        <v>1.32</v>
      </c>
      <c r="D391" s="1">
        <v>245</v>
      </c>
      <c r="E391" s="7">
        <v>0</v>
      </c>
      <c r="F391" s="8">
        <f t="shared" si="7"/>
        <v>0.46300000000000002</v>
      </c>
      <c r="G391" s="7">
        <v>0.10000000000000328</v>
      </c>
    </row>
    <row r="392" spans="1:7" x14ac:dyDescent="0.25">
      <c r="A392">
        <v>13421</v>
      </c>
      <c r="B392">
        <v>13421</v>
      </c>
      <c r="C392" s="6">
        <f t="shared" si="6"/>
        <v>1.32</v>
      </c>
      <c r="D392" s="1">
        <v>245</v>
      </c>
      <c r="E392" s="7">
        <v>0</v>
      </c>
      <c r="F392" s="8">
        <f t="shared" si="7"/>
        <v>0.46300000000000002</v>
      </c>
      <c r="G392" s="7">
        <v>0.10000000000000328</v>
      </c>
    </row>
    <row r="393" spans="1:7" x14ac:dyDescent="0.25">
      <c r="A393">
        <v>13420</v>
      </c>
      <c r="B393">
        <v>13420</v>
      </c>
      <c r="C393" s="6">
        <f t="shared" si="6"/>
        <v>1.32</v>
      </c>
      <c r="D393" s="1">
        <v>245</v>
      </c>
      <c r="E393" s="7">
        <v>0</v>
      </c>
      <c r="F393" s="8">
        <f t="shared" si="7"/>
        <v>0.46300000000000002</v>
      </c>
      <c r="G393" s="7">
        <v>0.10000000000000329</v>
      </c>
    </row>
    <row r="394" spans="1:7" x14ac:dyDescent="0.25">
      <c r="A394">
        <v>16016</v>
      </c>
      <c r="B394">
        <v>16016</v>
      </c>
      <c r="C394" s="6">
        <f t="shared" si="6"/>
        <v>1.32</v>
      </c>
      <c r="D394" s="1">
        <v>245</v>
      </c>
      <c r="E394" s="7">
        <v>0</v>
      </c>
      <c r="F394" s="8">
        <f t="shared" si="7"/>
        <v>0.46300000000000002</v>
      </c>
      <c r="G394" s="7">
        <v>0.10000000000000329</v>
      </c>
    </row>
    <row r="395" spans="1:7" x14ac:dyDescent="0.25">
      <c r="A395">
        <v>16037</v>
      </c>
      <c r="B395">
        <v>16037</v>
      </c>
      <c r="C395" s="6">
        <f t="shared" si="6"/>
        <v>1.32</v>
      </c>
      <c r="D395" s="1">
        <v>245</v>
      </c>
      <c r="E395" s="7">
        <v>0</v>
      </c>
      <c r="F395" s="8">
        <f t="shared" si="7"/>
        <v>0.46300000000000002</v>
      </c>
      <c r="G395" s="7">
        <v>0.10000000000000331</v>
      </c>
    </row>
    <row r="396" spans="1:7" x14ac:dyDescent="0.25">
      <c r="A396">
        <v>16199</v>
      </c>
      <c r="B396">
        <v>16199</v>
      </c>
      <c r="C396" s="6">
        <f t="shared" si="6"/>
        <v>1.32</v>
      </c>
      <c r="D396" s="1">
        <v>245</v>
      </c>
      <c r="E396" s="7">
        <v>0</v>
      </c>
      <c r="F396" s="8">
        <f t="shared" si="7"/>
        <v>0.46300000000000002</v>
      </c>
      <c r="G396" s="7">
        <v>0.10000000000000332</v>
      </c>
    </row>
    <row r="397" spans="1:7" x14ac:dyDescent="0.25">
      <c r="A397">
        <v>16200</v>
      </c>
      <c r="B397">
        <v>16200</v>
      </c>
      <c r="C397" s="6">
        <f t="shared" si="6"/>
        <v>1.32</v>
      </c>
      <c r="D397" s="1">
        <v>245</v>
      </c>
      <c r="E397" s="7">
        <v>0</v>
      </c>
      <c r="F397" s="8">
        <f t="shared" si="7"/>
        <v>0.46300000000000002</v>
      </c>
      <c r="G397" s="7">
        <v>0.10000000000000332</v>
      </c>
    </row>
    <row r="398" spans="1:7" x14ac:dyDescent="0.25">
      <c r="A398">
        <v>16202</v>
      </c>
      <c r="B398">
        <v>16202</v>
      </c>
      <c r="C398" s="6">
        <f t="shared" si="6"/>
        <v>1.32</v>
      </c>
      <c r="D398" s="1">
        <v>245</v>
      </c>
      <c r="E398" s="7">
        <v>0</v>
      </c>
      <c r="F398" s="8">
        <f t="shared" si="7"/>
        <v>0.46300000000000002</v>
      </c>
      <c r="G398" s="7">
        <v>0.10000000000000334</v>
      </c>
    </row>
    <row r="399" spans="1:7" x14ac:dyDescent="0.25">
      <c r="A399">
        <v>16204</v>
      </c>
      <c r="B399">
        <v>16204</v>
      </c>
      <c r="C399" s="6">
        <f t="shared" si="6"/>
        <v>1.32</v>
      </c>
      <c r="D399" s="1">
        <v>245</v>
      </c>
      <c r="E399" s="7">
        <v>0</v>
      </c>
      <c r="F399" s="8">
        <f t="shared" si="7"/>
        <v>0.46300000000000002</v>
      </c>
      <c r="G399" s="7">
        <v>0.10000000000000334</v>
      </c>
    </row>
    <row r="400" spans="1:7" x14ac:dyDescent="0.25">
      <c r="A400">
        <v>16205</v>
      </c>
      <c r="B400">
        <v>16205</v>
      </c>
      <c r="C400" s="6">
        <f t="shared" si="6"/>
        <v>1.32</v>
      </c>
      <c r="D400" s="1">
        <v>245</v>
      </c>
      <c r="E400" s="7">
        <v>0</v>
      </c>
      <c r="F400" s="8">
        <f t="shared" si="7"/>
        <v>0.46300000000000002</v>
      </c>
      <c r="G400" s="7">
        <v>0.10000000000000335</v>
      </c>
    </row>
    <row r="401" spans="1:7" x14ac:dyDescent="0.25">
      <c r="A401">
        <v>16206</v>
      </c>
      <c r="B401">
        <v>16206</v>
      </c>
      <c r="C401" s="6">
        <f t="shared" si="6"/>
        <v>1.32</v>
      </c>
      <c r="D401" s="1">
        <v>245</v>
      </c>
      <c r="E401" s="7">
        <v>0</v>
      </c>
      <c r="F401" s="8">
        <f t="shared" si="7"/>
        <v>0.46300000000000002</v>
      </c>
      <c r="G401" s="7">
        <v>0.10000000000000336</v>
      </c>
    </row>
    <row r="402" spans="1:7" x14ac:dyDescent="0.25">
      <c r="A402">
        <v>13418</v>
      </c>
      <c r="B402">
        <v>13418</v>
      </c>
      <c r="C402" s="6">
        <f t="shared" si="6"/>
        <v>1.32</v>
      </c>
      <c r="D402" s="1">
        <v>245</v>
      </c>
      <c r="E402" s="7">
        <v>0</v>
      </c>
      <c r="F402" s="8">
        <f t="shared" si="7"/>
        <v>0.46300000000000002</v>
      </c>
      <c r="G402" s="7">
        <v>0.10000000000000336</v>
      </c>
    </row>
    <row r="403" spans="1:7" x14ac:dyDescent="0.25">
      <c r="A403">
        <v>13417</v>
      </c>
      <c r="B403">
        <v>13417</v>
      </c>
      <c r="C403" s="6">
        <f t="shared" si="6"/>
        <v>1.32</v>
      </c>
      <c r="D403" s="1">
        <v>245</v>
      </c>
      <c r="E403" s="7">
        <v>0</v>
      </c>
      <c r="F403" s="8">
        <f t="shared" si="7"/>
        <v>0.46300000000000002</v>
      </c>
      <c r="G403" s="7">
        <v>0.10000000000000338</v>
      </c>
    </row>
    <row r="404" spans="1:7" x14ac:dyDescent="0.25">
      <c r="A404">
        <v>13419</v>
      </c>
      <c r="B404">
        <v>13419</v>
      </c>
      <c r="C404" s="6">
        <f t="shared" si="6"/>
        <v>1.32</v>
      </c>
      <c r="D404" s="1">
        <v>245</v>
      </c>
      <c r="E404" s="7">
        <v>0</v>
      </c>
      <c r="F404" s="8">
        <f t="shared" si="7"/>
        <v>0.46300000000000002</v>
      </c>
      <c r="G404" s="7">
        <v>0.10000000000000339</v>
      </c>
    </row>
    <row r="405" spans="1:7" x14ac:dyDescent="0.25">
      <c r="A405">
        <v>18831</v>
      </c>
      <c r="B405">
        <v>18831</v>
      </c>
      <c r="C405" s="6">
        <f t="shared" si="6"/>
        <v>1.32</v>
      </c>
      <c r="D405" s="1">
        <v>245</v>
      </c>
      <c r="E405" s="7">
        <v>0</v>
      </c>
      <c r="F405" s="8">
        <f t="shared" si="7"/>
        <v>0.46300000000000002</v>
      </c>
      <c r="G405" s="7">
        <v>0.10000000000000339</v>
      </c>
    </row>
    <row r="406" spans="1:7" x14ac:dyDescent="0.25">
      <c r="A406">
        <v>12329</v>
      </c>
      <c r="B406">
        <v>12329</v>
      </c>
      <c r="C406" s="6">
        <f t="shared" si="6"/>
        <v>1.32</v>
      </c>
      <c r="D406" s="1">
        <v>245</v>
      </c>
      <c r="E406" s="7">
        <v>0</v>
      </c>
      <c r="F406" s="8">
        <f t="shared" si="7"/>
        <v>0.46300000000000002</v>
      </c>
      <c r="G406" s="7">
        <v>0.10000000000000341</v>
      </c>
    </row>
    <row r="407" spans="1:7" x14ac:dyDescent="0.25">
      <c r="A407">
        <v>18833</v>
      </c>
      <c r="B407">
        <v>18833</v>
      </c>
      <c r="C407" s="6">
        <f t="shared" si="6"/>
        <v>1.32</v>
      </c>
      <c r="D407" s="1">
        <v>245</v>
      </c>
      <c r="E407" s="7">
        <v>0</v>
      </c>
      <c r="F407" s="8">
        <f t="shared" si="7"/>
        <v>0.46300000000000002</v>
      </c>
      <c r="G407" s="7">
        <v>0.10000000000000341</v>
      </c>
    </row>
    <row r="408" spans="1:7" x14ac:dyDescent="0.25">
      <c r="A408">
        <v>18806</v>
      </c>
      <c r="B408">
        <v>18806</v>
      </c>
      <c r="C408" s="6">
        <f t="shared" si="6"/>
        <v>1.32</v>
      </c>
      <c r="D408" s="1">
        <v>245</v>
      </c>
      <c r="E408" s="7">
        <v>0</v>
      </c>
      <c r="F408" s="8">
        <f t="shared" si="7"/>
        <v>0.46300000000000002</v>
      </c>
      <c r="G408" s="7">
        <v>0.10000000000000342</v>
      </c>
    </row>
    <row r="409" spans="1:7" x14ac:dyDescent="0.25">
      <c r="A409">
        <v>12339</v>
      </c>
      <c r="B409">
        <v>12339</v>
      </c>
      <c r="C409" s="6">
        <f t="shared" si="6"/>
        <v>1.32</v>
      </c>
      <c r="D409" s="1">
        <v>245</v>
      </c>
      <c r="E409" s="7">
        <v>0</v>
      </c>
      <c r="F409" s="8">
        <f t="shared" si="7"/>
        <v>0.46300000000000002</v>
      </c>
      <c r="G409" s="7">
        <v>0.10000000000000343</v>
      </c>
    </row>
    <row r="410" spans="1:7" x14ac:dyDescent="0.25">
      <c r="A410">
        <v>12344</v>
      </c>
      <c r="B410">
        <v>12344</v>
      </c>
      <c r="C410" s="6">
        <f t="shared" si="6"/>
        <v>1.32</v>
      </c>
      <c r="D410" s="1">
        <v>245</v>
      </c>
      <c r="E410" s="7">
        <v>0</v>
      </c>
      <c r="F410" s="8">
        <f t="shared" si="7"/>
        <v>0.46300000000000002</v>
      </c>
      <c r="G410" s="7">
        <v>0.10000000000000343</v>
      </c>
    </row>
    <row r="411" spans="1:7" x14ac:dyDescent="0.25">
      <c r="A411">
        <v>18794</v>
      </c>
      <c r="B411">
        <v>18794</v>
      </c>
      <c r="C411" s="6">
        <f t="shared" si="6"/>
        <v>1.32</v>
      </c>
      <c r="D411" s="1">
        <v>245</v>
      </c>
      <c r="E411" s="7">
        <v>0</v>
      </c>
      <c r="F411" s="8">
        <f t="shared" si="7"/>
        <v>0.46300000000000002</v>
      </c>
      <c r="G411" s="7">
        <v>0.10000000000000345</v>
      </c>
    </row>
    <row r="412" spans="1:7" x14ac:dyDescent="0.25">
      <c r="A412">
        <v>12319</v>
      </c>
      <c r="B412">
        <v>12319</v>
      </c>
      <c r="C412" s="6">
        <f t="shared" si="6"/>
        <v>1.32</v>
      </c>
      <c r="D412" s="1">
        <v>245</v>
      </c>
      <c r="E412" s="7">
        <v>0</v>
      </c>
      <c r="F412" s="8">
        <f t="shared" si="7"/>
        <v>0.46300000000000002</v>
      </c>
      <c r="G412" s="7">
        <v>0.10000000000000346</v>
      </c>
    </row>
    <row r="413" spans="1:7" x14ac:dyDescent="0.25">
      <c r="A413">
        <v>12320</v>
      </c>
      <c r="B413">
        <v>12320</v>
      </c>
      <c r="C413" s="6">
        <f t="shared" si="6"/>
        <v>1.32</v>
      </c>
      <c r="D413" s="1">
        <v>245</v>
      </c>
      <c r="E413" s="7">
        <v>0</v>
      </c>
      <c r="F413" s="8">
        <f t="shared" si="7"/>
        <v>0.46300000000000002</v>
      </c>
      <c r="G413" s="7">
        <v>0.10000000000000346</v>
      </c>
    </row>
    <row r="414" spans="1:7" x14ac:dyDescent="0.25">
      <c r="A414">
        <v>12325</v>
      </c>
      <c r="B414">
        <v>12325</v>
      </c>
      <c r="C414" s="6">
        <f t="shared" si="6"/>
        <v>1.32</v>
      </c>
      <c r="D414" s="1">
        <v>245</v>
      </c>
      <c r="E414" s="7">
        <v>0</v>
      </c>
      <c r="F414" s="8">
        <f t="shared" si="7"/>
        <v>0.46300000000000002</v>
      </c>
      <c r="G414" s="7">
        <v>0.10000000000000347</v>
      </c>
    </row>
    <row r="415" spans="1:7" x14ac:dyDescent="0.25">
      <c r="A415">
        <v>12326</v>
      </c>
      <c r="B415">
        <v>12326</v>
      </c>
      <c r="C415" s="6">
        <f t="shared" si="6"/>
        <v>1.32</v>
      </c>
      <c r="D415" s="1">
        <v>245</v>
      </c>
      <c r="E415" s="7">
        <v>0</v>
      </c>
      <c r="F415" s="8">
        <f t="shared" si="7"/>
        <v>0.46300000000000002</v>
      </c>
      <c r="G415" s="7">
        <v>0.10000000000000347</v>
      </c>
    </row>
    <row r="416" spans="1:7" x14ac:dyDescent="0.25">
      <c r="A416">
        <v>12328</v>
      </c>
      <c r="B416">
        <v>12328</v>
      </c>
      <c r="C416" s="6">
        <f t="shared" si="6"/>
        <v>1.32</v>
      </c>
      <c r="D416" s="1">
        <v>245</v>
      </c>
      <c r="E416" s="7">
        <v>0</v>
      </c>
      <c r="F416" s="8">
        <f t="shared" si="7"/>
        <v>0.46300000000000002</v>
      </c>
      <c r="G416" s="7">
        <v>0.10000000000000349</v>
      </c>
    </row>
    <row r="417" spans="1:7" x14ac:dyDescent="0.25">
      <c r="A417">
        <v>12334</v>
      </c>
      <c r="B417">
        <v>12334</v>
      </c>
      <c r="C417" s="6">
        <f t="shared" si="6"/>
        <v>1.32</v>
      </c>
      <c r="D417" s="1">
        <v>245</v>
      </c>
      <c r="E417" s="7">
        <v>0</v>
      </c>
      <c r="F417" s="8">
        <f t="shared" si="7"/>
        <v>0.46300000000000002</v>
      </c>
      <c r="G417" s="7">
        <v>0.1000000000000035</v>
      </c>
    </row>
    <row r="418" spans="1:7" x14ac:dyDescent="0.25">
      <c r="A418">
        <v>12246</v>
      </c>
      <c r="B418">
        <v>12246</v>
      </c>
      <c r="C418" s="6">
        <f t="shared" si="6"/>
        <v>1.32</v>
      </c>
      <c r="D418" s="1">
        <v>245</v>
      </c>
      <c r="E418" s="7">
        <v>0</v>
      </c>
      <c r="F418" s="8">
        <f t="shared" si="7"/>
        <v>0.46300000000000002</v>
      </c>
      <c r="G418" s="7">
        <v>0.1000000000000035</v>
      </c>
    </row>
    <row r="419" spans="1:7" x14ac:dyDescent="0.25">
      <c r="A419">
        <v>12345</v>
      </c>
      <c r="B419">
        <v>12345</v>
      </c>
      <c r="C419" s="6">
        <f t="shared" si="6"/>
        <v>1.32</v>
      </c>
      <c r="D419" s="1">
        <v>245</v>
      </c>
      <c r="E419" s="7">
        <v>0</v>
      </c>
      <c r="F419" s="8">
        <f t="shared" si="7"/>
        <v>0.46300000000000002</v>
      </c>
      <c r="G419" s="7">
        <v>0.10000000000000352</v>
      </c>
    </row>
    <row r="420" spans="1:7" x14ac:dyDescent="0.25">
      <c r="A420">
        <v>16218</v>
      </c>
      <c r="B420">
        <v>16218</v>
      </c>
      <c r="C420" s="6">
        <f t="shared" si="6"/>
        <v>1.32</v>
      </c>
      <c r="D420" s="1">
        <v>245</v>
      </c>
      <c r="E420" s="7">
        <v>0</v>
      </c>
      <c r="F420" s="8">
        <f t="shared" si="7"/>
        <v>0.46300000000000002</v>
      </c>
      <c r="G420" s="7">
        <v>0.10000000000000353</v>
      </c>
    </row>
    <row r="421" spans="1:7" x14ac:dyDescent="0.25">
      <c r="A421">
        <v>18791</v>
      </c>
      <c r="B421">
        <v>18791</v>
      </c>
      <c r="C421" s="6">
        <f t="shared" si="6"/>
        <v>1.32</v>
      </c>
      <c r="D421" s="1">
        <v>245</v>
      </c>
      <c r="E421" s="7">
        <v>0</v>
      </c>
      <c r="F421" s="8">
        <f t="shared" si="7"/>
        <v>0.46300000000000002</v>
      </c>
      <c r="G421" s="7">
        <v>0.10000000000000353</v>
      </c>
    </row>
    <row r="422" spans="1:7" x14ac:dyDescent="0.25">
      <c r="A422">
        <v>18792</v>
      </c>
      <c r="B422">
        <v>18792</v>
      </c>
      <c r="C422" s="6">
        <f t="shared" si="6"/>
        <v>1.32</v>
      </c>
      <c r="D422" s="1">
        <v>245</v>
      </c>
      <c r="E422" s="7">
        <v>0</v>
      </c>
      <c r="F422" s="8">
        <f t="shared" si="7"/>
        <v>0.46300000000000002</v>
      </c>
      <c r="G422" s="7">
        <v>0.10000000000000354</v>
      </c>
    </row>
    <row r="423" spans="1:7" x14ac:dyDescent="0.25">
      <c r="A423">
        <v>18798</v>
      </c>
      <c r="B423">
        <v>18798</v>
      </c>
      <c r="C423" s="6">
        <f t="shared" si="6"/>
        <v>1.32</v>
      </c>
      <c r="D423" s="1">
        <v>245</v>
      </c>
      <c r="E423" s="7">
        <v>0</v>
      </c>
      <c r="F423" s="8">
        <f t="shared" si="7"/>
        <v>0.46300000000000002</v>
      </c>
      <c r="G423" s="7">
        <v>0.10000000000000354</v>
      </c>
    </row>
    <row r="424" spans="1:7" x14ac:dyDescent="0.25">
      <c r="A424">
        <v>18800</v>
      </c>
      <c r="B424">
        <v>18800</v>
      </c>
      <c r="C424" s="6">
        <f t="shared" si="6"/>
        <v>1.32</v>
      </c>
      <c r="D424" s="1">
        <v>245</v>
      </c>
      <c r="E424" s="7">
        <v>0</v>
      </c>
      <c r="F424" s="8">
        <f t="shared" si="7"/>
        <v>0.46300000000000002</v>
      </c>
      <c r="G424" s="7">
        <v>0.10000000000000356</v>
      </c>
    </row>
    <row r="425" spans="1:7" x14ac:dyDescent="0.25">
      <c r="A425">
        <v>18747</v>
      </c>
      <c r="B425">
        <v>18747</v>
      </c>
      <c r="C425" s="6">
        <f t="shared" si="6"/>
        <v>1.32</v>
      </c>
      <c r="D425" s="1">
        <v>245</v>
      </c>
      <c r="E425" s="7">
        <v>0</v>
      </c>
      <c r="F425" s="8">
        <f t="shared" si="7"/>
        <v>0.46300000000000002</v>
      </c>
      <c r="G425" s="7">
        <v>0.10000000000000357</v>
      </c>
    </row>
    <row r="426" spans="1:7" x14ac:dyDescent="0.25">
      <c r="A426">
        <v>18837</v>
      </c>
      <c r="B426">
        <v>18837</v>
      </c>
      <c r="C426" s="6">
        <f t="shared" si="6"/>
        <v>1.32</v>
      </c>
      <c r="D426" s="1">
        <v>245</v>
      </c>
      <c r="E426" s="7">
        <v>0</v>
      </c>
      <c r="F426" s="8">
        <f t="shared" si="7"/>
        <v>0.46300000000000002</v>
      </c>
      <c r="G426" s="7">
        <v>0.10000000000000357</v>
      </c>
    </row>
    <row r="427" spans="1:7" x14ac:dyDescent="0.25">
      <c r="A427">
        <v>13437</v>
      </c>
      <c r="B427">
        <v>13437</v>
      </c>
      <c r="C427" s="6">
        <f t="shared" si="6"/>
        <v>1.32</v>
      </c>
      <c r="D427" s="1">
        <v>245</v>
      </c>
      <c r="E427" s="7">
        <v>0</v>
      </c>
      <c r="F427" s="8">
        <f t="shared" si="7"/>
        <v>0.46300000000000002</v>
      </c>
      <c r="G427" s="7">
        <v>0.10000000000000359</v>
      </c>
    </row>
    <row r="428" spans="1:7" x14ac:dyDescent="0.25">
      <c r="A428">
        <v>27628</v>
      </c>
      <c r="B428">
        <v>27628</v>
      </c>
      <c r="C428" s="6">
        <f t="shared" si="6"/>
        <v>1.32</v>
      </c>
      <c r="D428" s="1">
        <v>245</v>
      </c>
      <c r="E428" s="7">
        <v>0</v>
      </c>
      <c r="F428" s="8">
        <f t="shared" si="7"/>
        <v>0.46300000000000002</v>
      </c>
      <c r="G428" s="7">
        <v>0.10000000000000359</v>
      </c>
    </row>
    <row r="429" spans="1:7" x14ac:dyDescent="0.25">
      <c r="A429">
        <v>27692</v>
      </c>
      <c r="B429">
        <v>27692</v>
      </c>
      <c r="C429" s="6">
        <f t="shared" si="6"/>
        <v>1.32</v>
      </c>
      <c r="D429" s="1">
        <v>245</v>
      </c>
      <c r="E429" s="7">
        <v>0</v>
      </c>
      <c r="F429" s="8">
        <f t="shared" si="7"/>
        <v>0.46300000000000002</v>
      </c>
      <c r="G429" s="7">
        <v>0.1000000000000036</v>
      </c>
    </row>
    <row r="430" spans="1:7" x14ac:dyDescent="0.25">
      <c r="A430">
        <v>27630</v>
      </c>
      <c r="B430">
        <v>27630</v>
      </c>
      <c r="C430" s="6">
        <f t="shared" si="6"/>
        <v>1.32</v>
      </c>
      <c r="D430" s="1">
        <v>245</v>
      </c>
      <c r="E430" s="7">
        <v>0</v>
      </c>
      <c r="F430" s="8">
        <f t="shared" si="7"/>
        <v>0.46300000000000002</v>
      </c>
      <c r="G430" s="7">
        <v>0.10000000000000361</v>
      </c>
    </row>
    <row r="431" spans="1:7" x14ac:dyDescent="0.25">
      <c r="A431">
        <v>12526</v>
      </c>
      <c r="B431">
        <v>12526</v>
      </c>
      <c r="C431" s="6">
        <f t="shared" si="6"/>
        <v>1.32</v>
      </c>
      <c r="D431" s="1">
        <v>245</v>
      </c>
      <c r="E431" s="7">
        <v>0</v>
      </c>
      <c r="F431" s="8">
        <f t="shared" si="7"/>
        <v>0.46300000000000002</v>
      </c>
      <c r="G431" s="7">
        <v>0.10000000000000361</v>
      </c>
    </row>
    <row r="432" spans="1:7" x14ac:dyDescent="0.25">
      <c r="A432">
        <v>12537</v>
      </c>
      <c r="B432">
        <v>12537</v>
      </c>
      <c r="C432" s="6">
        <f t="shared" si="6"/>
        <v>1.32</v>
      </c>
      <c r="D432" s="1">
        <v>245</v>
      </c>
      <c r="E432" s="7">
        <v>0</v>
      </c>
      <c r="F432" s="8">
        <f t="shared" si="7"/>
        <v>0.46300000000000002</v>
      </c>
      <c r="G432" s="7">
        <v>0.10000000000000363</v>
      </c>
    </row>
    <row r="433" spans="1:7" x14ac:dyDescent="0.25">
      <c r="A433">
        <v>16054</v>
      </c>
      <c r="B433">
        <v>16054</v>
      </c>
      <c r="C433" s="6">
        <f t="shared" si="6"/>
        <v>1.32</v>
      </c>
      <c r="D433" s="1">
        <v>245</v>
      </c>
      <c r="E433" s="7">
        <v>0</v>
      </c>
      <c r="F433" s="8">
        <f t="shared" si="7"/>
        <v>0.46300000000000002</v>
      </c>
      <c r="G433" s="7">
        <v>0.10000000000000364</v>
      </c>
    </row>
    <row r="434" spans="1:7" x14ac:dyDescent="0.25">
      <c r="A434">
        <v>12342</v>
      </c>
      <c r="B434">
        <v>12342</v>
      </c>
      <c r="C434" s="6">
        <f t="shared" si="6"/>
        <v>1.32</v>
      </c>
      <c r="D434" s="1">
        <v>245</v>
      </c>
      <c r="E434" s="7">
        <v>0</v>
      </c>
      <c r="F434" s="8">
        <f t="shared" si="7"/>
        <v>0.46300000000000002</v>
      </c>
      <c r="G434" s="7">
        <v>0.10000000000000364</v>
      </c>
    </row>
    <row r="435" spans="1:7" x14ac:dyDescent="0.25">
      <c r="A435">
        <v>12333</v>
      </c>
      <c r="B435">
        <v>12333</v>
      </c>
      <c r="C435" s="6">
        <f t="shared" si="6"/>
        <v>1.32</v>
      </c>
      <c r="D435" s="1">
        <v>245</v>
      </c>
      <c r="E435" s="7">
        <v>0</v>
      </c>
      <c r="F435" s="8">
        <f t="shared" si="7"/>
        <v>0.46300000000000002</v>
      </c>
      <c r="G435" s="7">
        <v>0.10000000000000366</v>
      </c>
    </row>
    <row r="436" spans="1:7" x14ac:dyDescent="0.25">
      <c r="A436">
        <v>12803</v>
      </c>
      <c r="B436">
        <v>12803</v>
      </c>
      <c r="C436" s="6">
        <f t="shared" si="6"/>
        <v>1.32</v>
      </c>
      <c r="D436" s="1">
        <v>245</v>
      </c>
      <c r="E436" s="7">
        <v>0</v>
      </c>
      <c r="F436" s="8">
        <f t="shared" si="7"/>
        <v>0.46300000000000002</v>
      </c>
      <c r="G436" s="7">
        <v>0.10000000000000366</v>
      </c>
    </row>
    <row r="437" spans="1:7" x14ac:dyDescent="0.25">
      <c r="A437">
        <v>16015</v>
      </c>
      <c r="B437">
        <v>16015</v>
      </c>
      <c r="C437" s="6">
        <f t="shared" si="6"/>
        <v>1.32</v>
      </c>
      <c r="D437" s="1">
        <v>245</v>
      </c>
      <c r="E437" s="7">
        <v>0</v>
      </c>
      <c r="F437" s="8">
        <f t="shared" si="7"/>
        <v>0.46300000000000002</v>
      </c>
      <c r="G437" s="7">
        <v>0.10000000000000367</v>
      </c>
    </row>
    <row r="438" spans="1:7" x14ac:dyDescent="0.25">
      <c r="A438">
        <v>13461</v>
      </c>
      <c r="B438">
        <v>13461</v>
      </c>
      <c r="C438" s="6">
        <f t="shared" si="6"/>
        <v>1.32</v>
      </c>
      <c r="D438" s="1">
        <v>245</v>
      </c>
      <c r="E438" s="7">
        <v>0</v>
      </c>
      <c r="F438" s="8">
        <f t="shared" si="7"/>
        <v>0.46300000000000002</v>
      </c>
      <c r="G438" s="7">
        <v>0.10000000000000368</v>
      </c>
    </row>
    <row r="439" spans="1:7" x14ac:dyDescent="0.25">
      <c r="A439">
        <v>12252</v>
      </c>
      <c r="B439">
        <v>12252</v>
      </c>
      <c r="C439" s="6">
        <f t="shared" ref="C439:C502" si="8">AVERAGE(1.32)</f>
        <v>1.32</v>
      </c>
      <c r="D439" s="1">
        <v>245</v>
      </c>
      <c r="E439" s="7">
        <v>0</v>
      </c>
      <c r="F439" s="8">
        <f t="shared" ref="F439:F502" si="9">0.463</f>
        <v>0.46300000000000002</v>
      </c>
      <c r="G439" s="7">
        <v>0.10000000000000368</v>
      </c>
    </row>
    <row r="440" spans="1:7" x14ac:dyDescent="0.25">
      <c r="A440">
        <v>12297</v>
      </c>
      <c r="B440">
        <v>12297</v>
      </c>
      <c r="C440" s="6">
        <f t="shared" si="8"/>
        <v>1.32</v>
      </c>
      <c r="D440" s="1">
        <v>245</v>
      </c>
      <c r="E440" s="7">
        <v>0</v>
      </c>
      <c r="F440" s="8">
        <f t="shared" si="9"/>
        <v>0.46300000000000002</v>
      </c>
      <c r="G440" s="7">
        <v>0.1000000000000037</v>
      </c>
    </row>
    <row r="441" spans="1:7" x14ac:dyDescent="0.25">
      <c r="A441">
        <v>13422</v>
      </c>
      <c r="B441">
        <v>13422</v>
      </c>
      <c r="C441" s="6">
        <f t="shared" si="8"/>
        <v>1.32</v>
      </c>
      <c r="D441" s="1">
        <v>245</v>
      </c>
      <c r="E441" s="7">
        <v>0</v>
      </c>
      <c r="F441" s="8">
        <f t="shared" si="9"/>
        <v>0.46300000000000002</v>
      </c>
      <c r="G441" s="7">
        <v>0.10000000000000371</v>
      </c>
    </row>
    <row r="442" spans="1:7" x14ac:dyDescent="0.25">
      <c r="A442">
        <v>13411</v>
      </c>
      <c r="B442">
        <v>13411</v>
      </c>
      <c r="C442" s="6">
        <f t="shared" si="8"/>
        <v>1.32</v>
      </c>
      <c r="D442" s="1">
        <v>245</v>
      </c>
      <c r="E442" s="7">
        <v>0</v>
      </c>
      <c r="F442" s="8">
        <f t="shared" si="9"/>
        <v>0.46300000000000002</v>
      </c>
      <c r="G442" s="7">
        <v>0.10000000000000371</v>
      </c>
    </row>
    <row r="443" spans="1:7" x14ac:dyDescent="0.25">
      <c r="A443">
        <v>27627</v>
      </c>
      <c r="B443">
        <v>27627</v>
      </c>
      <c r="C443" s="6">
        <f t="shared" si="8"/>
        <v>1.32</v>
      </c>
      <c r="D443" s="1">
        <v>245</v>
      </c>
      <c r="E443" s="7">
        <v>0</v>
      </c>
      <c r="F443" s="8">
        <f t="shared" si="9"/>
        <v>0.46300000000000002</v>
      </c>
      <c r="G443" s="7">
        <v>0.10000000000000372</v>
      </c>
    </row>
    <row r="444" spans="1:7" x14ac:dyDescent="0.25">
      <c r="A444">
        <v>12545</v>
      </c>
      <c r="B444">
        <v>12545</v>
      </c>
      <c r="C444" s="6">
        <f t="shared" si="8"/>
        <v>1.32</v>
      </c>
      <c r="D444" s="1">
        <v>245</v>
      </c>
      <c r="E444" s="7">
        <v>0</v>
      </c>
      <c r="F444" s="8">
        <f t="shared" si="9"/>
        <v>0.46300000000000002</v>
      </c>
      <c r="G444" s="7">
        <v>0.10000000000000372</v>
      </c>
    </row>
    <row r="445" spans="1:7" x14ac:dyDescent="0.25">
      <c r="A445">
        <v>16042</v>
      </c>
      <c r="B445">
        <v>16042</v>
      </c>
      <c r="C445" s="6">
        <f t="shared" si="8"/>
        <v>1.32</v>
      </c>
      <c r="D445" s="1">
        <v>245</v>
      </c>
      <c r="E445" s="7">
        <v>0</v>
      </c>
      <c r="F445" s="8">
        <f t="shared" si="9"/>
        <v>0.46300000000000002</v>
      </c>
      <c r="G445" s="7">
        <v>0.10000000000000374</v>
      </c>
    </row>
    <row r="446" spans="1:7" x14ac:dyDescent="0.25">
      <c r="A446">
        <v>16040</v>
      </c>
      <c r="B446">
        <v>16040</v>
      </c>
      <c r="C446" s="6">
        <f t="shared" si="8"/>
        <v>1.32</v>
      </c>
      <c r="D446" s="1">
        <v>245</v>
      </c>
      <c r="E446" s="7">
        <v>0</v>
      </c>
      <c r="F446" s="8">
        <f t="shared" si="9"/>
        <v>0.46300000000000002</v>
      </c>
      <c r="G446" s="7">
        <v>0.10000000000000375</v>
      </c>
    </row>
    <row r="447" spans="1:7" x14ac:dyDescent="0.25">
      <c r="A447">
        <v>16053</v>
      </c>
      <c r="B447">
        <v>16053</v>
      </c>
      <c r="C447" s="6">
        <f t="shared" si="8"/>
        <v>1.32</v>
      </c>
      <c r="D447" s="1">
        <v>245</v>
      </c>
      <c r="E447" s="7">
        <v>0</v>
      </c>
      <c r="F447" s="8">
        <f t="shared" si="9"/>
        <v>0.46300000000000002</v>
      </c>
      <c r="G447" s="7">
        <v>0.10000000000000375</v>
      </c>
    </row>
    <row r="448" spans="1:7" x14ac:dyDescent="0.25">
      <c r="A448">
        <v>12721</v>
      </c>
      <c r="B448">
        <v>12721</v>
      </c>
      <c r="C448" s="6">
        <f t="shared" si="8"/>
        <v>1.32</v>
      </c>
      <c r="D448" s="1">
        <v>245</v>
      </c>
      <c r="E448" s="7">
        <v>0</v>
      </c>
      <c r="F448" s="8">
        <f t="shared" si="9"/>
        <v>0.46300000000000002</v>
      </c>
      <c r="G448" s="7">
        <v>0.10000000000000377</v>
      </c>
    </row>
    <row r="449" spans="1:7" x14ac:dyDescent="0.25">
      <c r="A449">
        <v>12645</v>
      </c>
      <c r="B449">
        <v>12645</v>
      </c>
      <c r="C449" s="6">
        <f t="shared" si="8"/>
        <v>1.32</v>
      </c>
      <c r="D449" s="1">
        <v>245</v>
      </c>
      <c r="E449" s="7">
        <v>0</v>
      </c>
      <c r="F449" s="8">
        <f t="shared" si="9"/>
        <v>0.46300000000000002</v>
      </c>
      <c r="G449" s="7">
        <v>0.10000000000000378</v>
      </c>
    </row>
    <row r="450" spans="1:7" x14ac:dyDescent="0.25">
      <c r="A450">
        <v>27634</v>
      </c>
      <c r="B450">
        <v>27634</v>
      </c>
      <c r="C450" s="6">
        <f t="shared" si="8"/>
        <v>1.32</v>
      </c>
      <c r="D450" s="1">
        <v>245</v>
      </c>
      <c r="E450" s="7">
        <v>0</v>
      </c>
      <c r="F450" s="8">
        <f t="shared" si="9"/>
        <v>0.46300000000000002</v>
      </c>
      <c r="G450" s="7">
        <v>0.10000000000000378</v>
      </c>
    </row>
    <row r="451" spans="1:7" x14ac:dyDescent="0.25">
      <c r="A451">
        <v>27644</v>
      </c>
      <c r="B451">
        <v>27644</v>
      </c>
      <c r="C451" s="6">
        <f t="shared" si="8"/>
        <v>1.32</v>
      </c>
      <c r="D451" s="1">
        <v>245</v>
      </c>
      <c r="E451" s="7">
        <v>0</v>
      </c>
      <c r="F451" s="8">
        <f t="shared" si="9"/>
        <v>0.46300000000000002</v>
      </c>
      <c r="G451" s="7">
        <v>0.10000000000000379</v>
      </c>
    </row>
    <row r="452" spans="1:7" x14ac:dyDescent="0.25">
      <c r="A452">
        <v>16024</v>
      </c>
      <c r="B452">
        <v>16024</v>
      </c>
      <c r="C452" s="6">
        <f t="shared" si="8"/>
        <v>1.32</v>
      </c>
      <c r="D452" s="1">
        <v>245</v>
      </c>
      <c r="E452" s="7">
        <v>0</v>
      </c>
      <c r="F452" s="8">
        <f t="shared" si="9"/>
        <v>0.46300000000000002</v>
      </c>
      <c r="G452" s="7">
        <v>0.10000000000000379</v>
      </c>
    </row>
    <row r="453" spans="1:7" x14ac:dyDescent="0.25">
      <c r="A453">
        <v>12699</v>
      </c>
      <c r="B453">
        <v>12699</v>
      </c>
      <c r="C453" s="6">
        <f t="shared" si="8"/>
        <v>1.32</v>
      </c>
      <c r="D453" s="1">
        <v>245</v>
      </c>
      <c r="E453" s="7">
        <v>0</v>
      </c>
      <c r="F453" s="8">
        <f t="shared" si="9"/>
        <v>0.46300000000000002</v>
      </c>
      <c r="G453" s="7">
        <v>0.10000000000000381</v>
      </c>
    </row>
    <row r="454" spans="1:7" x14ac:dyDescent="0.25">
      <c r="A454">
        <v>27669</v>
      </c>
      <c r="B454">
        <v>27669</v>
      </c>
      <c r="C454" s="6">
        <f t="shared" si="8"/>
        <v>1.32</v>
      </c>
      <c r="D454" s="1">
        <v>245</v>
      </c>
      <c r="E454" s="7">
        <v>0</v>
      </c>
      <c r="F454" s="8">
        <f t="shared" si="9"/>
        <v>0.46300000000000002</v>
      </c>
      <c r="G454" s="7">
        <v>0.10000000000000382</v>
      </c>
    </row>
    <row r="455" spans="1:7" x14ac:dyDescent="0.25">
      <c r="A455">
        <v>27671</v>
      </c>
      <c r="B455">
        <v>27671</v>
      </c>
      <c r="C455" s="6">
        <f t="shared" si="8"/>
        <v>1.32</v>
      </c>
      <c r="D455" s="1">
        <v>245</v>
      </c>
      <c r="E455" s="7">
        <v>0</v>
      </c>
      <c r="F455" s="8">
        <f t="shared" si="9"/>
        <v>0.46300000000000002</v>
      </c>
      <c r="G455" s="7">
        <v>0.10000000000000382</v>
      </c>
    </row>
    <row r="456" spans="1:7" x14ac:dyDescent="0.25">
      <c r="A456">
        <v>12717</v>
      </c>
      <c r="B456">
        <v>12717</v>
      </c>
      <c r="C456" s="6">
        <f t="shared" si="8"/>
        <v>1.32</v>
      </c>
      <c r="D456" s="1">
        <v>245</v>
      </c>
      <c r="E456" s="7">
        <v>0</v>
      </c>
      <c r="F456" s="8">
        <f t="shared" si="9"/>
        <v>0.46300000000000002</v>
      </c>
      <c r="G456" s="7">
        <v>0.10000000000000384</v>
      </c>
    </row>
    <row r="457" spans="1:7" x14ac:dyDescent="0.25">
      <c r="A457">
        <v>12541</v>
      </c>
      <c r="B457">
        <v>12541</v>
      </c>
      <c r="C457" s="6">
        <f t="shared" si="8"/>
        <v>1.32</v>
      </c>
      <c r="D457" s="1">
        <v>245</v>
      </c>
      <c r="E457" s="7">
        <v>0</v>
      </c>
      <c r="F457" s="8">
        <f t="shared" si="9"/>
        <v>0.46300000000000002</v>
      </c>
      <c r="G457" s="7">
        <v>0.10000000000000384</v>
      </c>
    </row>
    <row r="458" spans="1:7" x14ac:dyDescent="0.25">
      <c r="A458">
        <v>27611</v>
      </c>
      <c r="B458">
        <v>27611</v>
      </c>
      <c r="C458" s="6">
        <f t="shared" si="8"/>
        <v>1.32</v>
      </c>
      <c r="D458" s="1">
        <v>245</v>
      </c>
      <c r="E458" s="7">
        <v>0</v>
      </c>
      <c r="F458" s="8">
        <f t="shared" si="9"/>
        <v>0.46300000000000002</v>
      </c>
      <c r="G458" s="7">
        <v>0.10000000000000385</v>
      </c>
    </row>
    <row r="459" spans="1:7" x14ac:dyDescent="0.25">
      <c r="A459">
        <v>16192</v>
      </c>
      <c r="B459">
        <v>16192</v>
      </c>
      <c r="C459" s="6">
        <f t="shared" si="8"/>
        <v>1.32</v>
      </c>
      <c r="D459" s="1">
        <v>245</v>
      </c>
      <c r="E459" s="7">
        <v>0</v>
      </c>
      <c r="F459" s="8">
        <f t="shared" si="9"/>
        <v>0.46300000000000002</v>
      </c>
      <c r="G459" s="7">
        <v>0.10000000000000386</v>
      </c>
    </row>
    <row r="460" spans="1:7" x14ac:dyDescent="0.25">
      <c r="A460">
        <v>12599</v>
      </c>
      <c r="B460">
        <v>12599</v>
      </c>
      <c r="C460" s="6">
        <f t="shared" si="8"/>
        <v>1.32</v>
      </c>
      <c r="D460" s="1">
        <v>245</v>
      </c>
      <c r="E460" s="7">
        <v>0</v>
      </c>
      <c r="F460" s="8">
        <f t="shared" si="9"/>
        <v>0.46300000000000002</v>
      </c>
      <c r="G460" s="7">
        <v>0.10000000000000386</v>
      </c>
    </row>
    <row r="461" spans="1:7" x14ac:dyDescent="0.25">
      <c r="A461">
        <v>18853</v>
      </c>
      <c r="B461">
        <v>18853</v>
      </c>
      <c r="C461" s="6">
        <f t="shared" si="8"/>
        <v>1.32</v>
      </c>
      <c r="D461" s="1">
        <v>245</v>
      </c>
      <c r="E461" s="7">
        <v>0</v>
      </c>
      <c r="F461" s="8">
        <f t="shared" si="9"/>
        <v>0.46300000000000002</v>
      </c>
      <c r="G461" s="7">
        <v>0.10000000000000388</v>
      </c>
    </row>
    <row r="462" spans="1:7" x14ac:dyDescent="0.25">
      <c r="A462">
        <v>12784</v>
      </c>
      <c r="B462">
        <v>12784</v>
      </c>
      <c r="C462" s="6">
        <f t="shared" si="8"/>
        <v>1.32</v>
      </c>
      <c r="D462" s="1">
        <v>245</v>
      </c>
      <c r="E462" s="7">
        <v>0</v>
      </c>
      <c r="F462" s="8">
        <f t="shared" si="9"/>
        <v>0.46300000000000002</v>
      </c>
      <c r="G462" s="7">
        <v>0.10000000000000389</v>
      </c>
    </row>
    <row r="463" spans="1:7" x14ac:dyDescent="0.25">
      <c r="A463">
        <v>12602</v>
      </c>
      <c r="B463">
        <v>12602</v>
      </c>
      <c r="C463" s="6">
        <f t="shared" si="8"/>
        <v>1.32</v>
      </c>
      <c r="D463" s="1">
        <v>245</v>
      </c>
      <c r="E463" s="7">
        <v>0</v>
      </c>
      <c r="F463" s="8">
        <f t="shared" si="9"/>
        <v>0.46300000000000002</v>
      </c>
      <c r="G463" s="7">
        <v>0.10000000000000389</v>
      </c>
    </row>
    <row r="464" spans="1:7" x14ac:dyDescent="0.25">
      <c r="A464">
        <v>12605</v>
      </c>
      <c r="B464">
        <v>12605</v>
      </c>
      <c r="C464" s="6">
        <f t="shared" si="8"/>
        <v>1.32</v>
      </c>
      <c r="D464" s="1">
        <v>245</v>
      </c>
      <c r="E464" s="7">
        <v>0</v>
      </c>
      <c r="F464" s="8">
        <f t="shared" si="9"/>
        <v>0.46300000000000002</v>
      </c>
      <c r="G464" s="7">
        <v>0.10000000000000391</v>
      </c>
    </row>
    <row r="465" spans="1:7" x14ac:dyDescent="0.25">
      <c r="A465">
        <v>12628</v>
      </c>
      <c r="B465">
        <v>12628</v>
      </c>
      <c r="C465" s="6">
        <f t="shared" si="8"/>
        <v>1.32</v>
      </c>
      <c r="D465" s="1">
        <v>245</v>
      </c>
      <c r="E465" s="7">
        <v>0</v>
      </c>
      <c r="F465" s="8">
        <f t="shared" si="9"/>
        <v>0.46300000000000002</v>
      </c>
      <c r="G465" s="7">
        <v>0.10000000000000391</v>
      </c>
    </row>
    <row r="466" spans="1:7" x14ac:dyDescent="0.25">
      <c r="A466">
        <v>12586</v>
      </c>
      <c r="B466">
        <v>12586</v>
      </c>
      <c r="C466" s="6">
        <f t="shared" si="8"/>
        <v>1.32</v>
      </c>
      <c r="D466" s="1">
        <v>245</v>
      </c>
      <c r="E466" s="7">
        <v>0</v>
      </c>
      <c r="F466" s="8">
        <f t="shared" si="9"/>
        <v>0.46300000000000002</v>
      </c>
      <c r="G466" s="7">
        <v>0.10000000000000392</v>
      </c>
    </row>
    <row r="467" spans="1:7" x14ac:dyDescent="0.25">
      <c r="A467">
        <v>12606</v>
      </c>
      <c r="B467">
        <v>12606</v>
      </c>
      <c r="C467" s="6">
        <f t="shared" si="8"/>
        <v>1.32</v>
      </c>
      <c r="D467" s="1">
        <v>245</v>
      </c>
      <c r="E467" s="7">
        <v>0</v>
      </c>
      <c r="F467" s="8">
        <f t="shared" si="9"/>
        <v>0.46300000000000002</v>
      </c>
      <c r="G467" s="7">
        <v>0.10000000000000393</v>
      </c>
    </row>
    <row r="468" spans="1:7" x14ac:dyDescent="0.25">
      <c r="A468">
        <v>13428</v>
      </c>
      <c r="B468">
        <v>13428</v>
      </c>
      <c r="C468" s="6">
        <f t="shared" si="8"/>
        <v>1.32</v>
      </c>
      <c r="D468" s="1">
        <v>245</v>
      </c>
      <c r="E468" s="7">
        <v>0</v>
      </c>
      <c r="F468" s="8">
        <f t="shared" si="9"/>
        <v>0.46300000000000002</v>
      </c>
      <c r="G468" s="7">
        <v>0.10000000000000393</v>
      </c>
    </row>
    <row r="469" spans="1:7" x14ac:dyDescent="0.25">
      <c r="A469">
        <v>18771</v>
      </c>
      <c r="B469">
        <v>18771</v>
      </c>
      <c r="C469" s="6">
        <f t="shared" si="8"/>
        <v>1.32</v>
      </c>
      <c r="D469" s="1">
        <v>245</v>
      </c>
      <c r="E469" s="7">
        <v>0</v>
      </c>
      <c r="F469" s="8">
        <f t="shared" si="9"/>
        <v>0.46300000000000002</v>
      </c>
      <c r="G469" s="7">
        <v>0.10000000000000395</v>
      </c>
    </row>
    <row r="470" spans="1:7" x14ac:dyDescent="0.25">
      <c r="A470">
        <v>12263</v>
      </c>
      <c r="B470">
        <v>12263</v>
      </c>
      <c r="C470" s="6">
        <f t="shared" si="8"/>
        <v>1.32</v>
      </c>
      <c r="D470" s="1">
        <v>245</v>
      </c>
      <c r="E470" s="7">
        <v>0</v>
      </c>
      <c r="F470" s="8">
        <f t="shared" si="9"/>
        <v>0.46300000000000002</v>
      </c>
      <c r="G470" s="7">
        <v>0.10000000000000396</v>
      </c>
    </row>
    <row r="471" spans="1:7" x14ac:dyDescent="0.25">
      <c r="A471">
        <v>12294</v>
      </c>
      <c r="B471">
        <v>12294</v>
      </c>
      <c r="C471" s="6">
        <f t="shared" si="8"/>
        <v>1.32</v>
      </c>
      <c r="D471" s="1">
        <v>245</v>
      </c>
      <c r="E471" s="7">
        <v>0</v>
      </c>
      <c r="F471" s="8">
        <f t="shared" si="9"/>
        <v>0.46300000000000002</v>
      </c>
      <c r="G471" s="7">
        <v>0.10000000000000396</v>
      </c>
    </row>
    <row r="472" spans="1:7" x14ac:dyDescent="0.25">
      <c r="A472">
        <v>12566</v>
      </c>
      <c r="B472">
        <v>12566</v>
      </c>
      <c r="C472" s="6">
        <f t="shared" si="8"/>
        <v>1.32</v>
      </c>
      <c r="D472" s="1">
        <v>245</v>
      </c>
      <c r="E472" s="7">
        <v>0</v>
      </c>
      <c r="F472" s="8">
        <f t="shared" si="9"/>
        <v>0.46300000000000002</v>
      </c>
      <c r="G472" s="7">
        <v>0.10000000000000397</v>
      </c>
    </row>
    <row r="473" spans="1:7" x14ac:dyDescent="0.25">
      <c r="A473">
        <v>12255</v>
      </c>
      <c r="B473">
        <v>12255</v>
      </c>
      <c r="C473" s="6">
        <f t="shared" si="8"/>
        <v>1.32</v>
      </c>
      <c r="D473" s="1">
        <v>245</v>
      </c>
      <c r="E473" s="7">
        <v>0</v>
      </c>
      <c r="F473" s="8">
        <f t="shared" si="9"/>
        <v>0.46300000000000002</v>
      </c>
      <c r="G473" s="7">
        <v>0.10000000000000397</v>
      </c>
    </row>
    <row r="474" spans="1:7" x14ac:dyDescent="0.25">
      <c r="A474">
        <v>12292</v>
      </c>
      <c r="B474">
        <v>12292</v>
      </c>
      <c r="C474" s="6">
        <f t="shared" si="8"/>
        <v>1.32</v>
      </c>
      <c r="D474" s="1">
        <v>245</v>
      </c>
      <c r="E474" s="7">
        <v>0</v>
      </c>
      <c r="F474" s="8">
        <f t="shared" si="9"/>
        <v>0.46300000000000002</v>
      </c>
      <c r="G474" s="7">
        <v>0.10000000000000399</v>
      </c>
    </row>
    <row r="475" spans="1:7" x14ac:dyDescent="0.25">
      <c r="A475">
        <v>18846</v>
      </c>
      <c r="B475">
        <v>18846</v>
      </c>
      <c r="C475" s="6">
        <f t="shared" si="8"/>
        <v>1.32</v>
      </c>
      <c r="D475" s="1">
        <v>245</v>
      </c>
      <c r="E475" s="7">
        <v>0</v>
      </c>
      <c r="F475" s="8">
        <f t="shared" si="9"/>
        <v>0.46300000000000002</v>
      </c>
      <c r="G475" s="7">
        <v>0.100000000000004</v>
      </c>
    </row>
    <row r="476" spans="1:7" x14ac:dyDescent="0.25">
      <c r="A476">
        <v>18850</v>
      </c>
      <c r="B476">
        <v>18850</v>
      </c>
      <c r="C476" s="6">
        <f t="shared" si="8"/>
        <v>1.32</v>
      </c>
      <c r="D476" s="1">
        <v>245</v>
      </c>
      <c r="E476" s="7">
        <v>0</v>
      </c>
      <c r="F476" s="8">
        <f t="shared" si="9"/>
        <v>0.46300000000000002</v>
      </c>
      <c r="G476" s="7">
        <v>0.100000000000004</v>
      </c>
    </row>
    <row r="477" spans="1:7" x14ac:dyDescent="0.25">
      <c r="A477">
        <v>18802</v>
      </c>
      <c r="B477">
        <v>18802</v>
      </c>
      <c r="C477" s="6">
        <f t="shared" si="8"/>
        <v>1.32</v>
      </c>
      <c r="D477" s="1">
        <v>245</v>
      </c>
      <c r="E477" s="7">
        <v>0</v>
      </c>
      <c r="F477" s="8">
        <f t="shared" si="9"/>
        <v>0.46300000000000002</v>
      </c>
      <c r="G477" s="7">
        <v>0.10000000000000402</v>
      </c>
    </row>
    <row r="478" spans="1:7" x14ac:dyDescent="0.25">
      <c r="A478">
        <v>18810</v>
      </c>
      <c r="B478">
        <v>18810</v>
      </c>
      <c r="C478" s="6">
        <f t="shared" si="8"/>
        <v>1.32</v>
      </c>
      <c r="D478" s="1">
        <v>245</v>
      </c>
      <c r="E478" s="7">
        <v>0</v>
      </c>
      <c r="F478" s="8">
        <f t="shared" si="9"/>
        <v>0.46300000000000002</v>
      </c>
      <c r="G478" s="7">
        <v>0.10000000000000403</v>
      </c>
    </row>
    <row r="479" spans="1:7" x14ac:dyDescent="0.25">
      <c r="A479">
        <v>12558</v>
      </c>
      <c r="B479">
        <v>12558</v>
      </c>
      <c r="C479" s="6">
        <f t="shared" si="8"/>
        <v>1.32</v>
      </c>
      <c r="D479" s="1">
        <v>245</v>
      </c>
      <c r="E479" s="7">
        <v>0</v>
      </c>
      <c r="F479" s="8">
        <f t="shared" si="9"/>
        <v>0.46300000000000002</v>
      </c>
      <c r="G479" s="7">
        <v>0.10000000000000403</v>
      </c>
    </row>
    <row r="480" spans="1:7" x14ac:dyDescent="0.25">
      <c r="A480">
        <v>16003</v>
      </c>
      <c r="B480">
        <v>16003</v>
      </c>
      <c r="C480" s="6">
        <f t="shared" si="8"/>
        <v>1.32</v>
      </c>
      <c r="D480" s="1">
        <v>245</v>
      </c>
      <c r="E480" s="7">
        <v>0</v>
      </c>
      <c r="F480" s="8">
        <f t="shared" si="9"/>
        <v>0.46300000000000002</v>
      </c>
      <c r="G480" s="7">
        <v>0.10000000000000404</v>
      </c>
    </row>
    <row r="481" spans="1:7" x14ac:dyDescent="0.25">
      <c r="A481">
        <v>12570</v>
      </c>
      <c r="B481">
        <v>12570</v>
      </c>
      <c r="C481" s="6">
        <f t="shared" si="8"/>
        <v>1.32</v>
      </c>
      <c r="D481" s="1">
        <v>245</v>
      </c>
      <c r="E481" s="7">
        <v>0</v>
      </c>
      <c r="F481" s="8">
        <f t="shared" si="9"/>
        <v>0.46300000000000002</v>
      </c>
      <c r="G481" s="7">
        <v>0.10000000000000404</v>
      </c>
    </row>
    <row r="482" spans="1:7" x14ac:dyDescent="0.25">
      <c r="A482">
        <v>12850</v>
      </c>
      <c r="B482">
        <v>12850</v>
      </c>
      <c r="C482" s="6">
        <f t="shared" si="8"/>
        <v>1.32</v>
      </c>
      <c r="D482" s="1">
        <v>245</v>
      </c>
      <c r="E482" s="7">
        <v>0</v>
      </c>
      <c r="F482" s="8">
        <f t="shared" si="9"/>
        <v>0.46300000000000002</v>
      </c>
      <c r="G482" s="7">
        <v>0.10000000000000406</v>
      </c>
    </row>
    <row r="483" spans="1:7" x14ac:dyDescent="0.25">
      <c r="A483">
        <v>19082</v>
      </c>
      <c r="B483">
        <v>19082</v>
      </c>
      <c r="C483" s="6">
        <f t="shared" si="8"/>
        <v>1.32</v>
      </c>
      <c r="D483" s="1">
        <v>245</v>
      </c>
      <c r="E483" s="7">
        <v>0</v>
      </c>
      <c r="F483" s="8">
        <f t="shared" si="9"/>
        <v>0.46300000000000002</v>
      </c>
      <c r="G483" s="7">
        <v>0.10000000000000407</v>
      </c>
    </row>
    <row r="484" spans="1:7" x14ac:dyDescent="0.25">
      <c r="A484">
        <v>12521</v>
      </c>
      <c r="B484">
        <v>12521</v>
      </c>
      <c r="C484" s="6">
        <f t="shared" si="8"/>
        <v>1.32</v>
      </c>
      <c r="D484" s="1">
        <v>245</v>
      </c>
      <c r="E484" s="7">
        <v>0</v>
      </c>
      <c r="F484" s="8">
        <f t="shared" si="9"/>
        <v>0.46300000000000002</v>
      </c>
      <c r="G484" s="7">
        <v>0.10000000000000407</v>
      </c>
    </row>
    <row r="485" spans="1:7" x14ac:dyDescent="0.25">
      <c r="A485">
        <v>18848</v>
      </c>
      <c r="B485">
        <v>18848</v>
      </c>
      <c r="C485" s="6">
        <f t="shared" si="8"/>
        <v>1.32</v>
      </c>
      <c r="D485" s="1">
        <v>245</v>
      </c>
      <c r="E485" s="7">
        <v>0</v>
      </c>
      <c r="F485" s="8">
        <f t="shared" si="9"/>
        <v>0.46300000000000002</v>
      </c>
      <c r="G485" s="7">
        <v>0.10000000000000409</v>
      </c>
    </row>
    <row r="486" spans="1:7" x14ac:dyDescent="0.25">
      <c r="A486">
        <v>13407</v>
      </c>
      <c r="B486">
        <v>13407</v>
      </c>
      <c r="C486" s="6">
        <f t="shared" si="8"/>
        <v>1.32</v>
      </c>
      <c r="D486" s="1">
        <v>245</v>
      </c>
      <c r="E486" s="7">
        <v>0</v>
      </c>
      <c r="F486" s="8">
        <f t="shared" si="9"/>
        <v>0.46300000000000002</v>
      </c>
      <c r="G486" s="7">
        <v>0.10000000000000409</v>
      </c>
    </row>
    <row r="487" spans="1:7" x14ac:dyDescent="0.25">
      <c r="A487">
        <v>18847</v>
      </c>
      <c r="B487">
        <v>18847</v>
      </c>
      <c r="C487" s="6">
        <f t="shared" si="8"/>
        <v>1.32</v>
      </c>
      <c r="D487" s="1">
        <v>245</v>
      </c>
      <c r="E487" s="7">
        <v>0</v>
      </c>
      <c r="F487" s="8">
        <f t="shared" si="9"/>
        <v>0.46300000000000002</v>
      </c>
      <c r="G487" s="7">
        <v>0.1000000000000041</v>
      </c>
    </row>
    <row r="488" spans="1:7" x14ac:dyDescent="0.25">
      <c r="A488">
        <v>13413</v>
      </c>
      <c r="B488">
        <v>13413</v>
      </c>
      <c r="C488" s="6">
        <f t="shared" si="8"/>
        <v>1.32</v>
      </c>
      <c r="D488" s="1">
        <v>245</v>
      </c>
      <c r="E488" s="7">
        <v>0</v>
      </c>
      <c r="F488" s="8">
        <f t="shared" si="9"/>
        <v>0.46300000000000002</v>
      </c>
      <c r="G488" s="7">
        <v>0.10000000000000411</v>
      </c>
    </row>
    <row r="489" spans="1:7" x14ac:dyDescent="0.25">
      <c r="A489">
        <v>12322</v>
      </c>
      <c r="B489">
        <v>12322</v>
      </c>
      <c r="C489" s="6">
        <f t="shared" si="8"/>
        <v>1.32</v>
      </c>
      <c r="D489" s="1">
        <v>245</v>
      </c>
      <c r="E489" s="7">
        <v>0</v>
      </c>
      <c r="F489" s="8">
        <f t="shared" si="9"/>
        <v>0.46300000000000002</v>
      </c>
      <c r="G489" s="7">
        <v>0.10000000000000411</v>
      </c>
    </row>
    <row r="490" spans="1:7" x14ac:dyDescent="0.25">
      <c r="A490">
        <v>19087</v>
      </c>
      <c r="B490">
        <v>19087</v>
      </c>
      <c r="C490" s="6">
        <f t="shared" si="8"/>
        <v>1.32</v>
      </c>
      <c r="D490" s="1">
        <v>245</v>
      </c>
      <c r="E490" s="7">
        <v>0</v>
      </c>
      <c r="F490" s="8">
        <f t="shared" si="9"/>
        <v>0.46300000000000002</v>
      </c>
      <c r="G490" s="7">
        <v>0.10000000000000413</v>
      </c>
    </row>
    <row r="491" spans="1:7" x14ac:dyDescent="0.25">
      <c r="A491">
        <v>19085</v>
      </c>
      <c r="B491">
        <v>19085</v>
      </c>
      <c r="C491" s="6">
        <f t="shared" si="8"/>
        <v>1.32</v>
      </c>
      <c r="D491" s="1">
        <v>245</v>
      </c>
      <c r="E491" s="7">
        <v>0</v>
      </c>
      <c r="F491" s="8">
        <f t="shared" si="9"/>
        <v>0.46300000000000002</v>
      </c>
      <c r="G491" s="7">
        <v>0.10000000000000414</v>
      </c>
    </row>
    <row r="492" spans="1:7" x14ac:dyDescent="0.25">
      <c r="A492">
        <v>19070</v>
      </c>
      <c r="B492">
        <v>19070</v>
      </c>
      <c r="C492" s="6">
        <f t="shared" si="8"/>
        <v>1.32</v>
      </c>
      <c r="D492" s="1">
        <v>245</v>
      </c>
      <c r="E492" s="7">
        <v>0</v>
      </c>
      <c r="F492" s="8">
        <f t="shared" si="9"/>
        <v>0.46300000000000002</v>
      </c>
      <c r="G492" s="7">
        <v>0.10000000000000414</v>
      </c>
    </row>
    <row r="493" spans="1:7" x14ac:dyDescent="0.25">
      <c r="A493">
        <v>13439</v>
      </c>
      <c r="B493">
        <v>13439</v>
      </c>
      <c r="C493" s="6">
        <f t="shared" si="8"/>
        <v>1.32</v>
      </c>
      <c r="D493" s="1">
        <v>245</v>
      </c>
      <c r="E493" s="7">
        <v>0</v>
      </c>
      <c r="F493" s="8">
        <f t="shared" si="9"/>
        <v>0.46300000000000002</v>
      </c>
      <c r="G493" s="7">
        <v>0.10000000000000416</v>
      </c>
    </row>
    <row r="494" spans="1:7" x14ac:dyDescent="0.25">
      <c r="A494">
        <v>12270</v>
      </c>
      <c r="B494">
        <v>12270</v>
      </c>
      <c r="C494" s="6">
        <f t="shared" si="8"/>
        <v>1.32</v>
      </c>
      <c r="D494" s="1">
        <v>245</v>
      </c>
      <c r="E494" s="7">
        <v>0</v>
      </c>
      <c r="F494" s="8">
        <f t="shared" si="9"/>
        <v>0.46300000000000002</v>
      </c>
      <c r="G494" s="7">
        <v>0.10000000000000416</v>
      </c>
    </row>
    <row r="495" spans="1:7" x14ac:dyDescent="0.25">
      <c r="A495">
        <v>27599</v>
      </c>
      <c r="B495">
        <v>27599</v>
      </c>
      <c r="C495" s="6">
        <f t="shared" si="8"/>
        <v>1.32</v>
      </c>
      <c r="D495" s="1">
        <v>245</v>
      </c>
      <c r="E495" s="7">
        <v>0</v>
      </c>
      <c r="F495" s="8">
        <f t="shared" si="9"/>
        <v>0.46300000000000002</v>
      </c>
      <c r="G495" s="7">
        <v>0.10000000000000417</v>
      </c>
    </row>
    <row r="496" spans="1:7" x14ac:dyDescent="0.25">
      <c r="A496">
        <v>18821</v>
      </c>
      <c r="B496">
        <v>18821</v>
      </c>
      <c r="C496" s="6">
        <f t="shared" si="8"/>
        <v>1.32</v>
      </c>
      <c r="D496" s="1">
        <v>245</v>
      </c>
      <c r="E496" s="7">
        <v>0</v>
      </c>
      <c r="F496" s="8">
        <f t="shared" si="9"/>
        <v>0.46300000000000002</v>
      </c>
      <c r="G496" s="7">
        <v>0.10000000000000418</v>
      </c>
    </row>
    <row r="497" spans="1:7" x14ac:dyDescent="0.25">
      <c r="A497">
        <v>18813</v>
      </c>
      <c r="B497">
        <v>18813</v>
      </c>
      <c r="C497" s="6">
        <f t="shared" si="8"/>
        <v>1.32</v>
      </c>
      <c r="D497" s="1">
        <v>245</v>
      </c>
      <c r="E497" s="7">
        <v>0</v>
      </c>
      <c r="F497" s="8">
        <f t="shared" si="9"/>
        <v>0.46300000000000002</v>
      </c>
      <c r="G497" s="7">
        <v>0.10000000000000418</v>
      </c>
    </row>
    <row r="498" spans="1:7" x14ac:dyDescent="0.25">
      <c r="A498">
        <v>18801</v>
      </c>
      <c r="B498">
        <v>18801</v>
      </c>
      <c r="C498" s="6">
        <f t="shared" si="8"/>
        <v>1.32</v>
      </c>
      <c r="D498" s="1">
        <v>245</v>
      </c>
      <c r="E498" s="7">
        <v>0</v>
      </c>
      <c r="F498" s="8">
        <f t="shared" si="9"/>
        <v>0.46300000000000002</v>
      </c>
      <c r="G498" s="7">
        <v>0.1000000000000042</v>
      </c>
    </row>
    <row r="499" spans="1:7" x14ac:dyDescent="0.25">
      <c r="A499">
        <v>27635</v>
      </c>
      <c r="B499">
        <v>27635</v>
      </c>
      <c r="C499" s="6">
        <f t="shared" si="8"/>
        <v>1.32</v>
      </c>
      <c r="D499" s="1">
        <v>245</v>
      </c>
      <c r="E499" s="7">
        <v>0</v>
      </c>
      <c r="F499" s="8">
        <f t="shared" si="9"/>
        <v>0.46300000000000002</v>
      </c>
      <c r="G499" s="7">
        <v>0.10000000000000421</v>
      </c>
    </row>
    <row r="500" spans="1:7" x14ac:dyDescent="0.25">
      <c r="A500">
        <v>27688</v>
      </c>
      <c r="B500">
        <v>27688</v>
      </c>
      <c r="C500" s="6">
        <f t="shared" si="8"/>
        <v>1.32</v>
      </c>
      <c r="D500" s="1">
        <v>245</v>
      </c>
      <c r="E500" s="7">
        <v>0</v>
      </c>
      <c r="F500" s="8">
        <f t="shared" si="9"/>
        <v>0.46300000000000002</v>
      </c>
      <c r="G500" s="7">
        <v>0.10000000000000421</v>
      </c>
    </row>
    <row r="501" spans="1:7" x14ac:dyDescent="0.25">
      <c r="A501">
        <v>13409</v>
      </c>
      <c r="B501">
        <v>13409</v>
      </c>
      <c r="C501" s="6">
        <f t="shared" si="8"/>
        <v>1.32</v>
      </c>
      <c r="D501" s="1">
        <v>245</v>
      </c>
      <c r="E501" s="7">
        <v>0</v>
      </c>
      <c r="F501" s="8">
        <f t="shared" si="9"/>
        <v>0.46300000000000002</v>
      </c>
      <c r="G501" s="7">
        <v>0.10000000000000422</v>
      </c>
    </row>
    <row r="502" spans="1:7" x14ac:dyDescent="0.25">
      <c r="A502">
        <v>12316</v>
      </c>
      <c r="B502">
        <v>12316</v>
      </c>
      <c r="C502" s="6">
        <f t="shared" si="8"/>
        <v>1.32</v>
      </c>
      <c r="D502" s="1">
        <v>245</v>
      </c>
      <c r="E502" s="7">
        <v>0</v>
      </c>
      <c r="F502" s="8">
        <f t="shared" si="9"/>
        <v>0.46300000000000002</v>
      </c>
      <c r="G502" s="7">
        <v>0.10000000000000422</v>
      </c>
    </row>
    <row r="503" spans="1:7" x14ac:dyDescent="0.25">
      <c r="A503">
        <v>12314</v>
      </c>
      <c r="B503">
        <v>12314</v>
      </c>
      <c r="C503" s="6">
        <f t="shared" ref="C503:C566" si="10">AVERAGE(1.32)</f>
        <v>1.32</v>
      </c>
      <c r="D503" s="1">
        <v>245</v>
      </c>
      <c r="E503" s="7">
        <v>0</v>
      </c>
      <c r="F503" s="8">
        <f t="shared" ref="F503:F566" si="11">0.463</f>
        <v>0.46300000000000002</v>
      </c>
      <c r="G503" s="7">
        <v>0.10000000000000424</v>
      </c>
    </row>
    <row r="504" spans="1:7" x14ac:dyDescent="0.25">
      <c r="A504">
        <v>27600</v>
      </c>
      <c r="B504">
        <v>27600</v>
      </c>
      <c r="C504" s="6">
        <f t="shared" si="10"/>
        <v>1.32</v>
      </c>
      <c r="D504" s="1">
        <v>245</v>
      </c>
      <c r="E504" s="7">
        <v>0</v>
      </c>
      <c r="F504" s="8">
        <f t="shared" si="11"/>
        <v>0.46300000000000002</v>
      </c>
      <c r="G504" s="7">
        <v>0.10000000000000425</v>
      </c>
    </row>
    <row r="505" spans="1:7" x14ac:dyDescent="0.25">
      <c r="A505">
        <v>18836</v>
      </c>
      <c r="B505">
        <v>18836</v>
      </c>
      <c r="C505" s="6">
        <f t="shared" si="10"/>
        <v>1.32</v>
      </c>
      <c r="D505" s="1">
        <v>245</v>
      </c>
      <c r="E505" s="7">
        <v>0</v>
      </c>
      <c r="F505" s="8">
        <f t="shared" si="11"/>
        <v>0.46300000000000002</v>
      </c>
      <c r="G505" s="7">
        <v>0.10000000000000425</v>
      </c>
    </row>
    <row r="506" spans="1:7" x14ac:dyDescent="0.25">
      <c r="A506">
        <v>18835</v>
      </c>
      <c r="B506">
        <v>18835</v>
      </c>
      <c r="C506" s="6">
        <f t="shared" si="10"/>
        <v>1.32</v>
      </c>
      <c r="D506" s="1">
        <v>245</v>
      </c>
      <c r="E506" s="7">
        <v>0</v>
      </c>
      <c r="F506" s="8">
        <f t="shared" si="11"/>
        <v>0.46300000000000002</v>
      </c>
      <c r="G506" s="7">
        <v>0.10000000000000427</v>
      </c>
    </row>
    <row r="507" spans="1:7" x14ac:dyDescent="0.25">
      <c r="A507">
        <v>18843</v>
      </c>
      <c r="B507">
        <v>18843</v>
      </c>
      <c r="C507" s="6">
        <f t="shared" si="10"/>
        <v>1.32</v>
      </c>
      <c r="D507" s="1">
        <v>245</v>
      </c>
      <c r="E507" s="7">
        <v>0</v>
      </c>
      <c r="F507" s="8">
        <f t="shared" si="11"/>
        <v>0.46300000000000002</v>
      </c>
      <c r="G507" s="7">
        <v>0.10000000000000428</v>
      </c>
    </row>
    <row r="508" spans="1:7" x14ac:dyDescent="0.25">
      <c r="A508">
        <v>12343</v>
      </c>
      <c r="B508">
        <v>12343</v>
      </c>
      <c r="C508" s="6">
        <f t="shared" si="10"/>
        <v>1.32</v>
      </c>
      <c r="D508" s="1">
        <v>245</v>
      </c>
      <c r="E508" s="7">
        <v>0</v>
      </c>
      <c r="F508" s="8">
        <f t="shared" si="11"/>
        <v>0.46300000000000002</v>
      </c>
      <c r="G508" s="7">
        <v>0.10000000000000428</v>
      </c>
    </row>
    <row r="509" spans="1:7" x14ac:dyDescent="0.25">
      <c r="A509">
        <v>19075</v>
      </c>
      <c r="B509">
        <v>19075</v>
      </c>
      <c r="C509" s="6">
        <f t="shared" si="10"/>
        <v>1.32</v>
      </c>
      <c r="D509" s="1">
        <v>245</v>
      </c>
      <c r="E509" s="7">
        <v>0</v>
      </c>
      <c r="F509" s="8">
        <f t="shared" si="11"/>
        <v>0.46300000000000002</v>
      </c>
      <c r="G509" s="7">
        <v>0.10000000000000429</v>
      </c>
    </row>
    <row r="510" spans="1:7" x14ac:dyDescent="0.25">
      <c r="A510">
        <v>16219</v>
      </c>
      <c r="B510">
        <v>16219</v>
      </c>
      <c r="C510" s="6">
        <f t="shared" si="10"/>
        <v>1.32</v>
      </c>
      <c r="D510" s="1">
        <v>245</v>
      </c>
      <c r="E510" s="7">
        <v>0</v>
      </c>
      <c r="F510" s="8">
        <f t="shared" si="11"/>
        <v>0.46300000000000002</v>
      </c>
      <c r="G510" s="7">
        <v>0.10000000000000429</v>
      </c>
    </row>
    <row r="511" spans="1:7" x14ac:dyDescent="0.25">
      <c r="A511">
        <v>16217</v>
      </c>
      <c r="B511">
        <v>16217</v>
      </c>
      <c r="C511" s="6">
        <f t="shared" si="10"/>
        <v>1.32</v>
      </c>
      <c r="D511" s="1">
        <v>245</v>
      </c>
      <c r="E511" s="7">
        <v>0</v>
      </c>
      <c r="F511" s="8">
        <f t="shared" si="11"/>
        <v>0.46300000000000002</v>
      </c>
      <c r="G511" s="7">
        <v>0.10000000000000431</v>
      </c>
    </row>
    <row r="512" spans="1:7" x14ac:dyDescent="0.25">
      <c r="A512">
        <v>27654</v>
      </c>
      <c r="B512">
        <v>27654</v>
      </c>
      <c r="C512" s="6">
        <f t="shared" si="10"/>
        <v>1.32</v>
      </c>
      <c r="D512" s="1">
        <v>245</v>
      </c>
      <c r="E512" s="7">
        <v>0</v>
      </c>
      <c r="F512" s="8">
        <f t="shared" si="11"/>
        <v>0.46300000000000002</v>
      </c>
      <c r="G512" s="7">
        <v>0.10000000000000432</v>
      </c>
    </row>
    <row r="513" spans="1:7" x14ac:dyDescent="0.25">
      <c r="A513">
        <v>27653</v>
      </c>
      <c r="B513">
        <v>27653</v>
      </c>
      <c r="C513" s="6">
        <f t="shared" si="10"/>
        <v>1.32</v>
      </c>
      <c r="D513" s="1">
        <v>245</v>
      </c>
      <c r="E513" s="7">
        <v>0</v>
      </c>
      <c r="F513" s="8">
        <f t="shared" si="11"/>
        <v>0.46300000000000002</v>
      </c>
      <c r="G513" s="7">
        <v>0.10000000000000432</v>
      </c>
    </row>
    <row r="514" spans="1:7" x14ac:dyDescent="0.25">
      <c r="A514">
        <v>27642</v>
      </c>
      <c r="B514">
        <v>27642</v>
      </c>
      <c r="C514" s="6">
        <f t="shared" si="10"/>
        <v>1.32</v>
      </c>
      <c r="D514" s="1">
        <v>245</v>
      </c>
      <c r="E514" s="7">
        <v>0</v>
      </c>
      <c r="F514" s="8">
        <f t="shared" si="11"/>
        <v>0.46300000000000002</v>
      </c>
      <c r="G514" s="7">
        <v>0.10000000000000434</v>
      </c>
    </row>
    <row r="515" spans="1:7" x14ac:dyDescent="0.25">
      <c r="A515">
        <v>16032</v>
      </c>
      <c r="B515">
        <v>16032</v>
      </c>
      <c r="C515" s="6">
        <f t="shared" si="10"/>
        <v>1.32</v>
      </c>
      <c r="D515" s="1">
        <v>245</v>
      </c>
      <c r="E515" s="7">
        <v>0</v>
      </c>
      <c r="F515" s="8">
        <f t="shared" si="11"/>
        <v>0.46300000000000002</v>
      </c>
      <c r="G515" s="7">
        <v>0.10000000000000434</v>
      </c>
    </row>
    <row r="516" spans="1:7" x14ac:dyDescent="0.25">
      <c r="A516">
        <v>27646</v>
      </c>
      <c r="B516">
        <v>27646</v>
      </c>
      <c r="C516" s="6">
        <f t="shared" si="10"/>
        <v>1.32</v>
      </c>
      <c r="D516" s="1">
        <v>245</v>
      </c>
      <c r="E516" s="7">
        <v>0</v>
      </c>
      <c r="F516" s="8">
        <f t="shared" si="11"/>
        <v>0.46300000000000002</v>
      </c>
      <c r="G516" s="7">
        <v>0.10000000000000435</v>
      </c>
    </row>
    <row r="517" spans="1:7" x14ac:dyDescent="0.25">
      <c r="A517">
        <v>16030</v>
      </c>
      <c r="B517">
        <v>16030</v>
      </c>
      <c r="C517" s="6">
        <f t="shared" si="10"/>
        <v>1.32</v>
      </c>
      <c r="D517" s="1">
        <v>245</v>
      </c>
      <c r="E517" s="7">
        <v>0</v>
      </c>
      <c r="F517" s="8">
        <f t="shared" si="11"/>
        <v>0.46300000000000002</v>
      </c>
      <c r="G517" s="7">
        <v>0.10000000000000436</v>
      </c>
    </row>
    <row r="518" spans="1:7" x14ac:dyDescent="0.25">
      <c r="A518">
        <v>27633</v>
      </c>
      <c r="B518">
        <v>27633</v>
      </c>
      <c r="C518" s="6">
        <f t="shared" si="10"/>
        <v>1.32</v>
      </c>
      <c r="D518" s="1">
        <v>245</v>
      </c>
      <c r="E518" s="7">
        <v>0</v>
      </c>
      <c r="F518" s="8">
        <f t="shared" si="11"/>
        <v>0.46300000000000002</v>
      </c>
      <c r="G518" s="7">
        <v>0.10000000000000436</v>
      </c>
    </row>
    <row r="519" spans="1:7" x14ac:dyDescent="0.25">
      <c r="A519">
        <v>27636</v>
      </c>
      <c r="B519">
        <v>27636</v>
      </c>
      <c r="C519" s="6">
        <f t="shared" si="10"/>
        <v>1.32</v>
      </c>
      <c r="D519" s="1">
        <v>245</v>
      </c>
      <c r="E519" s="7">
        <v>0</v>
      </c>
      <c r="F519" s="8">
        <f t="shared" si="11"/>
        <v>0.46300000000000002</v>
      </c>
      <c r="G519" s="7">
        <v>0.10000000000000438</v>
      </c>
    </row>
    <row r="520" spans="1:7" x14ac:dyDescent="0.25">
      <c r="A520">
        <v>27641</v>
      </c>
      <c r="B520">
        <v>27641</v>
      </c>
      <c r="C520" s="6">
        <f t="shared" si="10"/>
        <v>1.32</v>
      </c>
      <c r="D520" s="1">
        <v>245</v>
      </c>
      <c r="E520" s="7">
        <v>0</v>
      </c>
      <c r="F520" s="8">
        <f t="shared" si="11"/>
        <v>0.46300000000000002</v>
      </c>
      <c r="G520" s="7">
        <v>0.10000000000000439</v>
      </c>
    </row>
    <row r="521" spans="1:7" x14ac:dyDescent="0.25">
      <c r="A521">
        <v>12550</v>
      </c>
      <c r="B521">
        <v>12550</v>
      </c>
      <c r="C521" s="6">
        <f t="shared" si="10"/>
        <v>1.32</v>
      </c>
      <c r="D521" s="1">
        <v>245</v>
      </c>
      <c r="E521" s="7">
        <v>0</v>
      </c>
      <c r="F521" s="8">
        <f t="shared" si="11"/>
        <v>0.46300000000000002</v>
      </c>
      <c r="G521" s="7">
        <v>0.10000000000000439</v>
      </c>
    </row>
    <row r="522" spans="1:7" x14ac:dyDescent="0.25">
      <c r="A522">
        <v>12520</v>
      </c>
      <c r="B522">
        <v>12520</v>
      </c>
      <c r="C522" s="6">
        <f t="shared" si="10"/>
        <v>1.32</v>
      </c>
      <c r="D522" s="1">
        <v>245</v>
      </c>
      <c r="E522" s="7">
        <v>0</v>
      </c>
      <c r="F522" s="8">
        <f t="shared" si="11"/>
        <v>0.46300000000000002</v>
      </c>
      <c r="G522" s="7">
        <v>0.1000000000000044</v>
      </c>
    </row>
    <row r="523" spans="1:7" x14ac:dyDescent="0.25">
      <c r="A523">
        <v>16052</v>
      </c>
      <c r="B523">
        <v>16052</v>
      </c>
      <c r="C523" s="6">
        <f t="shared" si="10"/>
        <v>1.32</v>
      </c>
      <c r="D523" s="1">
        <v>245</v>
      </c>
      <c r="E523" s="7">
        <v>0</v>
      </c>
      <c r="F523" s="8">
        <f t="shared" si="11"/>
        <v>0.46300000000000002</v>
      </c>
      <c r="G523" s="7">
        <v>0.1000000000000044</v>
      </c>
    </row>
    <row r="524" spans="1:7" x14ac:dyDescent="0.25">
      <c r="A524">
        <v>16220</v>
      </c>
      <c r="B524">
        <v>16220</v>
      </c>
      <c r="C524" s="6">
        <f t="shared" si="10"/>
        <v>1.32</v>
      </c>
      <c r="D524" s="1">
        <v>245</v>
      </c>
      <c r="E524" s="7">
        <v>0</v>
      </c>
      <c r="F524" s="8">
        <f t="shared" si="11"/>
        <v>0.46300000000000002</v>
      </c>
      <c r="G524" s="7">
        <v>0.10000000000000442</v>
      </c>
    </row>
    <row r="525" spans="1:7" x14ac:dyDescent="0.25">
      <c r="A525">
        <v>16209</v>
      </c>
      <c r="B525">
        <v>16209</v>
      </c>
      <c r="C525" s="6">
        <f t="shared" si="10"/>
        <v>1.32</v>
      </c>
      <c r="D525" s="1">
        <v>245</v>
      </c>
      <c r="E525" s="7">
        <v>0</v>
      </c>
      <c r="F525" s="8">
        <f t="shared" si="11"/>
        <v>0.46300000000000002</v>
      </c>
      <c r="G525" s="7">
        <v>0.10000000000000443</v>
      </c>
    </row>
    <row r="526" spans="1:7" x14ac:dyDescent="0.25">
      <c r="A526">
        <v>18755</v>
      </c>
      <c r="B526">
        <v>18755</v>
      </c>
      <c r="C526" s="6">
        <f t="shared" si="10"/>
        <v>1.32</v>
      </c>
      <c r="D526" s="1">
        <v>245</v>
      </c>
      <c r="E526" s="7">
        <v>0</v>
      </c>
      <c r="F526" s="8">
        <f t="shared" si="11"/>
        <v>0.46300000000000002</v>
      </c>
      <c r="G526" s="7">
        <v>0.10000000000000443</v>
      </c>
    </row>
    <row r="527" spans="1:7" x14ac:dyDescent="0.25">
      <c r="A527">
        <v>27591</v>
      </c>
      <c r="B527">
        <v>27591</v>
      </c>
      <c r="C527" s="6">
        <f t="shared" si="10"/>
        <v>1.32</v>
      </c>
      <c r="D527" s="1">
        <v>245</v>
      </c>
      <c r="E527" s="7">
        <v>0</v>
      </c>
      <c r="F527" s="8">
        <f t="shared" si="11"/>
        <v>0.46300000000000002</v>
      </c>
      <c r="G527" s="7">
        <v>0.10000000000000445</v>
      </c>
    </row>
    <row r="528" spans="1:7" x14ac:dyDescent="0.25">
      <c r="A528">
        <v>27596</v>
      </c>
      <c r="B528">
        <v>27596</v>
      </c>
      <c r="C528" s="6">
        <f t="shared" si="10"/>
        <v>1.32</v>
      </c>
      <c r="D528" s="1">
        <v>245</v>
      </c>
      <c r="E528" s="7">
        <v>0</v>
      </c>
      <c r="F528" s="8">
        <f t="shared" si="11"/>
        <v>0.46300000000000002</v>
      </c>
      <c r="G528" s="7">
        <v>0.10000000000000446</v>
      </c>
    </row>
    <row r="529" spans="1:7" x14ac:dyDescent="0.25">
      <c r="A529">
        <v>12288</v>
      </c>
      <c r="B529">
        <v>12288</v>
      </c>
      <c r="C529" s="6">
        <f t="shared" si="10"/>
        <v>1.32</v>
      </c>
      <c r="D529" s="1">
        <v>245</v>
      </c>
      <c r="E529" s="7">
        <v>0</v>
      </c>
      <c r="F529" s="8">
        <f t="shared" si="11"/>
        <v>0.46300000000000002</v>
      </c>
      <c r="G529" s="7">
        <v>0.10000000000000446</v>
      </c>
    </row>
    <row r="530" spans="1:7" x14ac:dyDescent="0.25">
      <c r="A530">
        <v>13468</v>
      </c>
      <c r="B530">
        <v>13468</v>
      </c>
      <c r="C530" s="6">
        <f t="shared" si="10"/>
        <v>1.32</v>
      </c>
      <c r="D530" s="1">
        <v>245</v>
      </c>
      <c r="E530" s="7">
        <v>0</v>
      </c>
      <c r="F530" s="8">
        <f t="shared" si="11"/>
        <v>0.46300000000000002</v>
      </c>
      <c r="G530" s="7">
        <v>0.10000000000000447</v>
      </c>
    </row>
    <row r="531" spans="1:7" x14ac:dyDescent="0.25">
      <c r="A531">
        <v>12287</v>
      </c>
      <c r="B531">
        <v>12287</v>
      </c>
      <c r="C531" s="6">
        <f t="shared" si="10"/>
        <v>1.32</v>
      </c>
      <c r="D531" s="1">
        <v>245</v>
      </c>
      <c r="E531" s="7">
        <v>0</v>
      </c>
      <c r="F531" s="8">
        <f t="shared" si="11"/>
        <v>0.46300000000000002</v>
      </c>
      <c r="G531" s="7">
        <v>0.10000000000000447</v>
      </c>
    </row>
    <row r="532" spans="1:7" x14ac:dyDescent="0.25">
      <c r="A532">
        <v>12293</v>
      </c>
      <c r="B532">
        <v>12293</v>
      </c>
      <c r="C532" s="6">
        <f t="shared" si="10"/>
        <v>1.32</v>
      </c>
      <c r="D532" s="1">
        <v>245</v>
      </c>
      <c r="E532" s="7">
        <v>0</v>
      </c>
      <c r="F532" s="8">
        <f t="shared" si="11"/>
        <v>0.46300000000000002</v>
      </c>
      <c r="G532" s="7">
        <v>0.10000000000000449</v>
      </c>
    </row>
    <row r="533" spans="1:7" x14ac:dyDescent="0.25">
      <c r="A533">
        <v>12290</v>
      </c>
      <c r="B533">
        <v>12290</v>
      </c>
      <c r="C533" s="6">
        <f t="shared" si="10"/>
        <v>1.32</v>
      </c>
      <c r="D533" s="1">
        <v>245</v>
      </c>
      <c r="E533" s="7">
        <v>0</v>
      </c>
      <c r="F533" s="8">
        <f t="shared" si="11"/>
        <v>0.46300000000000002</v>
      </c>
      <c r="G533" s="7">
        <v>0.1000000000000045</v>
      </c>
    </row>
    <row r="534" spans="1:7" x14ac:dyDescent="0.25">
      <c r="A534">
        <v>16210</v>
      </c>
      <c r="B534">
        <v>16210</v>
      </c>
      <c r="C534" s="6">
        <f t="shared" si="10"/>
        <v>1.32</v>
      </c>
      <c r="D534" s="1">
        <v>245</v>
      </c>
      <c r="E534" s="7">
        <v>0</v>
      </c>
      <c r="F534" s="8">
        <f t="shared" si="11"/>
        <v>0.46300000000000002</v>
      </c>
      <c r="G534" s="7">
        <v>0.1000000000000045</v>
      </c>
    </row>
    <row r="535" spans="1:7" x14ac:dyDescent="0.25">
      <c r="A535">
        <v>18832</v>
      </c>
      <c r="B535">
        <v>18832</v>
      </c>
      <c r="C535" s="6">
        <f t="shared" si="10"/>
        <v>1.32</v>
      </c>
      <c r="D535" s="1">
        <v>245</v>
      </c>
      <c r="E535" s="7">
        <v>0</v>
      </c>
      <c r="F535" s="8">
        <f t="shared" si="11"/>
        <v>0.46300000000000002</v>
      </c>
      <c r="G535" s="7">
        <v>0.10000000000000452</v>
      </c>
    </row>
    <row r="536" spans="1:7" x14ac:dyDescent="0.25">
      <c r="A536">
        <v>27590</v>
      </c>
      <c r="B536">
        <v>27590</v>
      </c>
      <c r="C536" s="6">
        <f t="shared" si="10"/>
        <v>1.32</v>
      </c>
      <c r="D536" s="1">
        <v>245</v>
      </c>
      <c r="E536" s="7">
        <v>0</v>
      </c>
      <c r="F536" s="8">
        <f t="shared" si="11"/>
        <v>0.46300000000000002</v>
      </c>
      <c r="G536" s="7">
        <v>0.10000000000000453</v>
      </c>
    </row>
    <row r="537" spans="1:7" x14ac:dyDescent="0.25">
      <c r="A537">
        <v>12842</v>
      </c>
      <c r="B537">
        <v>12842</v>
      </c>
      <c r="C537" s="6">
        <f t="shared" si="10"/>
        <v>1.32</v>
      </c>
      <c r="D537" s="1">
        <v>245</v>
      </c>
      <c r="E537" s="7">
        <v>0</v>
      </c>
      <c r="F537" s="8">
        <f t="shared" si="11"/>
        <v>0.46300000000000002</v>
      </c>
      <c r="G537" s="7">
        <v>0.10000000000000453</v>
      </c>
    </row>
    <row r="538" spans="1:7" x14ac:dyDescent="0.25">
      <c r="A538">
        <v>27592</v>
      </c>
      <c r="B538">
        <v>27592</v>
      </c>
      <c r="C538" s="6">
        <f t="shared" si="10"/>
        <v>1.32</v>
      </c>
      <c r="D538" s="1">
        <v>245</v>
      </c>
      <c r="E538" s="7">
        <v>0</v>
      </c>
      <c r="F538" s="8">
        <f t="shared" si="11"/>
        <v>0.46300000000000002</v>
      </c>
      <c r="G538" s="7">
        <v>0.10000000000000454</v>
      </c>
    </row>
    <row r="539" spans="1:7" x14ac:dyDescent="0.25">
      <c r="A539">
        <v>12265</v>
      </c>
      <c r="B539">
        <v>12265</v>
      </c>
      <c r="C539" s="6">
        <f t="shared" si="10"/>
        <v>1.32</v>
      </c>
      <c r="D539" s="1">
        <v>245</v>
      </c>
      <c r="E539" s="7">
        <v>0</v>
      </c>
      <c r="F539" s="8">
        <f t="shared" si="11"/>
        <v>0.46300000000000002</v>
      </c>
      <c r="G539" s="7">
        <v>0.10000000000000454</v>
      </c>
    </row>
    <row r="540" spans="1:7" x14ac:dyDescent="0.25">
      <c r="A540">
        <v>12257</v>
      </c>
      <c r="B540">
        <v>12257</v>
      </c>
      <c r="C540" s="6">
        <f t="shared" si="10"/>
        <v>1.32</v>
      </c>
      <c r="D540" s="1">
        <v>245</v>
      </c>
      <c r="E540" s="7">
        <v>0</v>
      </c>
      <c r="F540" s="8">
        <f t="shared" si="11"/>
        <v>0.46300000000000002</v>
      </c>
      <c r="G540" s="7">
        <v>0.10000000000000456</v>
      </c>
    </row>
    <row r="541" spans="1:7" x14ac:dyDescent="0.25">
      <c r="A541">
        <v>12249</v>
      </c>
      <c r="B541">
        <v>12249</v>
      </c>
      <c r="C541" s="6">
        <f t="shared" si="10"/>
        <v>1.32</v>
      </c>
      <c r="D541" s="1">
        <v>245</v>
      </c>
      <c r="E541" s="7">
        <v>0</v>
      </c>
      <c r="F541" s="8">
        <f t="shared" si="11"/>
        <v>0.46300000000000002</v>
      </c>
      <c r="G541" s="7">
        <v>0.10000000000000457</v>
      </c>
    </row>
    <row r="542" spans="1:7" x14ac:dyDescent="0.25">
      <c r="A542">
        <v>27594</v>
      </c>
      <c r="B542">
        <v>27594</v>
      </c>
      <c r="C542" s="6">
        <f t="shared" si="10"/>
        <v>1.32</v>
      </c>
      <c r="D542" s="1">
        <v>245</v>
      </c>
      <c r="E542" s="7">
        <v>0</v>
      </c>
      <c r="F542" s="8">
        <f t="shared" si="11"/>
        <v>0.46300000000000002</v>
      </c>
      <c r="G542" s="7">
        <v>0.10000000000000457</v>
      </c>
    </row>
    <row r="543" spans="1:7" x14ac:dyDescent="0.25">
      <c r="A543">
        <v>27597</v>
      </c>
      <c r="B543">
        <v>27597</v>
      </c>
      <c r="C543" s="6">
        <f t="shared" si="10"/>
        <v>1.32</v>
      </c>
      <c r="D543" s="1">
        <v>245</v>
      </c>
      <c r="E543" s="7">
        <v>0</v>
      </c>
      <c r="F543" s="8">
        <f t="shared" si="11"/>
        <v>0.46300000000000002</v>
      </c>
      <c r="G543" s="7">
        <v>0.10000000000000459</v>
      </c>
    </row>
    <row r="544" spans="1:7" x14ac:dyDescent="0.25">
      <c r="A544">
        <v>27589</v>
      </c>
      <c r="B544">
        <v>27589</v>
      </c>
      <c r="C544" s="6">
        <f t="shared" si="10"/>
        <v>1.32</v>
      </c>
      <c r="D544" s="1">
        <v>245</v>
      </c>
      <c r="E544" s="7">
        <v>0</v>
      </c>
      <c r="F544" s="8">
        <f t="shared" si="11"/>
        <v>0.46300000000000002</v>
      </c>
      <c r="G544" s="7">
        <v>0.10000000000000459</v>
      </c>
    </row>
    <row r="545" spans="1:7" x14ac:dyDescent="0.25">
      <c r="A545">
        <v>12301</v>
      </c>
      <c r="B545">
        <v>12301</v>
      </c>
      <c r="C545" s="6">
        <f t="shared" si="10"/>
        <v>1.32</v>
      </c>
      <c r="D545" s="1">
        <v>245</v>
      </c>
      <c r="E545" s="7">
        <v>0</v>
      </c>
      <c r="F545" s="8">
        <f t="shared" si="11"/>
        <v>0.46300000000000002</v>
      </c>
      <c r="G545" s="7">
        <v>0.1000000000000046</v>
      </c>
    </row>
    <row r="546" spans="1:7" x14ac:dyDescent="0.25">
      <c r="A546">
        <v>12831</v>
      </c>
      <c r="B546">
        <v>12831</v>
      </c>
      <c r="C546" s="6">
        <f t="shared" si="10"/>
        <v>1.32</v>
      </c>
      <c r="D546" s="1">
        <v>245</v>
      </c>
      <c r="E546" s="7">
        <v>0</v>
      </c>
      <c r="F546" s="8">
        <f t="shared" si="11"/>
        <v>0.46300000000000002</v>
      </c>
      <c r="G546" s="7">
        <v>0.10000000000000461</v>
      </c>
    </row>
    <row r="547" spans="1:7" x14ac:dyDescent="0.25">
      <c r="A547">
        <v>12304</v>
      </c>
      <c r="B547">
        <v>12304</v>
      </c>
      <c r="C547" s="6">
        <f t="shared" si="10"/>
        <v>1.32</v>
      </c>
      <c r="D547" s="1">
        <v>245</v>
      </c>
      <c r="E547" s="7">
        <v>0</v>
      </c>
      <c r="F547" s="8">
        <f t="shared" si="11"/>
        <v>0.46300000000000002</v>
      </c>
      <c r="G547" s="7">
        <v>0.10000000000000461</v>
      </c>
    </row>
    <row r="548" spans="1:7" x14ac:dyDescent="0.25">
      <c r="A548">
        <v>12306</v>
      </c>
      <c r="B548">
        <v>12306</v>
      </c>
      <c r="C548" s="6">
        <f t="shared" si="10"/>
        <v>1.32</v>
      </c>
      <c r="D548" s="1">
        <v>245</v>
      </c>
      <c r="E548" s="7">
        <v>0</v>
      </c>
      <c r="F548" s="8">
        <f t="shared" si="11"/>
        <v>0.46300000000000002</v>
      </c>
      <c r="G548" s="7">
        <v>0.10000000000000463</v>
      </c>
    </row>
    <row r="549" spans="1:7" x14ac:dyDescent="0.25">
      <c r="A549">
        <v>12280</v>
      </c>
      <c r="B549">
        <v>12280</v>
      </c>
      <c r="C549" s="6">
        <f t="shared" si="10"/>
        <v>1.32</v>
      </c>
      <c r="D549" s="1">
        <v>245</v>
      </c>
      <c r="E549" s="7">
        <v>0</v>
      </c>
      <c r="F549" s="8">
        <f t="shared" si="11"/>
        <v>0.46300000000000002</v>
      </c>
      <c r="G549" s="7">
        <v>0.10000000000000464</v>
      </c>
    </row>
    <row r="550" spans="1:7" x14ac:dyDescent="0.25">
      <c r="A550">
        <v>12278</v>
      </c>
      <c r="B550">
        <v>12278</v>
      </c>
      <c r="C550" s="6">
        <f t="shared" si="10"/>
        <v>1.32</v>
      </c>
      <c r="D550" s="1">
        <v>245</v>
      </c>
      <c r="E550" s="7">
        <v>0</v>
      </c>
      <c r="F550" s="8">
        <f t="shared" si="11"/>
        <v>0.46300000000000002</v>
      </c>
      <c r="G550" s="7">
        <v>0.10000000000000464</v>
      </c>
    </row>
    <row r="551" spans="1:7" x14ac:dyDescent="0.25">
      <c r="A551">
        <v>12277</v>
      </c>
      <c r="B551">
        <v>12277</v>
      </c>
      <c r="C551" s="6">
        <f t="shared" si="10"/>
        <v>1.32</v>
      </c>
      <c r="D551" s="1">
        <v>245</v>
      </c>
      <c r="E551" s="7">
        <v>0</v>
      </c>
      <c r="F551" s="8">
        <f t="shared" si="11"/>
        <v>0.46300000000000002</v>
      </c>
      <c r="G551" s="7">
        <v>0.10000000000000465</v>
      </c>
    </row>
    <row r="552" spans="1:7" x14ac:dyDescent="0.25">
      <c r="A552">
        <v>27593</v>
      </c>
      <c r="B552">
        <v>27593</v>
      </c>
      <c r="C552" s="6">
        <f t="shared" si="10"/>
        <v>1.32</v>
      </c>
      <c r="D552" s="1">
        <v>245</v>
      </c>
      <c r="E552" s="7">
        <v>0</v>
      </c>
      <c r="F552" s="8">
        <f t="shared" si="11"/>
        <v>0.46300000000000002</v>
      </c>
      <c r="G552" s="7">
        <v>0.10000000000000465</v>
      </c>
    </row>
    <row r="553" spans="1:7" x14ac:dyDescent="0.25">
      <c r="A553">
        <v>27603</v>
      </c>
      <c r="B553">
        <v>27603</v>
      </c>
      <c r="C553" s="6">
        <f t="shared" si="10"/>
        <v>1.32</v>
      </c>
      <c r="D553" s="1">
        <v>245</v>
      </c>
      <c r="E553" s="7">
        <v>0</v>
      </c>
      <c r="F553" s="8">
        <f t="shared" si="11"/>
        <v>0.46300000000000002</v>
      </c>
      <c r="G553" s="7">
        <v>0.10000000000000467</v>
      </c>
    </row>
    <row r="554" spans="1:7" x14ac:dyDescent="0.25">
      <c r="A554">
        <v>27602</v>
      </c>
      <c r="B554">
        <v>27602</v>
      </c>
      <c r="C554" s="6">
        <f t="shared" si="10"/>
        <v>1.32</v>
      </c>
      <c r="D554" s="1">
        <v>245</v>
      </c>
      <c r="E554" s="7">
        <v>0</v>
      </c>
      <c r="F554" s="8">
        <f t="shared" si="11"/>
        <v>0.46300000000000002</v>
      </c>
      <c r="G554" s="7">
        <v>0.10000000000000468</v>
      </c>
    </row>
    <row r="555" spans="1:7" x14ac:dyDescent="0.25">
      <c r="A555">
        <v>12268</v>
      </c>
      <c r="B555">
        <v>12268</v>
      </c>
      <c r="C555" s="6">
        <f t="shared" si="10"/>
        <v>1.32</v>
      </c>
      <c r="D555" s="1">
        <v>245</v>
      </c>
      <c r="E555" s="7">
        <v>0</v>
      </c>
      <c r="F555" s="8">
        <f t="shared" si="11"/>
        <v>0.46300000000000002</v>
      </c>
      <c r="G555" s="7">
        <v>0.10000000000000468</v>
      </c>
    </row>
    <row r="556" spans="1:7" x14ac:dyDescent="0.25">
      <c r="A556">
        <v>27601</v>
      </c>
      <c r="B556">
        <v>27601</v>
      </c>
      <c r="C556" s="6">
        <f t="shared" si="10"/>
        <v>1.32</v>
      </c>
      <c r="D556" s="1">
        <v>245</v>
      </c>
      <c r="E556" s="7">
        <v>0</v>
      </c>
      <c r="F556" s="8">
        <f t="shared" si="11"/>
        <v>0.46300000000000002</v>
      </c>
      <c r="G556" s="7">
        <v>0.1000000000000047</v>
      </c>
    </row>
    <row r="557" spans="1:7" x14ac:dyDescent="0.25">
      <c r="A557">
        <v>12532</v>
      </c>
      <c r="B557">
        <v>12532</v>
      </c>
      <c r="C557" s="6">
        <f t="shared" si="10"/>
        <v>1.32</v>
      </c>
      <c r="D557" s="1">
        <v>245</v>
      </c>
      <c r="E557" s="7">
        <v>0</v>
      </c>
      <c r="F557" s="8">
        <f t="shared" si="11"/>
        <v>0.46300000000000002</v>
      </c>
      <c r="G557" s="7">
        <v>0.10000000000000471</v>
      </c>
    </row>
    <row r="558" spans="1:7" x14ac:dyDescent="0.25">
      <c r="A558">
        <v>27598</v>
      </c>
      <c r="B558">
        <v>27598</v>
      </c>
      <c r="C558" s="6">
        <f t="shared" si="10"/>
        <v>1.32</v>
      </c>
      <c r="D558" s="1">
        <v>245</v>
      </c>
      <c r="E558" s="7">
        <v>0</v>
      </c>
      <c r="F558" s="8">
        <f t="shared" si="11"/>
        <v>0.46300000000000002</v>
      </c>
      <c r="G558" s="7">
        <v>0.10000000000000471</v>
      </c>
    </row>
    <row r="559" spans="1:7" x14ac:dyDescent="0.25">
      <c r="A559">
        <v>12302</v>
      </c>
      <c r="B559">
        <v>12302</v>
      </c>
      <c r="C559" s="6">
        <f t="shared" si="10"/>
        <v>1.32</v>
      </c>
      <c r="D559" s="1">
        <v>245</v>
      </c>
      <c r="E559" s="7">
        <v>0</v>
      </c>
      <c r="F559" s="8">
        <f t="shared" si="11"/>
        <v>0.46300000000000002</v>
      </c>
      <c r="G559" s="7">
        <v>0.10000000000000472</v>
      </c>
    </row>
    <row r="560" spans="1:7" x14ac:dyDescent="0.25">
      <c r="A560">
        <v>12338</v>
      </c>
      <c r="B560">
        <v>12338</v>
      </c>
      <c r="C560" s="6">
        <f t="shared" si="10"/>
        <v>1.32</v>
      </c>
      <c r="D560" s="1">
        <v>245</v>
      </c>
      <c r="E560" s="7">
        <v>0</v>
      </c>
      <c r="F560" s="8">
        <f t="shared" si="11"/>
        <v>0.46300000000000002</v>
      </c>
      <c r="G560" s="7">
        <v>0.10000000000000472</v>
      </c>
    </row>
    <row r="561" spans="1:7" x14ac:dyDescent="0.25">
      <c r="A561">
        <v>12298</v>
      </c>
      <c r="B561">
        <v>12298</v>
      </c>
      <c r="C561" s="6">
        <f t="shared" si="10"/>
        <v>1.32</v>
      </c>
      <c r="D561" s="1">
        <v>245</v>
      </c>
      <c r="E561" s="7">
        <v>0</v>
      </c>
      <c r="F561" s="8">
        <f t="shared" si="11"/>
        <v>0.46300000000000002</v>
      </c>
      <c r="G561" s="7">
        <v>0.10000000000000474</v>
      </c>
    </row>
    <row r="562" spans="1:7" x14ac:dyDescent="0.25">
      <c r="A562">
        <v>18838</v>
      </c>
      <c r="B562">
        <v>18838</v>
      </c>
      <c r="C562" s="6">
        <f t="shared" si="10"/>
        <v>1.32</v>
      </c>
      <c r="D562" s="1">
        <v>245</v>
      </c>
      <c r="E562" s="7">
        <v>0</v>
      </c>
      <c r="F562" s="8">
        <f t="shared" si="11"/>
        <v>0.46300000000000002</v>
      </c>
      <c r="G562" s="7">
        <v>0.10000000000000475</v>
      </c>
    </row>
    <row r="563" spans="1:7" x14ac:dyDescent="0.25">
      <c r="A563">
        <v>12787</v>
      </c>
      <c r="B563">
        <v>12787</v>
      </c>
      <c r="C563" s="6">
        <f t="shared" si="10"/>
        <v>1.32</v>
      </c>
      <c r="D563" s="1">
        <v>245</v>
      </c>
      <c r="E563" s="7">
        <v>0</v>
      </c>
      <c r="F563" s="8">
        <f t="shared" si="11"/>
        <v>0.46300000000000002</v>
      </c>
      <c r="G563" s="7">
        <v>0.10000000000000475</v>
      </c>
    </row>
    <row r="564" spans="1:7" x14ac:dyDescent="0.25">
      <c r="A564">
        <v>13430</v>
      </c>
      <c r="B564">
        <v>13430</v>
      </c>
      <c r="C564" s="6">
        <f t="shared" si="10"/>
        <v>1.32</v>
      </c>
      <c r="D564" s="1">
        <v>245</v>
      </c>
      <c r="E564" s="7">
        <v>0</v>
      </c>
      <c r="F564" s="8">
        <f t="shared" si="11"/>
        <v>0.46300000000000002</v>
      </c>
      <c r="G564" s="7">
        <v>0.10000000000000477</v>
      </c>
    </row>
    <row r="565" spans="1:7" x14ac:dyDescent="0.25">
      <c r="A565">
        <v>12577</v>
      </c>
      <c r="B565">
        <v>12577</v>
      </c>
      <c r="C565" s="6">
        <f t="shared" si="10"/>
        <v>1.32</v>
      </c>
      <c r="D565" s="1">
        <v>245</v>
      </c>
      <c r="E565" s="7">
        <v>0</v>
      </c>
      <c r="F565" s="8">
        <f t="shared" si="11"/>
        <v>0.46300000000000002</v>
      </c>
      <c r="G565" s="7">
        <v>0.10000000000000478</v>
      </c>
    </row>
    <row r="566" spans="1:7" x14ac:dyDescent="0.25">
      <c r="A566">
        <v>12622</v>
      </c>
      <c r="B566">
        <v>12622</v>
      </c>
      <c r="C566" s="6">
        <f t="shared" si="10"/>
        <v>1.32</v>
      </c>
      <c r="D566" s="1">
        <v>245</v>
      </c>
      <c r="E566" s="7">
        <v>0</v>
      </c>
      <c r="F566" s="8">
        <f t="shared" si="11"/>
        <v>0.46300000000000002</v>
      </c>
      <c r="G566" s="7">
        <v>0.10000000000000478</v>
      </c>
    </row>
    <row r="567" spans="1:7" x14ac:dyDescent="0.25">
      <c r="A567">
        <v>19068</v>
      </c>
      <c r="B567">
        <v>19068</v>
      </c>
      <c r="C567" s="6">
        <f t="shared" ref="C567:C583" si="12">AVERAGE(1.32)</f>
        <v>1.32</v>
      </c>
      <c r="D567" s="1">
        <v>245</v>
      </c>
      <c r="E567" s="7">
        <v>0</v>
      </c>
      <c r="F567" s="8">
        <f t="shared" ref="F567:F583" si="13">0.463</f>
        <v>0.46300000000000002</v>
      </c>
      <c r="G567" s="7">
        <v>0.10000000000000479</v>
      </c>
    </row>
    <row r="568" spans="1:7" x14ac:dyDescent="0.25">
      <c r="A568">
        <v>12655</v>
      </c>
      <c r="B568">
        <v>12655</v>
      </c>
      <c r="C568" s="6">
        <f t="shared" si="12"/>
        <v>1.32</v>
      </c>
      <c r="D568" s="1">
        <v>245</v>
      </c>
      <c r="E568" s="7">
        <v>0</v>
      </c>
      <c r="F568" s="8">
        <f t="shared" si="13"/>
        <v>0.46300000000000002</v>
      </c>
      <c r="G568" s="7">
        <v>0.10000000000000479</v>
      </c>
    </row>
    <row r="569" spans="1:7" x14ac:dyDescent="0.25">
      <c r="A569">
        <v>12820</v>
      </c>
      <c r="B569">
        <v>12820</v>
      </c>
      <c r="C569" s="6">
        <f t="shared" si="12"/>
        <v>1.32</v>
      </c>
      <c r="D569" s="1">
        <v>245</v>
      </c>
      <c r="E569" s="7">
        <v>0</v>
      </c>
      <c r="F569" s="8">
        <f t="shared" si="13"/>
        <v>0.46300000000000002</v>
      </c>
      <c r="G569" s="7">
        <v>0.10000000000000481</v>
      </c>
    </row>
    <row r="570" spans="1:7" x14ac:dyDescent="0.25">
      <c r="A570">
        <v>18823</v>
      </c>
      <c r="B570">
        <v>18823</v>
      </c>
      <c r="C570" s="6">
        <f t="shared" si="12"/>
        <v>1.32</v>
      </c>
      <c r="D570" s="1">
        <v>245</v>
      </c>
      <c r="E570" s="7">
        <v>0</v>
      </c>
      <c r="F570" s="8">
        <f t="shared" si="13"/>
        <v>0.46300000000000002</v>
      </c>
      <c r="G570" s="7">
        <v>0.10000000000000482</v>
      </c>
    </row>
    <row r="571" spans="1:7" x14ac:dyDescent="0.25">
      <c r="A571">
        <v>18811</v>
      </c>
      <c r="B571">
        <v>18811</v>
      </c>
      <c r="C571" s="6">
        <f t="shared" si="12"/>
        <v>1.32</v>
      </c>
      <c r="D571" s="1">
        <v>245</v>
      </c>
      <c r="E571" s="7">
        <v>0</v>
      </c>
      <c r="F571" s="8">
        <f t="shared" si="13"/>
        <v>0.46300000000000002</v>
      </c>
      <c r="G571" s="7">
        <v>0.10000000000000482</v>
      </c>
    </row>
    <row r="572" spans="1:7" x14ac:dyDescent="0.25">
      <c r="A572">
        <v>12242</v>
      </c>
      <c r="B572">
        <v>12242</v>
      </c>
      <c r="C572" s="6">
        <f t="shared" si="12"/>
        <v>1.32</v>
      </c>
      <c r="D572" s="1">
        <v>245</v>
      </c>
      <c r="E572" s="7">
        <v>0</v>
      </c>
      <c r="F572" s="8">
        <f t="shared" si="13"/>
        <v>0.46300000000000002</v>
      </c>
      <c r="G572" s="7">
        <v>0.10000000000000484</v>
      </c>
    </row>
    <row r="573" spans="1:7" x14ac:dyDescent="0.25">
      <c r="A573">
        <v>12253</v>
      </c>
      <c r="B573">
        <v>12253</v>
      </c>
      <c r="C573" s="6">
        <f t="shared" si="12"/>
        <v>1.32</v>
      </c>
      <c r="D573" s="1">
        <v>245</v>
      </c>
      <c r="E573" s="7">
        <v>0</v>
      </c>
      <c r="F573" s="8">
        <f t="shared" si="13"/>
        <v>0.46300000000000002</v>
      </c>
      <c r="G573" s="7">
        <v>0.10000000000000484</v>
      </c>
    </row>
    <row r="574" spans="1:7" x14ac:dyDescent="0.25">
      <c r="A574">
        <v>13462</v>
      </c>
      <c r="B574">
        <v>13462</v>
      </c>
      <c r="C574" s="6">
        <f t="shared" si="12"/>
        <v>1.32</v>
      </c>
      <c r="D574" s="1">
        <v>245</v>
      </c>
      <c r="E574" s="7">
        <v>0</v>
      </c>
      <c r="F574" s="8">
        <f t="shared" si="13"/>
        <v>0.46300000000000002</v>
      </c>
      <c r="G574" s="7">
        <v>0.10000000000000485</v>
      </c>
    </row>
    <row r="575" spans="1:7" x14ac:dyDescent="0.25">
      <c r="A575">
        <v>13466</v>
      </c>
      <c r="B575">
        <v>13466</v>
      </c>
      <c r="C575" s="6">
        <f t="shared" si="12"/>
        <v>1.32</v>
      </c>
      <c r="D575" s="1">
        <v>245</v>
      </c>
      <c r="E575" s="7">
        <v>0</v>
      </c>
      <c r="F575" s="8">
        <f t="shared" si="13"/>
        <v>0.46300000000000002</v>
      </c>
      <c r="G575" s="7">
        <v>0.10000000000000486</v>
      </c>
    </row>
    <row r="576" spans="1:7" x14ac:dyDescent="0.25">
      <c r="A576">
        <v>12269</v>
      </c>
      <c r="B576">
        <v>12269</v>
      </c>
      <c r="C576" s="6">
        <f t="shared" si="12"/>
        <v>1.32</v>
      </c>
      <c r="D576" s="1">
        <v>245</v>
      </c>
      <c r="E576" s="7">
        <v>0</v>
      </c>
      <c r="F576" s="8">
        <f t="shared" si="13"/>
        <v>0.46300000000000002</v>
      </c>
      <c r="G576" s="7">
        <v>0.10000000000000486</v>
      </c>
    </row>
    <row r="577" spans="1:7" x14ac:dyDescent="0.25">
      <c r="A577">
        <v>12271</v>
      </c>
      <c r="B577">
        <v>12271</v>
      </c>
      <c r="C577" s="6">
        <f t="shared" si="12"/>
        <v>1.32</v>
      </c>
      <c r="D577" s="1">
        <v>245</v>
      </c>
      <c r="E577" s="7">
        <v>0</v>
      </c>
      <c r="F577" s="8">
        <f t="shared" si="13"/>
        <v>0.46300000000000002</v>
      </c>
      <c r="G577" s="7">
        <v>0.10000000000000488</v>
      </c>
    </row>
    <row r="578" spans="1:7" x14ac:dyDescent="0.25">
      <c r="A578">
        <v>12258</v>
      </c>
      <c r="B578">
        <v>12258</v>
      </c>
      <c r="C578" s="6">
        <f t="shared" si="12"/>
        <v>1.32</v>
      </c>
      <c r="D578" s="1">
        <v>245</v>
      </c>
      <c r="E578" s="7">
        <v>0</v>
      </c>
      <c r="F578" s="8">
        <f t="shared" si="13"/>
        <v>0.46300000000000002</v>
      </c>
      <c r="G578" s="7">
        <v>0.10000000000000489</v>
      </c>
    </row>
    <row r="579" spans="1:7" x14ac:dyDescent="0.25">
      <c r="A579">
        <v>27607</v>
      </c>
      <c r="B579">
        <v>27607</v>
      </c>
      <c r="C579" s="6">
        <f t="shared" si="12"/>
        <v>1.32</v>
      </c>
      <c r="D579" s="1">
        <v>245</v>
      </c>
      <c r="E579" s="7">
        <v>0</v>
      </c>
      <c r="F579" s="8">
        <f t="shared" si="13"/>
        <v>0.46300000000000002</v>
      </c>
      <c r="G579" s="7">
        <v>0.10000000000000489</v>
      </c>
    </row>
    <row r="580" spans="1:7" x14ac:dyDescent="0.25">
      <c r="A580">
        <v>12332</v>
      </c>
      <c r="B580">
        <v>12332</v>
      </c>
      <c r="C580" s="6">
        <f t="shared" si="12"/>
        <v>1.32</v>
      </c>
      <c r="D580" s="1">
        <v>245</v>
      </c>
      <c r="E580" s="7">
        <v>0</v>
      </c>
      <c r="F580" s="8">
        <f t="shared" si="13"/>
        <v>0.46300000000000002</v>
      </c>
      <c r="G580" s="7">
        <v>0.1000000000000049</v>
      </c>
    </row>
    <row r="581" spans="1:7" x14ac:dyDescent="0.25">
      <c r="A581">
        <v>16056</v>
      </c>
      <c r="B581">
        <v>16056</v>
      </c>
      <c r="C581" s="6">
        <f t="shared" si="12"/>
        <v>1.32</v>
      </c>
      <c r="D581" s="1">
        <v>245</v>
      </c>
      <c r="E581" s="7">
        <v>0</v>
      </c>
      <c r="F581" s="8">
        <f t="shared" si="13"/>
        <v>0.46300000000000002</v>
      </c>
      <c r="G581" s="7">
        <v>0.1000000000000049</v>
      </c>
    </row>
    <row r="582" spans="1:7" x14ac:dyDescent="0.25">
      <c r="A582">
        <v>12538</v>
      </c>
      <c r="B582">
        <v>12538</v>
      </c>
      <c r="C582" s="6">
        <f t="shared" si="12"/>
        <v>1.32</v>
      </c>
      <c r="D582" s="1">
        <v>245</v>
      </c>
      <c r="E582" s="7">
        <v>0</v>
      </c>
      <c r="F582" s="8">
        <f t="shared" si="13"/>
        <v>0.46300000000000002</v>
      </c>
      <c r="G582" s="7">
        <v>0.10000000000000492</v>
      </c>
    </row>
    <row r="583" spans="1:7" x14ac:dyDescent="0.25">
      <c r="A583">
        <v>12260</v>
      </c>
      <c r="B583">
        <v>12260</v>
      </c>
      <c r="C583" s="6">
        <f t="shared" si="12"/>
        <v>1.32</v>
      </c>
      <c r="D583" s="1">
        <v>245</v>
      </c>
      <c r="E583" s="7">
        <v>0</v>
      </c>
      <c r="F583" s="8">
        <f t="shared" si="13"/>
        <v>0.46300000000000002</v>
      </c>
      <c r="G583" s="7">
        <v>0.10000000000000493</v>
      </c>
    </row>
    <row r="584" spans="1:7" x14ac:dyDescent="0.25">
      <c r="A584">
        <v>27689</v>
      </c>
      <c r="B584">
        <v>27689</v>
      </c>
      <c r="C584" s="6">
        <f t="shared" ref="C584:C647" si="14">AVERAGE(0.3,0.43)</f>
        <v>0.36499999999999999</v>
      </c>
      <c r="D584" s="1">
        <v>493.65</v>
      </c>
      <c r="E584" s="7">
        <v>0</v>
      </c>
      <c r="F584" s="8">
        <f t="shared" ref="F584:F647" si="15">0.398</f>
        <v>0.39800000000000002</v>
      </c>
      <c r="G584" s="7">
        <v>0.10000000000000493</v>
      </c>
    </row>
    <row r="585" spans="1:7" x14ac:dyDescent="0.25">
      <c r="A585">
        <v>12857</v>
      </c>
      <c r="B585">
        <v>12857</v>
      </c>
      <c r="C585" s="6">
        <f t="shared" si="14"/>
        <v>0.36499999999999999</v>
      </c>
      <c r="D585" s="1">
        <v>493.65</v>
      </c>
      <c r="E585" s="7">
        <v>0</v>
      </c>
      <c r="F585" s="8">
        <f t="shared" si="15"/>
        <v>0.39800000000000002</v>
      </c>
      <c r="G585" s="7">
        <v>0.10000000000000495</v>
      </c>
    </row>
    <row r="586" spans="1:7" x14ac:dyDescent="0.25">
      <c r="A586">
        <v>18786</v>
      </c>
      <c r="B586">
        <v>18786</v>
      </c>
      <c r="C586" s="6">
        <f t="shared" si="14"/>
        <v>0.36499999999999999</v>
      </c>
      <c r="D586" s="1">
        <v>493.65</v>
      </c>
      <c r="E586" s="7">
        <v>0</v>
      </c>
      <c r="F586" s="8">
        <f t="shared" si="15"/>
        <v>0.39800000000000002</v>
      </c>
      <c r="G586" s="7">
        <v>0.10000000000000496</v>
      </c>
    </row>
    <row r="587" spans="1:7" x14ac:dyDescent="0.25">
      <c r="A587">
        <v>27649</v>
      </c>
      <c r="B587">
        <v>27649</v>
      </c>
      <c r="C587" s="6">
        <f t="shared" si="14"/>
        <v>0.36499999999999999</v>
      </c>
      <c r="D587" s="1">
        <v>493.65</v>
      </c>
      <c r="E587" s="7">
        <v>0</v>
      </c>
      <c r="F587" s="8">
        <f t="shared" si="15"/>
        <v>0.39800000000000002</v>
      </c>
      <c r="G587" s="7">
        <v>0.10000000000000496</v>
      </c>
    </row>
    <row r="588" spans="1:7" x14ac:dyDescent="0.25">
      <c r="A588">
        <v>16050</v>
      </c>
      <c r="B588">
        <v>16050</v>
      </c>
      <c r="C588" s="6">
        <f t="shared" si="14"/>
        <v>0.36499999999999999</v>
      </c>
      <c r="D588" s="1">
        <v>493.65</v>
      </c>
      <c r="E588" s="7">
        <v>0</v>
      </c>
      <c r="F588" s="8">
        <f t="shared" si="15"/>
        <v>0.39800000000000002</v>
      </c>
      <c r="G588" s="7">
        <v>0.10000000000000497</v>
      </c>
    </row>
    <row r="589" spans="1:7" x14ac:dyDescent="0.25">
      <c r="A589">
        <v>12649</v>
      </c>
      <c r="B589">
        <v>12649</v>
      </c>
      <c r="C589" s="6">
        <f t="shared" si="14"/>
        <v>0.36499999999999999</v>
      </c>
      <c r="D589" s="1">
        <v>493.65</v>
      </c>
      <c r="E589" s="7">
        <v>0</v>
      </c>
      <c r="F589" s="8">
        <f t="shared" si="15"/>
        <v>0.39800000000000002</v>
      </c>
      <c r="G589" s="7">
        <v>0.10000000000000497</v>
      </c>
    </row>
    <row r="590" spans="1:7" x14ac:dyDescent="0.25">
      <c r="A590">
        <v>12560</v>
      </c>
      <c r="B590">
        <v>12560</v>
      </c>
      <c r="C590" s="6">
        <f t="shared" si="14"/>
        <v>0.36499999999999999</v>
      </c>
      <c r="D590" s="1">
        <v>493.65</v>
      </c>
      <c r="E590" s="7">
        <v>0</v>
      </c>
      <c r="F590" s="8">
        <f t="shared" si="15"/>
        <v>0.39800000000000002</v>
      </c>
      <c r="G590" s="7">
        <v>0.10000000000000499</v>
      </c>
    </row>
    <row r="591" spans="1:7" x14ac:dyDescent="0.25">
      <c r="A591">
        <v>27652</v>
      </c>
      <c r="B591">
        <v>27652</v>
      </c>
      <c r="C591" s="6">
        <f t="shared" si="14"/>
        <v>0.36499999999999999</v>
      </c>
      <c r="D591" s="1">
        <v>493.65</v>
      </c>
      <c r="E591" s="7">
        <v>0</v>
      </c>
      <c r="F591" s="8">
        <f t="shared" si="15"/>
        <v>0.39800000000000002</v>
      </c>
      <c r="G591" s="7">
        <v>0.100000000000005</v>
      </c>
    </row>
    <row r="592" spans="1:7" x14ac:dyDescent="0.25">
      <c r="A592">
        <v>12648</v>
      </c>
      <c r="B592">
        <v>12648</v>
      </c>
      <c r="C592" s="6">
        <f t="shared" si="14"/>
        <v>0.36499999999999999</v>
      </c>
      <c r="D592" s="1">
        <v>493.65</v>
      </c>
      <c r="E592" s="7">
        <v>0</v>
      </c>
      <c r="F592" s="8">
        <f t="shared" si="15"/>
        <v>0.39800000000000002</v>
      </c>
      <c r="G592" s="7">
        <v>0.100000000000005</v>
      </c>
    </row>
    <row r="593" spans="1:7" x14ac:dyDescent="0.25">
      <c r="A593">
        <v>12724</v>
      </c>
      <c r="B593">
        <v>12724</v>
      </c>
      <c r="C593" s="6">
        <f t="shared" si="14"/>
        <v>0.36499999999999999</v>
      </c>
      <c r="D593" s="1">
        <v>493.65</v>
      </c>
      <c r="E593" s="7">
        <v>0</v>
      </c>
      <c r="F593" s="8">
        <f t="shared" si="15"/>
        <v>0.39800000000000002</v>
      </c>
      <c r="G593" s="7">
        <v>0.10000000000000502</v>
      </c>
    </row>
    <row r="594" spans="1:7" x14ac:dyDescent="0.25">
      <c r="A594">
        <v>12690</v>
      </c>
      <c r="B594">
        <v>12690</v>
      </c>
      <c r="C594" s="6">
        <f t="shared" si="14"/>
        <v>0.36499999999999999</v>
      </c>
      <c r="D594" s="1">
        <v>493.65</v>
      </c>
      <c r="E594" s="7">
        <v>0</v>
      </c>
      <c r="F594" s="8">
        <f t="shared" si="15"/>
        <v>0.39800000000000002</v>
      </c>
      <c r="G594" s="7">
        <v>0.10000000000000503</v>
      </c>
    </row>
    <row r="595" spans="1:7" x14ac:dyDescent="0.25">
      <c r="A595">
        <v>12797</v>
      </c>
      <c r="B595">
        <v>12797</v>
      </c>
      <c r="C595" s="6">
        <f t="shared" si="14"/>
        <v>0.36499999999999999</v>
      </c>
      <c r="D595" s="1">
        <v>493.65</v>
      </c>
      <c r="E595" s="7">
        <v>0</v>
      </c>
      <c r="F595" s="8">
        <f t="shared" si="15"/>
        <v>0.39800000000000002</v>
      </c>
      <c r="G595" s="7">
        <v>0.10000000000000503</v>
      </c>
    </row>
    <row r="596" spans="1:7" x14ac:dyDescent="0.25">
      <c r="A596">
        <v>12707</v>
      </c>
      <c r="B596">
        <v>12707</v>
      </c>
      <c r="C596" s="6">
        <f t="shared" si="14"/>
        <v>0.36499999999999999</v>
      </c>
      <c r="D596" s="1">
        <v>493.65</v>
      </c>
      <c r="E596" s="7">
        <v>0</v>
      </c>
      <c r="F596" s="8">
        <f t="shared" si="15"/>
        <v>0.39800000000000002</v>
      </c>
      <c r="G596" s="7">
        <v>0.10000000000000504</v>
      </c>
    </row>
    <row r="597" spans="1:7" x14ac:dyDescent="0.25">
      <c r="A597">
        <v>12710</v>
      </c>
      <c r="B597">
        <v>12710</v>
      </c>
      <c r="C597" s="6">
        <f t="shared" si="14"/>
        <v>0.36499999999999999</v>
      </c>
      <c r="D597" s="1">
        <v>493.65</v>
      </c>
      <c r="E597" s="7">
        <v>0</v>
      </c>
      <c r="F597" s="8">
        <f t="shared" si="15"/>
        <v>0.39800000000000002</v>
      </c>
      <c r="G597" s="7">
        <v>0.10000000000000504</v>
      </c>
    </row>
    <row r="598" spans="1:7" x14ac:dyDescent="0.25">
      <c r="A598">
        <v>12709</v>
      </c>
      <c r="B598">
        <v>12709</v>
      </c>
      <c r="C598" s="6">
        <f t="shared" si="14"/>
        <v>0.36499999999999999</v>
      </c>
      <c r="D598" s="1">
        <v>493.65</v>
      </c>
      <c r="E598" s="7">
        <v>0</v>
      </c>
      <c r="F598" s="8">
        <f t="shared" si="15"/>
        <v>0.39800000000000002</v>
      </c>
      <c r="G598" s="7">
        <v>0.10000000000000506</v>
      </c>
    </row>
    <row r="599" spans="1:7" x14ac:dyDescent="0.25">
      <c r="A599">
        <v>12708</v>
      </c>
      <c r="B599">
        <v>12708</v>
      </c>
      <c r="C599" s="6">
        <f t="shared" si="14"/>
        <v>0.36499999999999999</v>
      </c>
      <c r="D599" s="1">
        <v>493.65</v>
      </c>
      <c r="E599" s="7">
        <v>0</v>
      </c>
      <c r="F599" s="8">
        <f t="shared" si="15"/>
        <v>0.39800000000000002</v>
      </c>
      <c r="G599" s="7">
        <v>0.10000000000000507</v>
      </c>
    </row>
    <row r="600" spans="1:7" x14ac:dyDescent="0.25">
      <c r="A600">
        <v>12815</v>
      </c>
      <c r="B600">
        <v>12815</v>
      </c>
      <c r="C600" s="6">
        <f t="shared" si="14"/>
        <v>0.36499999999999999</v>
      </c>
      <c r="D600" s="1">
        <v>493.65</v>
      </c>
      <c r="E600" s="7">
        <v>0</v>
      </c>
      <c r="F600" s="8">
        <f t="shared" si="15"/>
        <v>0.39800000000000002</v>
      </c>
      <c r="G600" s="7">
        <v>0.10000000000000507</v>
      </c>
    </row>
    <row r="601" spans="1:7" x14ac:dyDescent="0.25">
      <c r="A601">
        <v>12621</v>
      </c>
      <c r="B601">
        <v>12621</v>
      </c>
      <c r="C601" s="6">
        <f t="shared" si="14"/>
        <v>0.36499999999999999</v>
      </c>
      <c r="D601" s="1">
        <v>493.65</v>
      </c>
      <c r="E601" s="7">
        <v>0</v>
      </c>
      <c r="F601" s="8">
        <f t="shared" si="15"/>
        <v>0.39800000000000002</v>
      </c>
      <c r="G601" s="7">
        <v>0.10000000000000508</v>
      </c>
    </row>
    <row r="602" spans="1:7" x14ac:dyDescent="0.25">
      <c r="A602">
        <v>12705</v>
      </c>
      <c r="B602">
        <v>12705</v>
      </c>
      <c r="C602" s="6">
        <f t="shared" si="14"/>
        <v>0.36499999999999999</v>
      </c>
      <c r="D602" s="1">
        <v>493.65</v>
      </c>
      <c r="E602" s="7">
        <v>0</v>
      </c>
      <c r="F602" s="8">
        <f t="shared" si="15"/>
        <v>0.39800000000000002</v>
      </c>
      <c r="G602" s="7">
        <v>0.10000000000000508</v>
      </c>
    </row>
    <row r="603" spans="1:7" x14ac:dyDescent="0.25">
      <c r="A603">
        <v>12830</v>
      </c>
      <c r="B603">
        <v>12830</v>
      </c>
      <c r="C603" s="6">
        <f t="shared" si="14"/>
        <v>0.36499999999999999</v>
      </c>
      <c r="D603" s="1">
        <v>493.65</v>
      </c>
      <c r="E603" s="7">
        <v>0</v>
      </c>
      <c r="F603" s="8">
        <f t="shared" si="15"/>
        <v>0.39800000000000002</v>
      </c>
      <c r="G603" s="7">
        <v>0.1000000000000051</v>
      </c>
    </row>
    <row r="604" spans="1:7" x14ac:dyDescent="0.25">
      <c r="A604">
        <v>12702</v>
      </c>
      <c r="B604">
        <v>12702</v>
      </c>
      <c r="C604" s="6">
        <f t="shared" si="14"/>
        <v>0.36499999999999999</v>
      </c>
      <c r="D604" s="1">
        <v>493.65</v>
      </c>
      <c r="E604" s="7">
        <v>0</v>
      </c>
      <c r="F604" s="8">
        <f t="shared" si="15"/>
        <v>0.39800000000000002</v>
      </c>
      <c r="G604" s="7">
        <v>0.10000000000000511</v>
      </c>
    </row>
    <row r="605" spans="1:7" x14ac:dyDescent="0.25">
      <c r="A605">
        <v>12657</v>
      </c>
      <c r="B605">
        <v>12657</v>
      </c>
      <c r="C605" s="6">
        <f t="shared" si="14"/>
        <v>0.36499999999999999</v>
      </c>
      <c r="D605" s="1">
        <v>493.65</v>
      </c>
      <c r="E605" s="7">
        <v>0</v>
      </c>
      <c r="F605" s="8">
        <f t="shared" si="15"/>
        <v>0.39800000000000002</v>
      </c>
      <c r="G605" s="7">
        <v>0.10000000000000511</v>
      </c>
    </row>
    <row r="606" spans="1:7" x14ac:dyDescent="0.25">
      <c r="A606">
        <v>27686</v>
      </c>
      <c r="B606">
        <v>27686</v>
      </c>
      <c r="C606" s="6">
        <f t="shared" si="14"/>
        <v>0.36499999999999999</v>
      </c>
      <c r="D606" s="1">
        <v>493.65</v>
      </c>
      <c r="E606" s="7">
        <v>0</v>
      </c>
      <c r="F606" s="8">
        <f t="shared" si="15"/>
        <v>0.39800000000000002</v>
      </c>
      <c r="G606" s="7">
        <v>0.10000000000000513</v>
      </c>
    </row>
    <row r="607" spans="1:7" x14ac:dyDescent="0.25">
      <c r="A607">
        <v>27683</v>
      </c>
      <c r="B607">
        <v>27683</v>
      </c>
      <c r="C607" s="6">
        <f t="shared" si="14"/>
        <v>0.36499999999999999</v>
      </c>
      <c r="D607" s="1">
        <v>493.65</v>
      </c>
      <c r="E607" s="7">
        <v>0</v>
      </c>
      <c r="F607" s="8">
        <f t="shared" si="15"/>
        <v>0.39800000000000002</v>
      </c>
      <c r="G607" s="7">
        <v>0.10000000000000514</v>
      </c>
    </row>
    <row r="608" spans="1:7" x14ac:dyDescent="0.25">
      <c r="A608">
        <v>16231</v>
      </c>
      <c r="B608">
        <v>16231</v>
      </c>
      <c r="C608" s="6">
        <f t="shared" si="14"/>
        <v>0.36499999999999999</v>
      </c>
      <c r="D608" s="1">
        <v>493.65</v>
      </c>
      <c r="E608" s="7">
        <v>0</v>
      </c>
      <c r="F608" s="8">
        <f t="shared" si="15"/>
        <v>0.39800000000000002</v>
      </c>
      <c r="G608" s="7">
        <v>0.10000000000000514</v>
      </c>
    </row>
    <row r="609" spans="1:7" x14ac:dyDescent="0.25">
      <c r="A609">
        <v>27702</v>
      </c>
      <c r="B609">
        <v>27702</v>
      </c>
      <c r="C609" s="6">
        <f t="shared" si="14"/>
        <v>0.36499999999999999</v>
      </c>
      <c r="D609" s="1">
        <v>493.65</v>
      </c>
      <c r="E609" s="7">
        <v>0</v>
      </c>
      <c r="F609" s="8">
        <f t="shared" si="15"/>
        <v>0.39800000000000002</v>
      </c>
      <c r="G609" s="7">
        <v>0.10000000000000515</v>
      </c>
    </row>
    <row r="610" spans="1:7" x14ac:dyDescent="0.25">
      <c r="A610">
        <v>27701</v>
      </c>
      <c r="B610">
        <v>27701</v>
      </c>
      <c r="C610" s="6">
        <f t="shared" si="14"/>
        <v>0.36499999999999999</v>
      </c>
      <c r="D610" s="1">
        <v>493.65</v>
      </c>
      <c r="E610" s="7">
        <v>0</v>
      </c>
      <c r="F610" s="8">
        <f t="shared" si="15"/>
        <v>0.39800000000000002</v>
      </c>
      <c r="G610" s="7">
        <v>0.10000000000000515</v>
      </c>
    </row>
    <row r="611" spans="1:7" x14ac:dyDescent="0.25">
      <c r="A611">
        <v>12663</v>
      </c>
      <c r="B611">
        <v>12663</v>
      </c>
      <c r="C611" s="6">
        <f t="shared" si="14"/>
        <v>0.36499999999999999</v>
      </c>
      <c r="D611" s="1">
        <v>493.65</v>
      </c>
      <c r="E611" s="7">
        <v>0</v>
      </c>
      <c r="F611" s="8">
        <f t="shared" si="15"/>
        <v>0.39800000000000002</v>
      </c>
      <c r="G611" s="7">
        <v>0.10000000000000517</v>
      </c>
    </row>
    <row r="612" spans="1:7" x14ac:dyDescent="0.25">
      <c r="A612">
        <v>27690</v>
      </c>
      <c r="B612">
        <v>27690</v>
      </c>
      <c r="C612" s="6">
        <f t="shared" si="14"/>
        <v>0.36499999999999999</v>
      </c>
      <c r="D612" s="1">
        <v>493.65</v>
      </c>
      <c r="E612" s="7">
        <v>0</v>
      </c>
      <c r="F612" s="8">
        <f t="shared" si="15"/>
        <v>0.39800000000000002</v>
      </c>
      <c r="G612" s="7">
        <v>0.10000000000000518</v>
      </c>
    </row>
    <row r="613" spans="1:7" x14ac:dyDescent="0.25">
      <c r="A613">
        <v>27700</v>
      </c>
      <c r="B613">
        <v>27700</v>
      </c>
      <c r="C613" s="6">
        <f t="shared" si="14"/>
        <v>0.36499999999999999</v>
      </c>
      <c r="D613" s="1">
        <v>493.65</v>
      </c>
      <c r="E613" s="7">
        <v>0</v>
      </c>
      <c r="F613" s="8">
        <f t="shared" si="15"/>
        <v>0.39800000000000002</v>
      </c>
      <c r="G613" s="7">
        <v>0.10000000000000518</v>
      </c>
    </row>
    <row r="614" spans="1:7" x14ac:dyDescent="0.25">
      <c r="A614">
        <v>12634</v>
      </c>
      <c r="B614">
        <v>12634</v>
      </c>
      <c r="C614" s="6">
        <f t="shared" si="14"/>
        <v>0.36499999999999999</v>
      </c>
      <c r="D614" s="1">
        <v>493.65</v>
      </c>
      <c r="E614" s="7">
        <v>0</v>
      </c>
      <c r="F614" s="8">
        <f t="shared" si="15"/>
        <v>0.39800000000000002</v>
      </c>
      <c r="G614" s="7">
        <v>0.1000000000000052</v>
      </c>
    </row>
    <row r="615" spans="1:7" x14ac:dyDescent="0.25">
      <c r="A615">
        <v>27608</v>
      </c>
      <c r="B615">
        <v>27608</v>
      </c>
      <c r="C615" s="6">
        <f t="shared" si="14"/>
        <v>0.36499999999999999</v>
      </c>
      <c r="D615" s="1">
        <v>493.65</v>
      </c>
      <c r="E615" s="7">
        <v>0</v>
      </c>
      <c r="F615" s="8">
        <f t="shared" si="15"/>
        <v>0.39800000000000002</v>
      </c>
      <c r="G615" s="7">
        <v>0.10000000000000521</v>
      </c>
    </row>
    <row r="616" spans="1:7" x14ac:dyDescent="0.25">
      <c r="A616">
        <v>12523</v>
      </c>
      <c r="B616">
        <v>12523</v>
      </c>
      <c r="C616" s="6">
        <f t="shared" si="14"/>
        <v>0.36499999999999999</v>
      </c>
      <c r="D616" s="1">
        <v>493.65</v>
      </c>
      <c r="E616" s="7">
        <v>0</v>
      </c>
      <c r="F616" s="8">
        <f t="shared" si="15"/>
        <v>0.39800000000000002</v>
      </c>
      <c r="G616" s="7">
        <v>0.10000000000000521</v>
      </c>
    </row>
    <row r="617" spans="1:7" x14ac:dyDescent="0.25">
      <c r="A617">
        <v>27613</v>
      </c>
      <c r="B617">
        <v>27613</v>
      </c>
      <c r="C617" s="6">
        <f t="shared" si="14"/>
        <v>0.36499999999999999</v>
      </c>
      <c r="D617" s="1">
        <v>493.65</v>
      </c>
      <c r="E617" s="7">
        <v>0</v>
      </c>
      <c r="F617" s="8">
        <f t="shared" si="15"/>
        <v>0.39800000000000002</v>
      </c>
      <c r="G617" s="7">
        <v>0.10000000000000522</v>
      </c>
    </row>
    <row r="618" spans="1:7" x14ac:dyDescent="0.25">
      <c r="A618">
        <v>12614</v>
      </c>
      <c r="B618">
        <v>12614</v>
      </c>
      <c r="C618" s="6">
        <f t="shared" si="14"/>
        <v>0.36499999999999999</v>
      </c>
      <c r="D618" s="1">
        <v>493.65</v>
      </c>
      <c r="E618" s="7">
        <v>0</v>
      </c>
      <c r="F618" s="8">
        <f t="shared" si="15"/>
        <v>0.39800000000000002</v>
      </c>
      <c r="G618" s="7">
        <v>0.10000000000000522</v>
      </c>
    </row>
    <row r="619" spans="1:7" x14ac:dyDescent="0.25">
      <c r="A619">
        <v>27623</v>
      </c>
      <c r="B619">
        <v>27623</v>
      </c>
      <c r="C619" s="6">
        <f t="shared" si="14"/>
        <v>0.36499999999999999</v>
      </c>
      <c r="D619" s="1">
        <v>493.65</v>
      </c>
      <c r="E619" s="7">
        <v>0</v>
      </c>
      <c r="F619" s="8">
        <f t="shared" si="15"/>
        <v>0.39800000000000002</v>
      </c>
      <c r="G619" s="7">
        <v>0.10000000000000524</v>
      </c>
    </row>
    <row r="620" spans="1:7" x14ac:dyDescent="0.25">
      <c r="A620">
        <v>27663</v>
      </c>
      <c r="B620">
        <v>27663</v>
      </c>
      <c r="C620" s="6">
        <f t="shared" si="14"/>
        <v>0.36499999999999999</v>
      </c>
      <c r="D620" s="1">
        <v>493.65</v>
      </c>
      <c r="E620" s="7">
        <v>0</v>
      </c>
      <c r="F620" s="8">
        <f t="shared" si="15"/>
        <v>0.39800000000000002</v>
      </c>
      <c r="G620" s="7">
        <v>0.10000000000000525</v>
      </c>
    </row>
    <row r="621" spans="1:7" x14ac:dyDescent="0.25">
      <c r="A621">
        <v>27681</v>
      </c>
      <c r="B621">
        <v>27681</v>
      </c>
      <c r="C621" s="6">
        <f t="shared" si="14"/>
        <v>0.36499999999999999</v>
      </c>
      <c r="D621" s="1">
        <v>493.65</v>
      </c>
      <c r="E621" s="7">
        <v>0</v>
      </c>
      <c r="F621" s="8">
        <f t="shared" si="15"/>
        <v>0.39800000000000002</v>
      </c>
      <c r="G621" s="7">
        <v>0.10000000000000525</v>
      </c>
    </row>
    <row r="622" spans="1:7" x14ac:dyDescent="0.25">
      <c r="A622">
        <v>12554</v>
      </c>
      <c r="B622">
        <v>12554</v>
      </c>
      <c r="C622" s="6">
        <f t="shared" si="14"/>
        <v>0.36499999999999999</v>
      </c>
      <c r="D622" s="1">
        <v>493.65</v>
      </c>
      <c r="E622" s="7">
        <v>0</v>
      </c>
      <c r="F622" s="8">
        <f t="shared" si="15"/>
        <v>0.39800000000000002</v>
      </c>
      <c r="G622" s="7">
        <v>0.10000000000000527</v>
      </c>
    </row>
    <row r="623" spans="1:7" x14ac:dyDescent="0.25">
      <c r="A623">
        <v>12593</v>
      </c>
      <c r="B623">
        <v>12593</v>
      </c>
      <c r="C623" s="6">
        <f t="shared" si="14"/>
        <v>0.36499999999999999</v>
      </c>
      <c r="D623" s="1">
        <v>493.65</v>
      </c>
      <c r="E623" s="7">
        <v>0</v>
      </c>
      <c r="F623" s="8">
        <f t="shared" si="15"/>
        <v>0.39800000000000002</v>
      </c>
      <c r="G623" s="7">
        <v>0.10000000000000528</v>
      </c>
    </row>
    <row r="624" spans="1:7" x14ac:dyDescent="0.25">
      <c r="A624">
        <v>12592</v>
      </c>
      <c r="B624">
        <v>12592</v>
      </c>
      <c r="C624" s="6">
        <f t="shared" si="14"/>
        <v>0.36499999999999999</v>
      </c>
      <c r="D624" s="1">
        <v>493.65</v>
      </c>
      <c r="E624" s="7">
        <v>0</v>
      </c>
      <c r="F624" s="8">
        <f t="shared" si="15"/>
        <v>0.39800000000000002</v>
      </c>
      <c r="G624" s="7">
        <v>0.10000000000000528</v>
      </c>
    </row>
    <row r="625" spans="1:7" x14ac:dyDescent="0.25">
      <c r="A625">
        <v>27675</v>
      </c>
      <c r="B625">
        <v>27675</v>
      </c>
      <c r="C625" s="6">
        <f t="shared" si="14"/>
        <v>0.36499999999999999</v>
      </c>
      <c r="D625" s="1">
        <v>493.65</v>
      </c>
      <c r="E625" s="7">
        <v>0</v>
      </c>
      <c r="F625" s="8">
        <f t="shared" si="15"/>
        <v>0.39800000000000002</v>
      </c>
      <c r="G625" s="7">
        <v>0.10000000000000529</v>
      </c>
    </row>
    <row r="626" spans="1:7" x14ac:dyDescent="0.25">
      <c r="A626">
        <v>12685</v>
      </c>
      <c r="B626">
        <v>12685</v>
      </c>
      <c r="C626" s="6">
        <f t="shared" si="14"/>
        <v>0.36499999999999999</v>
      </c>
      <c r="D626" s="1">
        <v>493.65</v>
      </c>
      <c r="E626" s="7">
        <v>0</v>
      </c>
      <c r="F626" s="8">
        <f t="shared" si="15"/>
        <v>0.39800000000000002</v>
      </c>
      <c r="G626" s="7">
        <v>0.10000000000000529</v>
      </c>
    </row>
    <row r="627" spans="1:7" x14ac:dyDescent="0.25">
      <c r="A627">
        <v>17080</v>
      </c>
      <c r="B627">
        <v>17080</v>
      </c>
      <c r="C627" s="6">
        <f t="shared" si="14"/>
        <v>0.36499999999999999</v>
      </c>
      <c r="D627" s="1">
        <v>493.65</v>
      </c>
      <c r="E627" s="7">
        <v>0</v>
      </c>
      <c r="F627" s="8">
        <f t="shared" si="15"/>
        <v>0.39800000000000002</v>
      </c>
      <c r="G627" s="7">
        <v>0.10000000000000531</v>
      </c>
    </row>
    <row r="628" spans="1:7" x14ac:dyDescent="0.25">
      <c r="A628">
        <v>17069</v>
      </c>
      <c r="B628">
        <v>17069</v>
      </c>
      <c r="C628" s="6">
        <f t="shared" si="14"/>
        <v>0.36499999999999999</v>
      </c>
      <c r="D628" s="1">
        <v>493.65</v>
      </c>
      <c r="E628" s="7">
        <v>0</v>
      </c>
      <c r="F628" s="8">
        <f t="shared" si="15"/>
        <v>0.39800000000000002</v>
      </c>
      <c r="G628" s="7">
        <v>0.10000000000000532</v>
      </c>
    </row>
    <row r="629" spans="1:7" x14ac:dyDescent="0.25">
      <c r="A629">
        <v>17068</v>
      </c>
      <c r="B629">
        <v>17068</v>
      </c>
      <c r="C629" s="6">
        <f t="shared" si="14"/>
        <v>0.36499999999999999</v>
      </c>
      <c r="D629" s="1">
        <v>493.65</v>
      </c>
      <c r="E629" s="7">
        <v>0</v>
      </c>
      <c r="F629" s="8">
        <f t="shared" si="15"/>
        <v>0.39800000000000002</v>
      </c>
      <c r="G629" s="7">
        <v>0.10000000000000532</v>
      </c>
    </row>
    <row r="630" spans="1:7" x14ac:dyDescent="0.25">
      <c r="A630">
        <v>12839</v>
      </c>
      <c r="B630">
        <v>12839</v>
      </c>
      <c r="C630" s="6">
        <f t="shared" si="14"/>
        <v>0.36499999999999999</v>
      </c>
      <c r="D630" s="1">
        <v>493.65</v>
      </c>
      <c r="E630" s="7">
        <v>0</v>
      </c>
      <c r="F630" s="8">
        <f t="shared" si="15"/>
        <v>0.39800000000000002</v>
      </c>
      <c r="G630" s="7">
        <v>0.10000000000000533</v>
      </c>
    </row>
    <row r="631" spans="1:7" x14ac:dyDescent="0.25">
      <c r="A631">
        <v>12673</v>
      </c>
      <c r="B631">
        <v>12673</v>
      </c>
      <c r="C631" s="6">
        <f t="shared" si="14"/>
        <v>0.36499999999999999</v>
      </c>
      <c r="D631" s="1">
        <v>493.65</v>
      </c>
      <c r="E631" s="7">
        <v>0</v>
      </c>
      <c r="F631" s="8">
        <f t="shared" si="15"/>
        <v>0.39800000000000002</v>
      </c>
      <c r="G631" s="7">
        <v>0.10000000000000533</v>
      </c>
    </row>
    <row r="632" spans="1:7" x14ac:dyDescent="0.25">
      <c r="A632">
        <v>12671</v>
      </c>
      <c r="B632">
        <v>12671</v>
      </c>
      <c r="C632" s="6">
        <f t="shared" si="14"/>
        <v>0.36499999999999999</v>
      </c>
      <c r="D632" s="1">
        <v>493.65</v>
      </c>
      <c r="E632" s="7">
        <v>0</v>
      </c>
      <c r="F632" s="8">
        <f t="shared" si="15"/>
        <v>0.39800000000000002</v>
      </c>
      <c r="G632" s="7">
        <v>0.10000000000000535</v>
      </c>
    </row>
    <row r="633" spans="1:7" x14ac:dyDescent="0.25">
      <c r="A633">
        <v>12856</v>
      </c>
      <c r="B633">
        <v>12856</v>
      </c>
      <c r="C633" s="6">
        <f t="shared" si="14"/>
        <v>0.36499999999999999</v>
      </c>
      <c r="D633" s="1">
        <v>493.65</v>
      </c>
      <c r="E633" s="7">
        <v>0</v>
      </c>
      <c r="F633" s="8">
        <f t="shared" si="15"/>
        <v>0.39800000000000002</v>
      </c>
      <c r="G633" s="7">
        <v>0.10000000000000536</v>
      </c>
    </row>
    <row r="634" spans="1:7" x14ac:dyDescent="0.25">
      <c r="A634">
        <v>12764</v>
      </c>
      <c r="B634">
        <v>12764</v>
      </c>
      <c r="C634" s="6">
        <f t="shared" si="14"/>
        <v>0.36499999999999999</v>
      </c>
      <c r="D634" s="1">
        <v>493.65</v>
      </c>
      <c r="E634" s="7">
        <v>0</v>
      </c>
      <c r="F634" s="8">
        <f t="shared" si="15"/>
        <v>0.39800000000000002</v>
      </c>
      <c r="G634" s="7">
        <v>0.10000000000000536</v>
      </c>
    </row>
    <row r="635" spans="1:7" x14ac:dyDescent="0.25">
      <c r="A635">
        <v>18748</v>
      </c>
      <c r="B635">
        <v>18748</v>
      </c>
      <c r="C635" s="6">
        <f t="shared" si="14"/>
        <v>0.36499999999999999</v>
      </c>
      <c r="D635" s="1">
        <v>493.65</v>
      </c>
      <c r="E635" s="7">
        <v>0</v>
      </c>
      <c r="F635" s="8">
        <f t="shared" si="15"/>
        <v>0.39800000000000002</v>
      </c>
      <c r="G635" s="7">
        <v>0.10000000000000538</v>
      </c>
    </row>
    <row r="636" spans="1:7" x14ac:dyDescent="0.25">
      <c r="A636">
        <v>12740</v>
      </c>
      <c r="B636">
        <v>12740</v>
      </c>
      <c r="C636" s="6">
        <f t="shared" si="14"/>
        <v>0.36499999999999999</v>
      </c>
      <c r="D636" s="1">
        <v>493.65</v>
      </c>
      <c r="E636" s="7">
        <v>0</v>
      </c>
      <c r="F636" s="8">
        <f t="shared" si="15"/>
        <v>0.39800000000000002</v>
      </c>
      <c r="G636" s="7">
        <v>0.10000000000000539</v>
      </c>
    </row>
    <row r="637" spans="1:7" x14ac:dyDescent="0.25">
      <c r="A637">
        <v>18760</v>
      </c>
      <c r="B637">
        <v>18760</v>
      </c>
      <c r="C637" s="6">
        <f t="shared" si="14"/>
        <v>0.36499999999999999</v>
      </c>
      <c r="D637" s="1">
        <v>493.65</v>
      </c>
      <c r="E637" s="7">
        <v>0</v>
      </c>
      <c r="F637" s="8">
        <f t="shared" si="15"/>
        <v>0.39800000000000002</v>
      </c>
      <c r="G637" s="7">
        <v>0.10000000000000539</v>
      </c>
    </row>
    <row r="638" spans="1:7" x14ac:dyDescent="0.25">
      <c r="A638">
        <v>12778</v>
      </c>
      <c r="B638">
        <v>12778</v>
      </c>
      <c r="C638" s="6">
        <f t="shared" si="14"/>
        <v>0.36499999999999999</v>
      </c>
      <c r="D638" s="1">
        <v>493.65</v>
      </c>
      <c r="E638" s="7">
        <v>0</v>
      </c>
      <c r="F638" s="8">
        <f t="shared" si="15"/>
        <v>0.39800000000000002</v>
      </c>
      <c r="G638" s="7">
        <v>0.1000000000000054</v>
      </c>
    </row>
    <row r="639" spans="1:7" x14ac:dyDescent="0.25">
      <c r="A639">
        <v>12749</v>
      </c>
      <c r="B639">
        <v>12749</v>
      </c>
      <c r="C639" s="6">
        <f t="shared" si="14"/>
        <v>0.36499999999999999</v>
      </c>
      <c r="D639" s="1">
        <v>493.65</v>
      </c>
      <c r="E639" s="7">
        <v>0</v>
      </c>
      <c r="F639" s="8">
        <f t="shared" si="15"/>
        <v>0.39800000000000002</v>
      </c>
      <c r="G639" s="7">
        <v>0.1000000000000054</v>
      </c>
    </row>
    <row r="640" spans="1:7" x14ac:dyDescent="0.25">
      <c r="A640">
        <v>12748</v>
      </c>
      <c r="B640">
        <v>12748</v>
      </c>
      <c r="C640" s="6">
        <f t="shared" si="14"/>
        <v>0.36499999999999999</v>
      </c>
      <c r="D640" s="1">
        <v>493.65</v>
      </c>
      <c r="E640" s="7">
        <v>0</v>
      </c>
      <c r="F640" s="8">
        <f t="shared" si="15"/>
        <v>0.39800000000000002</v>
      </c>
      <c r="G640" s="7">
        <v>0.10000000000000542</v>
      </c>
    </row>
    <row r="641" spans="1:7" x14ac:dyDescent="0.25">
      <c r="A641">
        <v>18807</v>
      </c>
      <c r="B641">
        <v>18807</v>
      </c>
      <c r="C641" s="6">
        <f t="shared" si="14"/>
        <v>0.36499999999999999</v>
      </c>
      <c r="D641" s="1">
        <v>493.65</v>
      </c>
      <c r="E641" s="7">
        <v>0</v>
      </c>
      <c r="F641" s="8">
        <f t="shared" si="15"/>
        <v>0.39800000000000002</v>
      </c>
      <c r="G641" s="7">
        <v>0.10000000000000543</v>
      </c>
    </row>
    <row r="642" spans="1:7" x14ac:dyDescent="0.25">
      <c r="A642">
        <v>18785</v>
      </c>
      <c r="B642">
        <v>18785</v>
      </c>
      <c r="C642" s="6">
        <f t="shared" si="14"/>
        <v>0.36499999999999999</v>
      </c>
      <c r="D642" s="1">
        <v>493.65</v>
      </c>
      <c r="E642" s="7">
        <v>0</v>
      </c>
      <c r="F642" s="8">
        <f t="shared" si="15"/>
        <v>0.39800000000000002</v>
      </c>
      <c r="G642" s="7">
        <v>0.10000000000000543</v>
      </c>
    </row>
    <row r="643" spans="1:7" x14ac:dyDescent="0.25">
      <c r="A643">
        <v>18784</v>
      </c>
      <c r="B643">
        <v>18784</v>
      </c>
      <c r="C643" s="6">
        <f t="shared" si="14"/>
        <v>0.36499999999999999</v>
      </c>
      <c r="D643" s="1">
        <v>493.65</v>
      </c>
      <c r="E643" s="7">
        <v>0</v>
      </c>
      <c r="F643" s="8">
        <f t="shared" si="15"/>
        <v>0.39800000000000002</v>
      </c>
      <c r="G643" s="7">
        <v>0.10000000000000545</v>
      </c>
    </row>
    <row r="644" spans="1:7" x14ac:dyDescent="0.25">
      <c r="A644">
        <v>12742</v>
      </c>
      <c r="B644">
        <v>12742</v>
      </c>
      <c r="C644" s="6">
        <f t="shared" si="14"/>
        <v>0.36499999999999999</v>
      </c>
      <c r="D644" s="1">
        <v>493.65</v>
      </c>
      <c r="E644" s="7">
        <v>0</v>
      </c>
      <c r="F644" s="8">
        <f t="shared" si="15"/>
        <v>0.39800000000000002</v>
      </c>
      <c r="G644" s="7">
        <v>0.10000000000000546</v>
      </c>
    </row>
    <row r="645" spans="1:7" x14ac:dyDescent="0.25">
      <c r="A645">
        <v>12741</v>
      </c>
      <c r="B645">
        <v>12741</v>
      </c>
      <c r="C645" s="6">
        <f t="shared" si="14"/>
        <v>0.36499999999999999</v>
      </c>
      <c r="D645" s="1">
        <v>493.65</v>
      </c>
      <c r="E645" s="7">
        <v>0</v>
      </c>
      <c r="F645" s="8">
        <f t="shared" si="15"/>
        <v>0.39800000000000002</v>
      </c>
      <c r="G645" s="7">
        <v>0.10000000000000546</v>
      </c>
    </row>
    <row r="646" spans="1:7" x14ac:dyDescent="0.25">
      <c r="A646">
        <v>18829</v>
      </c>
      <c r="B646">
        <v>18829</v>
      </c>
      <c r="C646" s="6">
        <f t="shared" si="14"/>
        <v>0.36499999999999999</v>
      </c>
      <c r="D646" s="1">
        <v>493.65</v>
      </c>
      <c r="E646" s="7">
        <v>0</v>
      </c>
      <c r="F646" s="8">
        <f t="shared" si="15"/>
        <v>0.39800000000000002</v>
      </c>
      <c r="G646" s="7">
        <v>0.10000000000000547</v>
      </c>
    </row>
    <row r="647" spans="1:7" x14ac:dyDescent="0.25">
      <c r="A647">
        <v>18776</v>
      </c>
      <c r="B647">
        <v>18776</v>
      </c>
      <c r="C647" s="6">
        <f t="shared" si="14"/>
        <v>0.36499999999999999</v>
      </c>
      <c r="D647" s="1">
        <v>493.65</v>
      </c>
      <c r="E647" s="7">
        <v>0</v>
      </c>
      <c r="F647" s="8">
        <f t="shared" si="15"/>
        <v>0.39800000000000002</v>
      </c>
      <c r="G647" s="7">
        <v>0.10000000000000547</v>
      </c>
    </row>
    <row r="648" spans="1:7" x14ac:dyDescent="0.25">
      <c r="A648">
        <v>18766</v>
      </c>
      <c r="B648">
        <v>18766</v>
      </c>
      <c r="C648" s="6">
        <f t="shared" ref="C648:C711" si="16">AVERAGE(0.3,0.43)</f>
        <v>0.36499999999999999</v>
      </c>
      <c r="D648" s="1">
        <v>493.65</v>
      </c>
      <c r="E648" s="7">
        <v>0</v>
      </c>
      <c r="F648" s="8">
        <f t="shared" ref="F648:F711" si="17">0.398</f>
        <v>0.39800000000000002</v>
      </c>
      <c r="G648" s="7">
        <v>0.10000000000000549</v>
      </c>
    </row>
    <row r="649" spans="1:7" x14ac:dyDescent="0.25">
      <c r="A649">
        <v>18767</v>
      </c>
      <c r="B649">
        <v>18767</v>
      </c>
      <c r="C649" s="6">
        <f t="shared" si="16"/>
        <v>0.36499999999999999</v>
      </c>
      <c r="D649" s="1">
        <v>493.65</v>
      </c>
      <c r="E649" s="7">
        <v>0</v>
      </c>
      <c r="F649" s="8">
        <f t="shared" si="17"/>
        <v>0.39800000000000002</v>
      </c>
      <c r="G649" s="7">
        <v>0.1000000000000055</v>
      </c>
    </row>
    <row r="650" spans="1:7" x14ac:dyDescent="0.25">
      <c r="A650">
        <v>12745</v>
      </c>
      <c r="B650">
        <v>12745</v>
      </c>
      <c r="C650" s="6">
        <f t="shared" si="16"/>
        <v>0.36499999999999999</v>
      </c>
      <c r="D650" s="1">
        <v>493.65</v>
      </c>
      <c r="E650" s="7">
        <v>0</v>
      </c>
      <c r="F650" s="8">
        <f t="shared" si="17"/>
        <v>0.39800000000000002</v>
      </c>
      <c r="G650" s="7">
        <v>0.1000000000000055</v>
      </c>
    </row>
    <row r="651" spans="1:7" x14ac:dyDescent="0.25">
      <c r="A651">
        <v>18777</v>
      </c>
      <c r="B651">
        <v>18777</v>
      </c>
      <c r="C651" s="6">
        <f t="shared" si="16"/>
        <v>0.36499999999999999</v>
      </c>
      <c r="D651" s="1">
        <v>493.65</v>
      </c>
      <c r="E651" s="7">
        <v>0</v>
      </c>
      <c r="F651" s="8">
        <f t="shared" si="17"/>
        <v>0.39800000000000002</v>
      </c>
      <c r="G651" s="7">
        <v>0.10000000000000552</v>
      </c>
    </row>
    <row r="652" spans="1:7" x14ac:dyDescent="0.25">
      <c r="A652">
        <v>12783</v>
      </c>
      <c r="B652">
        <v>12783</v>
      </c>
      <c r="C652" s="6">
        <f t="shared" si="16"/>
        <v>0.36499999999999999</v>
      </c>
      <c r="D652" s="1">
        <v>493.65</v>
      </c>
      <c r="E652" s="7">
        <v>0</v>
      </c>
      <c r="F652" s="8">
        <f t="shared" si="17"/>
        <v>0.39800000000000002</v>
      </c>
      <c r="G652" s="7">
        <v>0.10000000000000553</v>
      </c>
    </row>
    <row r="653" spans="1:7" x14ac:dyDescent="0.25">
      <c r="A653">
        <v>18779</v>
      </c>
      <c r="B653">
        <v>18779</v>
      </c>
      <c r="C653" s="6">
        <f t="shared" si="16"/>
        <v>0.36499999999999999</v>
      </c>
      <c r="D653" s="1">
        <v>493.65</v>
      </c>
      <c r="E653" s="7">
        <v>0</v>
      </c>
      <c r="F653" s="8">
        <f t="shared" si="17"/>
        <v>0.39800000000000002</v>
      </c>
      <c r="G653" s="7">
        <v>0.10000000000000553</v>
      </c>
    </row>
    <row r="654" spans="1:7" x14ac:dyDescent="0.25">
      <c r="A654">
        <v>18774</v>
      </c>
      <c r="B654">
        <v>18774</v>
      </c>
      <c r="C654" s="6">
        <f t="shared" si="16"/>
        <v>0.36499999999999999</v>
      </c>
      <c r="D654" s="1">
        <v>493.65</v>
      </c>
      <c r="E654" s="7">
        <v>0</v>
      </c>
      <c r="F654" s="8">
        <f t="shared" si="17"/>
        <v>0.39800000000000002</v>
      </c>
      <c r="G654" s="7">
        <v>0.10000000000000554</v>
      </c>
    </row>
    <row r="655" spans="1:7" x14ac:dyDescent="0.25">
      <c r="A655">
        <v>12756</v>
      </c>
      <c r="B655">
        <v>12756</v>
      </c>
      <c r="C655" s="6">
        <f t="shared" si="16"/>
        <v>0.36499999999999999</v>
      </c>
      <c r="D655" s="1">
        <v>493.65</v>
      </c>
      <c r="E655" s="7">
        <v>0</v>
      </c>
      <c r="F655" s="8">
        <f t="shared" si="17"/>
        <v>0.39800000000000002</v>
      </c>
      <c r="G655" s="7">
        <v>0.10000000000000554</v>
      </c>
    </row>
    <row r="656" spans="1:7" x14ac:dyDescent="0.25">
      <c r="A656">
        <v>12758</v>
      </c>
      <c r="B656">
        <v>12758</v>
      </c>
      <c r="C656" s="6">
        <f t="shared" si="16"/>
        <v>0.36499999999999999</v>
      </c>
      <c r="D656" s="1">
        <v>493.65</v>
      </c>
      <c r="E656" s="7">
        <v>0</v>
      </c>
      <c r="F656" s="8">
        <f t="shared" si="17"/>
        <v>0.39800000000000002</v>
      </c>
      <c r="G656" s="7">
        <v>0.10000000000000556</v>
      </c>
    </row>
    <row r="657" spans="1:7" x14ac:dyDescent="0.25">
      <c r="A657">
        <v>12771</v>
      </c>
      <c r="B657">
        <v>12771</v>
      </c>
      <c r="C657" s="6">
        <f t="shared" si="16"/>
        <v>0.36499999999999999</v>
      </c>
      <c r="D657" s="1">
        <v>493.65</v>
      </c>
      <c r="E657" s="7">
        <v>0</v>
      </c>
      <c r="F657" s="8">
        <f t="shared" si="17"/>
        <v>0.39800000000000002</v>
      </c>
      <c r="G657" s="7">
        <v>0.10000000000000557</v>
      </c>
    </row>
    <row r="658" spans="1:7" x14ac:dyDescent="0.25">
      <c r="A658">
        <v>18851</v>
      </c>
      <c r="B658">
        <v>18851</v>
      </c>
      <c r="C658" s="6">
        <f t="shared" si="16"/>
        <v>0.36499999999999999</v>
      </c>
      <c r="D658" s="1">
        <v>493.65</v>
      </c>
      <c r="E658" s="7">
        <v>0</v>
      </c>
      <c r="F658" s="8">
        <f t="shared" si="17"/>
        <v>0.39800000000000002</v>
      </c>
      <c r="G658" s="7">
        <v>0.10000000000000557</v>
      </c>
    </row>
    <row r="659" spans="1:7" x14ac:dyDescent="0.25">
      <c r="A659">
        <v>12761</v>
      </c>
      <c r="B659">
        <v>12761</v>
      </c>
      <c r="C659" s="6">
        <f t="shared" si="16"/>
        <v>0.36499999999999999</v>
      </c>
      <c r="D659" s="1">
        <v>493.65</v>
      </c>
      <c r="E659" s="7">
        <v>0</v>
      </c>
      <c r="F659" s="8">
        <f t="shared" si="17"/>
        <v>0.39800000000000002</v>
      </c>
      <c r="G659" s="7">
        <v>0.10000000000000558</v>
      </c>
    </row>
    <row r="660" spans="1:7" x14ac:dyDescent="0.25">
      <c r="A660">
        <v>12794</v>
      </c>
      <c r="B660">
        <v>12794</v>
      </c>
      <c r="C660" s="6">
        <f t="shared" si="16"/>
        <v>0.36499999999999999</v>
      </c>
      <c r="D660" s="1">
        <v>493.65</v>
      </c>
      <c r="E660" s="7">
        <v>0</v>
      </c>
      <c r="F660" s="8">
        <f t="shared" si="17"/>
        <v>0.39800000000000002</v>
      </c>
      <c r="G660" s="7">
        <v>0.10000000000000558</v>
      </c>
    </row>
    <row r="661" spans="1:7" x14ac:dyDescent="0.25">
      <c r="A661">
        <v>12788</v>
      </c>
      <c r="B661">
        <v>12788</v>
      </c>
      <c r="C661" s="6">
        <f t="shared" si="16"/>
        <v>0.36499999999999999</v>
      </c>
      <c r="D661" s="1">
        <v>493.65</v>
      </c>
      <c r="E661" s="7">
        <v>0</v>
      </c>
      <c r="F661" s="8">
        <f t="shared" si="17"/>
        <v>0.39800000000000002</v>
      </c>
      <c r="G661" s="7">
        <v>0.1000000000000056</v>
      </c>
    </row>
    <row r="662" spans="1:7" x14ac:dyDescent="0.25">
      <c r="A662">
        <v>12697</v>
      </c>
      <c r="B662">
        <v>12697</v>
      </c>
      <c r="C662" s="6">
        <f t="shared" si="16"/>
        <v>0.36499999999999999</v>
      </c>
      <c r="D662" s="1">
        <v>493.65</v>
      </c>
      <c r="E662" s="7">
        <v>0</v>
      </c>
      <c r="F662" s="8">
        <f t="shared" si="17"/>
        <v>0.39800000000000002</v>
      </c>
      <c r="G662" s="7">
        <v>0.10000000000000561</v>
      </c>
    </row>
    <row r="663" spans="1:7" x14ac:dyDescent="0.25">
      <c r="A663">
        <v>12695</v>
      </c>
      <c r="B663">
        <v>12695</v>
      </c>
      <c r="C663" s="6">
        <f t="shared" si="16"/>
        <v>0.36499999999999999</v>
      </c>
      <c r="D663" s="1">
        <v>493.65</v>
      </c>
      <c r="E663" s="7">
        <v>0</v>
      </c>
      <c r="F663" s="8">
        <f t="shared" si="17"/>
        <v>0.39800000000000002</v>
      </c>
      <c r="G663" s="7">
        <v>0.10000000000000561</v>
      </c>
    </row>
    <row r="664" spans="1:7" x14ac:dyDescent="0.25">
      <c r="A664">
        <v>12694</v>
      </c>
      <c r="B664">
        <v>12694</v>
      </c>
      <c r="C664" s="6">
        <f t="shared" si="16"/>
        <v>0.36499999999999999</v>
      </c>
      <c r="D664" s="1">
        <v>493.65</v>
      </c>
      <c r="E664" s="7">
        <v>0</v>
      </c>
      <c r="F664" s="8">
        <f t="shared" si="17"/>
        <v>0.39800000000000002</v>
      </c>
      <c r="G664" s="7">
        <v>0.10000000000000563</v>
      </c>
    </row>
    <row r="665" spans="1:7" x14ac:dyDescent="0.25">
      <c r="A665">
        <v>12612</v>
      </c>
      <c r="B665">
        <v>12612</v>
      </c>
      <c r="C665" s="6">
        <f t="shared" si="16"/>
        <v>0.36499999999999999</v>
      </c>
      <c r="D665" s="1">
        <v>493.65</v>
      </c>
      <c r="E665" s="7">
        <v>0</v>
      </c>
      <c r="F665" s="8">
        <f t="shared" si="17"/>
        <v>0.39800000000000002</v>
      </c>
      <c r="G665" s="7">
        <v>0.10000000000000564</v>
      </c>
    </row>
    <row r="666" spans="1:7" x14ac:dyDescent="0.25">
      <c r="A666">
        <v>12610</v>
      </c>
      <c r="B666">
        <v>12610</v>
      </c>
      <c r="C666" s="6">
        <f t="shared" si="16"/>
        <v>0.36499999999999999</v>
      </c>
      <c r="D666" s="1">
        <v>493.65</v>
      </c>
      <c r="E666" s="7">
        <v>0</v>
      </c>
      <c r="F666" s="8">
        <f t="shared" si="17"/>
        <v>0.39800000000000002</v>
      </c>
      <c r="G666" s="7">
        <v>0.10000000000000564</v>
      </c>
    </row>
    <row r="667" spans="1:7" x14ac:dyDescent="0.25">
      <c r="A667">
        <v>12594</v>
      </c>
      <c r="B667">
        <v>12594</v>
      </c>
      <c r="C667" s="6">
        <f t="shared" si="16"/>
        <v>0.36499999999999999</v>
      </c>
      <c r="D667" s="1">
        <v>493.65</v>
      </c>
      <c r="E667" s="7">
        <v>0</v>
      </c>
      <c r="F667" s="8">
        <f t="shared" si="17"/>
        <v>0.39800000000000002</v>
      </c>
      <c r="G667" s="7">
        <v>0.10000000000000565</v>
      </c>
    </row>
    <row r="668" spans="1:7" x14ac:dyDescent="0.25">
      <c r="A668">
        <v>12816</v>
      </c>
      <c r="B668">
        <v>12816</v>
      </c>
      <c r="C668" s="6">
        <f t="shared" si="16"/>
        <v>0.36499999999999999</v>
      </c>
      <c r="D668" s="1">
        <v>493.65</v>
      </c>
      <c r="E668" s="7">
        <v>0</v>
      </c>
      <c r="F668" s="8">
        <f t="shared" si="17"/>
        <v>0.39800000000000002</v>
      </c>
      <c r="G668" s="7">
        <v>0.10000000000000565</v>
      </c>
    </row>
    <row r="669" spans="1:7" x14ac:dyDescent="0.25">
      <c r="A669">
        <v>12582</v>
      </c>
      <c r="B669">
        <v>12582</v>
      </c>
      <c r="C669" s="6">
        <f t="shared" si="16"/>
        <v>0.36499999999999999</v>
      </c>
      <c r="D669" s="1">
        <v>493.65</v>
      </c>
      <c r="E669" s="7">
        <v>0</v>
      </c>
      <c r="F669" s="8">
        <f t="shared" si="17"/>
        <v>0.39800000000000002</v>
      </c>
      <c r="G669" s="7">
        <v>0.10000000000000567</v>
      </c>
    </row>
    <row r="670" spans="1:7" x14ac:dyDescent="0.25">
      <c r="A670">
        <v>12817</v>
      </c>
      <c r="B670">
        <v>12817</v>
      </c>
      <c r="C670" s="6">
        <f t="shared" si="16"/>
        <v>0.36499999999999999</v>
      </c>
      <c r="D670" s="1">
        <v>493.65</v>
      </c>
      <c r="E670" s="7">
        <v>0</v>
      </c>
      <c r="F670" s="8">
        <f t="shared" si="17"/>
        <v>0.39800000000000002</v>
      </c>
      <c r="G670" s="7">
        <v>0.10000000000000568</v>
      </c>
    </row>
    <row r="671" spans="1:7" x14ac:dyDescent="0.25">
      <c r="A671">
        <v>12564</v>
      </c>
      <c r="B671">
        <v>12564</v>
      </c>
      <c r="C671" s="6">
        <f t="shared" si="16"/>
        <v>0.36499999999999999</v>
      </c>
      <c r="D671" s="1">
        <v>493.65</v>
      </c>
      <c r="E671" s="7">
        <v>0</v>
      </c>
      <c r="F671" s="8">
        <f t="shared" si="17"/>
        <v>0.39800000000000002</v>
      </c>
      <c r="G671" s="7">
        <v>0.10000000000000568</v>
      </c>
    </row>
    <row r="672" spans="1:7" x14ac:dyDescent="0.25">
      <c r="A672">
        <v>12588</v>
      </c>
      <c r="B672">
        <v>12588</v>
      </c>
      <c r="C672" s="6">
        <f t="shared" si="16"/>
        <v>0.36499999999999999</v>
      </c>
      <c r="D672" s="1">
        <v>493.65</v>
      </c>
      <c r="E672" s="7">
        <v>0</v>
      </c>
      <c r="F672" s="8">
        <f t="shared" si="17"/>
        <v>0.39800000000000002</v>
      </c>
      <c r="G672" s="7">
        <v>0.1000000000000057</v>
      </c>
    </row>
    <row r="673" spans="1:7" x14ac:dyDescent="0.25">
      <c r="A673">
        <v>16232</v>
      </c>
      <c r="B673">
        <v>16232</v>
      </c>
      <c r="C673" s="6">
        <f t="shared" si="16"/>
        <v>0.36499999999999999</v>
      </c>
      <c r="D673" s="1">
        <v>493.65</v>
      </c>
      <c r="E673" s="7">
        <v>0</v>
      </c>
      <c r="F673" s="8">
        <f t="shared" si="17"/>
        <v>0.39800000000000002</v>
      </c>
      <c r="G673" s="7">
        <v>0.10000000000000571</v>
      </c>
    </row>
    <row r="674" spans="1:7" x14ac:dyDescent="0.25">
      <c r="A674">
        <v>12619</v>
      </c>
      <c r="B674">
        <v>12619</v>
      </c>
      <c r="C674" s="6">
        <f t="shared" si="16"/>
        <v>0.36499999999999999</v>
      </c>
      <c r="D674" s="1">
        <v>493.65</v>
      </c>
      <c r="E674" s="7">
        <v>0</v>
      </c>
      <c r="F674" s="8">
        <f t="shared" si="17"/>
        <v>0.39800000000000002</v>
      </c>
      <c r="G674" s="7">
        <v>0.10000000000000571</v>
      </c>
    </row>
    <row r="675" spans="1:7" x14ac:dyDescent="0.25">
      <c r="A675">
        <v>16225</v>
      </c>
      <c r="B675">
        <v>16225</v>
      </c>
      <c r="C675" s="6">
        <f t="shared" si="16"/>
        <v>0.36499999999999999</v>
      </c>
      <c r="D675" s="1">
        <v>493.65</v>
      </c>
      <c r="E675" s="7">
        <v>0</v>
      </c>
      <c r="F675" s="8">
        <f t="shared" si="17"/>
        <v>0.39800000000000002</v>
      </c>
      <c r="G675" s="7">
        <v>0.10000000000000572</v>
      </c>
    </row>
    <row r="676" spans="1:7" x14ac:dyDescent="0.25">
      <c r="A676">
        <v>16233</v>
      </c>
      <c r="B676">
        <v>16233</v>
      </c>
      <c r="C676" s="6">
        <f t="shared" si="16"/>
        <v>0.36499999999999999</v>
      </c>
      <c r="D676" s="1">
        <v>493.65</v>
      </c>
      <c r="E676" s="7">
        <v>0</v>
      </c>
      <c r="F676" s="8">
        <f t="shared" si="17"/>
        <v>0.39800000000000002</v>
      </c>
      <c r="G676" s="7">
        <v>0.10000000000000572</v>
      </c>
    </row>
    <row r="677" spans="1:7" x14ac:dyDescent="0.25">
      <c r="A677">
        <v>12808</v>
      </c>
      <c r="B677">
        <v>12808</v>
      </c>
      <c r="C677" s="6">
        <f t="shared" si="16"/>
        <v>0.36499999999999999</v>
      </c>
      <c r="D677" s="1">
        <v>493.65</v>
      </c>
      <c r="E677" s="7">
        <v>0</v>
      </c>
      <c r="F677" s="8">
        <f t="shared" si="17"/>
        <v>0.39800000000000002</v>
      </c>
      <c r="G677" s="7">
        <v>0.10000000000000574</v>
      </c>
    </row>
    <row r="678" spans="1:7" x14ac:dyDescent="0.25">
      <c r="A678">
        <v>12802</v>
      </c>
      <c r="B678">
        <v>12802</v>
      </c>
      <c r="C678" s="6">
        <f t="shared" si="16"/>
        <v>0.36499999999999999</v>
      </c>
      <c r="D678" s="1">
        <v>493.65</v>
      </c>
      <c r="E678" s="7">
        <v>0</v>
      </c>
      <c r="F678" s="8">
        <f t="shared" si="17"/>
        <v>0.39800000000000002</v>
      </c>
      <c r="G678" s="7">
        <v>0.10000000000000575</v>
      </c>
    </row>
    <row r="679" spans="1:7" x14ac:dyDescent="0.25">
      <c r="A679">
        <v>12811</v>
      </c>
      <c r="B679">
        <v>12811</v>
      </c>
      <c r="C679" s="6">
        <f t="shared" si="16"/>
        <v>0.36499999999999999</v>
      </c>
      <c r="D679" s="1">
        <v>493.65</v>
      </c>
      <c r="E679" s="7">
        <v>0</v>
      </c>
      <c r="F679" s="8">
        <f t="shared" si="17"/>
        <v>0.39800000000000002</v>
      </c>
      <c r="G679" s="7">
        <v>0.10000000000000575</v>
      </c>
    </row>
    <row r="680" spans="1:7" x14ac:dyDescent="0.25">
      <c r="A680">
        <v>16223</v>
      </c>
      <c r="B680">
        <v>16223</v>
      </c>
      <c r="C680" s="6">
        <f t="shared" si="16"/>
        <v>0.36499999999999999</v>
      </c>
      <c r="D680" s="1">
        <v>493.65</v>
      </c>
      <c r="E680" s="7">
        <v>0</v>
      </c>
      <c r="F680" s="8">
        <f t="shared" si="17"/>
        <v>0.39800000000000002</v>
      </c>
      <c r="G680" s="7">
        <v>0.10000000000000576</v>
      </c>
    </row>
    <row r="681" spans="1:7" x14ac:dyDescent="0.25">
      <c r="A681">
        <v>27615</v>
      </c>
      <c r="B681">
        <v>27615</v>
      </c>
      <c r="C681" s="6">
        <f t="shared" si="16"/>
        <v>0.36499999999999999</v>
      </c>
      <c r="D681" s="1">
        <v>493.65</v>
      </c>
      <c r="E681" s="7">
        <v>0</v>
      </c>
      <c r="F681" s="8">
        <f t="shared" si="17"/>
        <v>0.39800000000000002</v>
      </c>
      <c r="G681" s="7">
        <v>0.10000000000000576</v>
      </c>
    </row>
    <row r="682" spans="1:7" x14ac:dyDescent="0.25">
      <c r="A682">
        <v>27622</v>
      </c>
      <c r="B682">
        <v>27622</v>
      </c>
      <c r="C682" s="6">
        <f t="shared" si="16"/>
        <v>0.36499999999999999</v>
      </c>
      <c r="D682" s="1">
        <v>493.65</v>
      </c>
      <c r="E682" s="7">
        <v>0</v>
      </c>
      <c r="F682" s="8">
        <f t="shared" si="17"/>
        <v>0.39800000000000002</v>
      </c>
      <c r="G682" s="7">
        <v>0.10000000000000578</v>
      </c>
    </row>
    <row r="683" spans="1:7" x14ac:dyDescent="0.25">
      <c r="A683">
        <v>16193</v>
      </c>
      <c r="B683">
        <v>16193</v>
      </c>
      <c r="C683" s="6">
        <f t="shared" si="16"/>
        <v>0.36499999999999999</v>
      </c>
      <c r="D683" s="1">
        <v>493.65</v>
      </c>
      <c r="E683" s="7">
        <v>0</v>
      </c>
      <c r="F683" s="8">
        <f t="shared" si="17"/>
        <v>0.39800000000000002</v>
      </c>
      <c r="G683" s="7">
        <v>0.10000000000000579</v>
      </c>
    </row>
    <row r="684" spans="1:7" x14ac:dyDescent="0.25">
      <c r="A684">
        <v>13402</v>
      </c>
      <c r="B684">
        <v>13402</v>
      </c>
      <c r="C684" s="6">
        <f t="shared" si="16"/>
        <v>0.36499999999999999</v>
      </c>
      <c r="D684" s="1">
        <v>493.65</v>
      </c>
      <c r="E684" s="7">
        <v>0</v>
      </c>
      <c r="F684" s="8">
        <f t="shared" si="17"/>
        <v>0.39800000000000002</v>
      </c>
      <c r="G684" s="7">
        <v>0.10000000000000579</v>
      </c>
    </row>
    <row r="685" spans="1:7" x14ac:dyDescent="0.25">
      <c r="A685">
        <v>12535</v>
      </c>
      <c r="B685">
        <v>12535</v>
      </c>
      <c r="C685" s="6">
        <f t="shared" si="16"/>
        <v>0.36499999999999999</v>
      </c>
      <c r="D685" s="1">
        <v>493.65</v>
      </c>
      <c r="E685" s="7">
        <v>0</v>
      </c>
      <c r="F685" s="8">
        <f t="shared" si="17"/>
        <v>0.39800000000000002</v>
      </c>
      <c r="G685" s="7">
        <v>0.10000000000000581</v>
      </c>
    </row>
    <row r="686" spans="1:7" x14ac:dyDescent="0.25">
      <c r="A686">
        <v>12540</v>
      </c>
      <c r="B686">
        <v>12540</v>
      </c>
      <c r="C686" s="6">
        <f t="shared" si="16"/>
        <v>0.36499999999999999</v>
      </c>
      <c r="D686" s="1">
        <v>493.65</v>
      </c>
      <c r="E686" s="7">
        <v>0</v>
      </c>
      <c r="F686" s="8">
        <f t="shared" si="17"/>
        <v>0.39800000000000002</v>
      </c>
      <c r="G686" s="7">
        <v>0.10000000000000582</v>
      </c>
    </row>
    <row r="687" spans="1:7" x14ac:dyDescent="0.25">
      <c r="A687">
        <v>12539</v>
      </c>
      <c r="B687">
        <v>12539</v>
      </c>
      <c r="C687" s="6">
        <f t="shared" si="16"/>
        <v>0.36499999999999999</v>
      </c>
      <c r="D687" s="1">
        <v>493.65</v>
      </c>
      <c r="E687" s="7">
        <v>0</v>
      </c>
      <c r="F687" s="8">
        <f t="shared" si="17"/>
        <v>0.39800000000000002</v>
      </c>
      <c r="G687" s="7">
        <v>0.10000000000000582</v>
      </c>
    </row>
    <row r="688" spans="1:7" x14ac:dyDescent="0.25">
      <c r="A688">
        <v>12536</v>
      </c>
      <c r="B688">
        <v>12536</v>
      </c>
      <c r="C688" s="6">
        <f t="shared" si="16"/>
        <v>0.36499999999999999</v>
      </c>
      <c r="D688" s="1">
        <v>493.65</v>
      </c>
      <c r="E688" s="7">
        <v>0</v>
      </c>
      <c r="F688" s="8">
        <f t="shared" si="17"/>
        <v>0.39800000000000002</v>
      </c>
      <c r="G688" s="7">
        <v>0.10000000000000583</v>
      </c>
    </row>
    <row r="689" spans="1:7" x14ac:dyDescent="0.25">
      <c r="A689">
        <v>12542</v>
      </c>
      <c r="B689">
        <v>12542</v>
      </c>
      <c r="C689" s="6">
        <f t="shared" si="16"/>
        <v>0.36499999999999999</v>
      </c>
      <c r="D689" s="1">
        <v>493.65</v>
      </c>
      <c r="E689" s="7">
        <v>0</v>
      </c>
      <c r="F689" s="8">
        <f t="shared" si="17"/>
        <v>0.39800000000000002</v>
      </c>
      <c r="G689" s="7">
        <v>0.10000000000000583</v>
      </c>
    </row>
    <row r="690" spans="1:7" x14ac:dyDescent="0.25">
      <c r="A690">
        <v>12872</v>
      </c>
      <c r="B690">
        <v>12872</v>
      </c>
      <c r="C690" s="6">
        <f t="shared" si="16"/>
        <v>0.36499999999999999</v>
      </c>
      <c r="D690" s="1">
        <v>493.65</v>
      </c>
      <c r="E690" s="7">
        <v>0</v>
      </c>
      <c r="F690" s="8">
        <f t="shared" si="17"/>
        <v>0.39800000000000002</v>
      </c>
      <c r="G690" s="7">
        <v>0.10000000000000585</v>
      </c>
    </row>
    <row r="691" spans="1:7" x14ac:dyDescent="0.25">
      <c r="A691">
        <v>12580</v>
      </c>
      <c r="B691">
        <v>12580</v>
      </c>
      <c r="C691" s="6">
        <f t="shared" si="16"/>
        <v>0.36499999999999999</v>
      </c>
      <c r="D691" s="1">
        <v>493.65</v>
      </c>
      <c r="E691" s="7">
        <v>0</v>
      </c>
      <c r="F691" s="8">
        <f t="shared" si="17"/>
        <v>0.39800000000000002</v>
      </c>
      <c r="G691" s="7">
        <v>0.10000000000000586</v>
      </c>
    </row>
    <row r="692" spans="1:7" x14ac:dyDescent="0.25">
      <c r="A692">
        <v>12810</v>
      </c>
      <c r="B692">
        <v>12810</v>
      </c>
      <c r="C692" s="6">
        <f t="shared" si="16"/>
        <v>0.36499999999999999</v>
      </c>
      <c r="D692" s="1">
        <v>493.65</v>
      </c>
      <c r="E692" s="7">
        <v>0</v>
      </c>
      <c r="F692" s="8">
        <f t="shared" si="17"/>
        <v>0.39800000000000002</v>
      </c>
      <c r="G692" s="7">
        <v>0.10000000000000586</v>
      </c>
    </row>
    <row r="693" spans="1:7" x14ac:dyDescent="0.25">
      <c r="A693">
        <v>27658</v>
      </c>
      <c r="B693">
        <v>27658</v>
      </c>
      <c r="C693" s="6">
        <f t="shared" si="16"/>
        <v>0.36499999999999999</v>
      </c>
      <c r="D693" s="1">
        <v>493.65</v>
      </c>
      <c r="E693" s="7">
        <v>0</v>
      </c>
      <c r="F693" s="8">
        <f t="shared" si="17"/>
        <v>0.39800000000000002</v>
      </c>
      <c r="G693" s="7">
        <v>0.10000000000000588</v>
      </c>
    </row>
    <row r="694" spans="1:7" x14ac:dyDescent="0.25">
      <c r="A694">
        <v>27696</v>
      </c>
      <c r="B694">
        <v>27696</v>
      </c>
      <c r="C694" s="6">
        <f t="shared" si="16"/>
        <v>0.36499999999999999</v>
      </c>
      <c r="D694" s="1">
        <v>493.65</v>
      </c>
      <c r="E694" s="7">
        <v>0</v>
      </c>
      <c r="F694" s="8">
        <f t="shared" si="17"/>
        <v>0.39800000000000002</v>
      </c>
      <c r="G694" s="7">
        <v>0.10000000000000589</v>
      </c>
    </row>
    <row r="695" spans="1:7" x14ac:dyDescent="0.25">
      <c r="A695">
        <v>27698</v>
      </c>
      <c r="B695">
        <v>27698</v>
      </c>
      <c r="C695" s="6">
        <f t="shared" si="16"/>
        <v>0.36499999999999999</v>
      </c>
      <c r="D695" s="1">
        <v>493.65</v>
      </c>
      <c r="E695" s="7">
        <v>0</v>
      </c>
      <c r="F695" s="8">
        <f t="shared" si="17"/>
        <v>0.39800000000000002</v>
      </c>
      <c r="G695" s="7">
        <v>0.10000000000000589</v>
      </c>
    </row>
    <row r="696" spans="1:7" x14ac:dyDescent="0.25">
      <c r="A696">
        <v>12739</v>
      </c>
      <c r="B696">
        <v>12739</v>
      </c>
      <c r="C696" s="6">
        <f t="shared" si="16"/>
        <v>0.36499999999999999</v>
      </c>
      <c r="D696" s="1">
        <v>493.65</v>
      </c>
      <c r="E696" s="7">
        <v>0</v>
      </c>
      <c r="F696" s="8">
        <f t="shared" si="17"/>
        <v>0.39800000000000002</v>
      </c>
      <c r="G696" s="7">
        <v>0.1000000000000059</v>
      </c>
    </row>
    <row r="697" spans="1:7" x14ac:dyDescent="0.25">
      <c r="A697">
        <v>27699</v>
      </c>
      <c r="B697">
        <v>27699</v>
      </c>
      <c r="C697" s="6">
        <f t="shared" si="16"/>
        <v>0.36499999999999999</v>
      </c>
      <c r="D697" s="1">
        <v>493.65</v>
      </c>
      <c r="E697" s="7">
        <v>0</v>
      </c>
      <c r="F697" s="8">
        <f t="shared" si="17"/>
        <v>0.39800000000000002</v>
      </c>
      <c r="G697" s="7">
        <v>0.1000000000000059</v>
      </c>
    </row>
    <row r="698" spans="1:7" x14ac:dyDescent="0.25">
      <c r="A698">
        <v>12793</v>
      </c>
      <c r="B698">
        <v>12793</v>
      </c>
      <c r="C698" s="6">
        <f t="shared" si="16"/>
        <v>0.36499999999999999</v>
      </c>
      <c r="D698" s="1">
        <v>493.65</v>
      </c>
      <c r="E698" s="7">
        <v>0</v>
      </c>
      <c r="F698" s="8">
        <f t="shared" si="17"/>
        <v>0.39800000000000002</v>
      </c>
      <c r="G698" s="7">
        <v>0.10000000000000592</v>
      </c>
    </row>
    <row r="699" spans="1:7" x14ac:dyDescent="0.25">
      <c r="A699">
        <v>12674</v>
      </c>
      <c r="B699">
        <v>12674</v>
      </c>
      <c r="C699" s="6">
        <f t="shared" si="16"/>
        <v>0.36499999999999999</v>
      </c>
      <c r="D699" s="1">
        <v>493.65</v>
      </c>
      <c r="E699" s="7">
        <v>0</v>
      </c>
      <c r="F699" s="8">
        <f t="shared" si="17"/>
        <v>0.39800000000000002</v>
      </c>
      <c r="G699" s="7">
        <v>0.10000000000000593</v>
      </c>
    </row>
    <row r="700" spans="1:7" x14ac:dyDescent="0.25">
      <c r="A700">
        <v>27685</v>
      </c>
      <c r="B700">
        <v>27685</v>
      </c>
      <c r="C700" s="6">
        <f t="shared" si="16"/>
        <v>0.36499999999999999</v>
      </c>
      <c r="D700" s="1">
        <v>493.65</v>
      </c>
      <c r="E700" s="7">
        <v>0</v>
      </c>
      <c r="F700" s="8">
        <f t="shared" si="17"/>
        <v>0.39800000000000002</v>
      </c>
      <c r="G700" s="7">
        <v>0.10000000000000593</v>
      </c>
    </row>
    <row r="701" spans="1:7" x14ac:dyDescent="0.25">
      <c r="A701">
        <v>17083</v>
      </c>
      <c r="B701">
        <v>17083</v>
      </c>
      <c r="C701" s="6">
        <f t="shared" si="16"/>
        <v>0.36499999999999999</v>
      </c>
      <c r="D701" s="1">
        <v>493.65</v>
      </c>
      <c r="E701" s="7">
        <v>0</v>
      </c>
      <c r="F701" s="8">
        <f t="shared" si="17"/>
        <v>0.39800000000000002</v>
      </c>
      <c r="G701" s="7">
        <v>0.10000000000000595</v>
      </c>
    </row>
    <row r="702" spans="1:7" x14ac:dyDescent="0.25">
      <c r="A702">
        <v>12563</v>
      </c>
      <c r="B702">
        <v>12563</v>
      </c>
      <c r="C702" s="6">
        <f t="shared" si="16"/>
        <v>0.36499999999999999</v>
      </c>
      <c r="D702" s="1">
        <v>493.65</v>
      </c>
      <c r="E702" s="7">
        <v>0</v>
      </c>
      <c r="F702" s="8">
        <f t="shared" si="17"/>
        <v>0.39800000000000002</v>
      </c>
      <c r="G702" s="7">
        <v>0.10000000000000596</v>
      </c>
    </row>
    <row r="703" spans="1:7" x14ac:dyDescent="0.25">
      <c r="A703">
        <v>27048</v>
      </c>
      <c r="B703">
        <v>27048</v>
      </c>
      <c r="C703" s="6">
        <f t="shared" si="16"/>
        <v>0.36499999999999999</v>
      </c>
      <c r="D703" s="1">
        <v>493.65</v>
      </c>
      <c r="E703" s="7">
        <v>0</v>
      </c>
      <c r="F703" s="8">
        <f t="shared" si="17"/>
        <v>0.39800000000000002</v>
      </c>
      <c r="G703" s="7">
        <v>0.10000000000000596</v>
      </c>
    </row>
    <row r="704" spans="1:7" x14ac:dyDescent="0.25">
      <c r="A704">
        <v>16012</v>
      </c>
      <c r="B704">
        <v>16012</v>
      </c>
      <c r="C704" s="6">
        <f t="shared" si="16"/>
        <v>0.36499999999999999</v>
      </c>
      <c r="D704" s="1">
        <v>493.65</v>
      </c>
      <c r="E704" s="7">
        <v>0</v>
      </c>
      <c r="F704" s="8">
        <f t="shared" si="17"/>
        <v>0.39800000000000002</v>
      </c>
      <c r="G704" s="7">
        <v>0.10000000000000597</v>
      </c>
    </row>
    <row r="705" spans="1:7" x14ac:dyDescent="0.25">
      <c r="A705">
        <v>12867</v>
      </c>
      <c r="B705">
        <v>12867</v>
      </c>
      <c r="C705" s="6">
        <f t="shared" si="16"/>
        <v>0.36499999999999999</v>
      </c>
      <c r="D705" s="1">
        <v>493.65</v>
      </c>
      <c r="E705" s="7">
        <v>0</v>
      </c>
      <c r="F705" s="8">
        <f t="shared" si="17"/>
        <v>0.39800000000000002</v>
      </c>
      <c r="G705" s="7">
        <v>0.10000000000000597</v>
      </c>
    </row>
    <row r="706" spans="1:7" x14ac:dyDescent="0.25">
      <c r="A706">
        <v>18769</v>
      </c>
      <c r="B706">
        <v>18769</v>
      </c>
      <c r="C706" s="6">
        <f t="shared" si="16"/>
        <v>0.36499999999999999</v>
      </c>
      <c r="D706" s="1">
        <v>493.65</v>
      </c>
      <c r="E706" s="7">
        <v>0</v>
      </c>
      <c r="F706" s="8">
        <f t="shared" si="17"/>
        <v>0.39800000000000002</v>
      </c>
      <c r="G706" s="7">
        <v>0.10000000000000599</v>
      </c>
    </row>
    <row r="707" spans="1:7" x14ac:dyDescent="0.25">
      <c r="A707">
        <v>18781</v>
      </c>
      <c r="B707">
        <v>18781</v>
      </c>
      <c r="C707" s="6">
        <f t="shared" si="16"/>
        <v>0.36499999999999999</v>
      </c>
      <c r="D707" s="1">
        <v>493.65</v>
      </c>
      <c r="E707" s="7">
        <v>0</v>
      </c>
      <c r="F707" s="8">
        <f t="shared" si="17"/>
        <v>0.39800000000000002</v>
      </c>
      <c r="G707" s="7">
        <v>0.100000000000006</v>
      </c>
    </row>
    <row r="708" spans="1:7" x14ac:dyDescent="0.25">
      <c r="A708">
        <v>12772</v>
      </c>
      <c r="B708">
        <v>12772</v>
      </c>
      <c r="C708" s="6">
        <f t="shared" si="16"/>
        <v>0.36499999999999999</v>
      </c>
      <c r="D708" s="1">
        <v>493.65</v>
      </c>
      <c r="E708" s="7">
        <v>0</v>
      </c>
      <c r="F708" s="8">
        <f t="shared" si="17"/>
        <v>0.39800000000000002</v>
      </c>
      <c r="G708" s="7">
        <v>0.100000000000006</v>
      </c>
    </row>
    <row r="709" spans="1:7" x14ac:dyDescent="0.25">
      <c r="A709">
        <v>12552</v>
      </c>
      <c r="B709">
        <v>12552</v>
      </c>
      <c r="C709" s="6">
        <f t="shared" si="16"/>
        <v>0.36499999999999999</v>
      </c>
      <c r="D709" s="1">
        <v>493.65</v>
      </c>
      <c r="E709" s="7">
        <v>0</v>
      </c>
      <c r="F709" s="8">
        <f t="shared" si="17"/>
        <v>0.39800000000000002</v>
      </c>
      <c r="G709" s="7">
        <v>0.10000000000000601</v>
      </c>
    </row>
    <row r="710" spans="1:7" x14ac:dyDescent="0.25">
      <c r="A710">
        <v>19066</v>
      </c>
      <c r="B710">
        <v>19066</v>
      </c>
      <c r="C710" s="6">
        <f t="shared" si="16"/>
        <v>0.36499999999999999</v>
      </c>
      <c r="D710" s="1">
        <v>493.65</v>
      </c>
      <c r="E710" s="7">
        <v>0</v>
      </c>
      <c r="F710" s="8">
        <f t="shared" si="17"/>
        <v>0.39800000000000002</v>
      </c>
      <c r="G710" s="7">
        <v>0.10000000000000601</v>
      </c>
    </row>
    <row r="711" spans="1:7" x14ac:dyDescent="0.25">
      <c r="A711">
        <v>19067</v>
      </c>
      <c r="B711">
        <v>19067</v>
      </c>
      <c r="C711" s="6">
        <f t="shared" si="16"/>
        <v>0.36499999999999999</v>
      </c>
      <c r="D711" s="1">
        <v>493.65</v>
      </c>
      <c r="E711" s="7">
        <v>0</v>
      </c>
      <c r="F711" s="8">
        <f t="shared" si="17"/>
        <v>0.39800000000000002</v>
      </c>
      <c r="G711" s="7">
        <v>0.10000000000000603</v>
      </c>
    </row>
    <row r="712" spans="1:7" x14ac:dyDescent="0.25">
      <c r="A712">
        <v>18796</v>
      </c>
      <c r="B712">
        <v>18796</v>
      </c>
      <c r="C712" s="6">
        <f t="shared" ref="C712:C741" si="18">AVERAGE(0.3,0.43)</f>
        <v>0.36499999999999999</v>
      </c>
      <c r="D712" s="1">
        <v>493.65</v>
      </c>
      <c r="E712" s="7">
        <v>0</v>
      </c>
      <c r="F712" s="8">
        <f t="shared" ref="F712:F741" si="19">0.398</f>
        <v>0.39800000000000002</v>
      </c>
      <c r="G712" s="7">
        <v>0.10000000000000604</v>
      </c>
    </row>
    <row r="713" spans="1:7" x14ac:dyDescent="0.25">
      <c r="A713">
        <v>19080</v>
      </c>
      <c r="B713">
        <v>19080</v>
      </c>
      <c r="C713" s="6">
        <f t="shared" si="18"/>
        <v>0.36499999999999999</v>
      </c>
      <c r="D713" s="1">
        <v>493.65</v>
      </c>
      <c r="E713" s="7">
        <v>0</v>
      </c>
      <c r="F713" s="8">
        <f t="shared" si="19"/>
        <v>0.39800000000000002</v>
      </c>
      <c r="G713" s="7">
        <v>0.10000000000000604</v>
      </c>
    </row>
    <row r="714" spans="1:7" x14ac:dyDescent="0.25">
      <c r="A714">
        <v>12568</v>
      </c>
      <c r="B714">
        <v>12568</v>
      </c>
      <c r="C714" s="6">
        <f t="shared" si="18"/>
        <v>0.36499999999999999</v>
      </c>
      <c r="D714" s="1">
        <v>493.65</v>
      </c>
      <c r="E714" s="7">
        <v>0</v>
      </c>
      <c r="F714" s="8">
        <f t="shared" si="19"/>
        <v>0.39800000000000002</v>
      </c>
      <c r="G714" s="7">
        <v>0.10000000000000606</v>
      </c>
    </row>
    <row r="715" spans="1:7" x14ac:dyDescent="0.25">
      <c r="A715">
        <v>12546</v>
      </c>
      <c r="B715">
        <v>12546</v>
      </c>
      <c r="C715" s="6">
        <f t="shared" si="18"/>
        <v>0.36499999999999999</v>
      </c>
      <c r="D715" s="1">
        <v>493.65</v>
      </c>
      <c r="E715" s="7">
        <v>0</v>
      </c>
      <c r="F715" s="8">
        <f t="shared" si="19"/>
        <v>0.39800000000000002</v>
      </c>
      <c r="G715" s="7">
        <v>0.10000000000000607</v>
      </c>
    </row>
    <row r="716" spans="1:7" x14ac:dyDescent="0.25">
      <c r="A716">
        <v>12691</v>
      </c>
      <c r="B716">
        <v>12691</v>
      </c>
      <c r="C716" s="6">
        <f t="shared" si="18"/>
        <v>0.36499999999999999</v>
      </c>
      <c r="D716" s="1">
        <v>493.65</v>
      </c>
      <c r="E716" s="7">
        <v>0</v>
      </c>
      <c r="F716" s="8">
        <f t="shared" si="19"/>
        <v>0.39800000000000002</v>
      </c>
      <c r="G716" s="7">
        <v>0.10000000000000607</v>
      </c>
    </row>
    <row r="717" spans="1:7" x14ac:dyDescent="0.25">
      <c r="A717">
        <v>27625</v>
      </c>
      <c r="B717">
        <v>27625</v>
      </c>
      <c r="C717" s="6">
        <f t="shared" si="18"/>
        <v>0.36499999999999999</v>
      </c>
      <c r="D717" s="1">
        <v>493.65</v>
      </c>
      <c r="E717" s="7">
        <v>0</v>
      </c>
      <c r="F717" s="8">
        <f t="shared" si="19"/>
        <v>0.39800000000000002</v>
      </c>
      <c r="G717" s="7">
        <v>0.10000000000000608</v>
      </c>
    </row>
    <row r="718" spans="1:7" x14ac:dyDescent="0.25">
      <c r="A718">
        <v>12638</v>
      </c>
      <c r="B718">
        <v>12638</v>
      </c>
      <c r="C718" s="6">
        <f t="shared" si="18"/>
        <v>0.36499999999999999</v>
      </c>
      <c r="D718" s="1">
        <v>493.65</v>
      </c>
      <c r="E718" s="7">
        <v>0</v>
      </c>
      <c r="F718" s="8">
        <f t="shared" si="19"/>
        <v>0.39800000000000002</v>
      </c>
      <c r="G718" s="7">
        <v>0.10000000000000608</v>
      </c>
    </row>
    <row r="719" spans="1:7" x14ac:dyDescent="0.25">
      <c r="A719">
        <v>18783</v>
      </c>
      <c r="B719">
        <v>18783</v>
      </c>
      <c r="C719" s="6">
        <f t="shared" si="18"/>
        <v>0.36499999999999999</v>
      </c>
      <c r="D719" s="1">
        <v>493.65</v>
      </c>
      <c r="E719" s="7">
        <v>0</v>
      </c>
      <c r="F719" s="8">
        <f t="shared" si="19"/>
        <v>0.39800000000000002</v>
      </c>
      <c r="G719" s="7">
        <v>0.1000000000000061</v>
      </c>
    </row>
    <row r="720" spans="1:7" x14ac:dyDescent="0.25">
      <c r="A720">
        <v>12828</v>
      </c>
      <c r="B720">
        <v>12828</v>
      </c>
      <c r="C720" s="6">
        <f t="shared" si="18"/>
        <v>0.36499999999999999</v>
      </c>
      <c r="D720" s="1">
        <v>493.65</v>
      </c>
      <c r="E720" s="7">
        <v>0</v>
      </c>
      <c r="F720" s="8">
        <f t="shared" si="19"/>
        <v>0.39800000000000002</v>
      </c>
      <c r="G720" s="7">
        <v>0.10000000000000611</v>
      </c>
    </row>
    <row r="721" spans="1:7" x14ac:dyDescent="0.25">
      <c r="A721">
        <v>27091</v>
      </c>
      <c r="B721">
        <v>27091</v>
      </c>
      <c r="C721" s="6">
        <f t="shared" si="18"/>
        <v>0.36499999999999999</v>
      </c>
      <c r="D721" s="1">
        <v>493.65</v>
      </c>
      <c r="E721" s="7">
        <v>0</v>
      </c>
      <c r="F721" s="8">
        <f t="shared" si="19"/>
        <v>0.39800000000000002</v>
      </c>
      <c r="G721" s="7">
        <v>0.10000000000000611</v>
      </c>
    </row>
    <row r="722" spans="1:7" x14ac:dyDescent="0.25">
      <c r="A722">
        <v>27684</v>
      </c>
      <c r="B722">
        <v>27684</v>
      </c>
      <c r="C722" s="6">
        <f t="shared" si="18"/>
        <v>0.36499999999999999</v>
      </c>
      <c r="D722" s="1">
        <v>493.65</v>
      </c>
      <c r="E722" s="7">
        <v>0</v>
      </c>
      <c r="F722" s="8">
        <f t="shared" si="19"/>
        <v>0.39800000000000002</v>
      </c>
      <c r="G722" s="7">
        <v>0.10000000000000613</v>
      </c>
    </row>
    <row r="723" spans="1:7" x14ac:dyDescent="0.25">
      <c r="A723">
        <v>12851</v>
      </c>
      <c r="B723">
        <v>12851</v>
      </c>
      <c r="C723" s="6">
        <f t="shared" si="18"/>
        <v>0.36499999999999999</v>
      </c>
      <c r="D723" s="1">
        <v>493.65</v>
      </c>
      <c r="E723" s="7">
        <v>0</v>
      </c>
      <c r="F723" s="8">
        <f t="shared" si="19"/>
        <v>0.39800000000000002</v>
      </c>
      <c r="G723" s="7">
        <v>0.10000000000000614</v>
      </c>
    </row>
    <row r="724" spans="1:7" x14ac:dyDescent="0.25">
      <c r="A724">
        <v>12827</v>
      </c>
      <c r="B724">
        <v>12827</v>
      </c>
      <c r="C724" s="6">
        <f t="shared" si="18"/>
        <v>0.36499999999999999</v>
      </c>
      <c r="D724" s="1">
        <v>493.65</v>
      </c>
      <c r="E724" s="7">
        <v>0</v>
      </c>
      <c r="F724" s="8">
        <f t="shared" si="19"/>
        <v>0.39800000000000002</v>
      </c>
      <c r="G724" s="7">
        <v>0.10000000000000614</v>
      </c>
    </row>
    <row r="725" spans="1:7" x14ac:dyDescent="0.25">
      <c r="A725">
        <v>12861</v>
      </c>
      <c r="B725">
        <v>12861</v>
      </c>
      <c r="C725" s="6">
        <f t="shared" si="18"/>
        <v>0.36499999999999999</v>
      </c>
      <c r="D725" s="1">
        <v>493.65</v>
      </c>
      <c r="E725" s="7">
        <v>0</v>
      </c>
      <c r="F725" s="8">
        <f t="shared" si="19"/>
        <v>0.39800000000000002</v>
      </c>
      <c r="G725" s="7">
        <v>0.10000000000000615</v>
      </c>
    </row>
    <row r="726" spans="1:7" x14ac:dyDescent="0.25">
      <c r="A726">
        <v>27679</v>
      </c>
      <c r="B726">
        <v>27679</v>
      </c>
      <c r="C726" s="6">
        <f t="shared" si="18"/>
        <v>0.36499999999999999</v>
      </c>
      <c r="D726" s="1">
        <v>493.65</v>
      </c>
      <c r="E726" s="7">
        <v>0</v>
      </c>
      <c r="F726" s="8">
        <f t="shared" si="19"/>
        <v>0.39800000000000002</v>
      </c>
      <c r="G726" s="7">
        <v>0.10000000000000615</v>
      </c>
    </row>
    <row r="727" spans="1:7" x14ac:dyDescent="0.25">
      <c r="A727">
        <v>27674</v>
      </c>
      <c r="B727">
        <v>27674</v>
      </c>
      <c r="C727" s="6">
        <f t="shared" si="18"/>
        <v>0.36499999999999999</v>
      </c>
      <c r="D727" s="1">
        <v>493.65</v>
      </c>
      <c r="E727" s="7">
        <v>0</v>
      </c>
      <c r="F727" s="8">
        <f t="shared" si="19"/>
        <v>0.39800000000000002</v>
      </c>
      <c r="G727" s="7">
        <v>0.10000000000000617</v>
      </c>
    </row>
    <row r="728" spans="1:7" x14ac:dyDescent="0.25">
      <c r="A728">
        <v>27676</v>
      </c>
      <c r="B728">
        <v>27676</v>
      </c>
      <c r="C728" s="6">
        <f t="shared" si="18"/>
        <v>0.36499999999999999</v>
      </c>
      <c r="D728" s="1">
        <v>493.65</v>
      </c>
      <c r="E728" s="7">
        <v>0</v>
      </c>
      <c r="F728" s="8">
        <f t="shared" si="19"/>
        <v>0.39800000000000002</v>
      </c>
      <c r="G728" s="7">
        <v>0.10000000000000618</v>
      </c>
    </row>
    <row r="729" spans="1:7" x14ac:dyDescent="0.25">
      <c r="A729">
        <v>27680</v>
      </c>
      <c r="B729">
        <v>27680</v>
      </c>
      <c r="C729" s="6">
        <f t="shared" si="18"/>
        <v>0.36499999999999999</v>
      </c>
      <c r="D729" s="1">
        <v>493.65</v>
      </c>
      <c r="E729" s="7">
        <v>0</v>
      </c>
      <c r="F729" s="8">
        <f t="shared" si="19"/>
        <v>0.39800000000000002</v>
      </c>
      <c r="G729" s="7">
        <v>0.10000000000000618</v>
      </c>
    </row>
    <row r="730" spans="1:7" x14ac:dyDescent="0.25">
      <c r="A730">
        <v>18778</v>
      </c>
      <c r="B730">
        <v>18778</v>
      </c>
      <c r="C730" s="6">
        <f t="shared" si="18"/>
        <v>0.36499999999999999</v>
      </c>
      <c r="D730" s="1">
        <v>493.65</v>
      </c>
      <c r="E730" s="7">
        <v>0</v>
      </c>
      <c r="F730" s="8">
        <f t="shared" si="19"/>
        <v>0.39800000000000002</v>
      </c>
      <c r="G730" s="7">
        <v>0.1000000000000062</v>
      </c>
    </row>
    <row r="731" spans="1:7" x14ac:dyDescent="0.25">
      <c r="A731">
        <v>12618</v>
      </c>
      <c r="B731">
        <v>12618</v>
      </c>
      <c r="C731" s="6">
        <f t="shared" si="18"/>
        <v>0.36499999999999999</v>
      </c>
      <c r="D731" s="1">
        <v>493.65</v>
      </c>
      <c r="E731" s="7">
        <v>0</v>
      </c>
      <c r="F731" s="8">
        <f t="shared" si="19"/>
        <v>0.39800000000000002</v>
      </c>
      <c r="G731" s="7">
        <v>0.10000000000000621</v>
      </c>
    </row>
    <row r="732" spans="1:7" x14ac:dyDescent="0.25">
      <c r="A732">
        <v>12591</v>
      </c>
      <c r="B732">
        <v>12591</v>
      </c>
      <c r="C732" s="6">
        <f t="shared" si="18"/>
        <v>0.36499999999999999</v>
      </c>
      <c r="D732" s="1">
        <v>493.65</v>
      </c>
      <c r="E732" s="7">
        <v>0</v>
      </c>
      <c r="F732" s="8">
        <f t="shared" si="19"/>
        <v>0.39800000000000002</v>
      </c>
      <c r="G732" s="7">
        <v>0.10000000000000621</v>
      </c>
    </row>
    <row r="733" spans="1:7" x14ac:dyDescent="0.25">
      <c r="A733">
        <v>12584</v>
      </c>
      <c r="B733">
        <v>12584</v>
      </c>
      <c r="C733" s="6">
        <f t="shared" si="18"/>
        <v>0.36499999999999999</v>
      </c>
      <c r="D733" s="1">
        <v>493.65</v>
      </c>
      <c r="E733" s="7">
        <v>0</v>
      </c>
      <c r="F733" s="8">
        <f t="shared" si="19"/>
        <v>0.39800000000000002</v>
      </c>
      <c r="G733" s="7">
        <v>0.10000000000000622</v>
      </c>
    </row>
    <row r="734" spans="1:7" x14ac:dyDescent="0.25">
      <c r="A734">
        <v>12712</v>
      </c>
      <c r="B734">
        <v>12712</v>
      </c>
      <c r="C734" s="6">
        <f t="shared" si="18"/>
        <v>0.36499999999999999</v>
      </c>
      <c r="D734" s="1">
        <v>493.65</v>
      </c>
      <c r="E734" s="7">
        <v>0</v>
      </c>
      <c r="F734" s="8">
        <f t="shared" si="19"/>
        <v>0.39800000000000002</v>
      </c>
      <c r="G734" s="7">
        <v>0.10000000000000622</v>
      </c>
    </row>
    <row r="735" spans="1:7" x14ac:dyDescent="0.25">
      <c r="A735">
        <v>12716</v>
      </c>
      <c r="B735">
        <v>12716</v>
      </c>
      <c r="C735" s="6">
        <f t="shared" si="18"/>
        <v>0.36499999999999999</v>
      </c>
      <c r="D735" s="1">
        <v>493.65</v>
      </c>
      <c r="E735" s="7">
        <v>0</v>
      </c>
      <c r="F735" s="8">
        <f t="shared" si="19"/>
        <v>0.39800000000000002</v>
      </c>
      <c r="G735" s="7">
        <v>0.10000000000000624</v>
      </c>
    </row>
    <row r="736" spans="1:7" x14ac:dyDescent="0.25">
      <c r="A736">
        <v>12874</v>
      </c>
      <c r="B736">
        <v>12874</v>
      </c>
      <c r="C736" s="6">
        <f t="shared" si="18"/>
        <v>0.36499999999999999</v>
      </c>
      <c r="D736" s="1">
        <v>493.65</v>
      </c>
      <c r="E736" s="7">
        <v>0</v>
      </c>
      <c r="F736" s="8">
        <f t="shared" si="19"/>
        <v>0.39800000000000002</v>
      </c>
      <c r="G736" s="7">
        <v>0.10000000000000625</v>
      </c>
    </row>
    <row r="737" spans="1:7" x14ac:dyDescent="0.25">
      <c r="A737">
        <v>12688</v>
      </c>
      <c r="B737">
        <v>12688</v>
      </c>
      <c r="C737" s="6">
        <f t="shared" si="18"/>
        <v>0.36499999999999999</v>
      </c>
      <c r="D737" s="1">
        <v>493.65</v>
      </c>
      <c r="E737" s="7">
        <v>0</v>
      </c>
      <c r="F737" s="8">
        <f t="shared" si="19"/>
        <v>0.39800000000000002</v>
      </c>
      <c r="G737" s="7">
        <v>0.10000000000000625</v>
      </c>
    </row>
    <row r="738" spans="1:7" x14ac:dyDescent="0.25">
      <c r="A738">
        <v>12853</v>
      </c>
      <c r="B738">
        <v>12853</v>
      </c>
      <c r="C738" s="6">
        <f t="shared" si="18"/>
        <v>0.36499999999999999</v>
      </c>
      <c r="D738" s="1">
        <v>493.65</v>
      </c>
      <c r="E738" s="7">
        <v>0</v>
      </c>
      <c r="F738" s="8">
        <f t="shared" si="19"/>
        <v>0.39800000000000002</v>
      </c>
      <c r="G738" s="7">
        <v>0.10000000000000626</v>
      </c>
    </row>
    <row r="739" spans="1:7" x14ac:dyDescent="0.25">
      <c r="A739">
        <v>12732</v>
      </c>
      <c r="B739">
        <v>12732</v>
      </c>
      <c r="C739" s="6">
        <f t="shared" si="18"/>
        <v>0.36499999999999999</v>
      </c>
      <c r="D739" s="1">
        <v>493.65</v>
      </c>
      <c r="E739" s="7">
        <v>0</v>
      </c>
      <c r="F739" s="8">
        <f t="shared" si="19"/>
        <v>0.39800000000000002</v>
      </c>
      <c r="G739" s="7">
        <v>0.10000000000000626</v>
      </c>
    </row>
    <row r="740" spans="1:7" x14ac:dyDescent="0.25">
      <c r="A740">
        <v>12692</v>
      </c>
      <c r="B740">
        <v>12692</v>
      </c>
      <c r="C740" s="6">
        <f t="shared" si="18"/>
        <v>0.36499999999999999</v>
      </c>
      <c r="D740" s="1">
        <v>493.65</v>
      </c>
      <c r="E740" s="7">
        <v>0</v>
      </c>
      <c r="F740" s="8">
        <f t="shared" si="19"/>
        <v>0.39800000000000002</v>
      </c>
      <c r="G740" s="7">
        <v>0.10000000000000628</v>
      </c>
    </row>
    <row r="741" spans="1:7" x14ac:dyDescent="0.25">
      <c r="A741">
        <v>12549</v>
      </c>
      <c r="B741">
        <v>12549</v>
      </c>
      <c r="C741" s="6">
        <f t="shared" si="18"/>
        <v>0.36499999999999999</v>
      </c>
      <c r="D741" s="1">
        <v>493.65</v>
      </c>
      <c r="E741" s="7">
        <v>0</v>
      </c>
      <c r="F741" s="8">
        <f t="shared" si="19"/>
        <v>0.39800000000000002</v>
      </c>
      <c r="G741" s="7">
        <v>0.10000000000000629</v>
      </c>
    </row>
    <row r="742" spans="1:7" x14ac:dyDescent="0.25">
      <c r="A742">
        <v>16208</v>
      </c>
      <c r="B742">
        <v>16208</v>
      </c>
      <c r="C742" s="6">
        <f t="shared" ref="C742:C805" si="20">AVERAGE(2.18,2.59)</f>
        <v>2.3849999999999998</v>
      </c>
      <c r="D742" s="1">
        <v>218.65000000000003</v>
      </c>
      <c r="E742" s="7">
        <v>0</v>
      </c>
      <c r="F742" s="8">
        <f t="shared" ref="F742:F805" si="21">0.453</f>
        <v>0.45300000000000001</v>
      </c>
      <c r="G742" s="7">
        <v>0.10000000000000629</v>
      </c>
    </row>
    <row r="743" spans="1:7" x14ac:dyDescent="0.25">
      <c r="A743">
        <v>16214</v>
      </c>
      <c r="B743">
        <v>16214</v>
      </c>
      <c r="C743" s="6">
        <f t="shared" si="20"/>
        <v>2.3849999999999998</v>
      </c>
      <c r="D743" s="1">
        <v>218.65000000000003</v>
      </c>
      <c r="E743" s="7">
        <v>0</v>
      </c>
      <c r="F743" s="8">
        <f t="shared" si="21"/>
        <v>0.45300000000000001</v>
      </c>
      <c r="G743" s="7">
        <v>0.10000000000000631</v>
      </c>
    </row>
    <row r="744" spans="1:7" x14ac:dyDescent="0.25">
      <c r="A744">
        <v>12865</v>
      </c>
      <c r="B744">
        <v>12865</v>
      </c>
      <c r="C744" s="6">
        <f t="shared" si="20"/>
        <v>2.3849999999999998</v>
      </c>
      <c r="D744" s="1">
        <v>218.65000000000003</v>
      </c>
      <c r="E744" s="7">
        <v>0</v>
      </c>
      <c r="F744" s="8">
        <f t="shared" si="21"/>
        <v>0.45300000000000001</v>
      </c>
      <c r="G744" s="7">
        <v>0.10000000000000632</v>
      </c>
    </row>
    <row r="745" spans="1:7" x14ac:dyDescent="0.25">
      <c r="A745">
        <v>12589</v>
      </c>
      <c r="B745">
        <v>12589</v>
      </c>
      <c r="C745" s="6">
        <f t="shared" si="20"/>
        <v>2.3849999999999998</v>
      </c>
      <c r="D745" s="1">
        <v>218.65000000000003</v>
      </c>
      <c r="E745" s="7">
        <v>0</v>
      </c>
      <c r="F745" s="8">
        <f t="shared" si="21"/>
        <v>0.45300000000000001</v>
      </c>
      <c r="G745" s="7">
        <v>0.10000000000000632</v>
      </c>
    </row>
    <row r="746" spans="1:7" x14ac:dyDescent="0.25">
      <c r="A746">
        <v>12611</v>
      </c>
      <c r="B746">
        <v>12611</v>
      </c>
      <c r="C746" s="6">
        <f t="shared" si="20"/>
        <v>2.3849999999999998</v>
      </c>
      <c r="D746" s="1">
        <v>218.65000000000003</v>
      </c>
      <c r="E746" s="7">
        <v>0</v>
      </c>
      <c r="F746" s="8">
        <f t="shared" si="21"/>
        <v>0.45300000000000001</v>
      </c>
      <c r="G746" s="7">
        <v>0.10000000000000633</v>
      </c>
    </row>
    <row r="747" spans="1:7" x14ac:dyDescent="0.25">
      <c r="A747">
        <v>12806</v>
      </c>
      <c r="B747">
        <v>12806</v>
      </c>
      <c r="C747" s="6">
        <f t="shared" si="20"/>
        <v>2.3849999999999998</v>
      </c>
      <c r="D747" s="1">
        <v>218.65000000000003</v>
      </c>
      <c r="E747" s="7">
        <v>0</v>
      </c>
      <c r="F747" s="8">
        <f t="shared" si="21"/>
        <v>0.45300000000000001</v>
      </c>
      <c r="G747" s="7">
        <v>0.10000000000000633</v>
      </c>
    </row>
    <row r="748" spans="1:7" x14ac:dyDescent="0.25">
      <c r="A748">
        <v>18787</v>
      </c>
      <c r="B748">
        <v>18787</v>
      </c>
      <c r="C748" s="6">
        <f t="shared" si="20"/>
        <v>2.3849999999999998</v>
      </c>
      <c r="D748" s="1">
        <v>218.65000000000003</v>
      </c>
      <c r="E748" s="7">
        <v>0</v>
      </c>
      <c r="F748" s="8">
        <f t="shared" si="21"/>
        <v>0.45300000000000001</v>
      </c>
      <c r="G748" s="7">
        <v>0.10000000000000635</v>
      </c>
    </row>
    <row r="749" spans="1:7" x14ac:dyDescent="0.25">
      <c r="A749">
        <v>18782</v>
      </c>
      <c r="B749">
        <v>18782</v>
      </c>
      <c r="C749" s="6">
        <f t="shared" si="20"/>
        <v>2.3849999999999998</v>
      </c>
      <c r="D749" s="1">
        <v>218.65000000000003</v>
      </c>
      <c r="E749" s="7">
        <v>0</v>
      </c>
      <c r="F749" s="8">
        <f t="shared" si="21"/>
        <v>0.45300000000000001</v>
      </c>
      <c r="G749" s="7">
        <v>0.10000000000000636</v>
      </c>
    </row>
    <row r="750" spans="1:7" x14ac:dyDescent="0.25">
      <c r="A750">
        <v>18780</v>
      </c>
      <c r="B750">
        <v>18780</v>
      </c>
      <c r="C750" s="6">
        <f t="shared" si="20"/>
        <v>2.3849999999999998</v>
      </c>
      <c r="D750" s="1">
        <v>218.65000000000003</v>
      </c>
      <c r="E750" s="7">
        <v>0</v>
      </c>
      <c r="F750" s="8">
        <f t="shared" si="21"/>
        <v>0.45300000000000001</v>
      </c>
      <c r="G750" s="7">
        <v>0.10000000000000636</v>
      </c>
    </row>
    <row r="751" spans="1:7" x14ac:dyDescent="0.25">
      <c r="A751">
        <v>18841</v>
      </c>
      <c r="B751">
        <v>18841</v>
      </c>
      <c r="C751" s="6">
        <f t="shared" si="20"/>
        <v>2.3849999999999998</v>
      </c>
      <c r="D751" s="1">
        <v>218.65000000000003</v>
      </c>
      <c r="E751" s="7">
        <v>0</v>
      </c>
      <c r="F751" s="8">
        <f t="shared" si="21"/>
        <v>0.45300000000000001</v>
      </c>
      <c r="G751" s="7">
        <v>0.10000000000000638</v>
      </c>
    </row>
    <row r="752" spans="1:7" x14ac:dyDescent="0.25">
      <c r="A752">
        <v>27604</v>
      </c>
      <c r="B752">
        <v>27604</v>
      </c>
      <c r="C752" s="6">
        <f t="shared" si="20"/>
        <v>2.3849999999999998</v>
      </c>
      <c r="D752" s="1">
        <v>218.65000000000003</v>
      </c>
      <c r="E752" s="7">
        <v>0</v>
      </c>
      <c r="F752" s="8">
        <f t="shared" si="21"/>
        <v>0.45300000000000001</v>
      </c>
      <c r="G752" s="7">
        <v>0.10000000000000639</v>
      </c>
    </row>
    <row r="753" spans="1:7" x14ac:dyDescent="0.25">
      <c r="A753">
        <v>27616</v>
      </c>
      <c r="B753">
        <v>27616</v>
      </c>
      <c r="C753" s="6">
        <f t="shared" si="20"/>
        <v>2.3849999999999998</v>
      </c>
      <c r="D753" s="1">
        <v>218.65000000000003</v>
      </c>
      <c r="E753" s="7">
        <v>0</v>
      </c>
      <c r="F753" s="8">
        <f t="shared" si="21"/>
        <v>0.45300000000000001</v>
      </c>
      <c r="G753" s="7">
        <v>0.10000000000000639</v>
      </c>
    </row>
    <row r="754" spans="1:7" x14ac:dyDescent="0.25">
      <c r="A754">
        <v>27617</v>
      </c>
      <c r="B754">
        <v>27617</v>
      </c>
      <c r="C754" s="6">
        <f t="shared" si="20"/>
        <v>2.3849999999999998</v>
      </c>
      <c r="D754" s="1">
        <v>218.65000000000003</v>
      </c>
      <c r="E754" s="7">
        <v>0</v>
      </c>
      <c r="F754" s="8">
        <f t="shared" si="21"/>
        <v>0.45300000000000001</v>
      </c>
      <c r="G754" s="7">
        <v>0.1000000000000064</v>
      </c>
    </row>
    <row r="755" spans="1:7" x14ac:dyDescent="0.25">
      <c r="A755">
        <v>19069</v>
      </c>
      <c r="B755">
        <v>19069</v>
      </c>
      <c r="C755" s="6">
        <f t="shared" si="20"/>
        <v>2.3849999999999998</v>
      </c>
      <c r="D755" s="1">
        <v>218.65000000000003</v>
      </c>
      <c r="E755" s="7">
        <v>0</v>
      </c>
      <c r="F755" s="8">
        <f t="shared" si="21"/>
        <v>0.45300000000000001</v>
      </c>
      <c r="G755" s="7">
        <v>0.1000000000000064</v>
      </c>
    </row>
    <row r="756" spans="1:7" x14ac:dyDescent="0.25">
      <c r="A756">
        <v>19086</v>
      </c>
      <c r="B756">
        <v>19086</v>
      </c>
      <c r="C756" s="6">
        <f t="shared" si="20"/>
        <v>2.3849999999999998</v>
      </c>
      <c r="D756" s="1">
        <v>218.65000000000003</v>
      </c>
      <c r="E756" s="7">
        <v>0</v>
      </c>
      <c r="F756" s="8">
        <f t="shared" si="21"/>
        <v>0.45300000000000001</v>
      </c>
      <c r="G756" s="7">
        <v>0.10000000000000642</v>
      </c>
    </row>
    <row r="757" spans="1:7" x14ac:dyDescent="0.25">
      <c r="A757">
        <v>18772</v>
      </c>
      <c r="B757">
        <v>18772</v>
      </c>
      <c r="C757" s="6">
        <f t="shared" si="20"/>
        <v>2.3849999999999998</v>
      </c>
      <c r="D757" s="1">
        <v>218.65000000000003</v>
      </c>
      <c r="E757" s="7">
        <v>0</v>
      </c>
      <c r="F757" s="8">
        <f t="shared" si="21"/>
        <v>0.45300000000000001</v>
      </c>
      <c r="G757" s="7">
        <v>0.10000000000000643</v>
      </c>
    </row>
    <row r="758" spans="1:7" x14ac:dyDescent="0.25">
      <c r="A758">
        <v>16234</v>
      </c>
      <c r="B758">
        <v>16234</v>
      </c>
      <c r="C758" s="6">
        <f t="shared" si="20"/>
        <v>2.3849999999999998</v>
      </c>
      <c r="D758" s="1">
        <v>218.65000000000003</v>
      </c>
      <c r="E758" s="7">
        <v>0</v>
      </c>
      <c r="F758" s="8">
        <f t="shared" si="21"/>
        <v>0.45300000000000001</v>
      </c>
      <c r="G758" s="7">
        <v>0.10000000000000643</v>
      </c>
    </row>
    <row r="759" spans="1:7" x14ac:dyDescent="0.25">
      <c r="A759">
        <v>18759</v>
      </c>
      <c r="B759">
        <v>18759</v>
      </c>
      <c r="C759" s="6">
        <f t="shared" si="20"/>
        <v>2.3849999999999998</v>
      </c>
      <c r="D759" s="1">
        <v>218.65000000000003</v>
      </c>
      <c r="E759" s="7">
        <v>0</v>
      </c>
      <c r="F759" s="8">
        <f t="shared" si="21"/>
        <v>0.45300000000000001</v>
      </c>
      <c r="G759" s="7">
        <v>0.10000000000000644</v>
      </c>
    </row>
    <row r="760" spans="1:7" x14ac:dyDescent="0.25">
      <c r="A760">
        <v>16235</v>
      </c>
      <c r="B760">
        <v>16235</v>
      </c>
      <c r="C760" s="6">
        <f t="shared" si="20"/>
        <v>2.3849999999999998</v>
      </c>
      <c r="D760" s="1">
        <v>218.65000000000003</v>
      </c>
      <c r="E760" s="7">
        <v>0</v>
      </c>
      <c r="F760" s="8">
        <f t="shared" si="21"/>
        <v>0.45300000000000001</v>
      </c>
      <c r="G760" s="7">
        <v>0.10000000000000646</v>
      </c>
    </row>
    <row r="761" spans="1:7" x14ac:dyDescent="0.25">
      <c r="A761">
        <v>13447</v>
      </c>
      <c r="B761">
        <v>13447</v>
      </c>
      <c r="C761" s="6">
        <f t="shared" si="20"/>
        <v>2.3849999999999998</v>
      </c>
      <c r="D761" s="1">
        <v>218.65000000000003</v>
      </c>
      <c r="E761" s="7">
        <v>0</v>
      </c>
      <c r="F761" s="8">
        <f t="shared" si="21"/>
        <v>0.45300000000000001</v>
      </c>
      <c r="G761" s="7">
        <v>0.10000000000000646</v>
      </c>
    </row>
    <row r="762" spans="1:7" x14ac:dyDescent="0.25">
      <c r="A762">
        <v>18822</v>
      </c>
      <c r="B762">
        <v>18822</v>
      </c>
      <c r="C762" s="6">
        <f t="shared" si="20"/>
        <v>2.3849999999999998</v>
      </c>
      <c r="D762" s="1">
        <v>218.65000000000003</v>
      </c>
      <c r="E762" s="7">
        <v>0</v>
      </c>
      <c r="F762" s="8">
        <f t="shared" si="21"/>
        <v>0.45300000000000001</v>
      </c>
      <c r="G762" s="7">
        <v>0.10000000000000647</v>
      </c>
    </row>
    <row r="763" spans="1:7" x14ac:dyDescent="0.25">
      <c r="A763">
        <v>16198</v>
      </c>
      <c r="B763">
        <v>16198</v>
      </c>
      <c r="C763" s="6">
        <f t="shared" si="20"/>
        <v>2.3849999999999998</v>
      </c>
      <c r="D763" s="1">
        <v>218.65000000000003</v>
      </c>
      <c r="E763" s="7">
        <v>0</v>
      </c>
      <c r="F763" s="8">
        <f t="shared" si="21"/>
        <v>0.45300000000000001</v>
      </c>
      <c r="G763" s="7">
        <v>0.10000000000000647</v>
      </c>
    </row>
    <row r="764" spans="1:7" x14ac:dyDescent="0.25">
      <c r="A764">
        <v>13404</v>
      </c>
      <c r="B764">
        <v>13404</v>
      </c>
      <c r="C764" s="6">
        <f t="shared" si="20"/>
        <v>2.3849999999999998</v>
      </c>
      <c r="D764" s="1">
        <v>218.65000000000003</v>
      </c>
      <c r="E764" s="7">
        <v>0</v>
      </c>
      <c r="F764" s="8">
        <f t="shared" si="21"/>
        <v>0.45300000000000001</v>
      </c>
      <c r="G764" s="7">
        <v>0.10000000000000649</v>
      </c>
    </row>
    <row r="765" spans="1:7" x14ac:dyDescent="0.25">
      <c r="A765">
        <v>13424</v>
      </c>
      <c r="B765">
        <v>13424</v>
      </c>
      <c r="C765" s="6">
        <f t="shared" si="20"/>
        <v>2.3849999999999998</v>
      </c>
      <c r="D765" s="1">
        <v>218.65000000000003</v>
      </c>
      <c r="E765" s="7">
        <v>0</v>
      </c>
      <c r="F765" s="8">
        <f t="shared" si="21"/>
        <v>0.45300000000000001</v>
      </c>
      <c r="G765" s="7">
        <v>0.1000000000000065</v>
      </c>
    </row>
    <row r="766" spans="1:7" x14ac:dyDescent="0.25">
      <c r="A766">
        <v>13423</v>
      </c>
      <c r="B766">
        <v>13423</v>
      </c>
      <c r="C766" s="6">
        <f t="shared" si="20"/>
        <v>2.3849999999999998</v>
      </c>
      <c r="D766" s="1">
        <v>218.65000000000003</v>
      </c>
      <c r="E766" s="7">
        <v>0</v>
      </c>
      <c r="F766" s="8">
        <f t="shared" si="21"/>
        <v>0.45300000000000001</v>
      </c>
      <c r="G766" s="7">
        <v>0.1000000000000065</v>
      </c>
    </row>
    <row r="767" spans="1:7" x14ac:dyDescent="0.25">
      <c r="A767">
        <v>12004</v>
      </c>
      <c r="B767">
        <v>12004</v>
      </c>
      <c r="C767" s="6">
        <f t="shared" si="20"/>
        <v>2.3849999999999998</v>
      </c>
      <c r="D767" s="1">
        <v>218.65000000000003</v>
      </c>
      <c r="E767" s="7">
        <v>0</v>
      </c>
      <c r="F767" s="8">
        <f t="shared" si="21"/>
        <v>0.45300000000000001</v>
      </c>
      <c r="G767" s="7">
        <v>0.10000000000000651</v>
      </c>
    </row>
    <row r="768" spans="1:7" x14ac:dyDescent="0.25">
      <c r="A768">
        <v>12527</v>
      </c>
      <c r="B768">
        <v>12527</v>
      </c>
      <c r="C768" s="6">
        <f t="shared" si="20"/>
        <v>2.3849999999999998</v>
      </c>
      <c r="D768" s="1">
        <v>218.65000000000003</v>
      </c>
      <c r="E768" s="7">
        <v>0</v>
      </c>
      <c r="F768" s="8">
        <f t="shared" si="21"/>
        <v>0.45300000000000001</v>
      </c>
      <c r="G768" s="7">
        <v>0.10000000000000651</v>
      </c>
    </row>
    <row r="769" spans="1:7" x14ac:dyDescent="0.25">
      <c r="A769">
        <v>18799</v>
      </c>
      <c r="B769">
        <v>18799</v>
      </c>
      <c r="C769" s="6">
        <f t="shared" si="20"/>
        <v>2.3849999999999998</v>
      </c>
      <c r="D769" s="1">
        <v>218.65000000000003</v>
      </c>
      <c r="E769" s="7">
        <v>0</v>
      </c>
      <c r="F769" s="8">
        <f t="shared" si="21"/>
        <v>0.45300000000000001</v>
      </c>
      <c r="G769" s="7">
        <v>0.10000000000000653</v>
      </c>
    </row>
    <row r="770" spans="1:7" x14ac:dyDescent="0.25">
      <c r="A770">
        <v>12245</v>
      </c>
      <c r="B770">
        <v>12245</v>
      </c>
      <c r="C770" s="6">
        <f t="shared" si="20"/>
        <v>2.3849999999999998</v>
      </c>
      <c r="D770" s="1">
        <v>218.65000000000003</v>
      </c>
      <c r="E770" s="7">
        <v>0</v>
      </c>
      <c r="F770" s="8">
        <f t="shared" si="21"/>
        <v>0.45300000000000001</v>
      </c>
      <c r="G770" s="7">
        <v>0.10000000000000654</v>
      </c>
    </row>
    <row r="771" spans="1:7" x14ac:dyDescent="0.25">
      <c r="A771">
        <v>12312</v>
      </c>
      <c r="B771">
        <v>12312</v>
      </c>
      <c r="C771" s="6">
        <f t="shared" si="20"/>
        <v>2.3849999999999998</v>
      </c>
      <c r="D771" s="1">
        <v>218.65000000000003</v>
      </c>
      <c r="E771" s="7">
        <v>0</v>
      </c>
      <c r="F771" s="8">
        <f t="shared" si="21"/>
        <v>0.45300000000000001</v>
      </c>
      <c r="G771" s="7">
        <v>0.10000000000000654</v>
      </c>
    </row>
    <row r="772" spans="1:7" x14ac:dyDescent="0.25">
      <c r="A772">
        <v>12321</v>
      </c>
      <c r="B772">
        <v>12321</v>
      </c>
      <c r="C772" s="6">
        <f t="shared" si="20"/>
        <v>2.3849999999999998</v>
      </c>
      <c r="D772" s="1">
        <v>218.65000000000003</v>
      </c>
      <c r="E772" s="7">
        <v>0</v>
      </c>
      <c r="F772" s="8">
        <f t="shared" si="21"/>
        <v>0.45300000000000001</v>
      </c>
      <c r="G772" s="7">
        <v>0.10000000000000656</v>
      </c>
    </row>
    <row r="773" spans="1:7" x14ac:dyDescent="0.25">
      <c r="A773">
        <v>13400</v>
      </c>
      <c r="B773">
        <v>13400</v>
      </c>
      <c r="C773" s="6">
        <f t="shared" si="20"/>
        <v>2.3849999999999998</v>
      </c>
      <c r="D773" s="1">
        <v>218.65000000000003</v>
      </c>
      <c r="E773" s="7">
        <v>0</v>
      </c>
      <c r="F773" s="8">
        <f t="shared" si="21"/>
        <v>0.45300000000000001</v>
      </c>
      <c r="G773" s="7">
        <v>0.10000000000000657</v>
      </c>
    </row>
    <row r="774" spans="1:7" x14ac:dyDescent="0.25">
      <c r="A774">
        <v>27618</v>
      </c>
      <c r="B774">
        <v>27618</v>
      </c>
      <c r="C774" s="6">
        <f t="shared" si="20"/>
        <v>2.3849999999999998</v>
      </c>
      <c r="D774" s="1">
        <v>218.65000000000003</v>
      </c>
      <c r="E774" s="7">
        <v>0</v>
      </c>
      <c r="F774" s="8">
        <f t="shared" si="21"/>
        <v>0.45300000000000001</v>
      </c>
      <c r="G774" s="7">
        <v>0.10000000000000657</v>
      </c>
    </row>
    <row r="775" spans="1:7" x14ac:dyDescent="0.25">
      <c r="A775">
        <v>18812</v>
      </c>
      <c r="B775">
        <v>18812</v>
      </c>
      <c r="C775" s="6">
        <f t="shared" si="20"/>
        <v>2.3849999999999998</v>
      </c>
      <c r="D775" s="1">
        <v>218.65000000000003</v>
      </c>
      <c r="E775" s="7">
        <v>0</v>
      </c>
      <c r="F775" s="8">
        <f t="shared" si="21"/>
        <v>0.45300000000000001</v>
      </c>
      <c r="G775" s="7">
        <v>0.10000000000000658</v>
      </c>
    </row>
    <row r="776" spans="1:7" x14ac:dyDescent="0.25">
      <c r="A776">
        <v>18826</v>
      </c>
      <c r="B776">
        <v>18826</v>
      </c>
      <c r="C776" s="6">
        <f t="shared" si="20"/>
        <v>2.3849999999999998</v>
      </c>
      <c r="D776" s="1">
        <v>218.65000000000003</v>
      </c>
      <c r="E776" s="7">
        <v>0</v>
      </c>
      <c r="F776" s="8">
        <f t="shared" si="21"/>
        <v>0.45300000000000001</v>
      </c>
      <c r="G776" s="7">
        <v>0.10000000000000658</v>
      </c>
    </row>
    <row r="777" spans="1:7" x14ac:dyDescent="0.25">
      <c r="A777">
        <v>13412</v>
      </c>
      <c r="B777">
        <v>13412</v>
      </c>
      <c r="C777" s="6">
        <f t="shared" si="20"/>
        <v>2.3849999999999998</v>
      </c>
      <c r="D777" s="1">
        <v>218.65000000000003</v>
      </c>
      <c r="E777" s="7">
        <v>0</v>
      </c>
      <c r="F777" s="8">
        <f t="shared" si="21"/>
        <v>0.45300000000000001</v>
      </c>
      <c r="G777" s="7">
        <v>0.1000000000000066</v>
      </c>
    </row>
    <row r="778" spans="1:7" x14ac:dyDescent="0.25">
      <c r="A778">
        <v>12323</v>
      </c>
      <c r="B778">
        <v>12323</v>
      </c>
      <c r="C778" s="6">
        <f t="shared" si="20"/>
        <v>2.3849999999999998</v>
      </c>
      <c r="D778" s="1">
        <v>218.65000000000003</v>
      </c>
      <c r="E778" s="7">
        <v>0</v>
      </c>
      <c r="F778" s="8">
        <f t="shared" si="21"/>
        <v>0.45300000000000001</v>
      </c>
      <c r="G778" s="7">
        <v>0.10000000000000661</v>
      </c>
    </row>
    <row r="779" spans="1:7" x14ac:dyDescent="0.25">
      <c r="A779">
        <v>27687</v>
      </c>
      <c r="B779">
        <v>27687</v>
      </c>
      <c r="C779" s="6">
        <f t="shared" si="20"/>
        <v>2.3849999999999998</v>
      </c>
      <c r="D779" s="1">
        <v>218.65000000000003</v>
      </c>
      <c r="E779" s="7">
        <v>0</v>
      </c>
      <c r="F779" s="8">
        <f t="shared" si="21"/>
        <v>0.45300000000000001</v>
      </c>
      <c r="G779" s="7">
        <v>0.10000000000000661</v>
      </c>
    </row>
    <row r="780" spans="1:7" x14ac:dyDescent="0.25">
      <c r="A780">
        <v>16224</v>
      </c>
      <c r="B780">
        <v>16224</v>
      </c>
      <c r="C780" s="6">
        <f t="shared" si="20"/>
        <v>2.3849999999999998</v>
      </c>
      <c r="D780" s="1">
        <v>218.65000000000003</v>
      </c>
      <c r="E780" s="7">
        <v>0</v>
      </c>
      <c r="F780" s="8">
        <f t="shared" si="21"/>
        <v>0.45300000000000001</v>
      </c>
      <c r="G780" s="7">
        <v>0.10000000000000663</v>
      </c>
    </row>
    <row r="781" spans="1:7" x14ac:dyDescent="0.25">
      <c r="A781">
        <v>18793</v>
      </c>
      <c r="B781">
        <v>18793</v>
      </c>
      <c r="C781" s="6">
        <f t="shared" si="20"/>
        <v>2.3849999999999998</v>
      </c>
      <c r="D781" s="1">
        <v>218.65000000000003</v>
      </c>
      <c r="E781" s="7">
        <v>0</v>
      </c>
      <c r="F781" s="8">
        <f t="shared" si="21"/>
        <v>0.45300000000000001</v>
      </c>
      <c r="G781" s="7">
        <v>0.10000000000000664</v>
      </c>
    </row>
    <row r="782" spans="1:7" x14ac:dyDescent="0.25">
      <c r="A782">
        <v>18817</v>
      </c>
      <c r="B782">
        <v>18817</v>
      </c>
      <c r="C782" s="6">
        <f t="shared" si="20"/>
        <v>2.3849999999999998</v>
      </c>
      <c r="D782" s="1">
        <v>218.65000000000003</v>
      </c>
      <c r="E782" s="7">
        <v>0</v>
      </c>
      <c r="F782" s="8">
        <f t="shared" si="21"/>
        <v>0.45300000000000001</v>
      </c>
      <c r="G782" s="7">
        <v>0.10000000000000664</v>
      </c>
    </row>
    <row r="783" spans="1:7" x14ac:dyDescent="0.25">
      <c r="A783">
        <v>18819</v>
      </c>
      <c r="B783">
        <v>18819</v>
      </c>
      <c r="C783" s="6">
        <f t="shared" si="20"/>
        <v>2.3849999999999998</v>
      </c>
      <c r="D783" s="1">
        <v>218.65000000000003</v>
      </c>
      <c r="E783" s="7">
        <v>0</v>
      </c>
      <c r="F783" s="8">
        <f t="shared" si="21"/>
        <v>0.45300000000000001</v>
      </c>
      <c r="G783" s="7">
        <v>0.10000000000000665</v>
      </c>
    </row>
    <row r="784" spans="1:7" x14ac:dyDescent="0.25">
      <c r="A784">
        <v>18820</v>
      </c>
      <c r="B784">
        <v>18820</v>
      </c>
      <c r="C784" s="6">
        <f t="shared" si="20"/>
        <v>2.3849999999999998</v>
      </c>
      <c r="D784" s="1">
        <v>218.65000000000003</v>
      </c>
      <c r="E784" s="7">
        <v>0</v>
      </c>
      <c r="F784" s="8">
        <f t="shared" si="21"/>
        <v>0.45300000000000001</v>
      </c>
      <c r="G784" s="7">
        <v>0.10000000000000665</v>
      </c>
    </row>
    <row r="785" spans="1:7" x14ac:dyDescent="0.25">
      <c r="A785">
        <v>12524</v>
      </c>
      <c r="B785">
        <v>12524</v>
      </c>
      <c r="C785" s="6">
        <f t="shared" si="20"/>
        <v>2.3849999999999998</v>
      </c>
      <c r="D785" s="1">
        <v>218.65000000000003</v>
      </c>
      <c r="E785" s="7">
        <v>0</v>
      </c>
      <c r="F785" s="8">
        <f t="shared" si="21"/>
        <v>0.45300000000000001</v>
      </c>
      <c r="G785" s="7">
        <v>0.10000000000000667</v>
      </c>
    </row>
    <row r="786" spans="1:7" x14ac:dyDescent="0.25">
      <c r="A786">
        <v>12531</v>
      </c>
      <c r="B786">
        <v>12531</v>
      </c>
      <c r="C786" s="6">
        <f t="shared" si="20"/>
        <v>2.3849999999999998</v>
      </c>
      <c r="D786" s="1">
        <v>218.65000000000003</v>
      </c>
      <c r="E786" s="7">
        <v>0</v>
      </c>
      <c r="F786" s="8">
        <f t="shared" si="21"/>
        <v>0.45300000000000001</v>
      </c>
      <c r="G786" s="7">
        <v>0.10000000000000668</v>
      </c>
    </row>
    <row r="787" spans="1:7" x14ac:dyDescent="0.25">
      <c r="A787">
        <v>13425</v>
      </c>
      <c r="B787">
        <v>13425</v>
      </c>
      <c r="C787" s="6">
        <f t="shared" si="20"/>
        <v>2.3849999999999998</v>
      </c>
      <c r="D787" s="1">
        <v>218.65000000000003</v>
      </c>
      <c r="E787" s="7">
        <v>0</v>
      </c>
      <c r="F787" s="8">
        <f t="shared" si="21"/>
        <v>0.45300000000000001</v>
      </c>
      <c r="G787" s="7">
        <v>0.10000000000000668</v>
      </c>
    </row>
    <row r="788" spans="1:7" x14ac:dyDescent="0.25">
      <c r="A788">
        <v>13441</v>
      </c>
      <c r="B788">
        <v>13441</v>
      </c>
      <c r="C788" s="6">
        <f t="shared" si="20"/>
        <v>2.3849999999999998</v>
      </c>
      <c r="D788" s="1">
        <v>218.65000000000003</v>
      </c>
      <c r="E788" s="7">
        <v>0</v>
      </c>
      <c r="F788" s="8">
        <f t="shared" si="21"/>
        <v>0.45300000000000001</v>
      </c>
      <c r="G788" s="7">
        <v>0.10000000000000669</v>
      </c>
    </row>
    <row r="789" spans="1:7" x14ac:dyDescent="0.25">
      <c r="A789">
        <v>13410</v>
      </c>
      <c r="B789">
        <v>13410</v>
      </c>
      <c r="C789" s="6">
        <f t="shared" si="20"/>
        <v>2.3849999999999998</v>
      </c>
      <c r="D789" s="1">
        <v>218.65000000000003</v>
      </c>
      <c r="E789" s="7">
        <v>0</v>
      </c>
      <c r="F789" s="8">
        <f t="shared" si="21"/>
        <v>0.45300000000000001</v>
      </c>
      <c r="G789" s="7">
        <v>0.10000000000000671</v>
      </c>
    </row>
    <row r="790" spans="1:7" x14ac:dyDescent="0.25">
      <c r="A790">
        <v>13445</v>
      </c>
      <c r="B790">
        <v>13445</v>
      </c>
      <c r="C790" s="6">
        <f t="shared" si="20"/>
        <v>2.3849999999999998</v>
      </c>
      <c r="D790" s="1">
        <v>218.65000000000003</v>
      </c>
      <c r="E790" s="7">
        <v>0</v>
      </c>
      <c r="F790" s="8">
        <f t="shared" si="21"/>
        <v>0.45300000000000001</v>
      </c>
      <c r="G790" s="7">
        <v>0.10000000000000671</v>
      </c>
    </row>
    <row r="791" spans="1:7" x14ac:dyDescent="0.25">
      <c r="A791">
        <v>13403</v>
      </c>
      <c r="B791">
        <v>13403</v>
      </c>
      <c r="C791" s="6">
        <f t="shared" si="20"/>
        <v>2.3849999999999998</v>
      </c>
      <c r="D791" s="1">
        <v>218.65000000000003</v>
      </c>
      <c r="E791" s="7">
        <v>0</v>
      </c>
      <c r="F791" s="8">
        <f t="shared" si="21"/>
        <v>0.45300000000000001</v>
      </c>
      <c r="G791" s="7">
        <v>0.10000000000000672</v>
      </c>
    </row>
    <row r="792" spans="1:7" x14ac:dyDescent="0.25">
      <c r="A792">
        <v>13401</v>
      </c>
      <c r="B792">
        <v>13401</v>
      </c>
      <c r="C792" s="6">
        <f t="shared" si="20"/>
        <v>2.3849999999999998</v>
      </c>
      <c r="D792" s="1">
        <v>218.65000000000003</v>
      </c>
      <c r="E792" s="7">
        <v>0</v>
      </c>
      <c r="F792" s="8">
        <f t="shared" si="21"/>
        <v>0.45300000000000001</v>
      </c>
      <c r="G792" s="7">
        <v>0.10000000000000672</v>
      </c>
    </row>
    <row r="793" spans="1:7" x14ac:dyDescent="0.25">
      <c r="A793">
        <v>13440</v>
      </c>
      <c r="B793">
        <v>13440</v>
      </c>
      <c r="C793" s="6">
        <f t="shared" si="20"/>
        <v>2.3849999999999998</v>
      </c>
      <c r="D793" s="1">
        <v>218.65000000000003</v>
      </c>
      <c r="E793" s="7">
        <v>0</v>
      </c>
      <c r="F793" s="8">
        <f t="shared" si="21"/>
        <v>0.45300000000000001</v>
      </c>
      <c r="G793" s="7">
        <v>0.10000000000000674</v>
      </c>
    </row>
    <row r="794" spans="1:7" x14ac:dyDescent="0.25">
      <c r="A794">
        <v>13442</v>
      </c>
      <c r="B794">
        <v>13442</v>
      </c>
      <c r="C794" s="6">
        <f t="shared" si="20"/>
        <v>2.3849999999999998</v>
      </c>
      <c r="D794" s="1">
        <v>218.65000000000003</v>
      </c>
      <c r="E794" s="7">
        <v>0</v>
      </c>
      <c r="F794" s="8">
        <f t="shared" si="21"/>
        <v>0.45300000000000001</v>
      </c>
      <c r="G794" s="7">
        <v>0.10000000000000675</v>
      </c>
    </row>
    <row r="795" spans="1:7" x14ac:dyDescent="0.25">
      <c r="A795">
        <v>13463</v>
      </c>
      <c r="B795">
        <v>13463</v>
      </c>
      <c r="C795" s="6">
        <f t="shared" si="20"/>
        <v>2.3849999999999998</v>
      </c>
      <c r="D795" s="1">
        <v>218.65000000000003</v>
      </c>
      <c r="E795" s="7">
        <v>0</v>
      </c>
      <c r="F795" s="8">
        <f t="shared" si="21"/>
        <v>0.45300000000000001</v>
      </c>
      <c r="G795" s="7">
        <v>0.10000000000000675</v>
      </c>
    </row>
    <row r="796" spans="1:7" x14ac:dyDescent="0.25">
      <c r="A796">
        <v>12267</v>
      </c>
      <c r="B796">
        <v>12267</v>
      </c>
      <c r="C796" s="6">
        <f t="shared" si="20"/>
        <v>2.3849999999999998</v>
      </c>
      <c r="D796" s="1">
        <v>218.65000000000003</v>
      </c>
      <c r="E796" s="7">
        <v>0</v>
      </c>
      <c r="F796" s="8">
        <f t="shared" si="21"/>
        <v>0.45300000000000001</v>
      </c>
      <c r="G796" s="7">
        <v>0.10000000000000676</v>
      </c>
    </row>
    <row r="797" spans="1:7" x14ac:dyDescent="0.25">
      <c r="A797">
        <v>12305</v>
      </c>
      <c r="B797">
        <v>12305</v>
      </c>
      <c r="C797" s="6">
        <f t="shared" si="20"/>
        <v>2.3849999999999998</v>
      </c>
      <c r="D797" s="1">
        <v>218.65000000000003</v>
      </c>
      <c r="E797" s="7">
        <v>0</v>
      </c>
      <c r="F797" s="8">
        <f t="shared" si="21"/>
        <v>0.45300000000000001</v>
      </c>
      <c r="G797" s="7">
        <v>0.10000000000000676</v>
      </c>
    </row>
    <row r="798" spans="1:7" x14ac:dyDescent="0.25">
      <c r="A798">
        <v>18790</v>
      </c>
      <c r="B798">
        <v>18790</v>
      </c>
      <c r="C798" s="6">
        <f t="shared" si="20"/>
        <v>2.3849999999999998</v>
      </c>
      <c r="D798" s="1">
        <v>218.65000000000003</v>
      </c>
      <c r="E798" s="7">
        <v>0</v>
      </c>
      <c r="F798" s="8">
        <f t="shared" si="21"/>
        <v>0.45300000000000001</v>
      </c>
      <c r="G798" s="7">
        <v>0.10000000000000678</v>
      </c>
    </row>
    <row r="799" spans="1:7" x14ac:dyDescent="0.25">
      <c r="A799">
        <v>18808</v>
      </c>
      <c r="B799">
        <v>18808</v>
      </c>
      <c r="C799" s="6">
        <f t="shared" si="20"/>
        <v>2.3849999999999998</v>
      </c>
      <c r="D799" s="1">
        <v>218.65000000000003</v>
      </c>
      <c r="E799" s="7">
        <v>0</v>
      </c>
      <c r="F799" s="8">
        <f t="shared" si="21"/>
        <v>0.45300000000000001</v>
      </c>
      <c r="G799" s="7">
        <v>0.10000000000000679</v>
      </c>
    </row>
    <row r="800" spans="1:7" x14ac:dyDescent="0.25">
      <c r="A800">
        <v>18824</v>
      </c>
      <c r="B800">
        <v>18824</v>
      </c>
      <c r="C800" s="6">
        <f t="shared" si="20"/>
        <v>2.3849999999999998</v>
      </c>
      <c r="D800" s="1">
        <v>218.65000000000003</v>
      </c>
      <c r="E800" s="7">
        <v>0</v>
      </c>
      <c r="F800" s="8">
        <f t="shared" si="21"/>
        <v>0.45300000000000001</v>
      </c>
      <c r="G800" s="7">
        <v>0.10000000000000679</v>
      </c>
    </row>
    <row r="801" spans="1:7" x14ac:dyDescent="0.25">
      <c r="A801">
        <v>16049</v>
      </c>
      <c r="B801">
        <v>16049</v>
      </c>
      <c r="C801" s="6">
        <f t="shared" si="20"/>
        <v>2.3849999999999998</v>
      </c>
      <c r="D801" s="1">
        <v>218.65000000000003</v>
      </c>
      <c r="E801" s="7">
        <v>0</v>
      </c>
      <c r="F801" s="8">
        <f t="shared" si="21"/>
        <v>0.45300000000000001</v>
      </c>
      <c r="G801" s="7">
        <v>0.10000000000000681</v>
      </c>
    </row>
    <row r="802" spans="1:7" x14ac:dyDescent="0.25">
      <c r="A802">
        <v>16226</v>
      </c>
      <c r="B802">
        <v>16226</v>
      </c>
      <c r="C802" s="6">
        <f t="shared" si="20"/>
        <v>2.3849999999999998</v>
      </c>
      <c r="D802" s="1">
        <v>218.65000000000003</v>
      </c>
      <c r="E802" s="7">
        <v>0</v>
      </c>
      <c r="F802" s="8">
        <f t="shared" si="21"/>
        <v>0.45300000000000001</v>
      </c>
      <c r="G802" s="7">
        <v>0.10000000000000682</v>
      </c>
    </row>
    <row r="803" spans="1:7" x14ac:dyDescent="0.25">
      <c r="A803">
        <v>12706</v>
      </c>
      <c r="B803">
        <v>12706</v>
      </c>
      <c r="C803" s="6">
        <f t="shared" si="20"/>
        <v>2.3849999999999998</v>
      </c>
      <c r="D803" s="1">
        <v>218.65000000000003</v>
      </c>
      <c r="E803" s="7">
        <v>0</v>
      </c>
      <c r="F803" s="8">
        <f t="shared" si="21"/>
        <v>0.45300000000000001</v>
      </c>
      <c r="G803" s="7">
        <v>0.10000000000000682</v>
      </c>
    </row>
    <row r="804" spans="1:7" x14ac:dyDescent="0.25">
      <c r="A804">
        <v>12704</v>
      </c>
      <c r="B804">
        <v>12704</v>
      </c>
      <c r="C804" s="6">
        <f t="shared" si="20"/>
        <v>2.3849999999999998</v>
      </c>
      <c r="D804" s="1">
        <v>218.65000000000003</v>
      </c>
      <c r="E804" s="7">
        <v>0</v>
      </c>
      <c r="F804" s="8">
        <f t="shared" si="21"/>
        <v>0.45300000000000001</v>
      </c>
      <c r="G804" s="7">
        <v>0.10000000000000683</v>
      </c>
    </row>
    <row r="805" spans="1:7" x14ac:dyDescent="0.25">
      <c r="A805">
        <v>12770</v>
      </c>
      <c r="B805">
        <v>12770</v>
      </c>
      <c r="C805" s="6">
        <f t="shared" si="20"/>
        <v>2.3849999999999998</v>
      </c>
      <c r="D805" s="1">
        <v>218.65000000000003</v>
      </c>
      <c r="E805" s="7">
        <v>0</v>
      </c>
      <c r="F805" s="8">
        <f t="shared" si="21"/>
        <v>0.45300000000000001</v>
      </c>
      <c r="G805" s="7">
        <v>0.10000000000000683</v>
      </c>
    </row>
    <row r="806" spans="1:7" x14ac:dyDescent="0.25">
      <c r="A806">
        <v>13465</v>
      </c>
      <c r="B806">
        <v>13465</v>
      </c>
      <c r="C806" s="6">
        <f t="shared" ref="C806:C869" si="22">AVERAGE(2.18,2.59)</f>
        <v>2.3849999999999998</v>
      </c>
      <c r="D806" s="1">
        <v>218.65000000000003</v>
      </c>
      <c r="E806" s="7">
        <v>0</v>
      </c>
      <c r="F806" s="8">
        <f t="shared" ref="F806:F869" si="23">0.453</f>
        <v>0.45300000000000001</v>
      </c>
      <c r="G806" s="7">
        <v>0.10000000000000685</v>
      </c>
    </row>
    <row r="807" spans="1:7" x14ac:dyDescent="0.25">
      <c r="A807">
        <v>27662</v>
      </c>
      <c r="B807">
        <v>27662</v>
      </c>
      <c r="C807" s="6">
        <f t="shared" si="22"/>
        <v>2.3849999999999998</v>
      </c>
      <c r="D807" s="1">
        <v>218.65000000000003</v>
      </c>
      <c r="E807" s="7">
        <v>0</v>
      </c>
      <c r="F807" s="8">
        <f t="shared" si="23"/>
        <v>0.45300000000000001</v>
      </c>
      <c r="G807" s="7">
        <v>0.10000000000000686</v>
      </c>
    </row>
    <row r="808" spans="1:7" x14ac:dyDescent="0.25">
      <c r="A808">
        <v>12525</v>
      </c>
      <c r="B808">
        <v>12525</v>
      </c>
      <c r="C808" s="6">
        <f t="shared" si="22"/>
        <v>2.3849999999999998</v>
      </c>
      <c r="D808" s="1">
        <v>218.65000000000003</v>
      </c>
      <c r="E808" s="7">
        <v>0</v>
      </c>
      <c r="F808" s="8">
        <f t="shared" si="23"/>
        <v>0.45300000000000001</v>
      </c>
      <c r="G808" s="7">
        <v>0.10000000000000686</v>
      </c>
    </row>
    <row r="809" spans="1:7" x14ac:dyDescent="0.25">
      <c r="A809">
        <v>12272</v>
      </c>
      <c r="B809">
        <v>12272</v>
      </c>
      <c r="C809" s="6">
        <f t="shared" si="22"/>
        <v>2.3849999999999998</v>
      </c>
      <c r="D809" s="1">
        <v>218.65000000000003</v>
      </c>
      <c r="E809" s="7">
        <v>0</v>
      </c>
      <c r="F809" s="8">
        <f t="shared" si="23"/>
        <v>0.45300000000000001</v>
      </c>
      <c r="G809" s="7">
        <v>0.10000000000000688</v>
      </c>
    </row>
    <row r="810" spans="1:7" x14ac:dyDescent="0.25">
      <c r="A810">
        <v>12324</v>
      </c>
      <c r="B810">
        <v>12324</v>
      </c>
      <c r="C810" s="6">
        <f t="shared" si="22"/>
        <v>2.3849999999999998</v>
      </c>
      <c r="D810" s="1">
        <v>218.65000000000003</v>
      </c>
      <c r="E810" s="7">
        <v>0</v>
      </c>
      <c r="F810" s="8">
        <f t="shared" si="23"/>
        <v>0.45300000000000001</v>
      </c>
      <c r="G810" s="7">
        <v>0.10000000000000689</v>
      </c>
    </row>
    <row r="811" spans="1:7" x14ac:dyDescent="0.25">
      <c r="A811">
        <v>12336</v>
      </c>
      <c r="B811">
        <v>12336</v>
      </c>
      <c r="C811" s="6">
        <f t="shared" si="22"/>
        <v>2.3849999999999998</v>
      </c>
      <c r="D811" s="1">
        <v>218.65000000000003</v>
      </c>
      <c r="E811" s="7">
        <v>0</v>
      </c>
      <c r="F811" s="8">
        <f t="shared" si="23"/>
        <v>0.45300000000000001</v>
      </c>
      <c r="G811" s="7">
        <v>0.10000000000000689</v>
      </c>
    </row>
    <row r="812" spans="1:7" x14ac:dyDescent="0.25">
      <c r="A812">
        <v>27651</v>
      </c>
      <c r="B812">
        <v>27651</v>
      </c>
      <c r="C812" s="6">
        <f t="shared" si="22"/>
        <v>2.3849999999999998</v>
      </c>
      <c r="D812" s="1">
        <v>218.65000000000003</v>
      </c>
      <c r="E812" s="7">
        <v>0</v>
      </c>
      <c r="F812" s="8">
        <f t="shared" si="23"/>
        <v>0.45300000000000001</v>
      </c>
      <c r="G812" s="7">
        <v>0.1000000000000069</v>
      </c>
    </row>
    <row r="813" spans="1:7" x14ac:dyDescent="0.25">
      <c r="A813">
        <v>13427</v>
      </c>
      <c r="B813">
        <v>13427</v>
      </c>
      <c r="C813" s="6">
        <f t="shared" si="22"/>
        <v>2.3849999999999998</v>
      </c>
      <c r="D813" s="1">
        <v>218.65000000000003</v>
      </c>
      <c r="E813" s="7">
        <v>0</v>
      </c>
      <c r="F813" s="8">
        <f t="shared" si="23"/>
        <v>0.45300000000000001</v>
      </c>
      <c r="G813" s="7">
        <v>0.1000000000000069</v>
      </c>
    </row>
    <row r="814" spans="1:7" x14ac:dyDescent="0.25">
      <c r="A814">
        <v>13455</v>
      </c>
      <c r="B814">
        <v>13455</v>
      </c>
      <c r="C814" s="6">
        <f t="shared" si="22"/>
        <v>2.3849999999999998</v>
      </c>
      <c r="D814" s="1">
        <v>218.65000000000003</v>
      </c>
      <c r="E814" s="7">
        <v>0</v>
      </c>
      <c r="F814" s="8">
        <f t="shared" si="23"/>
        <v>0.45300000000000001</v>
      </c>
      <c r="G814" s="7">
        <v>0.10000000000000692</v>
      </c>
    </row>
    <row r="815" spans="1:7" x14ac:dyDescent="0.25">
      <c r="A815">
        <v>12868</v>
      </c>
      <c r="B815">
        <v>12868</v>
      </c>
      <c r="C815" s="6">
        <f t="shared" si="22"/>
        <v>2.3849999999999998</v>
      </c>
      <c r="D815" s="1">
        <v>218.65000000000003</v>
      </c>
      <c r="E815" s="7">
        <v>0</v>
      </c>
      <c r="F815" s="8">
        <f t="shared" si="23"/>
        <v>0.45300000000000001</v>
      </c>
      <c r="G815" s="7">
        <v>0.10000000000000693</v>
      </c>
    </row>
    <row r="816" spans="1:7" x14ac:dyDescent="0.25">
      <c r="A816">
        <v>12869</v>
      </c>
      <c r="B816">
        <v>12869</v>
      </c>
      <c r="C816" s="6">
        <f t="shared" si="22"/>
        <v>2.3849999999999998</v>
      </c>
      <c r="D816" s="1">
        <v>218.65000000000003</v>
      </c>
      <c r="E816" s="7">
        <v>0</v>
      </c>
      <c r="F816" s="8">
        <f t="shared" si="23"/>
        <v>0.45300000000000001</v>
      </c>
      <c r="G816" s="7">
        <v>0.10000000000000693</v>
      </c>
    </row>
    <row r="817" spans="1:7" x14ac:dyDescent="0.25">
      <c r="A817">
        <v>27657</v>
      </c>
      <c r="B817">
        <v>27657</v>
      </c>
      <c r="C817" s="6">
        <f t="shared" si="22"/>
        <v>2.3849999999999998</v>
      </c>
      <c r="D817" s="1">
        <v>218.65000000000003</v>
      </c>
      <c r="E817" s="7">
        <v>0</v>
      </c>
      <c r="F817" s="8">
        <f t="shared" si="23"/>
        <v>0.45300000000000001</v>
      </c>
      <c r="G817" s="7">
        <v>0.10000000000000694</v>
      </c>
    </row>
    <row r="818" spans="1:7" x14ac:dyDescent="0.25">
      <c r="A818">
        <v>12837</v>
      </c>
      <c r="B818">
        <v>12837</v>
      </c>
      <c r="C818" s="6">
        <f t="shared" si="22"/>
        <v>2.3849999999999998</v>
      </c>
      <c r="D818" s="1">
        <v>218.65000000000003</v>
      </c>
      <c r="E818" s="7">
        <v>0</v>
      </c>
      <c r="F818" s="8">
        <f t="shared" si="23"/>
        <v>0.45300000000000001</v>
      </c>
      <c r="G818" s="7">
        <v>0.10000000000000696</v>
      </c>
    </row>
    <row r="819" spans="1:7" x14ac:dyDescent="0.25">
      <c r="A819">
        <v>12866</v>
      </c>
      <c r="B819">
        <v>12866</v>
      </c>
      <c r="C819" s="6">
        <f t="shared" si="22"/>
        <v>2.3849999999999998</v>
      </c>
      <c r="D819" s="1">
        <v>218.65000000000003</v>
      </c>
      <c r="E819" s="7">
        <v>0</v>
      </c>
      <c r="F819" s="8">
        <f t="shared" si="23"/>
        <v>0.45300000000000001</v>
      </c>
      <c r="G819" s="7">
        <v>0.10000000000000696</v>
      </c>
    </row>
    <row r="820" spans="1:7" x14ac:dyDescent="0.25">
      <c r="A820">
        <v>19076</v>
      </c>
      <c r="B820">
        <v>19076</v>
      </c>
      <c r="C820" s="6">
        <f t="shared" si="22"/>
        <v>2.3849999999999998</v>
      </c>
      <c r="D820" s="1">
        <v>218.65000000000003</v>
      </c>
      <c r="E820" s="7">
        <v>0</v>
      </c>
      <c r="F820" s="8">
        <f t="shared" si="23"/>
        <v>0.45300000000000001</v>
      </c>
      <c r="G820" s="7">
        <v>0.10000000000000697</v>
      </c>
    </row>
    <row r="821" spans="1:7" x14ac:dyDescent="0.25">
      <c r="A821">
        <v>12755</v>
      </c>
      <c r="B821">
        <v>12755</v>
      </c>
      <c r="C821" s="6">
        <f t="shared" si="22"/>
        <v>2.3849999999999998</v>
      </c>
      <c r="D821" s="1">
        <v>218.65000000000003</v>
      </c>
      <c r="E821" s="7">
        <v>0</v>
      </c>
      <c r="F821" s="8">
        <f t="shared" si="23"/>
        <v>0.45300000000000001</v>
      </c>
      <c r="G821" s="7">
        <v>0.10000000000000697</v>
      </c>
    </row>
    <row r="822" spans="1:7" x14ac:dyDescent="0.25">
      <c r="A822">
        <v>12567</v>
      </c>
      <c r="B822">
        <v>12567</v>
      </c>
      <c r="C822" s="6">
        <f t="shared" si="22"/>
        <v>2.3849999999999998</v>
      </c>
      <c r="D822" s="1">
        <v>218.65000000000003</v>
      </c>
      <c r="E822" s="7">
        <v>0</v>
      </c>
      <c r="F822" s="8">
        <f t="shared" si="23"/>
        <v>0.45300000000000001</v>
      </c>
      <c r="G822" s="7">
        <v>0.10000000000000699</v>
      </c>
    </row>
    <row r="823" spans="1:7" x14ac:dyDescent="0.25">
      <c r="A823">
        <v>27092</v>
      </c>
      <c r="B823">
        <v>27092</v>
      </c>
      <c r="C823" s="6">
        <f t="shared" si="22"/>
        <v>2.3849999999999998</v>
      </c>
      <c r="D823" s="1">
        <v>218.65000000000003</v>
      </c>
      <c r="E823" s="7">
        <v>0</v>
      </c>
      <c r="F823" s="8">
        <f t="shared" si="23"/>
        <v>0.45300000000000001</v>
      </c>
      <c r="G823" s="7">
        <v>0.100000000000007</v>
      </c>
    </row>
    <row r="824" spans="1:7" x14ac:dyDescent="0.25">
      <c r="A824">
        <v>12661</v>
      </c>
      <c r="B824">
        <v>12661</v>
      </c>
      <c r="C824" s="6">
        <f t="shared" si="22"/>
        <v>2.3849999999999998</v>
      </c>
      <c r="D824" s="1">
        <v>218.65000000000003</v>
      </c>
      <c r="E824" s="7">
        <v>0</v>
      </c>
      <c r="F824" s="8">
        <f t="shared" si="23"/>
        <v>0.45300000000000001</v>
      </c>
      <c r="G824" s="7">
        <v>0.100000000000007</v>
      </c>
    </row>
    <row r="825" spans="1:7" x14ac:dyDescent="0.25">
      <c r="A825">
        <v>18827</v>
      </c>
      <c r="B825">
        <v>18827</v>
      </c>
      <c r="C825" s="6">
        <f t="shared" si="22"/>
        <v>2.3849999999999998</v>
      </c>
      <c r="D825" s="1">
        <v>218.65000000000003</v>
      </c>
      <c r="E825" s="7">
        <v>0</v>
      </c>
      <c r="F825" s="8">
        <f t="shared" si="23"/>
        <v>0.45300000000000001</v>
      </c>
      <c r="G825" s="7">
        <v>0.10000000000000701</v>
      </c>
    </row>
    <row r="826" spans="1:7" x14ac:dyDescent="0.25">
      <c r="A826">
        <v>18830</v>
      </c>
      <c r="B826">
        <v>18830</v>
      </c>
      <c r="C826" s="6">
        <f t="shared" si="22"/>
        <v>2.3849999999999998</v>
      </c>
      <c r="D826" s="1">
        <v>218.65000000000003</v>
      </c>
      <c r="E826" s="7">
        <v>0</v>
      </c>
      <c r="F826" s="8">
        <f t="shared" si="23"/>
        <v>0.45300000000000001</v>
      </c>
      <c r="G826" s="7">
        <v>0.10000000000000701</v>
      </c>
    </row>
    <row r="827" spans="1:7" x14ac:dyDescent="0.25">
      <c r="A827">
        <v>19078</v>
      </c>
      <c r="B827">
        <v>19078</v>
      </c>
      <c r="C827" s="6">
        <f t="shared" si="22"/>
        <v>2.3849999999999998</v>
      </c>
      <c r="D827" s="1">
        <v>218.65000000000003</v>
      </c>
      <c r="E827" s="7">
        <v>0</v>
      </c>
      <c r="F827" s="8">
        <f t="shared" si="23"/>
        <v>0.45300000000000001</v>
      </c>
      <c r="G827" s="7">
        <v>0.10000000000000703</v>
      </c>
    </row>
    <row r="828" spans="1:7" x14ac:dyDescent="0.25">
      <c r="A828">
        <v>12862</v>
      </c>
      <c r="B828">
        <v>12862</v>
      </c>
      <c r="C828" s="6">
        <f t="shared" si="22"/>
        <v>2.3849999999999998</v>
      </c>
      <c r="D828" s="1">
        <v>218.65000000000003</v>
      </c>
      <c r="E828" s="7">
        <v>0</v>
      </c>
      <c r="F828" s="8">
        <f t="shared" si="23"/>
        <v>0.45300000000000001</v>
      </c>
      <c r="G828" s="7">
        <v>0.10000000000000704</v>
      </c>
    </row>
    <row r="829" spans="1:7" x14ac:dyDescent="0.25">
      <c r="A829">
        <v>19083</v>
      </c>
      <c r="B829">
        <v>19083</v>
      </c>
      <c r="C829" s="6">
        <f t="shared" si="22"/>
        <v>2.3849999999999998</v>
      </c>
      <c r="D829" s="1">
        <v>218.65000000000003</v>
      </c>
      <c r="E829" s="7">
        <v>0</v>
      </c>
      <c r="F829" s="8">
        <f t="shared" si="23"/>
        <v>0.45300000000000001</v>
      </c>
      <c r="G829" s="7">
        <v>0.10000000000000704</v>
      </c>
    </row>
    <row r="830" spans="1:7" x14ac:dyDescent="0.25">
      <c r="A830">
        <v>12860</v>
      </c>
      <c r="B830">
        <v>12860</v>
      </c>
      <c r="C830" s="6">
        <f t="shared" si="22"/>
        <v>2.3849999999999998</v>
      </c>
      <c r="D830" s="1">
        <v>218.65000000000003</v>
      </c>
      <c r="E830" s="7">
        <v>0</v>
      </c>
      <c r="F830" s="8">
        <f t="shared" si="23"/>
        <v>0.45300000000000001</v>
      </c>
      <c r="G830" s="7">
        <v>0.10000000000000706</v>
      </c>
    </row>
    <row r="831" spans="1:7" x14ac:dyDescent="0.25">
      <c r="A831">
        <v>12547</v>
      </c>
      <c r="B831">
        <v>12547</v>
      </c>
      <c r="C831" s="6">
        <f t="shared" si="22"/>
        <v>2.3849999999999998</v>
      </c>
      <c r="D831" s="1">
        <v>218.65000000000003</v>
      </c>
      <c r="E831" s="7">
        <v>0</v>
      </c>
      <c r="F831" s="8">
        <f t="shared" si="23"/>
        <v>0.45300000000000001</v>
      </c>
      <c r="G831" s="7">
        <v>0.10000000000000707</v>
      </c>
    </row>
    <row r="832" spans="1:7" x14ac:dyDescent="0.25">
      <c r="A832">
        <v>12766</v>
      </c>
      <c r="B832">
        <v>12766</v>
      </c>
      <c r="C832" s="6">
        <f t="shared" si="22"/>
        <v>2.3849999999999998</v>
      </c>
      <c r="D832" s="1">
        <v>218.65000000000003</v>
      </c>
      <c r="E832" s="7">
        <v>0</v>
      </c>
      <c r="F832" s="8">
        <f t="shared" si="23"/>
        <v>0.45300000000000001</v>
      </c>
      <c r="G832" s="7">
        <v>0.10000000000000707</v>
      </c>
    </row>
    <row r="833" spans="1:7" x14ac:dyDescent="0.25">
      <c r="A833">
        <v>19074</v>
      </c>
      <c r="B833">
        <v>19074</v>
      </c>
      <c r="C833" s="6">
        <f t="shared" si="22"/>
        <v>2.3849999999999998</v>
      </c>
      <c r="D833" s="1">
        <v>218.65000000000003</v>
      </c>
      <c r="E833" s="7">
        <v>0</v>
      </c>
      <c r="F833" s="8">
        <f t="shared" si="23"/>
        <v>0.45300000000000001</v>
      </c>
      <c r="G833" s="7">
        <v>0.10000000000000708</v>
      </c>
    </row>
    <row r="834" spans="1:7" x14ac:dyDescent="0.25">
      <c r="A834">
        <v>19073</v>
      </c>
      <c r="B834">
        <v>19073</v>
      </c>
      <c r="C834" s="6">
        <f t="shared" si="22"/>
        <v>2.3849999999999998</v>
      </c>
      <c r="D834" s="1">
        <v>218.65000000000003</v>
      </c>
      <c r="E834" s="7">
        <v>0</v>
      </c>
      <c r="F834" s="8">
        <f t="shared" si="23"/>
        <v>0.45300000000000001</v>
      </c>
      <c r="G834" s="7">
        <v>0.10000000000000708</v>
      </c>
    </row>
    <row r="835" spans="1:7" x14ac:dyDescent="0.25">
      <c r="A835">
        <v>16230</v>
      </c>
      <c r="B835">
        <v>16230</v>
      </c>
      <c r="C835" s="6">
        <f t="shared" si="22"/>
        <v>2.3849999999999998</v>
      </c>
      <c r="D835" s="1">
        <v>218.65000000000003</v>
      </c>
      <c r="E835" s="7">
        <v>0</v>
      </c>
      <c r="F835" s="8">
        <f t="shared" si="23"/>
        <v>0.45300000000000001</v>
      </c>
      <c r="G835" s="7">
        <v>0.1000000000000071</v>
      </c>
    </row>
    <row r="836" spans="1:7" x14ac:dyDescent="0.25">
      <c r="A836">
        <v>16221</v>
      </c>
      <c r="B836">
        <v>16221</v>
      </c>
      <c r="C836" s="6">
        <f t="shared" si="22"/>
        <v>2.3849999999999998</v>
      </c>
      <c r="D836" s="1">
        <v>218.65000000000003</v>
      </c>
      <c r="E836" s="7">
        <v>0</v>
      </c>
      <c r="F836" s="8">
        <f t="shared" si="23"/>
        <v>0.45300000000000001</v>
      </c>
      <c r="G836" s="7">
        <v>0.10000000000000711</v>
      </c>
    </row>
    <row r="837" spans="1:7" x14ac:dyDescent="0.25">
      <c r="A837">
        <v>12847</v>
      </c>
      <c r="B837">
        <v>12847</v>
      </c>
      <c r="C837" s="6">
        <f t="shared" si="22"/>
        <v>2.3849999999999998</v>
      </c>
      <c r="D837" s="1">
        <v>218.65000000000003</v>
      </c>
      <c r="E837" s="7">
        <v>0</v>
      </c>
      <c r="F837" s="8">
        <f t="shared" si="23"/>
        <v>0.45300000000000001</v>
      </c>
      <c r="G837" s="7">
        <v>0.10000000000000711</v>
      </c>
    </row>
    <row r="838" spans="1:7" x14ac:dyDescent="0.25">
      <c r="A838">
        <v>12863</v>
      </c>
      <c r="B838">
        <v>12863</v>
      </c>
      <c r="C838" s="6">
        <f t="shared" si="22"/>
        <v>2.3849999999999998</v>
      </c>
      <c r="D838" s="1">
        <v>218.65000000000003</v>
      </c>
      <c r="E838" s="7">
        <v>0</v>
      </c>
      <c r="F838" s="8">
        <f t="shared" si="23"/>
        <v>0.45300000000000001</v>
      </c>
      <c r="G838" s="7">
        <v>0.10000000000000712</v>
      </c>
    </row>
    <row r="839" spans="1:7" x14ac:dyDescent="0.25">
      <c r="A839">
        <v>12833</v>
      </c>
      <c r="B839">
        <v>12833</v>
      </c>
      <c r="C839" s="6">
        <f t="shared" si="22"/>
        <v>2.3849999999999998</v>
      </c>
      <c r="D839" s="1">
        <v>218.65000000000003</v>
      </c>
      <c r="E839" s="7">
        <v>0</v>
      </c>
      <c r="F839" s="8">
        <f t="shared" si="23"/>
        <v>0.45300000000000001</v>
      </c>
      <c r="G839" s="7">
        <v>0.10000000000000714</v>
      </c>
    </row>
    <row r="840" spans="1:7" x14ac:dyDescent="0.25">
      <c r="A840">
        <v>12835</v>
      </c>
      <c r="B840">
        <v>12835</v>
      </c>
      <c r="C840" s="6">
        <f t="shared" si="22"/>
        <v>2.3849999999999998</v>
      </c>
      <c r="D840" s="1">
        <v>218.65000000000003</v>
      </c>
      <c r="E840" s="7">
        <v>0</v>
      </c>
      <c r="F840" s="8">
        <f t="shared" si="23"/>
        <v>0.45300000000000001</v>
      </c>
      <c r="G840" s="7">
        <v>0.10000000000000714</v>
      </c>
    </row>
    <row r="841" spans="1:7" x14ac:dyDescent="0.25">
      <c r="A841">
        <v>27648</v>
      </c>
      <c r="B841">
        <v>27648</v>
      </c>
      <c r="C841" s="6">
        <f t="shared" si="22"/>
        <v>2.3849999999999998</v>
      </c>
      <c r="D841" s="1">
        <v>218.65000000000003</v>
      </c>
      <c r="E841" s="7">
        <v>0</v>
      </c>
      <c r="F841" s="8">
        <f t="shared" si="23"/>
        <v>0.45300000000000001</v>
      </c>
      <c r="G841" s="7">
        <v>0.10000000000000715</v>
      </c>
    </row>
    <row r="842" spans="1:7" x14ac:dyDescent="0.25">
      <c r="A842">
        <v>27049</v>
      </c>
      <c r="B842">
        <v>27049</v>
      </c>
      <c r="C842" s="6">
        <f t="shared" si="22"/>
        <v>2.3849999999999998</v>
      </c>
      <c r="D842" s="1">
        <v>218.65000000000003</v>
      </c>
      <c r="E842" s="7">
        <v>0</v>
      </c>
      <c r="F842" s="8">
        <f t="shared" si="23"/>
        <v>0.45300000000000001</v>
      </c>
      <c r="G842" s="7">
        <v>0.10000000000000715</v>
      </c>
    </row>
    <row r="843" spans="1:7" x14ac:dyDescent="0.25">
      <c r="A843">
        <v>12604</v>
      </c>
      <c r="B843">
        <v>12604</v>
      </c>
      <c r="C843" s="6">
        <f t="shared" si="22"/>
        <v>2.3849999999999998</v>
      </c>
      <c r="D843" s="1">
        <v>218.65000000000003</v>
      </c>
      <c r="E843" s="7">
        <v>0</v>
      </c>
      <c r="F843" s="8">
        <f t="shared" si="23"/>
        <v>0.45300000000000001</v>
      </c>
      <c r="G843" s="7">
        <v>0.10000000000000717</v>
      </c>
    </row>
    <row r="844" spans="1:7" x14ac:dyDescent="0.25">
      <c r="A844">
        <v>17084</v>
      </c>
      <c r="B844">
        <v>17084</v>
      </c>
      <c r="C844" s="6">
        <f t="shared" si="22"/>
        <v>2.3849999999999998</v>
      </c>
      <c r="D844" s="1">
        <v>218.65000000000003</v>
      </c>
      <c r="E844" s="7">
        <v>0</v>
      </c>
      <c r="F844" s="8">
        <f t="shared" si="23"/>
        <v>0.45300000000000001</v>
      </c>
      <c r="G844" s="7">
        <v>0.10000000000000718</v>
      </c>
    </row>
    <row r="845" spans="1:7" x14ac:dyDescent="0.25">
      <c r="A845">
        <v>12750</v>
      </c>
      <c r="B845">
        <v>12750</v>
      </c>
      <c r="C845" s="6">
        <f t="shared" si="22"/>
        <v>2.3849999999999998</v>
      </c>
      <c r="D845" s="1">
        <v>218.65000000000003</v>
      </c>
      <c r="E845" s="7">
        <v>0</v>
      </c>
      <c r="F845" s="8">
        <f t="shared" si="23"/>
        <v>0.45300000000000001</v>
      </c>
      <c r="G845" s="7">
        <v>0.10000000000000718</v>
      </c>
    </row>
    <row r="846" spans="1:7" x14ac:dyDescent="0.25">
      <c r="A846">
        <v>12859</v>
      </c>
      <c r="B846">
        <v>12859</v>
      </c>
      <c r="C846" s="6">
        <f t="shared" si="22"/>
        <v>2.3849999999999998</v>
      </c>
      <c r="D846" s="1">
        <v>218.65000000000003</v>
      </c>
      <c r="E846" s="7">
        <v>0</v>
      </c>
      <c r="F846" s="8">
        <f t="shared" si="23"/>
        <v>0.45300000000000001</v>
      </c>
      <c r="G846" s="7">
        <v>0.10000000000000719</v>
      </c>
    </row>
    <row r="847" spans="1:7" x14ac:dyDescent="0.25">
      <c r="A847">
        <v>17073</v>
      </c>
      <c r="B847">
        <v>17073</v>
      </c>
      <c r="C847" s="6">
        <f t="shared" si="22"/>
        <v>2.3849999999999998</v>
      </c>
      <c r="D847" s="1">
        <v>218.65000000000003</v>
      </c>
      <c r="E847" s="7">
        <v>0</v>
      </c>
      <c r="F847" s="8">
        <f t="shared" si="23"/>
        <v>0.45300000000000001</v>
      </c>
      <c r="G847" s="7">
        <v>0.10000000000000721</v>
      </c>
    </row>
    <row r="848" spans="1:7" x14ac:dyDescent="0.25">
      <c r="A848">
        <v>12561</v>
      </c>
      <c r="B848">
        <v>12561</v>
      </c>
      <c r="C848" s="6">
        <f t="shared" si="22"/>
        <v>2.3849999999999998</v>
      </c>
      <c r="D848" s="1">
        <v>218.65000000000003</v>
      </c>
      <c r="E848" s="7">
        <v>0</v>
      </c>
      <c r="F848" s="8">
        <f t="shared" si="23"/>
        <v>0.45300000000000001</v>
      </c>
      <c r="G848" s="7">
        <v>0.10000000000000721</v>
      </c>
    </row>
    <row r="849" spans="1:7" x14ac:dyDescent="0.25">
      <c r="A849">
        <v>12725</v>
      </c>
      <c r="B849">
        <v>12725</v>
      </c>
      <c r="C849" s="6">
        <f t="shared" si="22"/>
        <v>2.3849999999999998</v>
      </c>
      <c r="D849" s="1">
        <v>218.65000000000003</v>
      </c>
      <c r="E849" s="7">
        <v>0</v>
      </c>
      <c r="F849" s="8">
        <f t="shared" si="23"/>
        <v>0.45300000000000001</v>
      </c>
      <c r="G849" s="7">
        <v>0.10000000000000722</v>
      </c>
    </row>
    <row r="850" spans="1:7" x14ac:dyDescent="0.25">
      <c r="A850">
        <v>12603</v>
      </c>
      <c r="B850">
        <v>12603</v>
      </c>
      <c r="C850" s="6">
        <f t="shared" si="22"/>
        <v>2.3849999999999998</v>
      </c>
      <c r="D850" s="1">
        <v>218.65000000000003</v>
      </c>
      <c r="E850" s="7">
        <v>0</v>
      </c>
      <c r="F850" s="8">
        <f t="shared" si="23"/>
        <v>0.45300000000000001</v>
      </c>
      <c r="G850" s="7">
        <v>0.10000000000000722</v>
      </c>
    </row>
    <row r="851" spans="1:7" x14ac:dyDescent="0.25">
      <c r="A851">
        <v>12682</v>
      </c>
      <c r="B851">
        <v>12682</v>
      </c>
      <c r="C851" s="6">
        <f t="shared" si="22"/>
        <v>2.3849999999999998</v>
      </c>
      <c r="D851" s="1">
        <v>218.65000000000003</v>
      </c>
      <c r="E851" s="7">
        <v>0</v>
      </c>
      <c r="F851" s="8">
        <f t="shared" si="23"/>
        <v>0.45300000000000001</v>
      </c>
      <c r="G851" s="7">
        <v>0.10000000000000724</v>
      </c>
    </row>
    <row r="852" spans="1:7" x14ac:dyDescent="0.25">
      <c r="A852">
        <v>12680</v>
      </c>
      <c r="B852">
        <v>12680</v>
      </c>
      <c r="C852" s="6">
        <f t="shared" si="22"/>
        <v>2.3849999999999998</v>
      </c>
      <c r="D852" s="1">
        <v>218.65000000000003</v>
      </c>
      <c r="E852" s="7">
        <v>0</v>
      </c>
      <c r="F852" s="8">
        <f t="shared" si="23"/>
        <v>0.45300000000000001</v>
      </c>
      <c r="G852" s="7">
        <v>0.10000000000000725</v>
      </c>
    </row>
    <row r="853" spans="1:7" x14ac:dyDescent="0.25">
      <c r="A853">
        <v>17002</v>
      </c>
      <c r="B853">
        <v>17002</v>
      </c>
      <c r="C853" s="6">
        <f t="shared" si="22"/>
        <v>2.3849999999999998</v>
      </c>
      <c r="D853" s="1">
        <v>218.65000000000003</v>
      </c>
      <c r="E853" s="7">
        <v>0</v>
      </c>
      <c r="F853" s="8">
        <f t="shared" si="23"/>
        <v>0.45300000000000001</v>
      </c>
      <c r="G853" s="7">
        <v>0.10000000000000725</v>
      </c>
    </row>
    <row r="854" spans="1:7" x14ac:dyDescent="0.25">
      <c r="A854">
        <v>12769</v>
      </c>
      <c r="B854">
        <v>12769</v>
      </c>
      <c r="C854" s="6">
        <f t="shared" si="22"/>
        <v>2.3849999999999998</v>
      </c>
      <c r="D854" s="1">
        <v>218.65000000000003</v>
      </c>
      <c r="E854" s="7">
        <v>0</v>
      </c>
      <c r="F854" s="8">
        <f t="shared" si="23"/>
        <v>0.45300000000000001</v>
      </c>
      <c r="G854" s="7">
        <v>0.10000000000000726</v>
      </c>
    </row>
    <row r="855" spans="1:7" x14ac:dyDescent="0.25">
      <c r="A855">
        <v>12629</v>
      </c>
      <c r="B855">
        <v>12629</v>
      </c>
      <c r="C855" s="6">
        <f t="shared" si="22"/>
        <v>2.3849999999999998</v>
      </c>
      <c r="D855" s="1">
        <v>218.65000000000003</v>
      </c>
      <c r="E855" s="7">
        <v>0</v>
      </c>
      <c r="F855" s="8">
        <f t="shared" si="23"/>
        <v>0.45300000000000001</v>
      </c>
      <c r="G855" s="7">
        <v>0.10000000000000726</v>
      </c>
    </row>
    <row r="856" spans="1:7" x14ac:dyDescent="0.25">
      <c r="A856">
        <v>12650</v>
      </c>
      <c r="B856">
        <v>12650</v>
      </c>
      <c r="C856" s="6">
        <f t="shared" si="22"/>
        <v>2.3849999999999998</v>
      </c>
      <c r="D856" s="1">
        <v>218.65000000000003</v>
      </c>
      <c r="E856" s="7">
        <v>0</v>
      </c>
      <c r="F856" s="8">
        <f t="shared" si="23"/>
        <v>0.45300000000000001</v>
      </c>
      <c r="G856" s="7">
        <v>0.10000000000000728</v>
      </c>
    </row>
    <row r="857" spans="1:7" x14ac:dyDescent="0.25">
      <c r="A857">
        <v>12601</v>
      </c>
      <c r="B857">
        <v>12601</v>
      </c>
      <c r="C857" s="6">
        <f t="shared" si="22"/>
        <v>2.3849999999999998</v>
      </c>
      <c r="D857" s="1">
        <v>218.65000000000003</v>
      </c>
      <c r="E857" s="7">
        <v>0</v>
      </c>
      <c r="F857" s="8">
        <f t="shared" si="23"/>
        <v>0.45300000000000001</v>
      </c>
      <c r="G857" s="7">
        <v>0.10000000000000729</v>
      </c>
    </row>
    <row r="858" spans="1:7" x14ac:dyDescent="0.25">
      <c r="A858">
        <v>27647</v>
      </c>
      <c r="B858">
        <v>27647</v>
      </c>
      <c r="C858" s="6">
        <f t="shared" si="22"/>
        <v>2.3849999999999998</v>
      </c>
      <c r="D858" s="1">
        <v>218.65000000000003</v>
      </c>
      <c r="E858" s="7">
        <v>0</v>
      </c>
      <c r="F858" s="8">
        <f t="shared" si="23"/>
        <v>0.45300000000000001</v>
      </c>
      <c r="G858" s="7">
        <v>0.10000000000000729</v>
      </c>
    </row>
    <row r="859" spans="1:7" x14ac:dyDescent="0.25">
      <c r="A859">
        <v>16026</v>
      </c>
      <c r="B859">
        <v>16026</v>
      </c>
      <c r="C859" s="6">
        <f t="shared" si="22"/>
        <v>2.3849999999999998</v>
      </c>
      <c r="D859" s="1">
        <v>218.65000000000003</v>
      </c>
      <c r="E859" s="7">
        <v>0</v>
      </c>
      <c r="F859" s="8">
        <f t="shared" si="23"/>
        <v>0.45300000000000001</v>
      </c>
      <c r="G859" s="7">
        <v>0.10000000000000731</v>
      </c>
    </row>
    <row r="860" spans="1:7" x14ac:dyDescent="0.25">
      <c r="A860">
        <v>12630</v>
      </c>
      <c r="B860">
        <v>12630</v>
      </c>
      <c r="C860" s="6">
        <f t="shared" si="22"/>
        <v>2.3849999999999998</v>
      </c>
      <c r="D860" s="1">
        <v>218.65000000000003</v>
      </c>
      <c r="E860" s="7">
        <v>0</v>
      </c>
      <c r="F860" s="8">
        <f t="shared" si="23"/>
        <v>0.45300000000000001</v>
      </c>
      <c r="G860" s="7">
        <v>0.10000000000000732</v>
      </c>
    </row>
    <row r="861" spans="1:7" x14ac:dyDescent="0.25">
      <c r="A861">
        <v>12744</v>
      </c>
      <c r="B861">
        <v>12744</v>
      </c>
      <c r="C861" s="6">
        <f t="shared" si="22"/>
        <v>2.3849999999999998</v>
      </c>
      <c r="D861" s="1">
        <v>218.65000000000003</v>
      </c>
      <c r="E861" s="7">
        <v>0</v>
      </c>
      <c r="F861" s="8">
        <f t="shared" si="23"/>
        <v>0.45300000000000001</v>
      </c>
      <c r="G861" s="7">
        <v>0.10000000000000732</v>
      </c>
    </row>
    <row r="862" spans="1:7" x14ac:dyDescent="0.25">
      <c r="A862">
        <v>12800</v>
      </c>
      <c r="B862">
        <v>12800</v>
      </c>
      <c r="C862" s="6">
        <f t="shared" si="22"/>
        <v>2.3849999999999998</v>
      </c>
      <c r="D862" s="1">
        <v>218.65000000000003</v>
      </c>
      <c r="E862" s="7">
        <v>0</v>
      </c>
      <c r="F862" s="8">
        <f t="shared" si="23"/>
        <v>0.45300000000000001</v>
      </c>
      <c r="G862" s="7">
        <v>0.10000000000000733</v>
      </c>
    </row>
    <row r="863" spans="1:7" x14ac:dyDescent="0.25">
      <c r="A863">
        <v>12256</v>
      </c>
      <c r="B863">
        <v>12256</v>
      </c>
      <c r="C863" s="6">
        <f t="shared" si="22"/>
        <v>2.3849999999999998</v>
      </c>
      <c r="D863" s="1">
        <v>218.65000000000003</v>
      </c>
      <c r="E863" s="7">
        <v>0</v>
      </c>
      <c r="F863" s="8">
        <f t="shared" si="23"/>
        <v>0.45300000000000001</v>
      </c>
      <c r="G863" s="7">
        <v>0.10000000000000733</v>
      </c>
    </row>
    <row r="864" spans="1:7" x14ac:dyDescent="0.25">
      <c r="A864">
        <v>13435</v>
      </c>
      <c r="B864">
        <v>13435</v>
      </c>
      <c r="C864" s="6">
        <f t="shared" si="22"/>
        <v>2.3849999999999998</v>
      </c>
      <c r="D864" s="1">
        <v>218.65000000000003</v>
      </c>
      <c r="E864" s="7">
        <v>0</v>
      </c>
      <c r="F864" s="8">
        <f t="shared" si="23"/>
        <v>0.45300000000000001</v>
      </c>
      <c r="G864" s="7">
        <v>0.10000000000000735</v>
      </c>
    </row>
    <row r="865" spans="1:7" x14ac:dyDescent="0.25">
      <c r="A865">
        <v>27638</v>
      </c>
      <c r="B865">
        <v>27638</v>
      </c>
      <c r="C865" s="6">
        <f t="shared" si="22"/>
        <v>2.3849999999999998</v>
      </c>
      <c r="D865" s="1">
        <v>218.65000000000003</v>
      </c>
      <c r="E865" s="7">
        <v>0</v>
      </c>
      <c r="F865" s="8">
        <f t="shared" si="23"/>
        <v>0.45300000000000001</v>
      </c>
      <c r="G865" s="7">
        <v>0.10000000000000736</v>
      </c>
    </row>
    <row r="866" spans="1:7" x14ac:dyDescent="0.25">
      <c r="A866">
        <v>18814</v>
      </c>
      <c r="B866">
        <v>18814</v>
      </c>
      <c r="C866" s="6">
        <f t="shared" si="22"/>
        <v>2.3849999999999998</v>
      </c>
      <c r="D866" s="1">
        <v>218.65000000000003</v>
      </c>
      <c r="E866" s="7">
        <v>0</v>
      </c>
      <c r="F866" s="8">
        <f t="shared" si="23"/>
        <v>0.45300000000000001</v>
      </c>
      <c r="G866" s="7">
        <v>0.10000000000000736</v>
      </c>
    </row>
    <row r="867" spans="1:7" x14ac:dyDescent="0.25">
      <c r="A867">
        <v>18752</v>
      </c>
      <c r="B867">
        <v>18752</v>
      </c>
      <c r="C867" s="6">
        <f t="shared" si="22"/>
        <v>2.3849999999999998</v>
      </c>
      <c r="D867" s="1">
        <v>218.65000000000003</v>
      </c>
      <c r="E867" s="7">
        <v>0</v>
      </c>
      <c r="F867" s="8">
        <f t="shared" si="23"/>
        <v>0.45300000000000001</v>
      </c>
      <c r="G867" s="7">
        <v>0.10000000000000737</v>
      </c>
    </row>
    <row r="868" spans="1:7" x14ac:dyDescent="0.25">
      <c r="A868">
        <v>12854</v>
      </c>
      <c r="B868">
        <v>12854</v>
      </c>
      <c r="C868" s="6">
        <f t="shared" si="22"/>
        <v>2.3849999999999998</v>
      </c>
      <c r="D868" s="1">
        <v>218.65000000000003</v>
      </c>
      <c r="E868" s="7">
        <v>0</v>
      </c>
      <c r="F868" s="8">
        <f t="shared" si="23"/>
        <v>0.45300000000000001</v>
      </c>
      <c r="G868" s="7">
        <v>0.10000000000000739</v>
      </c>
    </row>
    <row r="869" spans="1:7" x14ac:dyDescent="0.25">
      <c r="A869">
        <v>12254</v>
      </c>
      <c r="B869">
        <v>12254</v>
      </c>
      <c r="C869" s="6">
        <f t="shared" si="22"/>
        <v>2.3849999999999998</v>
      </c>
      <c r="D869" s="1">
        <v>218.65000000000003</v>
      </c>
      <c r="E869" s="7">
        <v>0</v>
      </c>
      <c r="F869" s="8">
        <f t="shared" si="23"/>
        <v>0.45300000000000001</v>
      </c>
      <c r="G869" s="7">
        <v>0.10000000000000739</v>
      </c>
    </row>
    <row r="870" spans="1:7" x14ac:dyDescent="0.25">
      <c r="A870">
        <v>16201</v>
      </c>
      <c r="B870">
        <v>16201</v>
      </c>
      <c r="C870" s="6">
        <f t="shared" ref="C870:C900" si="24">AVERAGE(2.18,2.59)</f>
        <v>2.3849999999999998</v>
      </c>
      <c r="D870" s="1">
        <v>218.65000000000003</v>
      </c>
      <c r="E870" s="7">
        <v>0</v>
      </c>
      <c r="F870" s="8">
        <f t="shared" ref="F870:F900" si="25">0.453</f>
        <v>0.45300000000000001</v>
      </c>
      <c r="G870" s="7">
        <v>0.1000000000000074</v>
      </c>
    </row>
    <row r="871" spans="1:7" x14ac:dyDescent="0.25">
      <c r="A871">
        <v>16005</v>
      </c>
      <c r="B871">
        <v>16005</v>
      </c>
      <c r="C871" s="6">
        <f t="shared" si="24"/>
        <v>2.3849999999999998</v>
      </c>
      <c r="D871" s="1">
        <v>218.65000000000003</v>
      </c>
      <c r="E871" s="7">
        <v>0</v>
      </c>
      <c r="F871" s="8">
        <f t="shared" si="25"/>
        <v>0.45300000000000001</v>
      </c>
      <c r="G871" s="7">
        <v>0.1000000000000074</v>
      </c>
    </row>
    <row r="872" spans="1:7" x14ac:dyDescent="0.25">
      <c r="A872">
        <v>18828</v>
      </c>
      <c r="B872">
        <v>18828</v>
      </c>
      <c r="C872" s="6">
        <f t="shared" si="24"/>
        <v>2.3849999999999998</v>
      </c>
      <c r="D872" s="1">
        <v>218.65000000000003</v>
      </c>
      <c r="E872" s="7">
        <v>0</v>
      </c>
      <c r="F872" s="8">
        <f t="shared" si="25"/>
        <v>0.45300000000000001</v>
      </c>
      <c r="G872" s="7">
        <v>0.10000000000000742</v>
      </c>
    </row>
    <row r="873" spans="1:7" x14ac:dyDescent="0.25">
      <c r="A873">
        <v>13434</v>
      </c>
      <c r="B873">
        <v>13434</v>
      </c>
      <c r="C873" s="6">
        <f t="shared" si="24"/>
        <v>2.3849999999999998</v>
      </c>
      <c r="D873" s="1">
        <v>218.65000000000003</v>
      </c>
      <c r="E873" s="7">
        <v>0</v>
      </c>
      <c r="F873" s="8">
        <f t="shared" si="25"/>
        <v>0.45300000000000001</v>
      </c>
      <c r="G873" s="7">
        <v>0.10000000000000743</v>
      </c>
    </row>
    <row r="874" spans="1:7" x14ac:dyDescent="0.25">
      <c r="A874">
        <v>13426</v>
      </c>
      <c r="B874">
        <v>13426</v>
      </c>
      <c r="C874" s="6">
        <f t="shared" si="24"/>
        <v>2.3849999999999998</v>
      </c>
      <c r="D874" s="1">
        <v>218.65000000000003</v>
      </c>
      <c r="E874" s="7">
        <v>0</v>
      </c>
      <c r="F874" s="8">
        <f t="shared" si="25"/>
        <v>0.45300000000000001</v>
      </c>
      <c r="G874" s="7">
        <v>0.10000000000000743</v>
      </c>
    </row>
    <row r="875" spans="1:7" x14ac:dyDescent="0.25">
      <c r="A875">
        <v>13443</v>
      </c>
      <c r="B875">
        <v>13443</v>
      </c>
      <c r="C875" s="6">
        <f t="shared" si="24"/>
        <v>2.3849999999999998</v>
      </c>
      <c r="D875" s="1">
        <v>218.65000000000003</v>
      </c>
      <c r="E875" s="7">
        <v>0</v>
      </c>
      <c r="F875" s="8">
        <f t="shared" si="25"/>
        <v>0.45300000000000001</v>
      </c>
      <c r="G875" s="7">
        <v>0.10000000000000744</v>
      </c>
    </row>
    <row r="876" spans="1:7" x14ac:dyDescent="0.25">
      <c r="A876">
        <v>12317</v>
      </c>
      <c r="B876">
        <v>12317</v>
      </c>
      <c r="C876" s="6">
        <f t="shared" si="24"/>
        <v>2.3849999999999998</v>
      </c>
      <c r="D876" s="1">
        <v>218.65000000000003</v>
      </c>
      <c r="E876" s="7">
        <v>0</v>
      </c>
      <c r="F876" s="8">
        <f t="shared" si="25"/>
        <v>0.45300000000000001</v>
      </c>
      <c r="G876" s="7">
        <v>0.10000000000000746</v>
      </c>
    </row>
    <row r="877" spans="1:7" x14ac:dyDescent="0.25">
      <c r="A877">
        <v>12543</v>
      </c>
      <c r="B877">
        <v>12543</v>
      </c>
      <c r="C877" s="6">
        <f t="shared" si="24"/>
        <v>2.3849999999999998</v>
      </c>
      <c r="D877" s="1">
        <v>218.65000000000003</v>
      </c>
      <c r="E877" s="7">
        <v>0</v>
      </c>
      <c r="F877" s="8">
        <f t="shared" si="25"/>
        <v>0.45300000000000001</v>
      </c>
      <c r="G877" s="7">
        <v>0.10000000000000746</v>
      </c>
    </row>
    <row r="878" spans="1:7" x14ac:dyDescent="0.25">
      <c r="A878">
        <v>12311</v>
      </c>
      <c r="B878">
        <v>12311</v>
      </c>
      <c r="C878" s="6">
        <f t="shared" si="24"/>
        <v>2.3849999999999998</v>
      </c>
      <c r="D878" s="1">
        <v>218.65000000000003</v>
      </c>
      <c r="E878" s="7">
        <v>0</v>
      </c>
      <c r="F878" s="8">
        <f t="shared" si="25"/>
        <v>0.45300000000000001</v>
      </c>
      <c r="G878" s="7">
        <v>0.10000000000000747</v>
      </c>
    </row>
    <row r="879" spans="1:7" x14ac:dyDescent="0.25">
      <c r="A879">
        <v>12341</v>
      </c>
      <c r="B879">
        <v>12341</v>
      </c>
      <c r="C879" s="6">
        <f t="shared" si="24"/>
        <v>2.3849999999999998</v>
      </c>
      <c r="D879" s="1">
        <v>218.65000000000003</v>
      </c>
      <c r="E879" s="7">
        <v>0</v>
      </c>
      <c r="F879" s="8">
        <f t="shared" si="25"/>
        <v>0.45300000000000001</v>
      </c>
      <c r="G879" s="7">
        <v>0.10000000000000747</v>
      </c>
    </row>
    <row r="880" spans="1:7" x14ac:dyDescent="0.25">
      <c r="A880">
        <v>27621</v>
      </c>
      <c r="B880">
        <v>27621</v>
      </c>
      <c r="C880" s="6">
        <f t="shared" si="24"/>
        <v>2.3849999999999998</v>
      </c>
      <c r="D880" s="1">
        <v>218.65000000000003</v>
      </c>
      <c r="E880" s="7">
        <v>0</v>
      </c>
      <c r="F880" s="8">
        <f t="shared" si="25"/>
        <v>0.45300000000000001</v>
      </c>
      <c r="G880" s="7">
        <v>0.10000000000000749</v>
      </c>
    </row>
    <row r="881" spans="1:7" x14ac:dyDescent="0.25">
      <c r="A881">
        <v>12331</v>
      </c>
      <c r="B881">
        <v>12331</v>
      </c>
      <c r="C881" s="6">
        <f t="shared" si="24"/>
        <v>2.3849999999999998</v>
      </c>
      <c r="D881" s="1">
        <v>218.65000000000003</v>
      </c>
      <c r="E881" s="7">
        <v>0</v>
      </c>
      <c r="F881" s="8">
        <f t="shared" si="25"/>
        <v>0.45300000000000001</v>
      </c>
      <c r="G881" s="7">
        <v>0.1000000000000075</v>
      </c>
    </row>
    <row r="882" spans="1:7" x14ac:dyDescent="0.25">
      <c r="A882">
        <v>12244</v>
      </c>
      <c r="B882">
        <v>12244</v>
      </c>
      <c r="C882" s="6">
        <f t="shared" si="24"/>
        <v>2.3849999999999998</v>
      </c>
      <c r="D882" s="1">
        <v>218.65000000000003</v>
      </c>
      <c r="E882" s="7">
        <v>0</v>
      </c>
      <c r="F882" s="8">
        <f t="shared" si="25"/>
        <v>0.45300000000000001</v>
      </c>
      <c r="G882" s="7">
        <v>0.1000000000000075</v>
      </c>
    </row>
    <row r="883" spans="1:7" x14ac:dyDescent="0.25">
      <c r="A883">
        <v>18797</v>
      </c>
      <c r="B883">
        <v>18797</v>
      </c>
      <c r="C883" s="6">
        <f t="shared" si="24"/>
        <v>2.3849999999999998</v>
      </c>
      <c r="D883" s="1">
        <v>218.65000000000003</v>
      </c>
      <c r="E883" s="7">
        <v>0</v>
      </c>
      <c r="F883" s="8">
        <f t="shared" si="25"/>
        <v>0.45300000000000001</v>
      </c>
      <c r="G883" s="7">
        <v>0.10000000000000751</v>
      </c>
    </row>
    <row r="884" spans="1:7" x14ac:dyDescent="0.25">
      <c r="A884">
        <v>18839</v>
      </c>
      <c r="B884">
        <v>18839</v>
      </c>
      <c r="C884" s="6">
        <f t="shared" si="24"/>
        <v>2.3849999999999998</v>
      </c>
      <c r="D884" s="1">
        <v>218.65000000000003</v>
      </c>
      <c r="E884" s="7">
        <v>0</v>
      </c>
      <c r="F884" s="8">
        <f t="shared" si="25"/>
        <v>0.45300000000000001</v>
      </c>
      <c r="G884" s="7">
        <v>0.10000000000000751</v>
      </c>
    </row>
    <row r="885" spans="1:7" x14ac:dyDescent="0.25">
      <c r="A885">
        <v>18842</v>
      </c>
      <c r="B885">
        <v>18842</v>
      </c>
      <c r="C885" s="6">
        <f t="shared" si="24"/>
        <v>2.3849999999999998</v>
      </c>
      <c r="D885" s="1">
        <v>218.65000000000003</v>
      </c>
      <c r="E885" s="7">
        <v>0</v>
      </c>
      <c r="F885" s="8">
        <f t="shared" si="25"/>
        <v>0.45300000000000001</v>
      </c>
      <c r="G885" s="7">
        <v>0.10000000000000753</v>
      </c>
    </row>
    <row r="886" spans="1:7" x14ac:dyDescent="0.25">
      <c r="A886">
        <v>18834</v>
      </c>
      <c r="B886">
        <v>18834</v>
      </c>
      <c r="C886" s="6">
        <f t="shared" si="24"/>
        <v>2.3849999999999998</v>
      </c>
      <c r="D886" s="1">
        <v>218.65000000000003</v>
      </c>
      <c r="E886" s="7">
        <v>0</v>
      </c>
      <c r="F886" s="8">
        <f t="shared" si="25"/>
        <v>0.45300000000000001</v>
      </c>
      <c r="G886" s="7">
        <v>0.10000000000000754</v>
      </c>
    </row>
    <row r="887" spans="1:7" x14ac:dyDescent="0.25">
      <c r="A887">
        <v>18844</v>
      </c>
      <c r="B887">
        <v>18844</v>
      </c>
      <c r="C887" s="6">
        <f t="shared" si="24"/>
        <v>2.3849999999999998</v>
      </c>
      <c r="D887" s="1">
        <v>218.65000000000003</v>
      </c>
      <c r="E887" s="7">
        <v>0</v>
      </c>
      <c r="F887" s="8">
        <f t="shared" si="25"/>
        <v>0.45300000000000001</v>
      </c>
      <c r="G887" s="7">
        <v>0.10000000000000754</v>
      </c>
    </row>
    <row r="888" spans="1:7" x14ac:dyDescent="0.25">
      <c r="A888">
        <v>12572</v>
      </c>
      <c r="B888">
        <v>12572</v>
      </c>
      <c r="C888" s="6">
        <f t="shared" si="24"/>
        <v>2.3849999999999998</v>
      </c>
      <c r="D888" s="1">
        <v>218.65000000000003</v>
      </c>
      <c r="E888" s="7">
        <v>0</v>
      </c>
      <c r="F888" s="8">
        <f t="shared" si="25"/>
        <v>0.45300000000000001</v>
      </c>
      <c r="G888" s="7">
        <v>0.10000000000000756</v>
      </c>
    </row>
    <row r="889" spans="1:7" x14ac:dyDescent="0.25">
      <c r="A889">
        <v>12528</v>
      </c>
      <c r="B889">
        <v>12528</v>
      </c>
      <c r="C889" s="6">
        <f t="shared" si="24"/>
        <v>2.3849999999999998</v>
      </c>
      <c r="D889" s="1">
        <v>218.65000000000003</v>
      </c>
      <c r="E889" s="7">
        <v>0</v>
      </c>
      <c r="F889" s="8">
        <f t="shared" si="25"/>
        <v>0.45300000000000001</v>
      </c>
      <c r="G889" s="7">
        <v>0.10000000000000757</v>
      </c>
    </row>
    <row r="890" spans="1:7" x14ac:dyDescent="0.25">
      <c r="A890">
        <v>13432</v>
      </c>
      <c r="B890">
        <v>13432</v>
      </c>
      <c r="C890" s="6">
        <f t="shared" si="24"/>
        <v>2.3849999999999998</v>
      </c>
      <c r="D890" s="1">
        <v>218.65000000000003</v>
      </c>
      <c r="E890" s="7">
        <v>0</v>
      </c>
      <c r="F890" s="8">
        <f t="shared" si="25"/>
        <v>0.45300000000000001</v>
      </c>
      <c r="G890" s="7">
        <v>0.10000000000000757</v>
      </c>
    </row>
    <row r="891" spans="1:7" x14ac:dyDescent="0.25">
      <c r="A891">
        <v>13431</v>
      </c>
      <c r="B891">
        <v>13431</v>
      </c>
      <c r="C891" s="6">
        <f t="shared" si="24"/>
        <v>2.3849999999999998</v>
      </c>
      <c r="D891" s="1">
        <v>218.65000000000003</v>
      </c>
      <c r="E891" s="7">
        <v>0</v>
      </c>
      <c r="F891" s="8">
        <f t="shared" si="25"/>
        <v>0.45300000000000001</v>
      </c>
      <c r="G891" s="7">
        <v>0.10000000000000758</v>
      </c>
    </row>
    <row r="892" spans="1:7" x14ac:dyDescent="0.25">
      <c r="A892">
        <v>12340</v>
      </c>
      <c r="B892">
        <v>12340</v>
      </c>
      <c r="C892" s="6">
        <f t="shared" si="24"/>
        <v>2.3849999999999998</v>
      </c>
      <c r="D892" s="1">
        <v>218.65000000000003</v>
      </c>
      <c r="E892" s="7">
        <v>0</v>
      </c>
      <c r="F892" s="8">
        <f t="shared" si="25"/>
        <v>0.45300000000000001</v>
      </c>
      <c r="G892" s="7">
        <v>0.10000000000000758</v>
      </c>
    </row>
    <row r="893" spans="1:7" x14ac:dyDescent="0.25">
      <c r="A893">
        <v>27697</v>
      </c>
      <c r="B893">
        <v>27697</v>
      </c>
      <c r="C893" s="6">
        <f t="shared" si="24"/>
        <v>2.3849999999999998</v>
      </c>
      <c r="D893" s="1">
        <v>218.65000000000003</v>
      </c>
      <c r="E893" s="7">
        <v>0</v>
      </c>
      <c r="F893" s="8">
        <f t="shared" si="25"/>
        <v>0.45300000000000001</v>
      </c>
      <c r="G893" s="7">
        <v>0.1000000000000076</v>
      </c>
    </row>
    <row r="894" spans="1:7" x14ac:dyDescent="0.25">
      <c r="A894">
        <v>19079</v>
      </c>
      <c r="B894">
        <v>19079</v>
      </c>
      <c r="C894" s="6">
        <f t="shared" si="24"/>
        <v>2.3849999999999998</v>
      </c>
      <c r="D894" s="1">
        <v>218.65000000000003</v>
      </c>
      <c r="E894" s="7">
        <v>0</v>
      </c>
      <c r="F894" s="8">
        <f t="shared" si="25"/>
        <v>0.45300000000000001</v>
      </c>
      <c r="G894" s="7">
        <v>0.10000000000000761</v>
      </c>
    </row>
    <row r="895" spans="1:7" x14ac:dyDescent="0.25">
      <c r="A895">
        <v>19077</v>
      </c>
      <c r="B895">
        <v>19077</v>
      </c>
      <c r="C895" s="6">
        <f t="shared" si="24"/>
        <v>2.3849999999999998</v>
      </c>
      <c r="D895" s="1">
        <v>218.65000000000003</v>
      </c>
      <c r="E895" s="7">
        <v>0</v>
      </c>
      <c r="F895" s="8">
        <f t="shared" si="25"/>
        <v>0.45300000000000001</v>
      </c>
      <c r="G895" s="7">
        <v>0.10000000000000761</v>
      </c>
    </row>
    <row r="896" spans="1:7" x14ac:dyDescent="0.25">
      <c r="A896">
        <v>12562</v>
      </c>
      <c r="B896">
        <v>12562</v>
      </c>
      <c r="C896" s="6">
        <f t="shared" si="24"/>
        <v>2.3849999999999998</v>
      </c>
      <c r="D896" s="1">
        <v>218.65000000000003</v>
      </c>
      <c r="E896" s="7">
        <v>0</v>
      </c>
      <c r="F896" s="8">
        <f t="shared" si="25"/>
        <v>0.45300000000000001</v>
      </c>
      <c r="G896" s="7">
        <v>0.10000000000000762</v>
      </c>
    </row>
    <row r="897" spans="1:7" x14ac:dyDescent="0.25">
      <c r="A897">
        <v>12845</v>
      </c>
      <c r="B897">
        <v>12845</v>
      </c>
      <c r="C897" s="6">
        <f t="shared" si="24"/>
        <v>2.3849999999999998</v>
      </c>
      <c r="D897" s="1">
        <v>218.65000000000003</v>
      </c>
      <c r="E897" s="7">
        <v>0</v>
      </c>
      <c r="F897" s="8">
        <f t="shared" si="25"/>
        <v>0.45300000000000001</v>
      </c>
      <c r="G897" s="7">
        <v>0.10000000000000764</v>
      </c>
    </row>
    <row r="898" spans="1:7" x14ac:dyDescent="0.25">
      <c r="A898">
        <v>19081</v>
      </c>
      <c r="B898">
        <v>19081</v>
      </c>
      <c r="C898" s="6">
        <f t="shared" si="24"/>
        <v>2.3849999999999998</v>
      </c>
      <c r="D898" s="1">
        <v>218.65000000000003</v>
      </c>
      <c r="E898" s="7">
        <v>0</v>
      </c>
      <c r="F898" s="8">
        <f t="shared" si="25"/>
        <v>0.45300000000000001</v>
      </c>
      <c r="G898" s="7">
        <v>0.10000000000000764</v>
      </c>
    </row>
    <row r="899" spans="1:7" x14ac:dyDescent="0.25">
      <c r="A899">
        <v>19089</v>
      </c>
      <c r="B899">
        <v>19089</v>
      </c>
      <c r="C899" s="6">
        <f t="shared" si="24"/>
        <v>2.3849999999999998</v>
      </c>
      <c r="D899" s="1">
        <v>218.65000000000003</v>
      </c>
      <c r="E899" s="7">
        <v>0</v>
      </c>
      <c r="F899" s="8">
        <f t="shared" si="25"/>
        <v>0.45300000000000001</v>
      </c>
      <c r="G899" s="7">
        <v>0.10000000000000765</v>
      </c>
    </row>
    <row r="900" spans="1:7" x14ac:dyDescent="0.25">
      <c r="A900">
        <v>12832</v>
      </c>
      <c r="B900">
        <v>12832</v>
      </c>
      <c r="C900" s="6">
        <f t="shared" si="24"/>
        <v>2.3849999999999998</v>
      </c>
      <c r="D900" s="1">
        <v>218.65000000000003</v>
      </c>
      <c r="E900" s="7">
        <v>0</v>
      </c>
      <c r="F900" s="8">
        <f t="shared" si="25"/>
        <v>0.45300000000000001</v>
      </c>
      <c r="G900" s="7">
        <v>0.10000000000000765</v>
      </c>
    </row>
    <row r="901" spans="1:7" x14ac:dyDescent="0.25">
      <c r="A901">
        <v>12858</v>
      </c>
      <c r="B901">
        <v>12858</v>
      </c>
      <c r="C901" s="6">
        <v>5.9799999999999995</v>
      </c>
      <c r="D901" s="1">
        <v>130</v>
      </c>
      <c r="E901" s="7">
        <v>0</v>
      </c>
      <c r="F901" s="8">
        <v>0.437</v>
      </c>
      <c r="G901" s="7">
        <v>0.10000000000000767</v>
      </c>
    </row>
    <row r="902" spans="1:7" x14ac:dyDescent="0.25">
      <c r="A902">
        <v>12318</v>
      </c>
      <c r="B902">
        <v>12318</v>
      </c>
      <c r="C902" s="6">
        <v>5.9799999999999995</v>
      </c>
      <c r="D902" s="1">
        <v>130</v>
      </c>
      <c r="E902" s="7">
        <v>0</v>
      </c>
      <c r="F902" s="8">
        <v>0.437</v>
      </c>
      <c r="G902" s="7">
        <v>0.10000000000000768</v>
      </c>
    </row>
    <row r="903" spans="1:7" x14ac:dyDescent="0.25">
      <c r="A903">
        <v>12337</v>
      </c>
      <c r="B903">
        <v>12337</v>
      </c>
      <c r="C903" s="6">
        <v>5.9799999999999995</v>
      </c>
      <c r="D903" s="1">
        <v>130</v>
      </c>
      <c r="E903" s="7">
        <v>0</v>
      </c>
      <c r="F903" s="8">
        <v>0.437</v>
      </c>
      <c r="G903" s="7">
        <v>0.10000000000000768</v>
      </c>
    </row>
    <row r="904" spans="1:7" x14ac:dyDescent="0.25">
      <c r="A904">
        <v>16055</v>
      </c>
      <c r="B904">
        <v>16055</v>
      </c>
      <c r="C904" s="6">
        <v>5.9799999999999995</v>
      </c>
      <c r="D904" s="1">
        <v>130</v>
      </c>
      <c r="E904" s="7">
        <v>0</v>
      </c>
      <c r="F904" s="8">
        <v>0.437</v>
      </c>
      <c r="G904" s="7">
        <v>0.10000000000000769</v>
      </c>
    </row>
    <row r="905" spans="1:7" x14ac:dyDescent="0.25">
      <c r="A905">
        <v>16023</v>
      </c>
      <c r="B905">
        <v>16023</v>
      </c>
      <c r="C905" s="6">
        <v>5.9799999999999995</v>
      </c>
      <c r="D905" s="1">
        <v>130</v>
      </c>
      <c r="E905" s="7">
        <v>0</v>
      </c>
      <c r="F905" s="8">
        <v>0.437</v>
      </c>
      <c r="G905" s="7">
        <v>0.10000000000000771</v>
      </c>
    </row>
    <row r="906" spans="1:7" x14ac:dyDescent="0.25">
      <c r="A906">
        <v>12309</v>
      </c>
      <c r="B906">
        <v>12309</v>
      </c>
      <c r="C906" s="6">
        <v>5.9799999999999995</v>
      </c>
      <c r="D906" s="1">
        <v>130</v>
      </c>
      <c r="E906" s="7">
        <v>0</v>
      </c>
      <c r="F906" s="8">
        <v>0.437</v>
      </c>
      <c r="G906" s="7">
        <v>0.10000000000000771</v>
      </c>
    </row>
    <row r="907" spans="1:7" x14ac:dyDescent="0.25">
      <c r="A907">
        <v>12308</v>
      </c>
      <c r="B907">
        <v>12308</v>
      </c>
      <c r="C907" s="6">
        <v>5.9799999999999995</v>
      </c>
      <c r="D907" s="1">
        <v>130</v>
      </c>
      <c r="E907" s="7">
        <v>0</v>
      </c>
      <c r="F907" s="8">
        <v>0.437</v>
      </c>
      <c r="G907" s="7">
        <v>0.10000000000000772</v>
      </c>
    </row>
    <row r="908" spans="1:7" x14ac:dyDescent="0.25">
      <c r="A908">
        <v>12307</v>
      </c>
      <c r="B908">
        <v>12307</v>
      </c>
      <c r="C908" s="6">
        <v>5.9799999999999995</v>
      </c>
      <c r="D908" s="1">
        <v>130</v>
      </c>
      <c r="E908" s="7">
        <v>0</v>
      </c>
      <c r="F908" s="8">
        <v>0.437</v>
      </c>
      <c r="G908" s="7">
        <v>0.10000000000000772</v>
      </c>
    </row>
    <row r="909" spans="1:7" x14ac:dyDescent="0.25">
      <c r="A909">
        <v>12299</v>
      </c>
      <c r="B909">
        <v>12299</v>
      </c>
      <c r="C909" s="6">
        <v>5.9799999999999995</v>
      </c>
      <c r="D909" s="1">
        <v>130</v>
      </c>
      <c r="E909" s="7">
        <v>0</v>
      </c>
      <c r="F909" s="8">
        <v>0.437</v>
      </c>
      <c r="G909" s="7">
        <v>0.10000000000000774</v>
      </c>
    </row>
    <row r="910" spans="1:7" x14ac:dyDescent="0.25">
      <c r="A910">
        <v>13416</v>
      </c>
      <c r="B910">
        <v>13416</v>
      </c>
      <c r="C910" s="6">
        <v>5.9799999999999995</v>
      </c>
      <c r="D910" s="1">
        <v>130</v>
      </c>
      <c r="E910" s="7">
        <v>0</v>
      </c>
      <c r="F910" s="8">
        <v>0.437</v>
      </c>
      <c r="G910" s="7">
        <v>0.10000000000000775</v>
      </c>
    </row>
    <row r="911" spans="1:7" x14ac:dyDescent="0.25">
      <c r="A911">
        <v>27629</v>
      </c>
      <c r="B911">
        <v>27629</v>
      </c>
      <c r="C911" s="6">
        <v>5.9799999999999995</v>
      </c>
      <c r="D911" s="1">
        <v>130</v>
      </c>
      <c r="E911" s="7">
        <v>0</v>
      </c>
      <c r="F911" s="8">
        <v>0.437</v>
      </c>
      <c r="G911" s="7">
        <v>0.10000000000000775</v>
      </c>
    </row>
    <row r="912" spans="1:7" x14ac:dyDescent="0.25">
      <c r="A912">
        <v>13408</v>
      </c>
      <c r="B912">
        <v>13408</v>
      </c>
      <c r="C912" s="6">
        <v>5.9799999999999995</v>
      </c>
      <c r="D912" s="1">
        <v>130</v>
      </c>
      <c r="E912" s="7">
        <v>0</v>
      </c>
      <c r="F912" s="8">
        <v>0.437</v>
      </c>
      <c r="G912" s="7">
        <v>0.10000000000000776</v>
      </c>
    </row>
    <row r="913" spans="1:7" x14ac:dyDescent="0.25">
      <c r="A913">
        <v>18789</v>
      </c>
      <c r="B913">
        <v>18789</v>
      </c>
      <c r="C913" s="6">
        <v>5.9799999999999995</v>
      </c>
      <c r="D913" s="1">
        <v>130</v>
      </c>
      <c r="E913" s="7">
        <v>0</v>
      </c>
      <c r="F913" s="8">
        <v>0.437</v>
      </c>
      <c r="G913" s="7">
        <v>0.10000000000000776</v>
      </c>
    </row>
    <row r="914" spans="1:7" x14ac:dyDescent="0.25">
      <c r="A914">
        <v>18795</v>
      </c>
      <c r="B914">
        <v>18795</v>
      </c>
      <c r="C914" s="6">
        <v>5.9799999999999995</v>
      </c>
      <c r="D914" s="1">
        <v>130</v>
      </c>
      <c r="E914" s="7">
        <v>0</v>
      </c>
      <c r="F914" s="8">
        <v>0.437</v>
      </c>
      <c r="G914" s="7">
        <v>0.10000000000000778</v>
      </c>
    </row>
    <row r="915" spans="1:7" x14ac:dyDescent="0.25">
      <c r="A915">
        <v>18816</v>
      </c>
      <c r="B915">
        <v>18816</v>
      </c>
      <c r="C915" s="6">
        <v>5.9799999999999995</v>
      </c>
      <c r="D915" s="1">
        <v>130</v>
      </c>
      <c r="E915" s="7">
        <v>0</v>
      </c>
      <c r="F915" s="8">
        <v>0.437</v>
      </c>
      <c r="G915" s="7">
        <v>0.10000000000000779</v>
      </c>
    </row>
    <row r="916" spans="1:7" x14ac:dyDescent="0.25">
      <c r="A916">
        <v>18815</v>
      </c>
      <c r="B916">
        <v>18815</v>
      </c>
      <c r="C916" s="6">
        <v>5.9799999999999995</v>
      </c>
      <c r="D916" s="1">
        <v>130</v>
      </c>
      <c r="E916" s="7">
        <v>0</v>
      </c>
      <c r="F916" s="8">
        <v>0.437</v>
      </c>
      <c r="G916" s="7">
        <v>0.10000000000000779</v>
      </c>
    </row>
    <row r="917" spans="1:7" x14ac:dyDescent="0.25">
      <c r="A917">
        <v>19071</v>
      </c>
      <c r="B917">
        <v>19071</v>
      </c>
      <c r="C917" s="6">
        <v>5.9799999999999995</v>
      </c>
      <c r="D917" s="1">
        <v>130</v>
      </c>
      <c r="E917" s="7">
        <v>0</v>
      </c>
      <c r="F917" s="8">
        <v>0.437</v>
      </c>
      <c r="G917" s="7">
        <v>0.1000000000000078</v>
      </c>
    </row>
    <row r="918" spans="1:7" x14ac:dyDescent="0.25">
      <c r="A918">
        <v>13414</v>
      </c>
      <c r="B918">
        <v>13414</v>
      </c>
      <c r="C918" s="6">
        <v>5.9799999999999995</v>
      </c>
      <c r="D918" s="1">
        <v>130</v>
      </c>
      <c r="E918" s="7">
        <v>0</v>
      </c>
      <c r="F918" s="8">
        <v>0.437</v>
      </c>
      <c r="G918" s="7">
        <v>0.10000000000000782</v>
      </c>
    </row>
    <row r="919" spans="1:7" x14ac:dyDescent="0.25">
      <c r="A919">
        <v>13415</v>
      </c>
      <c r="B919">
        <v>13415</v>
      </c>
      <c r="C919" s="6">
        <v>5.9799999999999995</v>
      </c>
      <c r="D919" s="1">
        <v>130</v>
      </c>
      <c r="E919" s="7">
        <v>0</v>
      </c>
      <c r="F919" s="8">
        <v>0.437</v>
      </c>
      <c r="G919" s="7">
        <v>0.10000000000000782</v>
      </c>
    </row>
    <row r="920" spans="1:7" x14ac:dyDescent="0.25">
      <c r="A920">
        <v>12824</v>
      </c>
      <c r="B920">
        <v>12824</v>
      </c>
      <c r="C920" s="6">
        <v>5.9799999999999995</v>
      </c>
      <c r="D920" s="1">
        <v>130</v>
      </c>
      <c r="E920" s="7">
        <v>0</v>
      </c>
      <c r="F920" s="8">
        <v>0.437</v>
      </c>
      <c r="G920" s="7">
        <v>0.10000000000000783</v>
      </c>
    </row>
    <row r="921" spans="1:7" x14ac:dyDescent="0.25">
      <c r="A921">
        <v>12556</v>
      </c>
      <c r="B921">
        <v>12556</v>
      </c>
      <c r="C921" s="6">
        <v>5.9799999999999995</v>
      </c>
      <c r="D921" s="1">
        <v>130</v>
      </c>
      <c r="E921" s="7">
        <v>0</v>
      </c>
      <c r="F921" s="8">
        <v>0.437</v>
      </c>
      <c r="G921" s="7">
        <v>0.10000000000000783</v>
      </c>
    </row>
    <row r="922" spans="1:7" x14ac:dyDescent="0.25">
      <c r="A922">
        <v>12585</v>
      </c>
      <c r="B922">
        <v>12585</v>
      </c>
      <c r="C922" s="6">
        <v>5.9799999999999995</v>
      </c>
      <c r="D922" s="1">
        <v>130</v>
      </c>
      <c r="E922" s="7">
        <v>0</v>
      </c>
      <c r="F922" s="8">
        <v>0.437</v>
      </c>
      <c r="G922" s="7">
        <v>0.10000000000000785</v>
      </c>
    </row>
    <row r="923" spans="1:7" x14ac:dyDescent="0.25">
      <c r="A923">
        <v>12836</v>
      </c>
      <c r="B923">
        <v>12836</v>
      </c>
      <c r="C923" s="6">
        <v>5.9799999999999995</v>
      </c>
      <c r="D923" s="1">
        <v>130</v>
      </c>
      <c r="E923" s="7">
        <v>0</v>
      </c>
      <c r="F923" s="8">
        <v>0.437</v>
      </c>
      <c r="G923" s="7">
        <v>0.10000000000000786</v>
      </c>
    </row>
    <row r="924" spans="1:7" x14ac:dyDescent="0.25">
      <c r="A924">
        <v>16043</v>
      </c>
      <c r="B924">
        <v>16043</v>
      </c>
      <c r="C924" s="6">
        <v>5.9799999999999995</v>
      </c>
      <c r="D924" s="1">
        <v>130</v>
      </c>
      <c r="E924" s="7">
        <v>0</v>
      </c>
      <c r="F924" s="8">
        <v>0.437</v>
      </c>
      <c r="G924" s="7">
        <v>0.10000000000000786</v>
      </c>
    </row>
    <row r="925" spans="1:7" x14ac:dyDescent="0.25">
      <c r="A925">
        <v>12792</v>
      </c>
      <c r="B925">
        <v>12792</v>
      </c>
      <c r="C925" s="6">
        <v>5.9799999999999995</v>
      </c>
      <c r="D925" s="1">
        <v>130</v>
      </c>
      <c r="E925" s="7">
        <v>0</v>
      </c>
      <c r="F925" s="8">
        <v>0.437</v>
      </c>
      <c r="G925" s="7">
        <v>0.10000000000000787</v>
      </c>
    </row>
    <row r="926" spans="1:7" x14ac:dyDescent="0.25">
      <c r="A926">
        <v>12729</v>
      </c>
      <c r="B926">
        <v>12729</v>
      </c>
      <c r="C926" s="6">
        <v>5.9799999999999995</v>
      </c>
      <c r="D926" s="1">
        <v>130</v>
      </c>
      <c r="E926" s="7">
        <v>0</v>
      </c>
      <c r="F926" s="8">
        <v>0.437</v>
      </c>
      <c r="G926" s="7">
        <v>0.10000000000000789</v>
      </c>
    </row>
    <row r="927" spans="1:7" x14ac:dyDescent="0.25">
      <c r="A927">
        <v>17081</v>
      </c>
      <c r="B927">
        <v>17081</v>
      </c>
      <c r="C927" s="6">
        <v>5.9799999999999995</v>
      </c>
      <c r="D927" s="1">
        <v>130</v>
      </c>
      <c r="E927" s="7">
        <v>0</v>
      </c>
      <c r="F927" s="8">
        <v>0.437</v>
      </c>
      <c r="G927" s="7">
        <v>0.10000000000000789</v>
      </c>
    </row>
    <row r="928" spans="1:7" x14ac:dyDescent="0.25">
      <c r="A928">
        <v>12790</v>
      </c>
      <c r="B928">
        <v>12790</v>
      </c>
      <c r="C928" s="6">
        <v>5.9799999999999995</v>
      </c>
      <c r="D928" s="1">
        <v>130</v>
      </c>
      <c r="E928" s="7">
        <v>0</v>
      </c>
      <c r="F928" s="8">
        <v>0.437</v>
      </c>
      <c r="G928" s="7">
        <v>0.1000000000000079</v>
      </c>
    </row>
    <row r="929" spans="1:7" x14ac:dyDescent="0.25">
      <c r="A929">
        <v>13453</v>
      </c>
      <c r="B929">
        <v>13453</v>
      </c>
      <c r="C929" s="6">
        <v>5.9799999999999995</v>
      </c>
      <c r="D929" s="1">
        <v>130</v>
      </c>
      <c r="E929" s="7">
        <v>0</v>
      </c>
      <c r="F929" s="8">
        <v>0.437</v>
      </c>
      <c r="G929" s="7">
        <v>0.1000000000000079</v>
      </c>
    </row>
    <row r="930" spans="1:7" x14ac:dyDescent="0.25">
      <c r="A930">
        <v>13456</v>
      </c>
      <c r="B930">
        <v>13456</v>
      </c>
      <c r="C930" s="6">
        <v>5.9799999999999995</v>
      </c>
      <c r="D930" s="1">
        <v>130</v>
      </c>
      <c r="E930" s="7">
        <v>0</v>
      </c>
      <c r="F930" s="8">
        <v>0.437</v>
      </c>
      <c r="G930" s="7">
        <v>0.10000000000000792</v>
      </c>
    </row>
    <row r="931" spans="1:7" x14ac:dyDescent="0.25">
      <c r="A931">
        <v>13406</v>
      </c>
      <c r="B931">
        <v>13406</v>
      </c>
      <c r="C931" s="6">
        <v>5.9799999999999995</v>
      </c>
      <c r="D931" s="1">
        <v>130</v>
      </c>
      <c r="E931" s="7">
        <v>0</v>
      </c>
      <c r="F931" s="8">
        <v>0.437</v>
      </c>
      <c r="G931" s="7">
        <v>0.10000000000000793</v>
      </c>
    </row>
    <row r="932" spans="1:7" x14ac:dyDescent="0.25">
      <c r="A932">
        <v>13452</v>
      </c>
      <c r="B932">
        <v>13452</v>
      </c>
      <c r="C932" s="6">
        <v>5.9799999999999995</v>
      </c>
      <c r="D932" s="1">
        <v>130</v>
      </c>
      <c r="E932" s="7">
        <v>0</v>
      </c>
      <c r="F932" s="8">
        <v>0.437</v>
      </c>
      <c r="G932" s="7">
        <v>0.10000000000000793</v>
      </c>
    </row>
    <row r="933" spans="1:7" x14ac:dyDescent="0.25">
      <c r="A933">
        <v>12633</v>
      </c>
      <c r="B933">
        <v>12633</v>
      </c>
      <c r="C933" s="6">
        <v>5.9799999999999995</v>
      </c>
      <c r="D933" s="1">
        <v>130</v>
      </c>
      <c r="E933" s="7">
        <v>0</v>
      </c>
      <c r="F933" s="8">
        <v>0.437</v>
      </c>
      <c r="G933" s="7">
        <v>0.10000000000000794</v>
      </c>
    </row>
    <row r="934" spans="1:7" x14ac:dyDescent="0.25">
      <c r="A934">
        <v>13436</v>
      </c>
      <c r="B934">
        <v>13436</v>
      </c>
      <c r="C934" s="6">
        <v>5.9799999999999995</v>
      </c>
      <c r="D934" s="1">
        <v>130</v>
      </c>
      <c r="E934" s="7">
        <v>0</v>
      </c>
      <c r="F934" s="8">
        <v>0.437</v>
      </c>
      <c r="G934" s="7">
        <v>0.10000000000000796</v>
      </c>
    </row>
    <row r="935" spans="1:7" x14ac:dyDescent="0.25">
      <c r="A935">
        <v>13454</v>
      </c>
      <c r="B935">
        <v>13454</v>
      </c>
      <c r="C935" s="6">
        <v>5.9799999999999995</v>
      </c>
      <c r="D935" s="1">
        <v>130</v>
      </c>
      <c r="E935" s="7">
        <v>0</v>
      </c>
      <c r="F935" s="8">
        <v>0.437</v>
      </c>
      <c r="G935" s="7">
        <v>0.10000000000000796</v>
      </c>
    </row>
    <row r="936" spans="1:7" x14ac:dyDescent="0.25">
      <c r="A936">
        <v>13438</v>
      </c>
      <c r="B936">
        <v>13438</v>
      </c>
      <c r="C936" s="6">
        <v>5.9799999999999995</v>
      </c>
      <c r="D936" s="1">
        <v>130</v>
      </c>
      <c r="E936" s="7">
        <v>0</v>
      </c>
      <c r="F936" s="8">
        <v>0.437</v>
      </c>
      <c r="G936" s="7">
        <v>0.10000000000000797</v>
      </c>
    </row>
    <row r="937" spans="1:7" x14ac:dyDescent="0.25">
      <c r="A937">
        <v>12838</v>
      </c>
      <c r="B937">
        <v>12838</v>
      </c>
      <c r="C937" s="6">
        <v>5.9799999999999995</v>
      </c>
      <c r="D937" s="1">
        <v>130</v>
      </c>
      <c r="E937" s="7">
        <v>0</v>
      </c>
      <c r="F937" s="8">
        <v>0.437</v>
      </c>
      <c r="G937" s="7">
        <v>0.10000000000000797</v>
      </c>
    </row>
    <row r="938" spans="1:7" x14ac:dyDescent="0.25">
      <c r="A938">
        <v>12844</v>
      </c>
      <c r="B938">
        <v>12844</v>
      </c>
      <c r="C938" s="6">
        <v>5.9799999999999995</v>
      </c>
      <c r="D938" s="1">
        <v>130</v>
      </c>
      <c r="E938" s="7">
        <v>0</v>
      </c>
      <c r="F938" s="8">
        <v>0.437</v>
      </c>
      <c r="G938" s="7">
        <v>0.10000000000000799</v>
      </c>
    </row>
    <row r="939" spans="1:7" x14ac:dyDescent="0.25">
      <c r="A939">
        <v>12723</v>
      </c>
      <c r="B939">
        <v>12723</v>
      </c>
      <c r="C939" s="6">
        <v>5.9799999999999995</v>
      </c>
      <c r="D939" s="1">
        <v>130</v>
      </c>
      <c r="E939" s="7">
        <v>0</v>
      </c>
      <c r="F939" s="8">
        <v>0.437</v>
      </c>
      <c r="G939" s="7">
        <v>0.100000000000008</v>
      </c>
    </row>
    <row r="940" spans="1:7" x14ac:dyDescent="0.25">
      <c r="A940">
        <v>18818</v>
      </c>
      <c r="B940">
        <v>18818</v>
      </c>
      <c r="C940" s="6">
        <v>5.9799999999999995</v>
      </c>
      <c r="D940" s="1">
        <v>130</v>
      </c>
      <c r="E940" s="7">
        <v>0</v>
      </c>
      <c r="F940" s="8">
        <v>0.437</v>
      </c>
      <c r="G940" s="7">
        <v>0.100000000000008</v>
      </c>
    </row>
    <row r="941" spans="1:7" x14ac:dyDescent="0.25">
      <c r="A941">
        <v>12731</v>
      </c>
      <c r="B941">
        <v>12731</v>
      </c>
      <c r="C941" s="6">
        <v>5.9799999999999995</v>
      </c>
      <c r="D941" s="1">
        <v>130</v>
      </c>
      <c r="E941" s="7">
        <v>0</v>
      </c>
      <c r="F941" s="8">
        <v>0.437</v>
      </c>
      <c r="G941" s="7">
        <v>0.10000000000000801</v>
      </c>
    </row>
    <row r="942" spans="1:7" x14ac:dyDescent="0.25">
      <c r="A942">
        <v>16063</v>
      </c>
      <c r="B942">
        <v>16063</v>
      </c>
      <c r="C942" s="20">
        <v>0.1</v>
      </c>
      <c r="D942" s="20">
        <v>0.1</v>
      </c>
      <c r="E942" s="7">
        <v>0</v>
      </c>
      <c r="F942" s="19">
        <v>0.2</v>
      </c>
      <c r="G942" s="7">
        <v>0.10000000000000801</v>
      </c>
    </row>
    <row r="943" spans="1:7" x14ac:dyDescent="0.25">
      <c r="A943">
        <v>13470</v>
      </c>
      <c r="B943">
        <v>13470</v>
      </c>
      <c r="C943" s="20">
        <v>0.1</v>
      </c>
      <c r="D943" s="20">
        <v>0.1</v>
      </c>
      <c r="E943" s="7">
        <v>0</v>
      </c>
      <c r="F943" s="19">
        <v>0.2</v>
      </c>
      <c r="G943" s="7">
        <v>0.10000000000000803</v>
      </c>
    </row>
    <row r="944" spans="1:7" x14ac:dyDescent="0.25">
      <c r="A944">
        <v>12350</v>
      </c>
      <c r="B944">
        <v>12350</v>
      </c>
      <c r="C944" s="20">
        <v>0.1</v>
      </c>
      <c r="D944" s="20">
        <v>0.1</v>
      </c>
      <c r="E944" s="7">
        <v>0</v>
      </c>
      <c r="F944" s="19">
        <v>0.2</v>
      </c>
      <c r="G944" s="7">
        <v>0.10000000000000803</v>
      </c>
    </row>
    <row r="945" spans="1:7" x14ac:dyDescent="0.25">
      <c r="A945">
        <v>7001</v>
      </c>
      <c r="B945">
        <v>7001</v>
      </c>
      <c r="C945" s="20">
        <v>0.1</v>
      </c>
      <c r="D945" s="20">
        <v>0.1</v>
      </c>
      <c r="E945" s="7">
        <v>0</v>
      </c>
      <c r="F945" s="19">
        <v>0.2</v>
      </c>
      <c r="G945" s="7">
        <v>0.10000000000000803</v>
      </c>
    </row>
    <row r="946" spans="1:7" x14ac:dyDescent="0.25">
      <c r="A946">
        <v>27703</v>
      </c>
      <c r="B946">
        <v>27703</v>
      </c>
      <c r="C946" s="20">
        <v>0.1</v>
      </c>
      <c r="D946" s="20">
        <v>0.1</v>
      </c>
      <c r="E946" s="7">
        <v>0</v>
      </c>
      <c r="F946" s="19">
        <v>0.2</v>
      </c>
      <c r="G946" s="7">
        <v>0.10000000000000803</v>
      </c>
    </row>
    <row r="947" spans="1:7" x14ac:dyDescent="0.25">
      <c r="A947">
        <v>18773</v>
      </c>
      <c r="B947">
        <v>18773</v>
      </c>
      <c r="C947" s="20">
        <v>0.1</v>
      </c>
      <c r="D947" s="20">
        <v>0.1</v>
      </c>
      <c r="E947" s="7">
        <v>0</v>
      </c>
      <c r="F947" s="19">
        <v>0.2</v>
      </c>
      <c r="G947" s="7">
        <v>0.10000000000000803</v>
      </c>
    </row>
    <row r="948" spans="1:7" x14ac:dyDescent="0.25">
      <c r="A948">
        <v>27056</v>
      </c>
      <c r="B948">
        <v>27056</v>
      </c>
      <c r="C948" s="20">
        <v>0.1</v>
      </c>
      <c r="D948" s="20">
        <v>0.1</v>
      </c>
      <c r="E948" s="7">
        <v>0</v>
      </c>
      <c r="F948" s="19">
        <v>0.2</v>
      </c>
      <c r="G948" s="7">
        <v>0.10000000000000803</v>
      </c>
    </row>
    <row r="949" spans="1:7" x14ac:dyDescent="0.25">
      <c r="A949">
        <v>18854</v>
      </c>
      <c r="B949">
        <v>18854</v>
      </c>
      <c r="C949" s="20">
        <v>0.1</v>
      </c>
      <c r="D949" s="20">
        <v>0.1</v>
      </c>
      <c r="E949" s="7">
        <v>0</v>
      </c>
      <c r="F949" s="19">
        <v>0.2</v>
      </c>
      <c r="G949" s="7">
        <v>0.10000000000000803</v>
      </c>
    </row>
    <row r="950" spans="1:7" x14ac:dyDescent="0.25">
      <c r="A950">
        <v>27605</v>
      </c>
      <c r="B950">
        <v>27605</v>
      </c>
      <c r="C950" s="20">
        <v>0.1</v>
      </c>
      <c r="D950" s="20">
        <v>0.1</v>
      </c>
      <c r="E950" s="7">
        <v>0</v>
      </c>
      <c r="F950" s="19">
        <v>0.2</v>
      </c>
      <c r="G950" s="7">
        <v>0.10000000000000803</v>
      </c>
    </row>
    <row r="951" spans="1:7" x14ac:dyDescent="0.25">
      <c r="A951">
        <v>13469</v>
      </c>
      <c r="B951">
        <v>13469</v>
      </c>
      <c r="C951" s="20">
        <v>0.1</v>
      </c>
      <c r="D951" s="20">
        <v>0.1</v>
      </c>
      <c r="E951" s="7">
        <v>0</v>
      </c>
      <c r="F951" s="19">
        <v>0.2</v>
      </c>
      <c r="G951" s="7">
        <v>0.10000000000000803</v>
      </c>
    </row>
    <row r="952" spans="1:7" x14ac:dyDescent="0.25">
      <c r="A952">
        <v>12349</v>
      </c>
      <c r="B952">
        <v>12349</v>
      </c>
      <c r="C952" s="20">
        <v>0.1</v>
      </c>
      <c r="D952" s="20">
        <v>0.1</v>
      </c>
      <c r="E952" s="7">
        <v>0</v>
      </c>
      <c r="F952" s="19">
        <v>0.2</v>
      </c>
      <c r="G952" s="7">
        <v>0.10000000000000803</v>
      </c>
    </row>
    <row r="953" spans="1:7" x14ac:dyDescent="0.25">
      <c r="A953">
        <v>12875</v>
      </c>
      <c r="B953">
        <v>12875</v>
      </c>
      <c r="C953" s="20">
        <v>0.1</v>
      </c>
      <c r="D953" s="20">
        <v>0.1</v>
      </c>
      <c r="E953" s="7">
        <v>0</v>
      </c>
      <c r="F953" s="19">
        <v>0.2</v>
      </c>
      <c r="G953" s="7">
        <v>0.10000000000000803</v>
      </c>
    </row>
  </sheetData>
  <mergeCells count="1">
    <mergeCell ref="A1:H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63"/>
  <sheetViews>
    <sheetView workbookViewId="0"/>
  </sheetViews>
  <sheetFormatPr defaultRowHeight="15" x14ac:dyDescent="0.25"/>
  <cols>
    <col min="1" max="1" width="9.140625" style="21"/>
    <col min="2" max="2" width="14.7109375" customWidth="1"/>
    <col min="3" max="3" width="12.28515625" customWidth="1"/>
    <col min="7" max="7" width="21.140625" customWidth="1"/>
    <col min="8" max="8" width="23.5703125" style="21" customWidth="1"/>
    <col min="11" max="11" width="9.140625" style="22"/>
    <col min="13" max="13" width="25.140625" style="21" customWidth="1"/>
    <col min="14" max="16" width="9.140625" style="8"/>
    <col min="17" max="19" width="9.140625" style="21"/>
    <col min="20" max="21" width="12.42578125" bestFit="1"/>
    <col min="33" max="36" width="9.140625" style="23"/>
    <col min="37" max="37" width="9.140625" style="24"/>
    <col min="38" max="38" width="9.140625" style="22"/>
    <col min="82" max="83" width="9.140625" style="25"/>
  </cols>
  <sheetData>
    <row r="1" spans="1:29" x14ac:dyDescent="0.25">
      <c r="A1" s="2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s="21" t="s">
        <v>15</v>
      </c>
      <c r="I1" t="s">
        <v>16</v>
      </c>
      <c r="J1" t="s">
        <v>17</v>
      </c>
      <c r="K1" s="22" t="s">
        <v>18</v>
      </c>
      <c r="L1" t="s">
        <v>19</v>
      </c>
      <c r="M1" s="21" t="s">
        <v>20</v>
      </c>
      <c r="N1" s="8" t="s">
        <v>21</v>
      </c>
      <c r="O1" s="8" t="s">
        <v>22</v>
      </c>
      <c r="P1" s="8" t="s">
        <v>23</v>
      </c>
      <c r="Q1" s="21" t="s">
        <v>24</v>
      </c>
      <c r="R1" s="21" t="s">
        <v>25</v>
      </c>
      <c r="S1" s="2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 s="21">
        <v>7001</v>
      </c>
      <c r="B2">
        <v>291461</v>
      </c>
      <c r="C2" t="s">
        <v>37</v>
      </c>
      <c r="D2">
        <v>7001</v>
      </c>
      <c r="E2">
        <v>1</v>
      </c>
      <c r="F2">
        <v>100</v>
      </c>
      <c r="G2" t="s">
        <v>38</v>
      </c>
      <c r="H2" s="21" t="s">
        <v>38</v>
      </c>
      <c r="I2" t="s">
        <v>38</v>
      </c>
      <c r="J2">
        <v>31</v>
      </c>
      <c r="K2" s="22" t="s">
        <v>39</v>
      </c>
      <c r="L2" t="s">
        <v>40</v>
      </c>
      <c r="M2" s="21">
        <v>0</v>
      </c>
      <c r="N2" s="8">
        <v>0.1</v>
      </c>
      <c r="O2" s="8">
        <v>0.1</v>
      </c>
      <c r="P2" s="8">
        <v>0.1</v>
      </c>
      <c r="Q2" s="26">
        <f>N2</f>
        <v>0.1</v>
      </c>
      <c r="R2" s="26">
        <f>O2</f>
        <v>0.1</v>
      </c>
      <c r="S2" s="26">
        <f t="shared" ref="S2:S9" si="0">P2</f>
        <v>0.1</v>
      </c>
      <c r="T2" s="27"/>
      <c r="U2">
        <v>-9</v>
      </c>
      <c r="W2">
        <v>1</v>
      </c>
      <c r="X2">
        <v>0</v>
      </c>
      <c r="AC2">
        <v>0</v>
      </c>
    </row>
    <row r="3" spans="1:29" x14ac:dyDescent="0.25">
      <c r="A3" s="21">
        <v>17012</v>
      </c>
      <c r="B3">
        <v>69921</v>
      </c>
      <c r="C3" t="s">
        <v>41</v>
      </c>
      <c r="D3">
        <v>17012</v>
      </c>
      <c r="E3">
        <v>3</v>
      </c>
      <c r="F3">
        <v>80</v>
      </c>
      <c r="G3" t="s">
        <v>42</v>
      </c>
      <c r="H3" s="21" t="s">
        <v>42</v>
      </c>
      <c r="I3" t="s">
        <v>43</v>
      </c>
      <c r="J3">
        <v>32</v>
      </c>
      <c r="K3" s="22" t="s">
        <v>44</v>
      </c>
      <c r="L3" t="s">
        <v>45</v>
      </c>
      <c r="M3" s="21">
        <v>5</v>
      </c>
      <c r="N3" s="8">
        <f>AVERAGE(0.2,0.23)</f>
        <v>0.21500000000000002</v>
      </c>
      <c r="O3" s="8">
        <f>AVERAGE(40.89,44.6)</f>
        <v>42.745000000000005</v>
      </c>
      <c r="P3" s="8">
        <v>0.46400000000000002</v>
      </c>
      <c r="Q3" s="26">
        <f t="shared" ref="Q3:Q9" si="1">N3*10</f>
        <v>2.1500000000000004</v>
      </c>
      <c r="R3" s="26">
        <f t="shared" ref="R3:R9" si="2">O3*10</f>
        <v>427.45000000000005</v>
      </c>
      <c r="S3" s="26">
        <f t="shared" si="0"/>
        <v>0.46400000000000002</v>
      </c>
      <c r="T3" s="27">
        <v>1899999976</v>
      </c>
      <c r="U3" s="27">
        <v>1149999976</v>
      </c>
      <c r="V3" t="s">
        <v>46</v>
      </c>
      <c r="W3">
        <v>1</v>
      </c>
      <c r="X3">
        <v>157</v>
      </c>
      <c r="AC3">
        <v>0</v>
      </c>
    </row>
    <row r="4" spans="1:29" x14ac:dyDescent="0.25">
      <c r="A4" s="21">
        <v>17015</v>
      </c>
      <c r="B4">
        <v>218877</v>
      </c>
      <c r="C4" t="s">
        <v>47</v>
      </c>
      <c r="D4">
        <v>17015</v>
      </c>
      <c r="E4">
        <v>3</v>
      </c>
      <c r="F4">
        <v>100</v>
      </c>
      <c r="G4" t="s">
        <v>48</v>
      </c>
      <c r="H4" s="21" t="s">
        <v>48</v>
      </c>
      <c r="I4" t="s">
        <v>49</v>
      </c>
      <c r="J4">
        <v>21</v>
      </c>
      <c r="K4" s="22" t="s">
        <v>50</v>
      </c>
      <c r="L4" t="s">
        <v>45</v>
      </c>
      <c r="M4" s="21">
        <v>3</v>
      </c>
      <c r="N4" s="8">
        <f>AVERAGE(0.09,0.15)</f>
        <v>0.12</v>
      </c>
      <c r="O4" s="8">
        <f>AVERAGE(52.21,64.15)</f>
        <v>58.180000000000007</v>
      </c>
      <c r="P4" s="8">
        <v>0.45</v>
      </c>
      <c r="Q4" s="26">
        <f t="shared" si="1"/>
        <v>1.2</v>
      </c>
      <c r="R4" s="26">
        <f t="shared" si="2"/>
        <v>581.80000000000007</v>
      </c>
      <c r="S4" s="26">
        <f t="shared" si="0"/>
        <v>0.45</v>
      </c>
      <c r="T4" s="27">
        <v>1980000019</v>
      </c>
      <c r="U4">
        <v>0.97000002900000004</v>
      </c>
      <c r="V4" t="s">
        <v>46</v>
      </c>
      <c r="W4">
        <v>1</v>
      </c>
      <c r="X4">
        <v>161</v>
      </c>
      <c r="AC4">
        <v>0</v>
      </c>
    </row>
    <row r="5" spans="1:29" x14ac:dyDescent="0.25">
      <c r="A5" s="21">
        <v>17036</v>
      </c>
      <c r="B5">
        <v>260765</v>
      </c>
      <c r="C5" t="s">
        <v>51</v>
      </c>
      <c r="D5">
        <v>17036</v>
      </c>
      <c r="E5">
        <v>3</v>
      </c>
      <c r="F5">
        <v>100</v>
      </c>
      <c r="G5" t="s">
        <v>52</v>
      </c>
      <c r="H5" s="21" t="s">
        <v>53</v>
      </c>
      <c r="I5" t="s">
        <v>54</v>
      </c>
      <c r="J5">
        <v>26</v>
      </c>
      <c r="K5" s="22" t="s">
        <v>55</v>
      </c>
      <c r="L5" t="s">
        <v>45</v>
      </c>
      <c r="M5" s="21">
        <v>11</v>
      </c>
      <c r="N5" s="8">
        <f t="shared" ref="N5:N6" si="3">AVERAGE(2.18,2.59)</f>
        <v>2.3849999999999998</v>
      </c>
      <c r="O5" s="8">
        <f t="shared" ref="O5:O6" si="4">AVERAGE(21.53,22.2)</f>
        <v>21.865000000000002</v>
      </c>
      <c r="P5" s="8">
        <f t="shared" ref="P5:P6" si="5">0.453</f>
        <v>0.45300000000000001</v>
      </c>
      <c r="Q5" s="26">
        <f t="shared" si="1"/>
        <v>23.849999999999998</v>
      </c>
      <c r="R5" s="26">
        <f t="shared" si="2"/>
        <v>218.65000000000003</v>
      </c>
      <c r="S5" s="26">
        <f t="shared" si="0"/>
        <v>0.45300000000000001</v>
      </c>
      <c r="T5" s="27">
        <v>1590000033</v>
      </c>
      <c r="U5" s="27">
        <v>1440000057</v>
      </c>
      <c r="V5" t="s">
        <v>46</v>
      </c>
      <c r="W5">
        <v>3</v>
      </c>
      <c r="X5">
        <v>29</v>
      </c>
      <c r="Y5">
        <v>2</v>
      </c>
      <c r="Z5">
        <v>0</v>
      </c>
      <c r="AC5">
        <v>0</v>
      </c>
    </row>
    <row r="6" spans="1:29" x14ac:dyDescent="0.25">
      <c r="A6" s="21">
        <v>17047</v>
      </c>
      <c r="B6">
        <v>181769</v>
      </c>
      <c r="C6" t="s">
        <v>56</v>
      </c>
      <c r="D6">
        <v>17047</v>
      </c>
      <c r="E6">
        <v>3</v>
      </c>
      <c r="F6">
        <v>50</v>
      </c>
      <c r="G6" t="s">
        <v>57</v>
      </c>
      <c r="H6" s="21" t="s">
        <v>58</v>
      </c>
      <c r="I6" t="s">
        <v>59</v>
      </c>
      <c r="J6">
        <v>19</v>
      </c>
      <c r="K6" s="22" t="s">
        <v>60</v>
      </c>
      <c r="L6" t="s">
        <v>61</v>
      </c>
      <c r="M6" s="21">
        <v>11</v>
      </c>
      <c r="N6" s="8">
        <f t="shared" si="3"/>
        <v>2.3849999999999998</v>
      </c>
      <c r="O6" s="8">
        <f t="shared" si="4"/>
        <v>21.865000000000002</v>
      </c>
      <c r="P6" s="8">
        <f t="shared" si="5"/>
        <v>0.45300000000000001</v>
      </c>
      <c r="Q6" s="26">
        <f t="shared" si="1"/>
        <v>23.849999999999998</v>
      </c>
      <c r="R6" s="26">
        <f t="shared" si="2"/>
        <v>218.65000000000003</v>
      </c>
      <c r="S6" s="26">
        <f t="shared" si="0"/>
        <v>0.45300000000000001</v>
      </c>
      <c r="T6" s="27">
        <v>1690000057</v>
      </c>
      <c r="U6" s="27">
        <v>1.5</v>
      </c>
      <c r="V6" t="s">
        <v>46</v>
      </c>
      <c r="W6">
        <v>3</v>
      </c>
      <c r="X6">
        <v>34</v>
      </c>
      <c r="Y6">
        <v>2</v>
      </c>
      <c r="Z6">
        <v>0</v>
      </c>
      <c r="AC6">
        <v>0</v>
      </c>
    </row>
    <row r="7" spans="1:29" x14ac:dyDescent="0.25">
      <c r="A7" s="21">
        <v>17049</v>
      </c>
      <c r="B7">
        <v>252716</v>
      </c>
      <c r="C7" t="s">
        <v>62</v>
      </c>
      <c r="D7">
        <v>17049</v>
      </c>
      <c r="E7">
        <v>3</v>
      </c>
      <c r="F7">
        <v>50</v>
      </c>
      <c r="G7" t="s">
        <v>63</v>
      </c>
      <c r="H7" s="21" t="s">
        <v>64</v>
      </c>
      <c r="I7" t="s">
        <v>54</v>
      </c>
      <c r="J7">
        <v>26</v>
      </c>
      <c r="K7" s="22" t="s">
        <v>65</v>
      </c>
      <c r="L7" t="s">
        <v>45</v>
      </c>
      <c r="M7" s="21">
        <v>10</v>
      </c>
      <c r="N7" s="8">
        <f>AVERAGE(0.3,0.43)</f>
        <v>0.36499999999999999</v>
      </c>
      <c r="O7" s="8">
        <f>AVERAGE(44.9,53.83)</f>
        <v>49.364999999999995</v>
      </c>
      <c r="P7" s="8">
        <f>0.398</f>
        <v>0.39800000000000002</v>
      </c>
      <c r="Q7" s="26">
        <f t="shared" si="1"/>
        <v>3.65</v>
      </c>
      <c r="R7" s="26">
        <f t="shared" si="2"/>
        <v>493.65</v>
      </c>
      <c r="S7" s="26">
        <f t="shared" si="0"/>
        <v>0.39800000000000002</v>
      </c>
      <c r="T7" s="27">
        <v>1809999943</v>
      </c>
      <c r="U7" s="27">
        <v>1429999948</v>
      </c>
      <c r="V7" t="s">
        <v>46</v>
      </c>
      <c r="W7">
        <v>3</v>
      </c>
      <c r="X7">
        <v>41</v>
      </c>
      <c r="Y7">
        <v>2</v>
      </c>
      <c r="Z7">
        <v>0</v>
      </c>
      <c r="AC7">
        <v>0</v>
      </c>
    </row>
    <row r="8" spans="1:29" x14ac:dyDescent="0.25">
      <c r="A8" s="21">
        <v>17050</v>
      </c>
      <c r="B8">
        <v>108334</v>
      </c>
      <c r="C8" t="s">
        <v>66</v>
      </c>
      <c r="D8">
        <v>17050</v>
      </c>
      <c r="E8">
        <v>3</v>
      </c>
      <c r="F8">
        <v>60</v>
      </c>
      <c r="G8" t="s">
        <v>67</v>
      </c>
      <c r="H8" s="21" t="s">
        <v>67</v>
      </c>
      <c r="I8" t="s">
        <v>68</v>
      </c>
      <c r="J8">
        <v>13</v>
      </c>
      <c r="K8" s="22" t="s">
        <v>69</v>
      </c>
      <c r="L8" t="s">
        <v>45</v>
      </c>
      <c r="M8" s="21">
        <v>5</v>
      </c>
      <c r="N8" s="8">
        <f t="shared" ref="N8:N10" si="6">AVERAGE(0.2,0.23)</f>
        <v>0.21500000000000002</v>
      </c>
      <c r="O8" s="8">
        <f t="shared" ref="O8:O10" si="7">AVERAGE(40.89,44.6)</f>
        <v>42.745000000000005</v>
      </c>
      <c r="P8" s="8">
        <v>0.46400000000000002</v>
      </c>
      <c r="Q8" s="26">
        <f t="shared" si="1"/>
        <v>2.1500000000000004</v>
      </c>
      <c r="R8" s="26">
        <f t="shared" si="2"/>
        <v>427.45000000000005</v>
      </c>
      <c r="S8" s="26">
        <f t="shared" si="0"/>
        <v>0.46400000000000002</v>
      </c>
      <c r="T8" s="27">
        <v>1879999995</v>
      </c>
      <c r="U8" s="27">
        <v>1330000043</v>
      </c>
      <c r="V8" t="s">
        <v>70</v>
      </c>
      <c r="W8">
        <v>1</v>
      </c>
      <c r="X8">
        <v>163</v>
      </c>
      <c r="AC8">
        <v>0</v>
      </c>
    </row>
    <row r="9" spans="1:29" x14ac:dyDescent="0.25">
      <c r="A9" s="21">
        <v>17087</v>
      </c>
      <c r="B9">
        <v>133896</v>
      </c>
      <c r="C9" t="s">
        <v>71</v>
      </c>
      <c r="D9">
        <v>17087</v>
      </c>
      <c r="E9">
        <v>3</v>
      </c>
      <c r="F9">
        <v>100</v>
      </c>
      <c r="G9" t="s">
        <v>72</v>
      </c>
      <c r="H9" s="21" t="s">
        <v>73</v>
      </c>
      <c r="I9" t="s">
        <v>74</v>
      </c>
      <c r="J9">
        <v>17</v>
      </c>
      <c r="K9" s="22" t="s">
        <v>75</v>
      </c>
      <c r="L9" t="s">
        <v>45</v>
      </c>
      <c r="M9" s="21">
        <v>5</v>
      </c>
      <c r="N9" s="8">
        <f t="shared" si="6"/>
        <v>0.21500000000000002</v>
      </c>
      <c r="O9" s="8">
        <f t="shared" si="7"/>
        <v>42.745000000000005</v>
      </c>
      <c r="P9" s="8">
        <v>0.46400000000000002</v>
      </c>
      <c r="Q9" s="26">
        <f t="shared" si="1"/>
        <v>2.1500000000000004</v>
      </c>
      <c r="R9" s="26">
        <f t="shared" si="2"/>
        <v>427.45000000000005</v>
      </c>
      <c r="S9" s="26">
        <f t="shared" si="0"/>
        <v>0.46400000000000002</v>
      </c>
      <c r="T9" s="27">
        <v>1909999967</v>
      </c>
      <c r="U9" s="27">
        <v>1519999981</v>
      </c>
      <c r="V9" t="s">
        <v>46</v>
      </c>
      <c r="W9">
        <v>3</v>
      </c>
      <c r="X9">
        <v>42</v>
      </c>
      <c r="Y9">
        <v>2</v>
      </c>
      <c r="Z9">
        <v>0</v>
      </c>
      <c r="AC9">
        <v>0</v>
      </c>
    </row>
    <row r="10" spans="1:29" x14ac:dyDescent="0.25">
      <c r="A10" s="21">
        <v>17088</v>
      </c>
      <c r="B10">
        <v>133894</v>
      </c>
      <c r="C10" t="s">
        <v>76</v>
      </c>
      <c r="D10">
        <v>17088</v>
      </c>
      <c r="E10">
        <v>3</v>
      </c>
      <c r="F10">
        <v>100</v>
      </c>
      <c r="G10" t="s">
        <v>72</v>
      </c>
      <c r="H10" s="21" t="s">
        <v>73</v>
      </c>
      <c r="I10" t="s">
        <v>74</v>
      </c>
      <c r="J10">
        <v>17</v>
      </c>
      <c r="K10" s="22" t="s">
        <v>75</v>
      </c>
      <c r="L10" t="s">
        <v>45</v>
      </c>
      <c r="M10" s="21">
        <v>5</v>
      </c>
      <c r="N10" s="8">
        <f t="shared" si="6"/>
        <v>0.21500000000000002</v>
      </c>
      <c r="O10" s="8">
        <f t="shared" si="7"/>
        <v>42.745000000000005</v>
      </c>
      <c r="P10" s="8">
        <v>0.46400000000000002</v>
      </c>
      <c r="Q10" s="26">
        <f t="shared" ref="Q10:Q63" si="8">N10*10</f>
        <v>2.1500000000000004</v>
      </c>
      <c r="R10" s="26">
        <f t="shared" ref="R10:R63" si="9">O10*10</f>
        <v>427.45000000000005</v>
      </c>
      <c r="S10" s="26">
        <f t="shared" ref="S10:S63" si="10">P10</f>
        <v>0.46400000000000002</v>
      </c>
      <c r="T10" s="27">
        <v>1909999967</v>
      </c>
      <c r="U10" s="27">
        <v>1519999981</v>
      </c>
      <c r="V10" t="s">
        <v>46</v>
      </c>
      <c r="W10">
        <v>3</v>
      </c>
      <c r="X10">
        <v>42</v>
      </c>
      <c r="Y10">
        <v>2</v>
      </c>
      <c r="Z10">
        <v>0</v>
      </c>
      <c r="AC10">
        <v>0</v>
      </c>
    </row>
    <row r="11" spans="1:29" x14ac:dyDescent="0.25">
      <c r="A11" s="21">
        <v>17089</v>
      </c>
      <c r="B11">
        <v>218889</v>
      </c>
      <c r="C11" t="s">
        <v>77</v>
      </c>
      <c r="D11">
        <v>17089</v>
      </c>
      <c r="E11">
        <v>3</v>
      </c>
      <c r="F11">
        <v>100</v>
      </c>
      <c r="G11" t="s">
        <v>48</v>
      </c>
      <c r="H11" s="21" t="s">
        <v>48</v>
      </c>
      <c r="I11" t="s">
        <v>49</v>
      </c>
      <c r="J11">
        <v>21</v>
      </c>
      <c r="K11" s="22" t="s">
        <v>50</v>
      </c>
      <c r="L11" t="s">
        <v>45</v>
      </c>
      <c r="M11" s="21">
        <v>3</v>
      </c>
      <c r="N11" s="8">
        <f>AVERAGE(0.09,0.15)</f>
        <v>0.12</v>
      </c>
      <c r="O11" s="8">
        <f>AVERAGE(52.21,64.15)</f>
        <v>58.180000000000007</v>
      </c>
      <c r="P11" s="8">
        <v>0.45</v>
      </c>
      <c r="Q11" s="26">
        <f t="shared" si="8"/>
        <v>1.2</v>
      </c>
      <c r="R11" s="26">
        <f t="shared" si="9"/>
        <v>581.80000000000007</v>
      </c>
      <c r="S11" s="26">
        <f t="shared" si="10"/>
        <v>0.45</v>
      </c>
      <c r="T11" s="27">
        <v>1980000019</v>
      </c>
      <c r="U11">
        <v>0.97000002900000004</v>
      </c>
      <c r="V11" t="s">
        <v>46</v>
      </c>
      <c r="W11">
        <v>1</v>
      </c>
      <c r="X11">
        <v>161</v>
      </c>
      <c r="AC11">
        <v>0</v>
      </c>
    </row>
    <row r="12" spans="1:29" x14ac:dyDescent="0.25">
      <c r="A12" s="21">
        <v>17090</v>
      </c>
      <c r="B12">
        <v>84949</v>
      </c>
      <c r="C12" t="s">
        <v>78</v>
      </c>
      <c r="D12">
        <v>17090</v>
      </c>
      <c r="E12">
        <v>3</v>
      </c>
      <c r="F12">
        <v>60</v>
      </c>
      <c r="G12" t="s">
        <v>79</v>
      </c>
      <c r="H12" s="21" t="s">
        <v>79</v>
      </c>
      <c r="I12" t="s">
        <v>80</v>
      </c>
      <c r="J12">
        <v>10</v>
      </c>
      <c r="K12" s="22" t="s">
        <v>81</v>
      </c>
      <c r="L12" t="s">
        <v>45</v>
      </c>
      <c r="M12" s="21">
        <v>5</v>
      </c>
      <c r="N12" s="8">
        <f t="shared" ref="N12:N15" si="11">AVERAGE(0.2,0.23)</f>
        <v>0.21500000000000002</v>
      </c>
      <c r="O12" s="8">
        <f t="shared" ref="O12:O15" si="12">AVERAGE(40.89,44.6)</f>
        <v>42.745000000000005</v>
      </c>
      <c r="P12" s="8">
        <v>0.46400000000000002</v>
      </c>
      <c r="Q12" s="26">
        <f t="shared" si="8"/>
        <v>2.1500000000000004</v>
      </c>
      <c r="R12" s="26">
        <f t="shared" si="9"/>
        <v>427.45000000000005</v>
      </c>
      <c r="S12" s="26">
        <f t="shared" si="10"/>
        <v>0.46400000000000002</v>
      </c>
      <c r="T12" s="27">
        <v>1860000014</v>
      </c>
      <c r="U12" s="27">
        <v>1399999976</v>
      </c>
      <c r="V12" t="s">
        <v>82</v>
      </c>
      <c r="W12">
        <v>1</v>
      </c>
      <c r="X12">
        <v>163</v>
      </c>
      <c r="AC12">
        <v>0</v>
      </c>
    </row>
    <row r="13" spans="1:29" x14ac:dyDescent="0.25">
      <c r="A13" s="21">
        <v>17091</v>
      </c>
      <c r="B13">
        <v>150353</v>
      </c>
      <c r="C13" t="s">
        <v>83</v>
      </c>
      <c r="D13">
        <v>17091</v>
      </c>
      <c r="E13">
        <v>3</v>
      </c>
      <c r="F13">
        <v>100</v>
      </c>
      <c r="G13" t="s">
        <v>84</v>
      </c>
      <c r="H13" s="21" t="s">
        <v>84</v>
      </c>
      <c r="I13" t="s">
        <v>85</v>
      </c>
      <c r="J13">
        <v>18</v>
      </c>
      <c r="K13" s="22" t="s">
        <v>86</v>
      </c>
      <c r="L13" t="s">
        <v>45</v>
      </c>
      <c r="M13" s="21">
        <v>5</v>
      </c>
      <c r="N13" s="8">
        <f t="shared" si="11"/>
        <v>0.21500000000000002</v>
      </c>
      <c r="O13" s="8">
        <f t="shared" si="12"/>
        <v>42.745000000000005</v>
      </c>
      <c r="P13" s="8">
        <v>0.46400000000000002</v>
      </c>
      <c r="Q13" s="26">
        <f t="shared" si="8"/>
        <v>2.1500000000000004</v>
      </c>
      <c r="R13" s="26">
        <f t="shared" si="9"/>
        <v>427.45000000000005</v>
      </c>
      <c r="S13" s="26">
        <f t="shared" si="10"/>
        <v>0.46400000000000002</v>
      </c>
      <c r="T13" s="27">
        <v>1860000014</v>
      </c>
      <c r="U13" s="27">
        <v>1289999962</v>
      </c>
      <c r="V13" t="s">
        <v>82</v>
      </c>
      <c r="W13">
        <v>3</v>
      </c>
      <c r="X13">
        <v>36</v>
      </c>
      <c r="AC13">
        <v>0</v>
      </c>
    </row>
    <row r="14" spans="1:29" x14ac:dyDescent="0.25">
      <c r="A14" s="21">
        <v>17092</v>
      </c>
      <c r="B14">
        <v>69939</v>
      </c>
      <c r="C14" t="s">
        <v>87</v>
      </c>
      <c r="D14">
        <v>17092</v>
      </c>
      <c r="E14">
        <v>3</v>
      </c>
      <c r="F14">
        <v>80</v>
      </c>
      <c r="G14" t="s">
        <v>42</v>
      </c>
      <c r="H14" s="21" t="s">
        <v>88</v>
      </c>
      <c r="I14" t="s">
        <v>43</v>
      </c>
      <c r="J14">
        <v>32</v>
      </c>
      <c r="K14" s="22" t="s">
        <v>44</v>
      </c>
      <c r="L14" t="s">
        <v>45</v>
      </c>
      <c r="M14" s="21">
        <v>5</v>
      </c>
      <c r="N14" s="8">
        <f t="shared" si="11"/>
        <v>0.21500000000000002</v>
      </c>
      <c r="O14" s="8">
        <f t="shared" si="12"/>
        <v>42.745000000000005</v>
      </c>
      <c r="P14" s="8">
        <v>0.46400000000000002</v>
      </c>
      <c r="Q14" s="26">
        <f t="shared" si="8"/>
        <v>2.1500000000000004</v>
      </c>
      <c r="R14" s="26">
        <f t="shared" si="9"/>
        <v>427.45000000000005</v>
      </c>
      <c r="S14" s="26">
        <f t="shared" si="10"/>
        <v>0.46400000000000002</v>
      </c>
      <c r="T14" s="27">
        <v>1899999976</v>
      </c>
      <c r="U14" s="27">
        <v>1149999976</v>
      </c>
      <c r="V14" t="s">
        <v>46</v>
      </c>
      <c r="W14">
        <v>3</v>
      </c>
      <c r="X14">
        <v>40</v>
      </c>
      <c r="Y14">
        <v>2</v>
      </c>
      <c r="Z14">
        <v>0</v>
      </c>
      <c r="AC14">
        <v>0</v>
      </c>
    </row>
    <row r="15" spans="1:29" x14ac:dyDescent="0.25">
      <c r="A15" s="21">
        <v>17093</v>
      </c>
      <c r="B15">
        <v>84955</v>
      </c>
      <c r="C15" t="s">
        <v>89</v>
      </c>
      <c r="D15">
        <v>17093</v>
      </c>
      <c r="E15">
        <v>3</v>
      </c>
      <c r="F15">
        <v>60</v>
      </c>
      <c r="G15" t="s">
        <v>79</v>
      </c>
      <c r="H15" s="21" t="s">
        <v>79</v>
      </c>
      <c r="I15" t="s">
        <v>80</v>
      </c>
      <c r="J15">
        <v>10</v>
      </c>
      <c r="K15" s="22" t="s">
        <v>81</v>
      </c>
      <c r="L15" t="s">
        <v>45</v>
      </c>
      <c r="M15" s="21">
        <v>5</v>
      </c>
      <c r="N15" s="8">
        <f t="shared" si="11"/>
        <v>0.21500000000000002</v>
      </c>
      <c r="O15" s="8">
        <f t="shared" si="12"/>
        <v>42.745000000000005</v>
      </c>
      <c r="P15" s="8">
        <v>0.46400000000000002</v>
      </c>
      <c r="Q15" s="26">
        <f t="shared" si="8"/>
        <v>2.1500000000000004</v>
      </c>
      <c r="R15" s="26">
        <f t="shared" si="9"/>
        <v>427.45000000000005</v>
      </c>
      <c r="S15" s="26">
        <f t="shared" si="10"/>
        <v>0.46400000000000002</v>
      </c>
      <c r="T15" s="27">
        <v>1860000014</v>
      </c>
      <c r="U15" s="27">
        <v>1399999976</v>
      </c>
      <c r="V15" t="s">
        <v>82</v>
      </c>
      <c r="W15">
        <v>1</v>
      </c>
      <c r="X15">
        <v>163</v>
      </c>
      <c r="AC15">
        <v>0</v>
      </c>
    </row>
    <row r="16" spans="1:29" x14ac:dyDescent="0.25">
      <c r="A16" s="21">
        <v>17094</v>
      </c>
      <c r="B16">
        <v>218875</v>
      </c>
      <c r="C16" t="s">
        <v>90</v>
      </c>
      <c r="D16">
        <v>17094</v>
      </c>
      <c r="E16">
        <v>3</v>
      </c>
      <c r="F16">
        <v>100</v>
      </c>
      <c r="G16" t="s">
        <v>48</v>
      </c>
      <c r="H16" s="21" t="s">
        <v>48</v>
      </c>
      <c r="I16" t="s">
        <v>49</v>
      </c>
      <c r="J16">
        <v>21</v>
      </c>
      <c r="K16" s="22" t="s">
        <v>50</v>
      </c>
      <c r="L16" t="s">
        <v>45</v>
      </c>
      <c r="M16" s="21">
        <v>3</v>
      </c>
      <c r="N16" s="8">
        <f>AVERAGE(0.09,0.15)</f>
        <v>0.12</v>
      </c>
      <c r="O16" s="8">
        <f>AVERAGE(52.21,64.15)</f>
        <v>58.180000000000007</v>
      </c>
      <c r="P16" s="8">
        <v>0.45</v>
      </c>
      <c r="Q16" s="26">
        <f t="shared" si="8"/>
        <v>1.2</v>
      </c>
      <c r="R16" s="26">
        <f t="shared" si="9"/>
        <v>581.80000000000007</v>
      </c>
      <c r="S16" s="26">
        <f t="shared" si="10"/>
        <v>0.45</v>
      </c>
      <c r="T16" s="27">
        <v>1980000019</v>
      </c>
      <c r="U16">
        <v>0.97000002900000004</v>
      </c>
      <c r="V16" t="s">
        <v>46</v>
      </c>
      <c r="W16">
        <v>1</v>
      </c>
      <c r="X16">
        <v>161</v>
      </c>
      <c r="AC16">
        <v>0</v>
      </c>
    </row>
    <row r="17" spans="1:29" x14ac:dyDescent="0.25">
      <c r="A17" s="21">
        <v>17095</v>
      </c>
      <c r="B17">
        <v>260748</v>
      </c>
      <c r="C17" t="s">
        <v>91</v>
      </c>
      <c r="D17">
        <v>17095</v>
      </c>
      <c r="E17">
        <v>3</v>
      </c>
      <c r="F17">
        <v>60</v>
      </c>
      <c r="G17" t="s">
        <v>52</v>
      </c>
      <c r="H17" s="21" t="s">
        <v>53</v>
      </c>
      <c r="I17" t="s">
        <v>54</v>
      </c>
      <c r="J17">
        <v>26</v>
      </c>
      <c r="K17" s="22" t="s">
        <v>55</v>
      </c>
      <c r="L17" t="s">
        <v>45</v>
      </c>
      <c r="M17" s="21">
        <v>11</v>
      </c>
      <c r="N17" s="8">
        <f>AVERAGE(2.18,2.59)</f>
        <v>2.3849999999999998</v>
      </c>
      <c r="O17" s="8">
        <f>AVERAGE(21.53,22.2)</f>
        <v>21.865000000000002</v>
      </c>
      <c r="P17" s="8">
        <f>0.453</f>
        <v>0.45300000000000001</v>
      </c>
      <c r="Q17" s="26">
        <f t="shared" si="8"/>
        <v>23.849999999999998</v>
      </c>
      <c r="R17" s="26">
        <f t="shared" si="9"/>
        <v>218.65000000000003</v>
      </c>
      <c r="S17" s="26">
        <f t="shared" si="10"/>
        <v>0.45300000000000001</v>
      </c>
      <c r="T17" s="27">
        <v>1590000033</v>
      </c>
      <c r="U17" s="27">
        <v>1440000057</v>
      </c>
      <c r="V17" t="s">
        <v>46</v>
      </c>
      <c r="W17">
        <v>3</v>
      </c>
      <c r="X17">
        <v>29</v>
      </c>
      <c r="Y17">
        <v>2</v>
      </c>
      <c r="Z17">
        <v>0</v>
      </c>
      <c r="AC17">
        <v>0</v>
      </c>
    </row>
    <row r="18" spans="1:29" x14ac:dyDescent="0.25">
      <c r="A18" s="21">
        <v>17096</v>
      </c>
      <c r="B18">
        <v>218902</v>
      </c>
      <c r="C18" t="s">
        <v>92</v>
      </c>
      <c r="D18">
        <v>17096</v>
      </c>
      <c r="E18">
        <v>3</v>
      </c>
      <c r="F18">
        <v>100</v>
      </c>
      <c r="G18" t="s">
        <v>48</v>
      </c>
      <c r="H18" s="21" t="s">
        <v>93</v>
      </c>
      <c r="I18" t="s">
        <v>49</v>
      </c>
      <c r="J18">
        <v>21</v>
      </c>
      <c r="K18" s="22" t="s">
        <v>50</v>
      </c>
      <c r="L18" t="s">
        <v>45</v>
      </c>
      <c r="M18" s="21">
        <v>3</v>
      </c>
      <c r="N18" s="8">
        <f>AVERAGE(0.09,0.15)</f>
        <v>0.12</v>
      </c>
      <c r="O18" s="8">
        <f>AVERAGE(52.21,64.15)</f>
        <v>58.180000000000007</v>
      </c>
      <c r="P18" s="8">
        <v>0.45</v>
      </c>
      <c r="Q18" s="26">
        <f t="shared" si="8"/>
        <v>1.2</v>
      </c>
      <c r="R18" s="26">
        <f t="shared" si="9"/>
        <v>581.80000000000007</v>
      </c>
      <c r="S18" s="26">
        <f t="shared" si="10"/>
        <v>0.45</v>
      </c>
      <c r="T18" s="27">
        <v>1980000019</v>
      </c>
      <c r="U18">
        <v>0.97000002900000004</v>
      </c>
      <c r="V18" t="s">
        <v>46</v>
      </c>
      <c r="W18">
        <v>3</v>
      </c>
      <c r="X18">
        <v>46</v>
      </c>
      <c r="Y18">
        <v>2</v>
      </c>
      <c r="Z18">
        <v>0</v>
      </c>
      <c r="AC18">
        <v>0</v>
      </c>
    </row>
    <row r="19" spans="1:29" x14ac:dyDescent="0.25">
      <c r="A19" s="21">
        <v>17097</v>
      </c>
      <c r="B19">
        <v>12900</v>
      </c>
      <c r="C19" t="s">
        <v>94</v>
      </c>
      <c r="D19">
        <v>17097</v>
      </c>
      <c r="E19">
        <v>3</v>
      </c>
      <c r="F19">
        <v>100</v>
      </c>
      <c r="G19" t="s">
        <v>95</v>
      </c>
      <c r="H19" s="21" t="s">
        <v>95</v>
      </c>
      <c r="I19" t="s">
        <v>95</v>
      </c>
      <c r="J19">
        <v>3</v>
      </c>
      <c r="K19" s="22" t="s">
        <v>96</v>
      </c>
      <c r="L19" t="s">
        <v>45</v>
      </c>
      <c r="M19" s="21">
        <v>5</v>
      </c>
      <c r="N19" s="8">
        <f t="shared" ref="N19:N20" si="13">AVERAGE(0.2,0.23)</f>
        <v>0.21500000000000002</v>
      </c>
      <c r="O19" s="8">
        <f t="shared" ref="O19:O20" si="14">AVERAGE(40.89,44.6)</f>
        <v>42.745000000000005</v>
      </c>
      <c r="P19" s="8">
        <v>0.46400000000000002</v>
      </c>
      <c r="Q19" s="26">
        <f t="shared" si="8"/>
        <v>2.1500000000000004</v>
      </c>
      <c r="R19" s="26">
        <f t="shared" si="9"/>
        <v>427.45000000000005</v>
      </c>
      <c r="S19" s="26">
        <f t="shared" si="10"/>
        <v>0.46400000000000002</v>
      </c>
      <c r="T19" s="27">
        <v>1879999995</v>
      </c>
      <c r="U19">
        <v>0.810000002</v>
      </c>
      <c r="V19" t="s">
        <v>46</v>
      </c>
      <c r="W19">
        <v>1</v>
      </c>
      <c r="X19">
        <v>162</v>
      </c>
      <c r="AC19">
        <v>0</v>
      </c>
    </row>
    <row r="20" spans="1:29" x14ac:dyDescent="0.25">
      <c r="A20" s="21">
        <v>17098</v>
      </c>
      <c r="B20">
        <v>150374</v>
      </c>
      <c r="C20" t="s">
        <v>97</v>
      </c>
      <c r="D20">
        <v>17098</v>
      </c>
      <c r="E20">
        <v>3</v>
      </c>
      <c r="F20">
        <v>80</v>
      </c>
      <c r="G20" t="s">
        <v>84</v>
      </c>
      <c r="H20" s="21" t="s">
        <v>84</v>
      </c>
      <c r="I20" t="s">
        <v>85</v>
      </c>
      <c r="J20">
        <v>18</v>
      </c>
      <c r="K20" s="22" t="s">
        <v>86</v>
      </c>
      <c r="L20" t="s">
        <v>45</v>
      </c>
      <c r="M20" s="21">
        <v>5</v>
      </c>
      <c r="N20" s="8">
        <f t="shared" si="13"/>
        <v>0.21500000000000002</v>
      </c>
      <c r="O20" s="8">
        <f t="shared" si="14"/>
        <v>42.745000000000005</v>
      </c>
      <c r="P20" s="8">
        <v>0.46400000000000002</v>
      </c>
      <c r="Q20" s="26">
        <f t="shared" si="8"/>
        <v>2.1500000000000004</v>
      </c>
      <c r="R20" s="26">
        <f t="shared" si="9"/>
        <v>427.45000000000005</v>
      </c>
      <c r="S20" s="26">
        <f t="shared" si="10"/>
        <v>0.46400000000000002</v>
      </c>
      <c r="T20" s="27">
        <v>1860000014</v>
      </c>
      <c r="U20" s="27">
        <v>1289999962</v>
      </c>
      <c r="V20" t="s">
        <v>82</v>
      </c>
      <c r="W20">
        <v>3</v>
      </c>
      <c r="X20">
        <v>36</v>
      </c>
      <c r="AC20">
        <v>0</v>
      </c>
    </row>
    <row r="21" spans="1:29" x14ac:dyDescent="0.25">
      <c r="A21" s="21">
        <v>17099</v>
      </c>
      <c r="B21">
        <v>215167</v>
      </c>
      <c r="C21" t="s">
        <v>98</v>
      </c>
      <c r="D21">
        <v>17099</v>
      </c>
      <c r="E21">
        <v>3</v>
      </c>
      <c r="F21">
        <v>100</v>
      </c>
      <c r="G21" t="s">
        <v>49</v>
      </c>
      <c r="H21" s="21" t="s">
        <v>49</v>
      </c>
      <c r="I21" t="s">
        <v>49</v>
      </c>
      <c r="J21">
        <v>21</v>
      </c>
      <c r="K21" s="22" t="s">
        <v>99</v>
      </c>
      <c r="L21" t="s">
        <v>45</v>
      </c>
      <c r="M21" s="21">
        <v>10</v>
      </c>
      <c r="N21" s="8">
        <f>AVERAGE(0.3,0.43)</f>
        <v>0.36499999999999999</v>
      </c>
      <c r="O21" s="8">
        <f>AVERAGE(44.9,53.83)</f>
        <v>49.364999999999995</v>
      </c>
      <c r="P21" s="8">
        <f>0.398</f>
        <v>0.39800000000000002</v>
      </c>
      <c r="Q21" s="26">
        <f t="shared" si="8"/>
        <v>3.65</v>
      </c>
      <c r="R21" s="26">
        <f t="shared" si="9"/>
        <v>493.65</v>
      </c>
      <c r="S21" s="26">
        <f t="shared" si="10"/>
        <v>0.39800000000000002</v>
      </c>
      <c r="T21" s="27">
        <v>1850000024</v>
      </c>
      <c r="U21" s="27">
        <v>1330000043</v>
      </c>
      <c r="V21" t="s">
        <v>46</v>
      </c>
      <c r="W21">
        <v>1</v>
      </c>
      <c r="X21">
        <v>146</v>
      </c>
      <c r="AC21">
        <v>0</v>
      </c>
    </row>
    <row r="22" spans="1:29" x14ac:dyDescent="0.25">
      <c r="A22" s="21">
        <v>17100</v>
      </c>
      <c r="B22">
        <v>150339</v>
      </c>
      <c r="C22" t="s">
        <v>100</v>
      </c>
      <c r="D22">
        <v>17100</v>
      </c>
      <c r="E22">
        <v>3</v>
      </c>
      <c r="F22">
        <v>80</v>
      </c>
      <c r="G22" t="s">
        <v>84</v>
      </c>
      <c r="H22" s="21" t="s">
        <v>84</v>
      </c>
      <c r="I22" t="s">
        <v>85</v>
      </c>
      <c r="J22">
        <v>18</v>
      </c>
      <c r="K22" s="22" t="s">
        <v>86</v>
      </c>
      <c r="L22" t="s">
        <v>45</v>
      </c>
      <c r="M22" s="21">
        <v>5</v>
      </c>
      <c r="N22" s="8">
        <f>AVERAGE(0.2,0.23)</f>
        <v>0.21500000000000002</v>
      </c>
      <c r="O22" s="8">
        <f>AVERAGE(40.89,44.6)</f>
        <v>42.745000000000005</v>
      </c>
      <c r="P22" s="8">
        <v>0.46400000000000002</v>
      </c>
      <c r="Q22" s="26">
        <f t="shared" si="8"/>
        <v>2.1500000000000004</v>
      </c>
      <c r="R22" s="26">
        <f t="shared" si="9"/>
        <v>427.45000000000005</v>
      </c>
      <c r="S22" s="26">
        <f t="shared" si="10"/>
        <v>0.46400000000000002</v>
      </c>
      <c r="T22" s="27">
        <v>1860000014</v>
      </c>
      <c r="U22" s="27">
        <v>1289999962</v>
      </c>
      <c r="V22" t="s">
        <v>82</v>
      </c>
      <c r="W22">
        <v>3</v>
      </c>
      <c r="X22">
        <v>36</v>
      </c>
      <c r="AC22">
        <v>0</v>
      </c>
    </row>
    <row r="23" spans="1:29" x14ac:dyDescent="0.25">
      <c r="A23" s="21">
        <v>17101</v>
      </c>
      <c r="B23">
        <v>260868</v>
      </c>
      <c r="C23" t="s">
        <v>101</v>
      </c>
      <c r="D23">
        <v>17101</v>
      </c>
      <c r="E23">
        <v>3</v>
      </c>
      <c r="F23">
        <v>100</v>
      </c>
      <c r="G23" t="s">
        <v>52</v>
      </c>
      <c r="H23" s="21" t="s">
        <v>52</v>
      </c>
      <c r="I23" t="s">
        <v>54</v>
      </c>
      <c r="J23">
        <v>26</v>
      </c>
      <c r="K23" s="22" t="s">
        <v>55</v>
      </c>
      <c r="L23" t="s">
        <v>45</v>
      </c>
      <c r="M23" s="21">
        <v>11</v>
      </c>
      <c r="N23" s="8">
        <f t="shared" ref="N23:N24" si="15">AVERAGE(2.18,2.59)</f>
        <v>2.3849999999999998</v>
      </c>
      <c r="O23" s="8">
        <f t="shared" ref="O23:O24" si="16">AVERAGE(21.53,22.2)</f>
        <v>21.865000000000002</v>
      </c>
      <c r="P23" s="8">
        <f t="shared" ref="P23:P24" si="17">0.453</f>
        <v>0.45300000000000001</v>
      </c>
      <c r="Q23" s="26">
        <f t="shared" si="8"/>
        <v>23.849999999999998</v>
      </c>
      <c r="R23" s="26">
        <f t="shared" si="9"/>
        <v>218.65000000000003</v>
      </c>
      <c r="S23" s="26">
        <f t="shared" si="10"/>
        <v>0.45300000000000001</v>
      </c>
      <c r="T23" s="27">
        <v>1590000033</v>
      </c>
      <c r="U23" s="27">
        <v>1440000057</v>
      </c>
      <c r="V23" t="s">
        <v>46</v>
      </c>
      <c r="W23">
        <v>1</v>
      </c>
      <c r="X23">
        <v>123</v>
      </c>
      <c r="AC23">
        <v>0</v>
      </c>
    </row>
    <row r="24" spans="1:29" x14ac:dyDescent="0.25">
      <c r="A24" s="21">
        <v>17102</v>
      </c>
      <c r="B24">
        <v>260874</v>
      </c>
      <c r="C24" t="s">
        <v>102</v>
      </c>
      <c r="D24">
        <v>17102</v>
      </c>
      <c r="E24">
        <v>3</v>
      </c>
      <c r="F24">
        <v>60</v>
      </c>
      <c r="G24" t="s">
        <v>52</v>
      </c>
      <c r="H24" s="21" t="s">
        <v>53</v>
      </c>
      <c r="I24" t="s">
        <v>54</v>
      </c>
      <c r="J24">
        <v>26</v>
      </c>
      <c r="K24" s="22" t="s">
        <v>55</v>
      </c>
      <c r="L24" t="s">
        <v>45</v>
      </c>
      <c r="M24" s="21">
        <v>11</v>
      </c>
      <c r="N24" s="8">
        <f t="shared" si="15"/>
        <v>2.3849999999999998</v>
      </c>
      <c r="O24" s="8">
        <f t="shared" si="16"/>
        <v>21.865000000000002</v>
      </c>
      <c r="P24" s="8">
        <f t="shared" si="17"/>
        <v>0.45300000000000001</v>
      </c>
      <c r="Q24" s="26">
        <f t="shared" si="8"/>
        <v>23.849999999999998</v>
      </c>
      <c r="R24" s="26">
        <f t="shared" si="9"/>
        <v>218.65000000000003</v>
      </c>
      <c r="S24" s="26">
        <f t="shared" si="10"/>
        <v>0.45300000000000001</v>
      </c>
      <c r="T24" s="27">
        <v>1590000033</v>
      </c>
      <c r="U24" s="27">
        <v>1440000057</v>
      </c>
      <c r="V24" t="s">
        <v>46</v>
      </c>
      <c r="W24">
        <v>3</v>
      </c>
      <c r="X24">
        <v>29</v>
      </c>
      <c r="Y24">
        <v>2</v>
      </c>
      <c r="AC24">
        <v>0</v>
      </c>
    </row>
    <row r="25" spans="1:29" x14ac:dyDescent="0.25">
      <c r="A25" s="21">
        <v>17103</v>
      </c>
      <c r="B25">
        <v>133900</v>
      </c>
      <c r="C25" t="s">
        <v>103</v>
      </c>
      <c r="D25">
        <v>17103</v>
      </c>
      <c r="E25">
        <v>3</v>
      </c>
      <c r="F25">
        <v>80</v>
      </c>
      <c r="G25" t="s">
        <v>72</v>
      </c>
      <c r="H25" s="21" t="s">
        <v>73</v>
      </c>
      <c r="I25" t="s">
        <v>74</v>
      </c>
      <c r="J25">
        <v>17</v>
      </c>
      <c r="K25" s="22" t="s">
        <v>75</v>
      </c>
      <c r="L25" t="s">
        <v>45</v>
      </c>
      <c r="M25" s="21">
        <v>5</v>
      </c>
      <c r="N25" s="8">
        <f>AVERAGE(0.2,0.23)</f>
        <v>0.21500000000000002</v>
      </c>
      <c r="O25" s="8">
        <f>AVERAGE(40.89,44.6)</f>
        <v>42.745000000000005</v>
      </c>
      <c r="P25" s="8">
        <v>0.46400000000000002</v>
      </c>
      <c r="Q25" s="26">
        <f t="shared" si="8"/>
        <v>2.1500000000000004</v>
      </c>
      <c r="R25" s="26">
        <f t="shared" si="9"/>
        <v>427.45000000000005</v>
      </c>
      <c r="S25" s="26">
        <f t="shared" si="10"/>
        <v>0.46400000000000002</v>
      </c>
      <c r="T25" s="27">
        <v>1909999967</v>
      </c>
      <c r="U25" s="27">
        <v>1519999981</v>
      </c>
      <c r="V25" t="s">
        <v>46</v>
      </c>
      <c r="W25">
        <v>3</v>
      </c>
      <c r="X25">
        <v>42</v>
      </c>
      <c r="Y25">
        <v>2</v>
      </c>
      <c r="Z25">
        <v>0</v>
      </c>
      <c r="AC25">
        <v>0</v>
      </c>
    </row>
    <row r="26" spans="1:29" x14ac:dyDescent="0.25">
      <c r="A26" s="21">
        <v>17104</v>
      </c>
      <c r="B26">
        <v>218883</v>
      </c>
      <c r="C26" t="s">
        <v>104</v>
      </c>
      <c r="D26">
        <v>17104</v>
      </c>
      <c r="E26">
        <v>3</v>
      </c>
      <c r="F26">
        <v>100</v>
      </c>
      <c r="G26" t="s">
        <v>48</v>
      </c>
      <c r="H26" s="21" t="s">
        <v>93</v>
      </c>
      <c r="I26" t="s">
        <v>49</v>
      </c>
      <c r="J26">
        <v>21</v>
      </c>
      <c r="K26" s="22" t="s">
        <v>50</v>
      </c>
      <c r="L26" t="s">
        <v>45</v>
      </c>
      <c r="M26" s="21">
        <v>3</v>
      </c>
      <c r="N26" s="8">
        <f>AVERAGE(0.09,0.15)</f>
        <v>0.12</v>
      </c>
      <c r="O26" s="8">
        <f>AVERAGE(52.21,64.15)</f>
        <v>58.180000000000007</v>
      </c>
      <c r="P26" s="8">
        <v>0.45</v>
      </c>
      <c r="Q26" s="26">
        <f t="shared" si="8"/>
        <v>1.2</v>
      </c>
      <c r="R26" s="26">
        <f t="shared" si="9"/>
        <v>581.80000000000007</v>
      </c>
      <c r="S26" s="26">
        <f t="shared" si="10"/>
        <v>0.45</v>
      </c>
      <c r="T26" s="27">
        <v>1980000019</v>
      </c>
      <c r="U26">
        <v>0.97000002900000004</v>
      </c>
      <c r="V26" t="s">
        <v>46</v>
      </c>
      <c r="W26">
        <v>3</v>
      </c>
      <c r="X26">
        <v>46</v>
      </c>
      <c r="Y26">
        <v>2</v>
      </c>
      <c r="Z26">
        <v>0</v>
      </c>
      <c r="AC26">
        <v>0</v>
      </c>
    </row>
    <row r="27" spans="1:29" x14ac:dyDescent="0.25">
      <c r="A27" s="21">
        <v>17105</v>
      </c>
      <c r="B27">
        <v>82965</v>
      </c>
      <c r="C27" t="s">
        <v>105</v>
      </c>
      <c r="D27">
        <v>17105</v>
      </c>
      <c r="E27">
        <v>3</v>
      </c>
      <c r="F27">
        <v>60</v>
      </c>
      <c r="G27" t="s">
        <v>106</v>
      </c>
      <c r="H27" s="21" t="s">
        <v>106</v>
      </c>
      <c r="I27" t="s">
        <v>80</v>
      </c>
      <c r="J27">
        <v>10</v>
      </c>
      <c r="K27" s="22" t="s">
        <v>107</v>
      </c>
      <c r="L27" t="s">
        <v>45</v>
      </c>
      <c r="M27" s="21">
        <v>9</v>
      </c>
      <c r="N27" s="8">
        <f>AVERAGE(1.32)</f>
        <v>1.32</v>
      </c>
      <c r="O27" s="8">
        <f>AVERAGE(17.5,31.5)</f>
        <v>24.5</v>
      </c>
      <c r="P27" s="8">
        <f>0.463</f>
        <v>0.46300000000000002</v>
      </c>
      <c r="Q27" s="26">
        <f t="shared" si="8"/>
        <v>13.200000000000001</v>
      </c>
      <c r="R27" s="26">
        <f t="shared" si="9"/>
        <v>245</v>
      </c>
      <c r="S27" s="26">
        <f t="shared" si="10"/>
        <v>0.46300000000000002</v>
      </c>
      <c r="T27" s="27">
        <v>175999999</v>
      </c>
      <c r="U27" s="27">
        <v>1370000005</v>
      </c>
      <c r="V27" t="s">
        <v>46</v>
      </c>
      <c r="W27">
        <v>1</v>
      </c>
      <c r="X27">
        <v>164</v>
      </c>
      <c r="AC27">
        <v>0</v>
      </c>
    </row>
    <row r="28" spans="1:29" x14ac:dyDescent="0.25">
      <c r="A28" s="21">
        <v>17106</v>
      </c>
      <c r="B28">
        <v>49810</v>
      </c>
      <c r="C28" t="s">
        <v>108</v>
      </c>
      <c r="D28">
        <v>17106</v>
      </c>
      <c r="E28">
        <v>3</v>
      </c>
      <c r="F28">
        <v>100</v>
      </c>
      <c r="G28" t="s">
        <v>109</v>
      </c>
      <c r="H28" s="21" t="s">
        <v>109</v>
      </c>
      <c r="I28" t="s">
        <v>110</v>
      </c>
      <c r="J28">
        <v>8</v>
      </c>
      <c r="K28" s="22" t="s">
        <v>111</v>
      </c>
      <c r="L28" t="s">
        <v>45</v>
      </c>
      <c r="M28" s="21">
        <v>5</v>
      </c>
      <c r="N28" s="8">
        <f>AVERAGE(0.2,0.23)</f>
        <v>0.21500000000000002</v>
      </c>
      <c r="O28" s="8">
        <f>AVERAGE(40.89,44.6)</f>
        <v>42.745000000000005</v>
      </c>
      <c r="P28" s="8">
        <v>0.46400000000000002</v>
      </c>
      <c r="Q28" s="26">
        <f t="shared" si="8"/>
        <v>2.1500000000000004</v>
      </c>
      <c r="R28" s="26">
        <f t="shared" si="9"/>
        <v>427.45000000000005</v>
      </c>
      <c r="S28" s="26">
        <f t="shared" si="10"/>
        <v>0.46400000000000002</v>
      </c>
      <c r="T28" s="27">
        <v>1840000033</v>
      </c>
      <c r="U28" s="27">
        <v>1289999962</v>
      </c>
      <c r="V28" t="s">
        <v>46</v>
      </c>
      <c r="W28">
        <v>1</v>
      </c>
      <c r="X28">
        <v>156</v>
      </c>
      <c r="AC28">
        <v>0</v>
      </c>
    </row>
    <row r="29" spans="1:29" x14ac:dyDescent="0.25">
      <c r="A29" s="21">
        <v>17107</v>
      </c>
      <c r="B29">
        <v>82979</v>
      </c>
      <c r="C29" t="s">
        <v>112</v>
      </c>
      <c r="D29">
        <v>17107</v>
      </c>
      <c r="E29">
        <v>3</v>
      </c>
      <c r="F29">
        <v>60</v>
      </c>
      <c r="G29" t="s">
        <v>106</v>
      </c>
      <c r="H29" s="21" t="s">
        <v>106</v>
      </c>
      <c r="I29" t="s">
        <v>80</v>
      </c>
      <c r="J29">
        <v>10</v>
      </c>
      <c r="K29" s="22" t="s">
        <v>107</v>
      </c>
      <c r="L29" t="s">
        <v>45</v>
      </c>
      <c r="M29" s="21">
        <v>9</v>
      </c>
      <c r="N29" s="8">
        <f>AVERAGE(1.32)</f>
        <v>1.32</v>
      </c>
      <c r="O29" s="8">
        <f>AVERAGE(17.5,31.5)</f>
        <v>24.5</v>
      </c>
      <c r="P29" s="8">
        <f>0.463</f>
        <v>0.46300000000000002</v>
      </c>
      <c r="Q29" s="26">
        <f t="shared" si="8"/>
        <v>13.200000000000001</v>
      </c>
      <c r="R29" s="26">
        <f t="shared" si="9"/>
        <v>245</v>
      </c>
      <c r="S29" s="26">
        <f t="shared" si="10"/>
        <v>0.46300000000000002</v>
      </c>
      <c r="T29" s="27">
        <v>175999999</v>
      </c>
      <c r="U29" s="27">
        <v>1370000005</v>
      </c>
      <c r="V29" t="s">
        <v>46</v>
      </c>
      <c r="W29">
        <v>1</v>
      </c>
      <c r="X29">
        <v>164</v>
      </c>
      <c r="AC29">
        <v>0</v>
      </c>
    </row>
    <row r="30" spans="1:29" x14ac:dyDescent="0.25">
      <c r="A30" s="21">
        <v>17108</v>
      </c>
      <c r="B30">
        <v>49799</v>
      </c>
      <c r="C30" t="s">
        <v>113</v>
      </c>
      <c r="D30">
        <v>17108</v>
      </c>
      <c r="E30">
        <v>3</v>
      </c>
      <c r="F30">
        <v>100</v>
      </c>
      <c r="G30" t="s">
        <v>109</v>
      </c>
      <c r="H30" s="21" t="s">
        <v>114</v>
      </c>
      <c r="I30" t="s">
        <v>110</v>
      </c>
      <c r="J30">
        <v>8</v>
      </c>
      <c r="K30" s="22" t="s">
        <v>111</v>
      </c>
      <c r="L30" t="s">
        <v>45</v>
      </c>
      <c r="M30" s="21">
        <v>5</v>
      </c>
      <c r="N30" s="8">
        <f t="shared" ref="N30:N34" si="18">AVERAGE(0.2,0.23)</f>
        <v>0.21500000000000002</v>
      </c>
      <c r="O30" s="8">
        <f t="shared" ref="O30:O34" si="19">AVERAGE(40.89,44.6)</f>
        <v>42.745000000000005</v>
      </c>
      <c r="P30" s="8">
        <v>0.46400000000000002</v>
      </c>
      <c r="Q30" s="26">
        <f t="shared" si="8"/>
        <v>2.1500000000000004</v>
      </c>
      <c r="R30" s="26">
        <f t="shared" si="9"/>
        <v>427.45000000000005</v>
      </c>
      <c r="S30" s="26">
        <f t="shared" si="10"/>
        <v>0.46400000000000002</v>
      </c>
      <c r="T30" s="27">
        <v>1840000033</v>
      </c>
      <c r="U30" s="27">
        <v>1289999962</v>
      </c>
      <c r="V30" t="s">
        <v>46</v>
      </c>
      <c r="W30">
        <v>3</v>
      </c>
      <c r="X30">
        <v>40</v>
      </c>
      <c r="Y30">
        <v>2</v>
      </c>
      <c r="Z30">
        <v>0</v>
      </c>
      <c r="AC30">
        <v>0</v>
      </c>
    </row>
    <row r="31" spans="1:29" x14ac:dyDescent="0.25">
      <c r="A31" s="21">
        <v>17109</v>
      </c>
      <c r="B31">
        <v>49807</v>
      </c>
      <c r="C31" t="s">
        <v>115</v>
      </c>
      <c r="D31">
        <v>17109</v>
      </c>
      <c r="E31">
        <v>3</v>
      </c>
      <c r="F31">
        <v>100</v>
      </c>
      <c r="G31" t="s">
        <v>109</v>
      </c>
      <c r="H31" s="21" t="s">
        <v>114</v>
      </c>
      <c r="I31" t="s">
        <v>110</v>
      </c>
      <c r="J31">
        <v>8</v>
      </c>
      <c r="K31" s="22" t="s">
        <v>111</v>
      </c>
      <c r="L31" t="s">
        <v>45</v>
      </c>
      <c r="M31" s="21">
        <v>5</v>
      </c>
      <c r="N31" s="8">
        <f t="shared" si="18"/>
        <v>0.21500000000000002</v>
      </c>
      <c r="O31" s="8">
        <f t="shared" si="19"/>
        <v>42.745000000000005</v>
      </c>
      <c r="P31" s="8">
        <v>0.46400000000000002</v>
      </c>
      <c r="Q31" s="26">
        <f t="shared" si="8"/>
        <v>2.1500000000000004</v>
      </c>
      <c r="R31" s="26">
        <f t="shared" si="9"/>
        <v>427.45000000000005</v>
      </c>
      <c r="S31" s="26">
        <f t="shared" si="10"/>
        <v>0.46400000000000002</v>
      </c>
      <c r="T31" s="27">
        <v>1840000033</v>
      </c>
      <c r="U31" s="27">
        <v>1289999962</v>
      </c>
      <c r="V31" t="s">
        <v>46</v>
      </c>
      <c r="W31">
        <v>3</v>
      </c>
      <c r="X31">
        <v>40</v>
      </c>
      <c r="Y31">
        <v>2</v>
      </c>
      <c r="Z31">
        <v>0</v>
      </c>
      <c r="AC31">
        <v>0</v>
      </c>
    </row>
    <row r="32" spans="1:29" x14ac:dyDescent="0.25">
      <c r="A32" s="21">
        <v>17110</v>
      </c>
      <c r="B32">
        <v>133903</v>
      </c>
      <c r="C32" t="s">
        <v>116</v>
      </c>
      <c r="D32">
        <v>17110</v>
      </c>
      <c r="E32">
        <v>3</v>
      </c>
      <c r="F32">
        <v>100</v>
      </c>
      <c r="G32" t="s">
        <v>72</v>
      </c>
      <c r="H32" s="21" t="s">
        <v>73</v>
      </c>
      <c r="I32" t="s">
        <v>74</v>
      </c>
      <c r="J32">
        <v>17</v>
      </c>
      <c r="K32" s="22" t="s">
        <v>75</v>
      </c>
      <c r="L32" t="s">
        <v>45</v>
      </c>
      <c r="M32" s="21">
        <v>5</v>
      </c>
      <c r="N32" s="8">
        <f t="shared" si="18"/>
        <v>0.21500000000000002</v>
      </c>
      <c r="O32" s="8">
        <f t="shared" si="19"/>
        <v>42.745000000000005</v>
      </c>
      <c r="P32" s="8">
        <v>0.46400000000000002</v>
      </c>
      <c r="Q32" s="26">
        <f t="shared" si="8"/>
        <v>2.1500000000000004</v>
      </c>
      <c r="R32" s="26">
        <f t="shared" si="9"/>
        <v>427.45000000000005</v>
      </c>
      <c r="S32" s="26">
        <f t="shared" si="10"/>
        <v>0.46400000000000002</v>
      </c>
      <c r="T32" s="27">
        <v>1909999967</v>
      </c>
      <c r="U32" s="27">
        <v>1519999981</v>
      </c>
      <c r="V32" t="s">
        <v>46</v>
      </c>
      <c r="W32">
        <v>3</v>
      </c>
      <c r="X32">
        <v>42</v>
      </c>
      <c r="Y32">
        <v>2</v>
      </c>
      <c r="Z32">
        <v>0</v>
      </c>
      <c r="AC32">
        <v>0</v>
      </c>
    </row>
    <row r="33" spans="1:29" x14ac:dyDescent="0.25">
      <c r="A33" s="21">
        <v>17111</v>
      </c>
      <c r="B33">
        <v>69959</v>
      </c>
      <c r="C33" t="s">
        <v>117</v>
      </c>
      <c r="D33">
        <v>17111</v>
      </c>
      <c r="E33">
        <v>3</v>
      </c>
      <c r="F33">
        <v>100</v>
      </c>
      <c r="G33" t="s">
        <v>42</v>
      </c>
      <c r="H33" s="21" t="s">
        <v>88</v>
      </c>
      <c r="I33" t="s">
        <v>43</v>
      </c>
      <c r="J33">
        <v>32</v>
      </c>
      <c r="K33" s="22" t="s">
        <v>44</v>
      </c>
      <c r="L33" t="s">
        <v>45</v>
      </c>
      <c r="M33" s="21">
        <v>5</v>
      </c>
      <c r="N33" s="8">
        <f t="shared" si="18"/>
        <v>0.21500000000000002</v>
      </c>
      <c r="O33" s="8">
        <f t="shared" si="19"/>
        <v>42.745000000000005</v>
      </c>
      <c r="P33" s="8">
        <v>0.46400000000000002</v>
      </c>
      <c r="Q33" s="26">
        <f t="shared" si="8"/>
        <v>2.1500000000000004</v>
      </c>
      <c r="R33" s="26">
        <f t="shared" si="9"/>
        <v>427.45000000000005</v>
      </c>
      <c r="S33" s="26">
        <f t="shared" si="10"/>
        <v>0.46400000000000002</v>
      </c>
      <c r="T33" s="27">
        <v>1899999976</v>
      </c>
      <c r="U33" s="27">
        <v>1149999976</v>
      </c>
      <c r="V33" t="s">
        <v>46</v>
      </c>
      <c r="W33">
        <v>3</v>
      </c>
      <c r="X33">
        <v>40</v>
      </c>
      <c r="Y33">
        <v>2</v>
      </c>
      <c r="Z33">
        <v>0</v>
      </c>
      <c r="AC33">
        <v>0</v>
      </c>
    </row>
    <row r="34" spans="1:29" x14ac:dyDescent="0.25">
      <c r="A34" s="21">
        <v>17112</v>
      </c>
      <c r="B34">
        <v>133892</v>
      </c>
      <c r="C34" t="s">
        <v>118</v>
      </c>
      <c r="D34">
        <v>17112</v>
      </c>
      <c r="E34">
        <v>3</v>
      </c>
      <c r="F34">
        <v>100</v>
      </c>
      <c r="G34" t="s">
        <v>72</v>
      </c>
      <c r="H34" s="21" t="s">
        <v>73</v>
      </c>
      <c r="I34" t="s">
        <v>74</v>
      </c>
      <c r="J34">
        <v>17</v>
      </c>
      <c r="K34" s="22" t="s">
        <v>75</v>
      </c>
      <c r="L34" t="s">
        <v>45</v>
      </c>
      <c r="M34" s="21">
        <v>5</v>
      </c>
      <c r="N34" s="8">
        <f t="shared" si="18"/>
        <v>0.21500000000000002</v>
      </c>
      <c r="O34" s="8">
        <f t="shared" si="19"/>
        <v>42.745000000000005</v>
      </c>
      <c r="P34" s="8">
        <v>0.46400000000000002</v>
      </c>
      <c r="Q34" s="26">
        <f t="shared" si="8"/>
        <v>2.1500000000000004</v>
      </c>
      <c r="R34" s="26">
        <f t="shared" si="9"/>
        <v>427.45000000000005</v>
      </c>
      <c r="S34" s="26">
        <f t="shared" si="10"/>
        <v>0.46400000000000002</v>
      </c>
      <c r="T34" s="27">
        <v>1909999967</v>
      </c>
      <c r="U34" s="27">
        <v>1519999981</v>
      </c>
      <c r="V34" t="s">
        <v>46</v>
      </c>
      <c r="W34">
        <v>3</v>
      </c>
      <c r="X34">
        <v>42</v>
      </c>
      <c r="Y34">
        <v>2</v>
      </c>
      <c r="Z34">
        <v>0</v>
      </c>
      <c r="AC34">
        <v>0</v>
      </c>
    </row>
    <row r="35" spans="1:29" x14ac:dyDescent="0.25">
      <c r="A35" s="21">
        <v>17113</v>
      </c>
      <c r="B35">
        <v>218882</v>
      </c>
      <c r="C35" t="s">
        <v>119</v>
      </c>
      <c r="D35">
        <v>17113</v>
      </c>
      <c r="E35">
        <v>3</v>
      </c>
      <c r="F35">
        <v>100</v>
      </c>
      <c r="G35" t="s">
        <v>48</v>
      </c>
      <c r="H35" s="21" t="s">
        <v>93</v>
      </c>
      <c r="I35" t="s">
        <v>49</v>
      </c>
      <c r="J35">
        <v>21</v>
      </c>
      <c r="K35" s="22" t="s">
        <v>50</v>
      </c>
      <c r="L35" t="s">
        <v>45</v>
      </c>
      <c r="M35" s="21">
        <v>3</v>
      </c>
      <c r="N35" s="8">
        <f t="shared" ref="N35:N36" si="20">AVERAGE(0.09,0.15)</f>
        <v>0.12</v>
      </c>
      <c r="O35" s="8">
        <f t="shared" ref="O35:O36" si="21">AVERAGE(52.21,64.15)</f>
        <v>58.180000000000007</v>
      </c>
      <c r="P35" s="8">
        <v>0.45</v>
      </c>
      <c r="Q35" s="26">
        <f t="shared" si="8"/>
        <v>1.2</v>
      </c>
      <c r="R35" s="26">
        <f t="shared" si="9"/>
        <v>581.80000000000007</v>
      </c>
      <c r="S35" s="26">
        <f t="shared" si="10"/>
        <v>0.45</v>
      </c>
      <c r="T35" s="27">
        <v>1980000019</v>
      </c>
      <c r="U35">
        <v>0.97000002900000004</v>
      </c>
      <c r="V35" t="s">
        <v>46</v>
      </c>
      <c r="W35">
        <v>3</v>
      </c>
      <c r="X35">
        <v>46</v>
      </c>
      <c r="Y35">
        <v>2</v>
      </c>
      <c r="Z35">
        <v>0</v>
      </c>
      <c r="AC35">
        <v>0</v>
      </c>
    </row>
    <row r="36" spans="1:29" x14ac:dyDescent="0.25">
      <c r="A36" s="21">
        <v>17114</v>
      </c>
      <c r="B36">
        <v>218881</v>
      </c>
      <c r="C36" t="s">
        <v>120</v>
      </c>
      <c r="D36">
        <v>17114</v>
      </c>
      <c r="E36">
        <v>3</v>
      </c>
      <c r="F36">
        <v>100</v>
      </c>
      <c r="G36" t="s">
        <v>48</v>
      </c>
      <c r="H36" s="21" t="s">
        <v>48</v>
      </c>
      <c r="I36" t="s">
        <v>49</v>
      </c>
      <c r="J36">
        <v>21</v>
      </c>
      <c r="K36" s="22" t="s">
        <v>50</v>
      </c>
      <c r="L36" t="s">
        <v>45</v>
      </c>
      <c r="M36" s="21">
        <v>3</v>
      </c>
      <c r="N36" s="8">
        <f t="shared" si="20"/>
        <v>0.12</v>
      </c>
      <c r="O36" s="8">
        <f t="shared" si="21"/>
        <v>58.180000000000007</v>
      </c>
      <c r="P36" s="8">
        <v>0.45</v>
      </c>
      <c r="Q36" s="26">
        <f t="shared" si="8"/>
        <v>1.2</v>
      </c>
      <c r="R36" s="26">
        <f t="shared" si="9"/>
        <v>581.80000000000007</v>
      </c>
      <c r="S36" s="26">
        <f t="shared" si="10"/>
        <v>0.45</v>
      </c>
      <c r="T36" s="27">
        <v>1980000019</v>
      </c>
      <c r="U36">
        <v>0.97000002900000004</v>
      </c>
      <c r="V36" t="s">
        <v>46</v>
      </c>
      <c r="W36">
        <v>1</v>
      </c>
      <c r="X36">
        <v>161</v>
      </c>
      <c r="AC36">
        <v>0</v>
      </c>
    </row>
    <row r="37" spans="1:29" x14ac:dyDescent="0.25">
      <c r="A37" s="21">
        <v>17115</v>
      </c>
      <c r="B37">
        <v>260869</v>
      </c>
      <c r="C37" t="s">
        <v>121</v>
      </c>
      <c r="D37">
        <v>17115</v>
      </c>
      <c r="E37">
        <v>3</v>
      </c>
      <c r="F37">
        <v>100</v>
      </c>
      <c r="G37" t="s">
        <v>52</v>
      </c>
      <c r="H37" s="21" t="s">
        <v>53</v>
      </c>
      <c r="I37" t="s">
        <v>54</v>
      </c>
      <c r="J37">
        <v>26</v>
      </c>
      <c r="K37" s="22" t="s">
        <v>55</v>
      </c>
      <c r="L37" t="s">
        <v>45</v>
      </c>
      <c r="M37" s="21">
        <v>11</v>
      </c>
      <c r="N37" s="8">
        <f>AVERAGE(2.18,2.59)</f>
        <v>2.3849999999999998</v>
      </c>
      <c r="O37" s="8">
        <f>AVERAGE(21.53,22.2)</f>
        <v>21.865000000000002</v>
      </c>
      <c r="P37" s="8">
        <f>0.453</f>
        <v>0.45300000000000001</v>
      </c>
      <c r="Q37" s="26">
        <f t="shared" si="8"/>
        <v>23.849999999999998</v>
      </c>
      <c r="R37" s="26">
        <f t="shared" si="9"/>
        <v>218.65000000000003</v>
      </c>
      <c r="S37" s="26">
        <f t="shared" si="10"/>
        <v>0.45300000000000001</v>
      </c>
      <c r="T37" s="27">
        <v>1590000033</v>
      </c>
      <c r="U37" s="27">
        <v>1440000057</v>
      </c>
      <c r="V37" t="s">
        <v>46</v>
      </c>
      <c r="W37">
        <v>3</v>
      </c>
      <c r="X37">
        <v>29</v>
      </c>
      <c r="Y37">
        <v>2</v>
      </c>
      <c r="Z37">
        <v>0</v>
      </c>
      <c r="AC37">
        <v>0</v>
      </c>
    </row>
    <row r="38" spans="1:29" x14ac:dyDescent="0.25">
      <c r="A38" s="21">
        <v>17116</v>
      </c>
      <c r="B38">
        <v>84974</v>
      </c>
      <c r="C38" t="s">
        <v>122</v>
      </c>
      <c r="D38">
        <v>17116</v>
      </c>
      <c r="E38">
        <v>3</v>
      </c>
      <c r="F38">
        <v>60</v>
      </c>
      <c r="G38" t="s">
        <v>79</v>
      </c>
      <c r="H38" s="21" t="s">
        <v>79</v>
      </c>
      <c r="I38" t="s">
        <v>80</v>
      </c>
      <c r="J38">
        <v>10</v>
      </c>
      <c r="K38" s="22" t="s">
        <v>81</v>
      </c>
      <c r="L38" t="s">
        <v>45</v>
      </c>
      <c r="M38" s="21">
        <v>5</v>
      </c>
      <c r="N38" s="8">
        <f t="shared" ref="N38:N39" si="22">AVERAGE(0.2,0.23)</f>
        <v>0.21500000000000002</v>
      </c>
      <c r="O38" s="8">
        <f t="shared" ref="O38:O39" si="23">AVERAGE(40.89,44.6)</f>
        <v>42.745000000000005</v>
      </c>
      <c r="P38" s="8">
        <v>0.46400000000000002</v>
      </c>
      <c r="Q38" s="26">
        <f t="shared" si="8"/>
        <v>2.1500000000000004</v>
      </c>
      <c r="R38" s="26">
        <f t="shared" si="9"/>
        <v>427.45000000000005</v>
      </c>
      <c r="S38" s="26">
        <f t="shared" si="10"/>
        <v>0.46400000000000002</v>
      </c>
      <c r="T38" s="27">
        <v>1860000014</v>
      </c>
      <c r="U38" s="27">
        <v>1399999976</v>
      </c>
      <c r="V38" t="s">
        <v>82</v>
      </c>
      <c r="W38">
        <v>1</v>
      </c>
      <c r="X38">
        <v>163</v>
      </c>
      <c r="AC38">
        <v>0</v>
      </c>
    </row>
    <row r="39" spans="1:29" x14ac:dyDescent="0.25">
      <c r="A39" s="21">
        <v>17117</v>
      </c>
      <c r="B39">
        <v>65487</v>
      </c>
      <c r="C39" t="s">
        <v>123</v>
      </c>
      <c r="D39">
        <v>17117</v>
      </c>
      <c r="E39">
        <v>3</v>
      </c>
      <c r="F39">
        <v>60</v>
      </c>
      <c r="G39" t="s">
        <v>124</v>
      </c>
      <c r="H39" s="21" t="s">
        <v>124</v>
      </c>
      <c r="I39" t="s">
        <v>110</v>
      </c>
      <c r="J39">
        <v>8</v>
      </c>
      <c r="K39" s="22" t="s">
        <v>125</v>
      </c>
      <c r="L39" t="s">
        <v>45</v>
      </c>
      <c r="M39" s="21">
        <v>5</v>
      </c>
      <c r="N39" s="8">
        <f t="shared" si="22"/>
        <v>0.21500000000000002</v>
      </c>
      <c r="O39" s="8">
        <f t="shared" si="23"/>
        <v>42.745000000000005</v>
      </c>
      <c r="P39" s="8">
        <v>0.46400000000000002</v>
      </c>
      <c r="Q39" s="26">
        <f t="shared" si="8"/>
        <v>2.1500000000000004</v>
      </c>
      <c r="R39" s="26">
        <f t="shared" si="9"/>
        <v>427.45000000000005</v>
      </c>
      <c r="S39" s="26">
        <f t="shared" si="10"/>
        <v>0.46400000000000002</v>
      </c>
      <c r="T39" s="27">
        <v>1850000024</v>
      </c>
      <c r="U39" s="27">
        <v>1409999967</v>
      </c>
      <c r="V39" t="s">
        <v>126</v>
      </c>
      <c r="W39">
        <v>1</v>
      </c>
      <c r="X39">
        <v>181</v>
      </c>
      <c r="AC39">
        <v>0</v>
      </c>
    </row>
    <row r="40" spans="1:29" x14ac:dyDescent="0.25">
      <c r="A40" s="21">
        <v>17118</v>
      </c>
      <c r="B40">
        <v>252691</v>
      </c>
      <c r="C40" t="s">
        <v>127</v>
      </c>
      <c r="D40">
        <v>17118</v>
      </c>
      <c r="E40">
        <v>3</v>
      </c>
      <c r="F40">
        <v>50</v>
      </c>
      <c r="G40" t="s">
        <v>63</v>
      </c>
      <c r="H40" s="21" t="s">
        <v>64</v>
      </c>
      <c r="I40" t="s">
        <v>54</v>
      </c>
      <c r="J40">
        <v>26</v>
      </c>
      <c r="K40" s="22" t="s">
        <v>65</v>
      </c>
      <c r="L40" t="s">
        <v>45</v>
      </c>
      <c r="M40" s="21">
        <v>10</v>
      </c>
      <c r="N40" s="8">
        <f>AVERAGE(0.3,0.43)</f>
        <v>0.36499999999999999</v>
      </c>
      <c r="O40" s="8">
        <f>AVERAGE(44.9,53.83)</f>
        <v>49.364999999999995</v>
      </c>
      <c r="P40" s="8">
        <f>0.398</f>
        <v>0.39800000000000002</v>
      </c>
      <c r="Q40" s="26">
        <f t="shared" si="8"/>
        <v>3.65</v>
      </c>
      <c r="R40" s="26">
        <f t="shared" si="9"/>
        <v>493.65</v>
      </c>
      <c r="S40" s="26">
        <f t="shared" si="10"/>
        <v>0.39800000000000002</v>
      </c>
      <c r="T40" s="27">
        <v>1809999943</v>
      </c>
      <c r="U40" s="27">
        <v>1429999948</v>
      </c>
      <c r="V40" t="s">
        <v>46</v>
      </c>
      <c r="W40">
        <v>3</v>
      </c>
      <c r="X40">
        <v>41</v>
      </c>
      <c r="Y40">
        <v>2</v>
      </c>
      <c r="Z40">
        <v>0</v>
      </c>
      <c r="AC40">
        <v>0</v>
      </c>
    </row>
    <row r="41" spans="1:29" x14ac:dyDescent="0.25">
      <c r="A41" s="21">
        <v>17119</v>
      </c>
      <c r="B41">
        <v>49804</v>
      </c>
      <c r="C41" t="s">
        <v>128</v>
      </c>
      <c r="D41">
        <v>17119</v>
      </c>
      <c r="E41">
        <v>3</v>
      </c>
      <c r="F41">
        <v>100</v>
      </c>
      <c r="G41" t="s">
        <v>109</v>
      </c>
      <c r="H41" s="21" t="s">
        <v>114</v>
      </c>
      <c r="I41" t="s">
        <v>110</v>
      </c>
      <c r="J41">
        <v>8</v>
      </c>
      <c r="K41" s="22" t="s">
        <v>111</v>
      </c>
      <c r="L41" t="s">
        <v>45</v>
      </c>
      <c r="M41" s="21">
        <v>5</v>
      </c>
      <c r="N41" s="8">
        <f t="shared" ref="N41:N43" si="24">AVERAGE(0.2,0.23)</f>
        <v>0.21500000000000002</v>
      </c>
      <c r="O41" s="8">
        <f t="shared" ref="O41:O43" si="25">AVERAGE(40.89,44.6)</f>
        <v>42.745000000000005</v>
      </c>
      <c r="P41" s="8">
        <v>0.46400000000000002</v>
      </c>
      <c r="Q41" s="26">
        <f t="shared" si="8"/>
        <v>2.1500000000000004</v>
      </c>
      <c r="R41" s="26">
        <f t="shared" si="9"/>
        <v>427.45000000000005</v>
      </c>
      <c r="S41" s="26">
        <f t="shared" si="10"/>
        <v>0.46400000000000002</v>
      </c>
      <c r="T41" s="27">
        <v>1840000033</v>
      </c>
      <c r="U41" s="27">
        <v>1289999962</v>
      </c>
      <c r="V41" t="s">
        <v>46</v>
      </c>
      <c r="W41">
        <v>3</v>
      </c>
      <c r="X41">
        <v>40</v>
      </c>
      <c r="Y41">
        <v>2</v>
      </c>
      <c r="Z41">
        <v>0</v>
      </c>
      <c r="AC41">
        <v>0</v>
      </c>
    </row>
    <row r="42" spans="1:29" x14ac:dyDescent="0.25">
      <c r="A42" s="21">
        <v>17120</v>
      </c>
      <c r="B42">
        <v>108392</v>
      </c>
      <c r="C42" t="s">
        <v>129</v>
      </c>
      <c r="D42">
        <v>17120</v>
      </c>
      <c r="E42">
        <v>3</v>
      </c>
      <c r="F42">
        <v>60</v>
      </c>
      <c r="G42" t="s">
        <v>67</v>
      </c>
      <c r="H42" s="21" t="s">
        <v>67</v>
      </c>
      <c r="I42" t="s">
        <v>68</v>
      </c>
      <c r="J42">
        <v>13</v>
      </c>
      <c r="K42" s="22" t="s">
        <v>69</v>
      </c>
      <c r="L42" t="s">
        <v>45</v>
      </c>
      <c r="M42" s="21">
        <v>5</v>
      </c>
      <c r="N42" s="8">
        <f t="shared" si="24"/>
        <v>0.21500000000000002</v>
      </c>
      <c r="O42" s="8">
        <f t="shared" si="25"/>
        <v>42.745000000000005</v>
      </c>
      <c r="P42" s="8">
        <v>0.46400000000000002</v>
      </c>
      <c r="Q42" s="26">
        <f t="shared" si="8"/>
        <v>2.1500000000000004</v>
      </c>
      <c r="R42" s="26">
        <f t="shared" si="9"/>
        <v>427.45000000000005</v>
      </c>
      <c r="S42" s="26">
        <f t="shared" si="10"/>
        <v>0.46400000000000002</v>
      </c>
      <c r="T42" s="27">
        <v>1879999995</v>
      </c>
      <c r="U42" s="27">
        <v>1330000043</v>
      </c>
      <c r="V42" t="s">
        <v>70</v>
      </c>
      <c r="W42">
        <v>1</v>
      </c>
      <c r="X42">
        <v>163</v>
      </c>
      <c r="AC42">
        <v>0</v>
      </c>
    </row>
    <row r="43" spans="1:29" x14ac:dyDescent="0.25">
      <c r="A43" s="21">
        <v>17121</v>
      </c>
      <c r="B43">
        <v>55738</v>
      </c>
      <c r="C43" t="s">
        <v>130</v>
      </c>
      <c r="D43">
        <v>17121</v>
      </c>
      <c r="E43">
        <v>3</v>
      </c>
      <c r="F43">
        <v>100</v>
      </c>
      <c r="G43" t="s">
        <v>131</v>
      </c>
      <c r="H43" s="21" t="s">
        <v>131</v>
      </c>
      <c r="I43" t="s">
        <v>110</v>
      </c>
      <c r="J43">
        <v>8</v>
      </c>
      <c r="K43" s="22" t="s">
        <v>132</v>
      </c>
      <c r="L43" t="s">
        <v>45</v>
      </c>
      <c r="M43" s="21">
        <v>5</v>
      </c>
      <c r="N43" s="8">
        <f t="shared" si="24"/>
        <v>0.21500000000000002</v>
      </c>
      <c r="O43" s="8">
        <f t="shared" si="25"/>
        <v>42.745000000000005</v>
      </c>
      <c r="P43" s="8">
        <v>0.46400000000000002</v>
      </c>
      <c r="Q43" s="26">
        <f t="shared" si="8"/>
        <v>2.1500000000000004</v>
      </c>
      <c r="R43" s="26">
        <f t="shared" si="9"/>
        <v>427.45000000000005</v>
      </c>
      <c r="S43" s="26">
        <f t="shared" si="10"/>
        <v>0.46400000000000002</v>
      </c>
      <c r="T43" s="27">
        <v>1840000033</v>
      </c>
      <c r="U43" s="27">
        <v>1350000024</v>
      </c>
      <c r="V43" t="s">
        <v>46</v>
      </c>
      <c r="W43">
        <v>1</v>
      </c>
      <c r="X43">
        <v>155</v>
      </c>
      <c r="AC43">
        <v>0</v>
      </c>
    </row>
    <row r="44" spans="1:29" x14ac:dyDescent="0.25">
      <c r="A44" s="21">
        <v>17122</v>
      </c>
      <c r="B44">
        <v>293694</v>
      </c>
      <c r="C44" t="s">
        <v>133</v>
      </c>
      <c r="D44">
        <v>17122</v>
      </c>
      <c r="E44">
        <v>3</v>
      </c>
      <c r="F44">
        <v>100</v>
      </c>
      <c r="G44" t="s">
        <v>134</v>
      </c>
      <c r="H44" s="21" t="s">
        <v>134</v>
      </c>
      <c r="I44" t="s">
        <v>135</v>
      </c>
      <c r="J44">
        <v>33</v>
      </c>
      <c r="K44" s="22" t="s">
        <v>136</v>
      </c>
      <c r="L44" t="s">
        <v>45</v>
      </c>
      <c r="M44" s="21">
        <v>3</v>
      </c>
      <c r="N44" s="8">
        <f t="shared" ref="N44:N45" si="26">AVERAGE(0.09,0.15)</f>
        <v>0.12</v>
      </c>
      <c r="O44" s="8">
        <f t="shared" ref="O44:O45" si="27">AVERAGE(52.21,64.15)</f>
        <v>58.180000000000007</v>
      </c>
      <c r="P44" s="8">
        <v>0.45</v>
      </c>
      <c r="Q44" s="26">
        <f t="shared" si="8"/>
        <v>1.2</v>
      </c>
      <c r="R44" s="26">
        <f t="shared" si="9"/>
        <v>581.80000000000007</v>
      </c>
      <c r="S44" s="26">
        <f t="shared" si="10"/>
        <v>0.45</v>
      </c>
      <c r="T44" s="27">
        <v>2019999981</v>
      </c>
      <c r="U44" s="27">
        <v>1549999952</v>
      </c>
      <c r="V44" t="s">
        <v>126</v>
      </c>
      <c r="W44">
        <v>1</v>
      </c>
      <c r="X44">
        <v>197</v>
      </c>
      <c r="AC44">
        <v>3</v>
      </c>
    </row>
    <row r="45" spans="1:29" x14ac:dyDescent="0.25">
      <c r="A45" s="21">
        <v>17123</v>
      </c>
      <c r="B45">
        <v>293708</v>
      </c>
      <c r="C45" t="s">
        <v>137</v>
      </c>
      <c r="D45">
        <v>17123</v>
      </c>
      <c r="E45">
        <v>3</v>
      </c>
      <c r="F45">
        <v>50</v>
      </c>
      <c r="G45" t="s">
        <v>134</v>
      </c>
      <c r="H45" s="21" t="s">
        <v>134</v>
      </c>
      <c r="I45" t="s">
        <v>135</v>
      </c>
      <c r="J45">
        <v>33</v>
      </c>
      <c r="K45" s="22" t="s">
        <v>136</v>
      </c>
      <c r="L45" t="s">
        <v>45</v>
      </c>
      <c r="M45" s="21">
        <v>3</v>
      </c>
      <c r="N45" s="8">
        <f t="shared" si="26"/>
        <v>0.12</v>
      </c>
      <c r="O45" s="8">
        <f t="shared" si="27"/>
        <v>58.180000000000007</v>
      </c>
      <c r="P45" s="8">
        <v>0.45</v>
      </c>
      <c r="Q45" s="26">
        <f t="shared" si="8"/>
        <v>1.2</v>
      </c>
      <c r="R45" s="26">
        <f t="shared" si="9"/>
        <v>581.80000000000007</v>
      </c>
      <c r="S45" s="26">
        <f t="shared" si="10"/>
        <v>0.45</v>
      </c>
      <c r="T45" s="27">
        <v>2019999981</v>
      </c>
      <c r="U45" s="27">
        <v>1549999952</v>
      </c>
      <c r="V45" t="s">
        <v>126</v>
      </c>
      <c r="W45">
        <v>1</v>
      </c>
      <c r="X45">
        <v>197</v>
      </c>
      <c r="AC45">
        <v>3</v>
      </c>
    </row>
    <row r="46" spans="1:29" x14ac:dyDescent="0.25">
      <c r="A46" s="21">
        <v>17124</v>
      </c>
      <c r="B46">
        <v>12889</v>
      </c>
      <c r="C46" t="s">
        <v>138</v>
      </c>
      <c r="D46">
        <v>17124</v>
      </c>
      <c r="E46">
        <v>3</v>
      </c>
      <c r="F46">
        <v>100</v>
      </c>
      <c r="G46" t="s">
        <v>95</v>
      </c>
      <c r="H46" s="21" t="s">
        <v>139</v>
      </c>
      <c r="I46" t="s">
        <v>95</v>
      </c>
      <c r="J46">
        <v>3</v>
      </c>
      <c r="K46" s="22" t="s">
        <v>96</v>
      </c>
      <c r="L46" t="s">
        <v>45</v>
      </c>
      <c r="M46" s="21">
        <v>5</v>
      </c>
      <c r="N46" s="8">
        <f t="shared" ref="N46:N49" si="28">AVERAGE(0.2,0.23)</f>
        <v>0.21500000000000002</v>
      </c>
      <c r="O46" s="8">
        <f t="shared" ref="O46:O49" si="29">AVERAGE(40.89,44.6)</f>
        <v>42.745000000000005</v>
      </c>
      <c r="P46" s="8">
        <v>0.46400000000000002</v>
      </c>
      <c r="Q46" s="26">
        <f t="shared" si="8"/>
        <v>2.1500000000000004</v>
      </c>
      <c r="R46" s="26">
        <f t="shared" si="9"/>
        <v>427.45000000000005</v>
      </c>
      <c r="S46" s="26">
        <f t="shared" si="10"/>
        <v>0.46400000000000002</v>
      </c>
      <c r="T46" s="27">
        <v>1879999995</v>
      </c>
      <c r="U46">
        <v>0.810000002</v>
      </c>
      <c r="V46" t="s">
        <v>46</v>
      </c>
      <c r="W46">
        <v>3</v>
      </c>
      <c r="X46">
        <v>42</v>
      </c>
      <c r="Y46">
        <v>2</v>
      </c>
      <c r="Z46">
        <v>0</v>
      </c>
      <c r="AC46">
        <v>0</v>
      </c>
    </row>
    <row r="47" spans="1:29" x14ac:dyDescent="0.25">
      <c r="A47" s="21">
        <v>17125</v>
      </c>
      <c r="B47">
        <v>12890</v>
      </c>
      <c r="C47" t="s">
        <v>140</v>
      </c>
      <c r="D47">
        <v>17125</v>
      </c>
      <c r="E47">
        <v>3</v>
      </c>
      <c r="F47">
        <v>100</v>
      </c>
      <c r="G47" t="s">
        <v>95</v>
      </c>
      <c r="H47" s="21" t="s">
        <v>139</v>
      </c>
      <c r="I47" t="s">
        <v>95</v>
      </c>
      <c r="J47">
        <v>3</v>
      </c>
      <c r="K47" s="22" t="s">
        <v>96</v>
      </c>
      <c r="L47" t="s">
        <v>45</v>
      </c>
      <c r="M47" s="21">
        <v>5</v>
      </c>
      <c r="N47" s="8">
        <f t="shared" si="28"/>
        <v>0.21500000000000002</v>
      </c>
      <c r="O47" s="8">
        <f t="shared" si="29"/>
        <v>42.745000000000005</v>
      </c>
      <c r="P47" s="8">
        <v>0.46400000000000002</v>
      </c>
      <c r="Q47" s="26">
        <f t="shared" si="8"/>
        <v>2.1500000000000004</v>
      </c>
      <c r="R47" s="26">
        <f t="shared" si="9"/>
        <v>427.45000000000005</v>
      </c>
      <c r="S47" s="26">
        <f t="shared" si="10"/>
        <v>0.46400000000000002</v>
      </c>
      <c r="T47" s="27">
        <v>1879999995</v>
      </c>
      <c r="U47">
        <v>0.810000002</v>
      </c>
      <c r="V47" t="s">
        <v>46</v>
      </c>
      <c r="W47">
        <v>3</v>
      </c>
      <c r="X47">
        <v>42</v>
      </c>
      <c r="Y47">
        <v>2</v>
      </c>
      <c r="Z47">
        <v>0</v>
      </c>
      <c r="AC47">
        <v>0</v>
      </c>
    </row>
    <row r="48" spans="1:29" x14ac:dyDescent="0.25">
      <c r="A48" s="21">
        <v>17126</v>
      </c>
      <c r="B48">
        <v>12892</v>
      </c>
      <c r="C48" t="s">
        <v>141</v>
      </c>
      <c r="D48">
        <v>17126</v>
      </c>
      <c r="E48">
        <v>3</v>
      </c>
      <c r="F48">
        <v>100</v>
      </c>
      <c r="G48" t="s">
        <v>95</v>
      </c>
      <c r="H48" s="21" t="s">
        <v>95</v>
      </c>
      <c r="I48" t="s">
        <v>95</v>
      </c>
      <c r="J48">
        <v>3</v>
      </c>
      <c r="K48" s="22" t="s">
        <v>96</v>
      </c>
      <c r="L48" t="s">
        <v>45</v>
      </c>
      <c r="M48" s="21">
        <v>5</v>
      </c>
      <c r="N48" s="8">
        <f t="shared" si="28"/>
        <v>0.21500000000000002</v>
      </c>
      <c r="O48" s="8">
        <f t="shared" si="29"/>
        <v>42.745000000000005</v>
      </c>
      <c r="P48" s="8">
        <v>0.46400000000000002</v>
      </c>
      <c r="Q48" s="26">
        <f t="shared" si="8"/>
        <v>2.1500000000000004</v>
      </c>
      <c r="R48" s="26">
        <f t="shared" si="9"/>
        <v>427.45000000000005</v>
      </c>
      <c r="S48" s="26">
        <f t="shared" si="10"/>
        <v>0.46400000000000002</v>
      </c>
      <c r="T48" s="27">
        <v>1879999995</v>
      </c>
      <c r="U48">
        <v>0.810000002</v>
      </c>
      <c r="V48" t="s">
        <v>46</v>
      </c>
      <c r="W48">
        <v>1</v>
      </c>
      <c r="X48">
        <v>162</v>
      </c>
      <c r="AC48">
        <v>0</v>
      </c>
    </row>
    <row r="49" spans="1:29" x14ac:dyDescent="0.25">
      <c r="A49" s="21">
        <v>17127</v>
      </c>
      <c r="B49">
        <v>12883</v>
      </c>
      <c r="C49" t="s">
        <v>142</v>
      </c>
      <c r="D49">
        <v>17127</v>
      </c>
      <c r="E49">
        <v>3</v>
      </c>
      <c r="F49">
        <v>100</v>
      </c>
      <c r="G49" t="s">
        <v>95</v>
      </c>
      <c r="H49" s="21" t="s">
        <v>95</v>
      </c>
      <c r="I49" t="s">
        <v>95</v>
      </c>
      <c r="J49">
        <v>3</v>
      </c>
      <c r="K49" s="22" t="s">
        <v>96</v>
      </c>
      <c r="L49" t="s">
        <v>45</v>
      </c>
      <c r="M49" s="21">
        <v>5</v>
      </c>
      <c r="N49" s="8">
        <f t="shared" si="28"/>
        <v>0.21500000000000002</v>
      </c>
      <c r="O49" s="8">
        <f t="shared" si="29"/>
        <v>42.745000000000005</v>
      </c>
      <c r="P49" s="8">
        <v>0.46400000000000002</v>
      </c>
      <c r="Q49" s="26">
        <f t="shared" si="8"/>
        <v>2.1500000000000004</v>
      </c>
      <c r="R49" s="26">
        <f t="shared" si="9"/>
        <v>427.45000000000005</v>
      </c>
      <c r="S49" s="26">
        <f t="shared" si="10"/>
        <v>0.46400000000000002</v>
      </c>
      <c r="T49" s="27">
        <v>1879999995</v>
      </c>
      <c r="U49">
        <v>0.810000002</v>
      </c>
      <c r="V49" t="s">
        <v>46</v>
      </c>
      <c r="W49">
        <v>1</v>
      </c>
      <c r="X49">
        <v>162</v>
      </c>
      <c r="AC49">
        <v>0</v>
      </c>
    </row>
    <row r="50" spans="1:29" x14ac:dyDescent="0.25">
      <c r="A50" s="21">
        <v>17128</v>
      </c>
      <c r="B50">
        <v>121158</v>
      </c>
      <c r="C50" t="s">
        <v>143</v>
      </c>
      <c r="D50">
        <v>17128</v>
      </c>
      <c r="E50">
        <v>3</v>
      </c>
      <c r="F50">
        <v>100</v>
      </c>
      <c r="G50" t="s">
        <v>144</v>
      </c>
      <c r="H50" s="21" t="s">
        <v>144</v>
      </c>
      <c r="I50" t="s">
        <v>68</v>
      </c>
      <c r="J50">
        <v>13</v>
      </c>
      <c r="K50" s="22" t="s">
        <v>145</v>
      </c>
      <c r="L50" t="s">
        <v>45</v>
      </c>
      <c r="M50" s="21">
        <v>3</v>
      </c>
      <c r="N50" s="8">
        <f>AVERAGE(0.09,0.15)</f>
        <v>0.12</v>
      </c>
      <c r="O50" s="8">
        <f>AVERAGE(52.21,64.15)</f>
        <v>58.180000000000007</v>
      </c>
      <c r="P50" s="8">
        <v>0.45</v>
      </c>
      <c r="Q50" s="26">
        <f t="shared" si="8"/>
        <v>1.2</v>
      </c>
      <c r="R50" s="26">
        <f t="shared" si="9"/>
        <v>581.80000000000007</v>
      </c>
      <c r="S50" s="26">
        <f t="shared" si="10"/>
        <v>0.45</v>
      </c>
      <c r="T50" s="27">
        <v>1980000019</v>
      </c>
      <c r="U50">
        <v>0.939999998</v>
      </c>
      <c r="V50" t="s">
        <v>70</v>
      </c>
      <c r="W50">
        <v>3</v>
      </c>
      <c r="X50">
        <v>47</v>
      </c>
      <c r="Y50">
        <v>2</v>
      </c>
      <c r="Z50">
        <v>0</v>
      </c>
      <c r="AC50">
        <v>0</v>
      </c>
    </row>
    <row r="51" spans="1:29" x14ac:dyDescent="0.25">
      <c r="A51" s="21">
        <v>17129</v>
      </c>
      <c r="B51">
        <v>299602</v>
      </c>
      <c r="C51" t="s">
        <v>146</v>
      </c>
      <c r="D51">
        <v>17129</v>
      </c>
      <c r="E51">
        <v>3</v>
      </c>
      <c r="F51">
        <v>100</v>
      </c>
      <c r="G51" t="s">
        <v>147</v>
      </c>
      <c r="H51" s="21" t="s">
        <v>147</v>
      </c>
      <c r="I51" t="s">
        <v>147</v>
      </c>
      <c r="J51">
        <v>34</v>
      </c>
      <c r="K51" s="22" t="s">
        <v>147</v>
      </c>
      <c r="L51" t="s">
        <v>45</v>
      </c>
      <c r="M51" s="21">
        <v>0</v>
      </c>
      <c r="N51" s="8">
        <v>0.1</v>
      </c>
      <c r="O51" s="8">
        <v>0.1</v>
      </c>
      <c r="P51" s="8">
        <v>0.1</v>
      </c>
      <c r="Q51" s="26">
        <v>0.1</v>
      </c>
      <c r="R51" s="26">
        <v>0.1</v>
      </c>
      <c r="S51" s="26">
        <f t="shared" si="10"/>
        <v>0.1</v>
      </c>
      <c r="U51">
        <v>-1</v>
      </c>
      <c r="W51">
        <v>1</v>
      </c>
      <c r="X51">
        <v>0</v>
      </c>
    </row>
    <row r="52" spans="1:29" x14ac:dyDescent="0.25">
      <c r="A52" s="21">
        <v>18691</v>
      </c>
      <c r="B52">
        <v>260760</v>
      </c>
      <c r="C52" t="s">
        <v>148</v>
      </c>
      <c r="D52">
        <v>18691</v>
      </c>
      <c r="E52">
        <v>3</v>
      </c>
      <c r="F52">
        <v>60</v>
      </c>
      <c r="G52" t="s">
        <v>52</v>
      </c>
      <c r="H52" s="21" t="s">
        <v>53</v>
      </c>
      <c r="I52" t="s">
        <v>54</v>
      </c>
      <c r="J52">
        <v>26</v>
      </c>
      <c r="K52" s="22" t="s">
        <v>55</v>
      </c>
      <c r="L52" t="s">
        <v>45</v>
      </c>
      <c r="M52" s="21">
        <v>11</v>
      </c>
      <c r="N52" s="8">
        <f>AVERAGE(2.18,2.59)</f>
        <v>2.3849999999999998</v>
      </c>
      <c r="O52" s="8">
        <f>AVERAGE(21.53,22.2)</f>
        <v>21.865000000000002</v>
      </c>
      <c r="P52" s="8">
        <f>0.453</f>
        <v>0.45300000000000001</v>
      </c>
      <c r="Q52" s="26">
        <f t="shared" si="8"/>
        <v>23.849999999999998</v>
      </c>
      <c r="R52" s="26">
        <f t="shared" si="9"/>
        <v>218.65000000000003</v>
      </c>
      <c r="S52" s="26">
        <f t="shared" si="10"/>
        <v>0.45300000000000001</v>
      </c>
      <c r="T52" s="27">
        <v>1590000033</v>
      </c>
      <c r="U52" s="27">
        <v>1440000057</v>
      </c>
      <c r="V52" t="s">
        <v>46</v>
      </c>
      <c r="W52">
        <v>3</v>
      </c>
      <c r="X52">
        <v>29</v>
      </c>
      <c r="Y52">
        <v>2</v>
      </c>
      <c r="Z52">
        <v>0</v>
      </c>
      <c r="AC52">
        <v>0</v>
      </c>
    </row>
    <row r="53" spans="1:29" x14ac:dyDescent="0.25">
      <c r="A53" s="21">
        <v>18692</v>
      </c>
      <c r="B53">
        <v>218851</v>
      </c>
      <c r="C53" t="s">
        <v>149</v>
      </c>
      <c r="D53">
        <v>18692</v>
      </c>
      <c r="E53">
        <v>3</v>
      </c>
      <c r="F53">
        <v>100</v>
      </c>
      <c r="G53" t="s">
        <v>48</v>
      </c>
      <c r="H53" s="21" t="s">
        <v>93</v>
      </c>
      <c r="I53" t="s">
        <v>49</v>
      </c>
      <c r="J53">
        <v>21</v>
      </c>
      <c r="K53" s="22" t="s">
        <v>50</v>
      </c>
      <c r="L53" t="s">
        <v>45</v>
      </c>
      <c r="M53" s="21">
        <v>3</v>
      </c>
      <c r="N53" s="8">
        <f>AVERAGE(0.09,0.15)</f>
        <v>0.12</v>
      </c>
      <c r="O53" s="8">
        <f>AVERAGE(52.21,64.15)</f>
        <v>58.180000000000007</v>
      </c>
      <c r="P53" s="8">
        <v>0.45</v>
      </c>
      <c r="Q53" s="26">
        <f t="shared" si="8"/>
        <v>1.2</v>
      </c>
      <c r="R53" s="26">
        <f t="shared" si="9"/>
        <v>581.80000000000007</v>
      </c>
      <c r="S53" s="26">
        <f t="shared" si="10"/>
        <v>0.45</v>
      </c>
      <c r="T53" s="27">
        <v>1980000019</v>
      </c>
      <c r="U53">
        <v>0.97000002900000004</v>
      </c>
      <c r="V53" t="s">
        <v>46</v>
      </c>
      <c r="W53">
        <v>3</v>
      </c>
      <c r="X53">
        <v>46</v>
      </c>
      <c r="Y53">
        <v>2</v>
      </c>
      <c r="Z53">
        <v>0</v>
      </c>
      <c r="AC53">
        <v>0</v>
      </c>
    </row>
    <row r="54" spans="1:29" x14ac:dyDescent="0.25">
      <c r="A54" s="21">
        <v>18693</v>
      </c>
      <c r="B54">
        <v>49764</v>
      </c>
      <c r="C54" t="s">
        <v>150</v>
      </c>
      <c r="D54">
        <v>18693</v>
      </c>
      <c r="E54">
        <v>3</v>
      </c>
      <c r="F54">
        <v>100</v>
      </c>
      <c r="G54" t="s">
        <v>109</v>
      </c>
      <c r="H54" s="21" t="s">
        <v>114</v>
      </c>
      <c r="I54" t="s">
        <v>110</v>
      </c>
      <c r="J54">
        <v>8</v>
      </c>
      <c r="K54" s="22" t="s">
        <v>111</v>
      </c>
      <c r="L54" t="s">
        <v>45</v>
      </c>
      <c r="M54" s="21">
        <v>5</v>
      </c>
      <c r="N54" s="8">
        <f t="shared" ref="N54:N56" si="30">AVERAGE(0.2,0.23)</f>
        <v>0.21500000000000002</v>
      </c>
      <c r="O54" s="8">
        <f t="shared" ref="O54:O56" si="31">AVERAGE(40.89,44.6)</f>
        <v>42.745000000000005</v>
      </c>
      <c r="P54" s="8">
        <v>0.46400000000000002</v>
      </c>
      <c r="Q54" s="26">
        <f t="shared" si="8"/>
        <v>2.1500000000000004</v>
      </c>
      <c r="R54" s="26">
        <f t="shared" si="9"/>
        <v>427.45000000000005</v>
      </c>
      <c r="S54" s="26">
        <f t="shared" si="10"/>
        <v>0.46400000000000002</v>
      </c>
      <c r="T54" s="27">
        <v>1840000033</v>
      </c>
      <c r="U54" s="27">
        <v>1289999962</v>
      </c>
      <c r="V54" t="s">
        <v>46</v>
      </c>
      <c r="W54">
        <v>3</v>
      </c>
      <c r="X54">
        <v>40</v>
      </c>
      <c r="Y54">
        <v>2</v>
      </c>
      <c r="Z54">
        <v>0</v>
      </c>
      <c r="AC54">
        <v>0</v>
      </c>
    </row>
    <row r="55" spans="1:29" x14ac:dyDescent="0.25">
      <c r="A55" s="21">
        <v>18694</v>
      </c>
      <c r="B55">
        <v>84991</v>
      </c>
      <c r="C55" t="s">
        <v>151</v>
      </c>
      <c r="D55">
        <v>18694</v>
      </c>
      <c r="E55">
        <v>3</v>
      </c>
      <c r="F55">
        <v>60</v>
      </c>
      <c r="G55" t="s">
        <v>79</v>
      </c>
      <c r="H55" s="21" t="s">
        <v>79</v>
      </c>
      <c r="I55" t="s">
        <v>80</v>
      </c>
      <c r="J55">
        <v>10</v>
      </c>
      <c r="K55" s="22" t="s">
        <v>81</v>
      </c>
      <c r="L55" t="s">
        <v>45</v>
      </c>
      <c r="M55" s="21">
        <v>5</v>
      </c>
      <c r="N55" s="8">
        <f t="shared" si="30"/>
        <v>0.21500000000000002</v>
      </c>
      <c r="O55" s="8">
        <f t="shared" si="31"/>
        <v>42.745000000000005</v>
      </c>
      <c r="P55" s="8">
        <v>0.46400000000000002</v>
      </c>
      <c r="Q55" s="26">
        <f t="shared" si="8"/>
        <v>2.1500000000000004</v>
      </c>
      <c r="R55" s="26">
        <f t="shared" si="9"/>
        <v>427.45000000000005</v>
      </c>
      <c r="S55" s="26">
        <f t="shared" si="10"/>
        <v>0.46400000000000002</v>
      </c>
      <c r="T55" s="27">
        <v>1860000014</v>
      </c>
      <c r="U55" s="27">
        <v>1399999976</v>
      </c>
      <c r="V55" t="s">
        <v>82</v>
      </c>
      <c r="W55">
        <v>1</v>
      </c>
      <c r="X55">
        <v>163</v>
      </c>
      <c r="AC55">
        <v>0</v>
      </c>
    </row>
    <row r="56" spans="1:29" x14ac:dyDescent="0.25">
      <c r="A56" s="21">
        <v>18695</v>
      </c>
      <c r="B56">
        <v>65499</v>
      </c>
      <c r="C56" t="s">
        <v>152</v>
      </c>
      <c r="D56">
        <v>18695</v>
      </c>
      <c r="E56">
        <v>3</v>
      </c>
      <c r="F56">
        <v>60</v>
      </c>
      <c r="G56" t="s">
        <v>124</v>
      </c>
      <c r="H56" s="21" t="s">
        <v>124</v>
      </c>
      <c r="I56" t="s">
        <v>110</v>
      </c>
      <c r="J56">
        <v>8</v>
      </c>
      <c r="K56" s="22" t="s">
        <v>125</v>
      </c>
      <c r="L56" t="s">
        <v>45</v>
      </c>
      <c r="M56" s="21">
        <v>5</v>
      </c>
      <c r="N56" s="8">
        <f t="shared" si="30"/>
        <v>0.21500000000000002</v>
      </c>
      <c r="O56" s="8">
        <f t="shared" si="31"/>
        <v>42.745000000000005</v>
      </c>
      <c r="P56" s="8">
        <v>0.46400000000000002</v>
      </c>
      <c r="Q56" s="26">
        <f t="shared" si="8"/>
        <v>2.1500000000000004</v>
      </c>
      <c r="R56" s="26">
        <f t="shared" si="9"/>
        <v>427.45000000000005</v>
      </c>
      <c r="S56" s="26">
        <f t="shared" si="10"/>
        <v>0.46400000000000002</v>
      </c>
      <c r="T56" s="27">
        <v>1850000024</v>
      </c>
      <c r="U56" s="27">
        <v>1409999967</v>
      </c>
      <c r="V56" t="s">
        <v>126</v>
      </c>
      <c r="W56">
        <v>1</v>
      </c>
      <c r="X56">
        <v>181</v>
      </c>
      <c r="AC56">
        <v>0</v>
      </c>
    </row>
    <row r="57" spans="1:29" x14ac:dyDescent="0.25">
      <c r="A57" s="21">
        <v>18701</v>
      </c>
      <c r="B57">
        <v>218849</v>
      </c>
      <c r="C57" t="s">
        <v>153</v>
      </c>
      <c r="D57">
        <v>18701</v>
      </c>
      <c r="E57">
        <v>3</v>
      </c>
      <c r="F57">
        <v>60</v>
      </c>
      <c r="G57" t="s">
        <v>48</v>
      </c>
      <c r="H57" s="21" t="s">
        <v>93</v>
      </c>
      <c r="I57" t="s">
        <v>49</v>
      </c>
      <c r="J57">
        <v>21</v>
      </c>
      <c r="K57" s="22" t="s">
        <v>50</v>
      </c>
      <c r="L57" t="s">
        <v>45</v>
      </c>
      <c r="M57" s="21">
        <v>3</v>
      </c>
      <c r="N57" s="8">
        <f>AVERAGE(0.09,0.15)</f>
        <v>0.12</v>
      </c>
      <c r="O57" s="8">
        <f>AVERAGE(52.21,64.15)</f>
        <v>58.180000000000007</v>
      </c>
      <c r="P57" s="8">
        <v>0.45</v>
      </c>
      <c r="Q57" s="26">
        <f t="shared" si="8"/>
        <v>1.2</v>
      </c>
      <c r="R57" s="26">
        <f t="shared" si="9"/>
        <v>581.80000000000007</v>
      </c>
      <c r="S57" s="26">
        <f t="shared" si="10"/>
        <v>0.45</v>
      </c>
      <c r="T57" s="27">
        <v>1980000019</v>
      </c>
      <c r="U57">
        <v>0.97000002900000004</v>
      </c>
      <c r="V57" t="s">
        <v>46</v>
      </c>
      <c r="W57">
        <v>3</v>
      </c>
      <c r="X57">
        <v>46</v>
      </c>
      <c r="Y57">
        <v>2</v>
      </c>
      <c r="Z57">
        <v>0</v>
      </c>
      <c r="AC57">
        <v>0</v>
      </c>
    </row>
    <row r="58" spans="1:29" x14ac:dyDescent="0.25">
      <c r="A58" s="21">
        <v>18712</v>
      </c>
      <c r="B58">
        <v>55754</v>
      </c>
      <c r="C58" t="s">
        <v>154</v>
      </c>
      <c r="D58">
        <v>18712</v>
      </c>
      <c r="E58">
        <v>3</v>
      </c>
      <c r="F58">
        <v>100</v>
      </c>
      <c r="G58" t="s">
        <v>131</v>
      </c>
      <c r="H58" s="21" t="s">
        <v>131</v>
      </c>
      <c r="I58" t="s">
        <v>110</v>
      </c>
      <c r="J58">
        <v>8</v>
      </c>
      <c r="K58" s="22" t="s">
        <v>132</v>
      </c>
      <c r="L58" t="s">
        <v>45</v>
      </c>
      <c r="M58" s="21">
        <v>5</v>
      </c>
      <c r="N58" s="8">
        <f>AVERAGE(0.2,0.23)</f>
        <v>0.21500000000000002</v>
      </c>
      <c r="O58" s="8">
        <f>AVERAGE(40.89,44.6)</f>
        <v>42.745000000000005</v>
      </c>
      <c r="P58" s="8">
        <v>0.46400000000000002</v>
      </c>
      <c r="Q58" s="26">
        <f t="shared" si="8"/>
        <v>2.1500000000000004</v>
      </c>
      <c r="R58" s="26">
        <f t="shared" si="9"/>
        <v>427.45000000000005</v>
      </c>
      <c r="S58" s="26">
        <f t="shared" si="10"/>
        <v>0.46400000000000002</v>
      </c>
      <c r="T58" s="27">
        <v>1840000033</v>
      </c>
      <c r="U58" s="27">
        <v>1350000024</v>
      </c>
      <c r="V58" t="s">
        <v>46</v>
      </c>
      <c r="W58">
        <v>1</v>
      </c>
      <c r="X58">
        <v>155</v>
      </c>
      <c r="AC58">
        <v>0</v>
      </c>
    </row>
    <row r="59" spans="1:29" x14ac:dyDescent="0.25">
      <c r="A59" s="21">
        <v>18713</v>
      </c>
      <c r="B59">
        <v>293626</v>
      </c>
      <c r="C59" t="s">
        <v>155</v>
      </c>
      <c r="D59">
        <v>18713</v>
      </c>
      <c r="E59">
        <v>3</v>
      </c>
      <c r="F59">
        <v>100</v>
      </c>
      <c r="G59" t="s">
        <v>134</v>
      </c>
      <c r="H59" s="21" t="s">
        <v>134</v>
      </c>
      <c r="I59" t="s">
        <v>135</v>
      </c>
      <c r="J59">
        <v>33</v>
      </c>
      <c r="K59" s="22" t="s">
        <v>136</v>
      </c>
      <c r="L59" t="s">
        <v>45</v>
      </c>
      <c r="M59" s="21">
        <v>3</v>
      </c>
      <c r="N59" s="8">
        <f>AVERAGE(0.09,0.15)</f>
        <v>0.12</v>
      </c>
      <c r="O59" s="8">
        <f>AVERAGE(52.21,64.15)</f>
        <v>58.180000000000007</v>
      </c>
      <c r="P59" s="8">
        <v>0.45</v>
      </c>
      <c r="Q59" s="26">
        <f t="shared" si="8"/>
        <v>1.2</v>
      </c>
      <c r="R59" s="26">
        <f t="shared" si="9"/>
        <v>581.80000000000007</v>
      </c>
      <c r="S59" s="26">
        <f t="shared" si="10"/>
        <v>0.45</v>
      </c>
      <c r="T59" s="27">
        <v>2019999981</v>
      </c>
      <c r="U59" s="27">
        <v>1549999952</v>
      </c>
      <c r="V59" t="s">
        <v>126</v>
      </c>
      <c r="W59">
        <v>1</v>
      </c>
      <c r="X59">
        <v>197</v>
      </c>
      <c r="AC59">
        <v>3</v>
      </c>
    </row>
    <row r="60" spans="1:29" x14ac:dyDescent="0.25">
      <c r="A60" s="21">
        <v>18715</v>
      </c>
      <c r="B60">
        <v>55751</v>
      </c>
      <c r="C60" t="s">
        <v>156</v>
      </c>
      <c r="D60">
        <v>18715</v>
      </c>
      <c r="E60">
        <v>3</v>
      </c>
      <c r="F60">
        <v>40</v>
      </c>
      <c r="G60" t="s">
        <v>131</v>
      </c>
      <c r="H60" s="21" t="s">
        <v>157</v>
      </c>
      <c r="I60" t="s">
        <v>110</v>
      </c>
      <c r="J60">
        <v>8</v>
      </c>
      <c r="K60" s="22" t="s">
        <v>132</v>
      </c>
      <c r="L60" t="s">
        <v>45</v>
      </c>
      <c r="M60" s="21">
        <v>5</v>
      </c>
      <c r="N60" s="8">
        <f>AVERAGE(0.2,0.23)</f>
        <v>0.21500000000000002</v>
      </c>
      <c r="O60" s="8">
        <f>AVERAGE(40.89,44.6)</f>
        <v>42.745000000000005</v>
      </c>
      <c r="P60" s="8">
        <v>0.46400000000000002</v>
      </c>
      <c r="Q60" s="26">
        <f t="shared" si="8"/>
        <v>2.1500000000000004</v>
      </c>
      <c r="R60" s="26">
        <f t="shared" si="9"/>
        <v>427.45000000000005</v>
      </c>
      <c r="S60" s="26">
        <f t="shared" si="10"/>
        <v>0.46400000000000002</v>
      </c>
      <c r="T60" s="27">
        <v>1840000033</v>
      </c>
      <c r="U60" s="27">
        <v>1350000024</v>
      </c>
      <c r="V60" t="s">
        <v>46</v>
      </c>
      <c r="W60">
        <v>3</v>
      </c>
      <c r="X60">
        <v>39</v>
      </c>
      <c r="Y60">
        <v>1</v>
      </c>
      <c r="Z60">
        <v>2</v>
      </c>
      <c r="AC60">
        <v>0</v>
      </c>
    </row>
    <row r="61" spans="1:29" x14ac:dyDescent="0.25">
      <c r="A61" s="21">
        <v>27058</v>
      </c>
      <c r="B61">
        <v>260841</v>
      </c>
      <c r="C61" t="s">
        <v>158</v>
      </c>
      <c r="D61">
        <v>27058</v>
      </c>
      <c r="E61">
        <v>3</v>
      </c>
      <c r="F61">
        <v>60</v>
      </c>
      <c r="G61" t="s">
        <v>52</v>
      </c>
      <c r="H61" s="21" t="s">
        <v>53</v>
      </c>
      <c r="I61" t="s">
        <v>54</v>
      </c>
      <c r="J61">
        <v>26</v>
      </c>
      <c r="K61" s="22" t="s">
        <v>55</v>
      </c>
      <c r="L61" t="s">
        <v>45</v>
      </c>
      <c r="M61" s="21">
        <v>11</v>
      </c>
      <c r="N61" s="8">
        <f t="shared" ref="N61:N62" si="32">AVERAGE(2.18,2.59)</f>
        <v>2.3849999999999998</v>
      </c>
      <c r="O61" s="8">
        <f t="shared" ref="O61:O62" si="33">AVERAGE(21.53,22.2)</f>
        <v>21.865000000000002</v>
      </c>
      <c r="P61" s="8">
        <f t="shared" ref="P61:P62" si="34">0.453</f>
        <v>0.45300000000000001</v>
      </c>
      <c r="Q61" s="26">
        <f t="shared" si="8"/>
        <v>23.849999999999998</v>
      </c>
      <c r="R61" s="26">
        <f t="shared" si="9"/>
        <v>218.65000000000003</v>
      </c>
      <c r="S61" s="26">
        <f t="shared" si="10"/>
        <v>0.45300000000000001</v>
      </c>
      <c r="T61" s="27">
        <v>1590000033</v>
      </c>
      <c r="U61" s="27">
        <v>1440000057</v>
      </c>
      <c r="V61" t="s">
        <v>46</v>
      </c>
      <c r="W61">
        <v>3</v>
      </c>
      <c r="X61">
        <v>29</v>
      </c>
      <c r="Y61">
        <v>2</v>
      </c>
      <c r="Z61">
        <v>0</v>
      </c>
      <c r="AC61">
        <v>0</v>
      </c>
    </row>
    <row r="62" spans="1:29" x14ac:dyDescent="0.25">
      <c r="A62" s="21">
        <v>27059</v>
      </c>
      <c r="B62">
        <v>260850</v>
      </c>
      <c r="C62" t="s">
        <v>159</v>
      </c>
      <c r="D62">
        <v>27059</v>
      </c>
      <c r="E62">
        <v>3</v>
      </c>
      <c r="F62">
        <v>100</v>
      </c>
      <c r="G62" t="s">
        <v>52</v>
      </c>
      <c r="H62" s="21" t="s">
        <v>53</v>
      </c>
      <c r="I62" t="s">
        <v>54</v>
      </c>
      <c r="J62">
        <v>26</v>
      </c>
      <c r="K62" s="22" t="s">
        <v>55</v>
      </c>
      <c r="L62" t="s">
        <v>45</v>
      </c>
      <c r="M62" s="21">
        <v>11</v>
      </c>
      <c r="N62" s="8">
        <f t="shared" si="32"/>
        <v>2.3849999999999998</v>
      </c>
      <c r="O62" s="8">
        <f t="shared" si="33"/>
        <v>21.865000000000002</v>
      </c>
      <c r="P62" s="8">
        <f t="shared" si="34"/>
        <v>0.45300000000000001</v>
      </c>
      <c r="Q62" s="26">
        <f t="shared" si="8"/>
        <v>23.849999999999998</v>
      </c>
      <c r="R62" s="26">
        <f t="shared" si="9"/>
        <v>218.65000000000003</v>
      </c>
      <c r="S62" s="26">
        <f t="shared" si="10"/>
        <v>0.45300000000000001</v>
      </c>
      <c r="T62" s="27">
        <v>1590000033</v>
      </c>
      <c r="U62" s="27">
        <v>1440000057</v>
      </c>
      <c r="V62" t="s">
        <v>46</v>
      </c>
      <c r="W62">
        <v>3</v>
      </c>
      <c r="X62">
        <v>29</v>
      </c>
      <c r="Y62">
        <v>2</v>
      </c>
      <c r="Z62">
        <v>0</v>
      </c>
      <c r="AC62">
        <v>0</v>
      </c>
    </row>
    <row r="63" spans="1:29" x14ac:dyDescent="0.25">
      <c r="A63" s="21">
        <v>27067</v>
      </c>
      <c r="B63">
        <v>293601</v>
      </c>
      <c r="C63" t="s">
        <v>160</v>
      </c>
      <c r="D63">
        <v>27067</v>
      </c>
      <c r="E63">
        <v>3</v>
      </c>
      <c r="F63">
        <v>50</v>
      </c>
      <c r="G63" t="s">
        <v>134</v>
      </c>
      <c r="H63" s="21" t="s">
        <v>161</v>
      </c>
      <c r="I63" t="s">
        <v>135</v>
      </c>
      <c r="J63">
        <v>33</v>
      </c>
      <c r="K63" s="22" t="s">
        <v>136</v>
      </c>
      <c r="L63" t="s">
        <v>45</v>
      </c>
      <c r="M63" s="21">
        <v>3</v>
      </c>
      <c r="N63" s="8">
        <f>AVERAGE(0.09,0.15)</f>
        <v>0.12</v>
      </c>
      <c r="O63" s="8">
        <f>AVERAGE(52.21,64.15)</f>
        <v>58.180000000000007</v>
      </c>
      <c r="P63" s="8">
        <v>0.45</v>
      </c>
      <c r="Q63" s="26">
        <f t="shared" si="8"/>
        <v>1.2</v>
      </c>
      <c r="R63" s="26">
        <f t="shared" si="9"/>
        <v>581.80000000000007</v>
      </c>
      <c r="S63" s="26">
        <f t="shared" si="10"/>
        <v>0.45</v>
      </c>
      <c r="T63" s="27">
        <v>2019999981</v>
      </c>
      <c r="U63" s="27">
        <v>1549999952</v>
      </c>
      <c r="V63" t="s">
        <v>126</v>
      </c>
      <c r="W63">
        <v>1</v>
      </c>
      <c r="X63">
        <v>197</v>
      </c>
      <c r="Y63">
        <v>1</v>
      </c>
      <c r="Z63">
        <v>0</v>
      </c>
      <c r="AC63">
        <v>3</v>
      </c>
    </row>
  </sheetData>
  <sortState xmlns:xlrd2="http://schemas.microsoft.com/office/spreadsheetml/2017/richdata2" ref="A1:AC62">
    <sortCondition ref="C1:C62"/>
  </sortState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O66"/>
  <sheetViews>
    <sheetView workbookViewId="0">
      <selection activeCell="R19" sqref="R19"/>
    </sheetView>
  </sheetViews>
  <sheetFormatPr defaultRowHeight="15" x14ac:dyDescent="0.25"/>
  <cols>
    <col min="11" max="11" width="18.42578125" customWidth="1"/>
  </cols>
  <sheetData>
    <row r="4" spans="2:13" ht="18.75" x14ac:dyDescent="0.35">
      <c r="C4" s="3" t="s">
        <v>1</v>
      </c>
      <c r="D4" s="3"/>
      <c r="E4" s="3" t="s">
        <v>2</v>
      </c>
      <c r="F4" s="3"/>
      <c r="G4" s="3" t="s">
        <v>3</v>
      </c>
      <c r="H4" s="3" t="s">
        <v>4</v>
      </c>
      <c r="I4" s="3" t="s">
        <v>5</v>
      </c>
      <c r="J4" s="4" t="s">
        <v>6</v>
      </c>
      <c r="K4" s="4" t="s">
        <v>7</v>
      </c>
      <c r="L4" s="1"/>
      <c r="M4" s="1"/>
    </row>
    <row r="5" spans="2:13" ht="15.75" x14ac:dyDescent="0.25">
      <c r="B5" s="21">
        <v>0</v>
      </c>
      <c r="C5" s="28" t="s">
        <v>38</v>
      </c>
      <c r="D5" s="1" t="s">
        <v>162</v>
      </c>
      <c r="E5" s="28">
        <v>7001</v>
      </c>
      <c r="F5" s="28" t="s">
        <v>163</v>
      </c>
      <c r="G5" s="20">
        <v>0.1</v>
      </c>
      <c r="H5" s="20">
        <v>0.1</v>
      </c>
      <c r="I5" s="7">
        <v>0</v>
      </c>
      <c r="J5" s="20">
        <v>0.1</v>
      </c>
      <c r="K5" s="7">
        <v>0.1</v>
      </c>
      <c r="L5" t="str">
        <f t="shared" ref="L5:L9" si="0">C5&amp;"&amp;"&amp;D5&amp;"&amp;"&amp;E5&amp;"&amp;"&amp;F5&amp;"&amp;"&amp;J5&amp;"&amp;"&amp;G5&amp;"&amp;"&amp;H5&amp;"&amp;"&amp;I5</f>
        <v>TC&amp;Undifferentiated Technosols&amp;7001&amp;Urban&amp;0.1&amp;0.1&amp;0.1&amp;0</v>
      </c>
      <c r="M5" s="1"/>
    </row>
    <row r="6" spans="2:13" ht="15.75" x14ac:dyDescent="0.25">
      <c r="B6" s="21">
        <v>5</v>
      </c>
      <c r="C6" s="28" t="s">
        <v>42</v>
      </c>
      <c r="D6" s="1" t="s">
        <v>164</v>
      </c>
      <c r="E6" s="28">
        <v>17012</v>
      </c>
      <c r="F6" s="28" t="s">
        <v>165</v>
      </c>
      <c r="G6" s="20">
        <v>1</v>
      </c>
      <c r="H6" s="20">
        <v>208.8</v>
      </c>
      <c r="I6" s="7">
        <v>0</v>
      </c>
      <c r="J6" s="20">
        <v>0.432</v>
      </c>
      <c r="K6" s="7">
        <v>0.1</v>
      </c>
      <c r="L6" t="str">
        <f t="shared" si="0"/>
        <v>UMcm&amp;Cambic Umbrisols&amp;17012&amp;Clay Loam&amp;0.432&amp;1&amp;208.8&amp;0</v>
      </c>
      <c r="M6" s="1"/>
    </row>
    <row r="7" spans="2:13" ht="15.75" x14ac:dyDescent="0.25">
      <c r="B7" s="21">
        <v>3</v>
      </c>
      <c r="C7" s="28" t="s">
        <v>48</v>
      </c>
      <c r="D7" s="1" t="s">
        <v>166</v>
      </c>
      <c r="E7" s="28">
        <v>17015</v>
      </c>
      <c r="F7" s="28" t="s">
        <v>167</v>
      </c>
      <c r="G7" s="20">
        <v>0.55000000000000004</v>
      </c>
      <c r="H7" s="20">
        <v>300</v>
      </c>
      <c r="I7" s="7">
        <v>0</v>
      </c>
      <c r="J7" s="20">
        <v>0.35</v>
      </c>
      <c r="K7" s="7">
        <v>0.1</v>
      </c>
      <c r="L7" t="str">
        <f t="shared" si="0"/>
        <v>Nthu&amp;Humic Nitisols&amp;17015&amp;Clay&amp;0.35&amp;0.55&amp;300&amp;0</v>
      </c>
      <c r="M7" s="1"/>
    </row>
    <row r="8" spans="2:13" ht="15.75" x14ac:dyDescent="0.25">
      <c r="B8" s="21">
        <v>11</v>
      </c>
      <c r="C8" s="28" t="s">
        <v>53</v>
      </c>
      <c r="D8" s="1" t="s">
        <v>168</v>
      </c>
      <c r="E8" s="28">
        <v>17036</v>
      </c>
      <c r="F8" s="28" t="s">
        <v>169</v>
      </c>
      <c r="G8" s="20">
        <v>10.9</v>
      </c>
      <c r="H8" s="20">
        <v>110.1</v>
      </c>
      <c r="I8" s="7">
        <v>0</v>
      </c>
      <c r="J8" s="20">
        <v>0.41199999999999998</v>
      </c>
      <c r="K8" s="7">
        <v>0.1</v>
      </c>
      <c r="L8" t="str">
        <f t="shared" si="0"/>
        <v>RGleeu&amp;Eutric Regosols&amp;17036&amp;Sandy Loam&amp;0.412&amp;10.9&amp;110.1&amp;0</v>
      </c>
      <c r="M8" s="1"/>
    </row>
    <row r="9" spans="2:13" ht="15.75" x14ac:dyDescent="0.25">
      <c r="B9" s="21">
        <v>11</v>
      </c>
      <c r="C9" s="28" t="s">
        <v>58</v>
      </c>
      <c r="D9" s="1" t="s">
        <v>170</v>
      </c>
      <c r="E9" s="28">
        <v>17047</v>
      </c>
      <c r="F9" s="28" t="s">
        <v>169</v>
      </c>
      <c r="G9" s="20">
        <v>10.9</v>
      </c>
      <c r="H9" s="20">
        <v>110.1</v>
      </c>
      <c r="I9" s="7">
        <v>0</v>
      </c>
      <c r="J9" s="20">
        <v>0.41199999999999998</v>
      </c>
      <c r="K9" s="7">
        <v>0.1</v>
      </c>
      <c r="L9" t="str">
        <f t="shared" si="0"/>
        <v>LVleab&amp;Albic Leptip Luvisol&amp;17047&amp;Sandy Loam&amp;0.412&amp;10.9&amp;110.1&amp;0</v>
      </c>
      <c r="M9" s="1"/>
    </row>
    <row r="10" spans="2:13" ht="15.75" x14ac:dyDescent="0.25">
      <c r="B10" s="21">
        <v>10</v>
      </c>
      <c r="C10" s="28" t="s">
        <v>64</v>
      </c>
      <c r="D10" s="1" t="s">
        <v>171</v>
      </c>
      <c r="E10" s="28">
        <v>17049</v>
      </c>
      <c r="F10" s="28" t="s">
        <v>172</v>
      </c>
      <c r="G10" s="20">
        <v>1.5</v>
      </c>
      <c r="H10" s="20">
        <v>218.5</v>
      </c>
      <c r="I10" s="7">
        <v>0</v>
      </c>
      <c r="J10" s="20">
        <v>0.33</v>
      </c>
      <c r="K10" s="7">
        <v>0.1</v>
      </c>
      <c r="L10" t="str">
        <f t="shared" ref="L10:L66" si="1">C10&amp;"&amp;"&amp;D10&amp;"&amp;"&amp;E10&amp;"&amp;"&amp;F10&amp;"&amp;"&amp;J10&amp;"&amp;"&amp;G10&amp;"&amp;"&amp;H10&amp;"&amp;"&amp;I10</f>
        <v>RGleca&amp;Calcaric Leptip Regosol&amp;17049&amp;Sandy Clay Loam&amp;0.33&amp;1.5&amp;218.5&amp;0</v>
      </c>
      <c r="M10" s="1"/>
    </row>
    <row r="11" spans="2:13" ht="15.75" x14ac:dyDescent="0.25">
      <c r="B11" s="21">
        <v>5</v>
      </c>
      <c r="C11" s="28" t="s">
        <v>67</v>
      </c>
      <c r="D11" s="1" t="s">
        <v>173</v>
      </c>
      <c r="E11" s="28">
        <v>17050</v>
      </c>
      <c r="F11" s="28" t="s">
        <v>165</v>
      </c>
      <c r="G11" s="20">
        <v>1</v>
      </c>
      <c r="H11" s="20">
        <v>208.8</v>
      </c>
      <c r="I11" s="7">
        <v>0</v>
      </c>
      <c r="J11" s="20">
        <v>0.432</v>
      </c>
      <c r="K11" s="7">
        <v>0.1</v>
      </c>
      <c r="L11" t="str">
        <f t="shared" si="1"/>
        <v>GLeu&amp;Eutric Gleysols&amp;17050&amp;Clay Loam&amp;0.432&amp;1&amp;208.8&amp;0</v>
      </c>
      <c r="M11" s="1"/>
    </row>
    <row r="12" spans="2:13" ht="15.75" x14ac:dyDescent="0.25">
      <c r="B12" s="21">
        <v>5</v>
      </c>
      <c r="C12" s="28" t="s">
        <v>73</v>
      </c>
      <c r="D12" s="1" t="s">
        <v>174</v>
      </c>
      <c r="E12" s="28">
        <v>17087</v>
      </c>
      <c r="F12" s="28" t="s">
        <v>165</v>
      </c>
      <c r="G12" s="20">
        <v>1</v>
      </c>
      <c r="H12" s="20">
        <v>208.8</v>
      </c>
      <c r="I12" s="7">
        <v>0</v>
      </c>
      <c r="J12" s="20">
        <v>0.432</v>
      </c>
      <c r="K12" s="7">
        <v>0.10000000000000005</v>
      </c>
      <c r="L12" t="str">
        <f t="shared" si="1"/>
        <v>KSle&amp;Leptip Kastanozems&amp;17087&amp;Clay Loam&amp;0.432&amp;1&amp;208.8&amp;0</v>
      </c>
      <c r="M12" s="1"/>
    </row>
    <row r="13" spans="2:13" ht="15.75" x14ac:dyDescent="0.25">
      <c r="B13" s="21">
        <v>5</v>
      </c>
      <c r="C13" s="29" t="s">
        <v>73</v>
      </c>
      <c r="D13" s="1" t="s">
        <v>174</v>
      </c>
      <c r="E13" s="29">
        <v>17088</v>
      </c>
      <c r="F13" s="28" t="s">
        <v>165</v>
      </c>
      <c r="G13" s="30">
        <v>1</v>
      </c>
      <c r="H13" s="30">
        <v>208.8</v>
      </c>
      <c r="I13" s="9">
        <v>0</v>
      </c>
      <c r="J13" s="30">
        <v>0.432</v>
      </c>
      <c r="K13" s="9">
        <v>0.10000000000000005</v>
      </c>
      <c r="L13" t="str">
        <f t="shared" si="1"/>
        <v>KSle&amp;Leptip Kastanozems&amp;17088&amp;Clay Loam&amp;0.432&amp;1&amp;208.8&amp;0</v>
      </c>
      <c r="M13" s="1"/>
    </row>
    <row r="14" spans="2:13" ht="15.75" x14ac:dyDescent="0.25">
      <c r="B14" s="21">
        <v>3</v>
      </c>
      <c r="C14" s="28" t="s">
        <v>48</v>
      </c>
      <c r="D14" s="1" t="s">
        <v>166</v>
      </c>
      <c r="E14" s="28">
        <v>17089</v>
      </c>
      <c r="F14" s="28" t="s">
        <v>167</v>
      </c>
      <c r="G14" s="20">
        <v>0.55000000000000004</v>
      </c>
      <c r="H14" s="20">
        <v>300</v>
      </c>
      <c r="I14" s="7">
        <v>0</v>
      </c>
      <c r="J14" s="20">
        <v>0.35</v>
      </c>
      <c r="K14" s="7">
        <v>0.10000000000000006</v>
      </c>
      <c r="L14" t="str">
        <f t="shared" si="1"/>
        <v>Nthu&amp;Humic Nitisols&amp;17089&amp;Clay&amp;0.35&amp;0.55&amp;300&amp;0</v>
      </c>
      <c r="M14" s="1"/>
    </row>
    <row r="15" spans="2:13" ht="15.75" x14ac:dyDescent="0.25">
      <c r="B15" s="21">
        <v>5</v>
      </c>
      <c r="C15" s="28" t="s">
        <v>79</v>
      </c>
      <c r="D15" s="1" t="s">
        <v>175</v>
      </c>
      <c r="E15" s="28">
        <v>17090</v>
      </c>
      <c r="F15" s="28" t="s">
        <v>165</v>
      </c>
      <c r="G15" s="20">
        <v>1</v>
      </c>
      <c r="H15" s="20">
        <v>208.8</v>
      </c>
      <c r="I15" s="7">
        <v>0</v>
      </c>
      <c r="J15" s="20">
        <v>0.432</v>
      </c>
      <c r="K15" s="7">
        <v>0.10000000000000007</v>
      </c>
      <c r="L15" t="str">
        <f t="shared" si="1"/>
        <v>FLeu&amp;Eutric Fluvisols&amp;17090&amp;Clay Loam&amp;0.432&amp;1&amp;208.8&amp;0</v>
      </c>
      <c r="M15" s="1"/>
    </row>
    <row r="16" spans="2:13" ht="15.75" x14ac:dyDescent="0.25">
      <c r="B16" s="21">
        <v>5</v>
      </c>
      <c r="C16" s="28" t="s">
        <v>84</v>
      </c>
      <c r="D16" s="1" t="s">
        <v>176</v>
      </c>
      <c r="E16" s="28">
        <v>17091</v>
      </c>
      <c r="F16" s="28" t="s">
        <v>165</v>
      </c>
      <c r="G16" s="20">
        <v>1</v>
      </c>
      <c r="H16" s="20">
        <v>208.8</v>
      </c>
      <c r="I16" s="7">
        <v>0</v>
      </c>
      <c r="J16" s="20">
        <v>0.432</v>
      </c>
      <c r="K16" s="7">
        <v>0.10000000000000007</v>
      </c>
      <c r="L16" t="str">
        <f t="shared" si="1"/>
        <v>LPrz&amp;Rendzic Leptosols&amp;17091&amp;Clay Loam&amp;0.432&amp;1&amp;208.8&amp;0</v>
      </c>
      <c r="M16" s="1"/>
    </row>
    <row r="17" spans="2:15" ht="15.75" x14ac:dyDescent="0.25">
      <c r="B17" s="21">
        <v>5</v>
      </c>
      <c r="C17" s="29" t="s">
        <v>88</v>
      </c>
      <c r="D17" s="1" t="s">
        <v>177</v>
      </c>
      <c r="E17" s="29">
        <v>17092</v>
      </c>
      <c r="F17" s="28" t="s">
        <v>165</v>
      </c>
      <c r="G17" s="30">
        <v>1</v>
      </c>
      <c r="H17" s="30">
        <v>208.8</v>
      </c>
      <c r="I17" s="9">
        <v>0</v>
      </c>
      <c r="J17" s="30">
        <v>0.432</v>
      </c>
      <c r="K17" s="9">
        <v>0.10000000000000009</v>
      </c>
      <c r="L17" t="str">
        <f t="shared" si="1"/>
        <v>UMlecm&amp;Cambic Leptic Umbrisol&amp;17092&amp;Clay Loam&amp;0.432&amp;1&amp;208.8&amp;0</v>
      </c>
      <c r="M17" s="1"/>
      <c r="O17" s="31"/>
    </row>
    <row r="18" spans="2:15" ht="15.75" x14ac:dyDescent="0.25">
      <c r="B18" s="21">
        <v>5</v>
      </c>
      <c r="C18" s="28" t="s">
        <v>79</v>
      </c>
      <c r="D18" s="1" t="s">
        <v>175</v>
      </c>
      <c r="E18" s="28">
        <v>17093</v>
      </c>
      <c r="F18" s="28" t="s">
        <v>165</v>
      </c>
      <c r="G18" s="20">
        <v>1</v>
      </c>
      <c r="H18" s="20">
        <v>208.8</v>
      </c>
      <c r="I18" s="7">
        <v>0</v>
      </c>
      <c r="J18" s="20">
        <v>0.432</v>
      </c>
      <c r="K18" s="7">
        <v>0.10000000000000009</v>
      </c>
      <c r="L18" t="str">
        <f t="shared" si="1"/>
        <v>FLeu&amp;Eutric Fluvisols&amp;17093&amp;Clay Loam&amp;0.432&amp;1&amp;208.8&amp;0</v>
      </c>
      <c r="M18" s="1"/>
    </row>
    <row r="19" spans="2:15" ht="15.75" x14ac:dyDescent="0.25">
      <c r="B19" s="21">
        <v>3</v>
      </c>
      <c r="C19" s="28" t="s">
        <v>48</v>
      </c>
      <c r="D19" s="1" t="s">
        <v>166</v>
      </c>
      <c r="E19" s="28">
        <v>17094</v>
      </c>
      <c r="F19" s="28" t="s">
        <v>167</v>
      </c>
      <c r="G19" s="20">
        <v>0.55000000000000004</v>
      </c>
      <c r="H19" s="20">
        <v>300</v>
      </c>
      <c r="I19" s="7">
        <v>0</v>
      </c>
      <c r="J19" s="20">
        <v>0.35</v>
      </c>
      <c r="K19" s="7">
        <v>0.1000000000000001</v>
      </c>
      <c r="L19" t="str">
        <f t="shared" si="1"/>
        <v>Nthu&amp;Humic Nitisols&amp;17094&amp;Clay&amp;0.35&amp;0.55&amp;300&amp;0</v>
      </c>
      <c r="M19" s="1"/>
    </row>
    <row r="20" spans="2:15" ht="15.75" x14ac:dyDescent="0.25">
      <c r="B20" s="21">
        <v>11</v>
      </c>
      <c r="C20" s="29" t="s">
        <v>53</v>
      </c>
      <c r="D20" s="1" t="s">
        <v>178</v>
      </c>
      <c r="E20" s="29">
        <v>17095</v>
      </c>
      <c r="F20" s="28" t="s">
        <v>169</v>
      </c>
      <c r="G20" s="30">
        <v>10.9</v>
      </c>
      <c r="H20" s="30">
        <v>110.1</v>
      </c>
      <c r="I20" s="9">
        <v>0</v>
      </c>
      <c r="J20" s="30">
        <v>0.41199999999999998</v>
      </c>
      <c r="K20" s="9">
        <v>0.10000000000000012</v>
      </c>
      <c r="L20" t="str">
        <f t="shared" si="1"/>
        <v>RGleeu&amp;Eutric  Leptic Regosols&amp;17095&amp;Sandy Loam&amp;0.412&amp;10.9&amp;110.1&amp;0</v>
      </c>
      <c r="M20" s="1"/>
    </row>
    <row r="21" spans="2:15" ht="15.75" x14ac:dyDescent="0.25">
      <c r="B21" s="21">
        <v>3</v>
      </c>
      <c r="C21" s="28" t="s">
        <v>93</v>
      </c>
      <c r="D21" s="1" t="s">
        <v>179</v>
      </c>
      <c r="E21" s="28">
        <v>17096</v>
      </c>
      <c r="F21" s="28" t="s">
        <v>167</v>
      </c>
      <c r="G21" s="20">
        <v>0.55000000000000004</v>
      </c>
      <c r="H21" s="20">
        <v>300</v>
      </c>
      <c r="I21" s="7">
        <v>0</v>
      </c>
      <c r="J21" s="20">
        <v>0.35</v>
      </c>
      <c r="K21" s="7">
        <v>0.10000000000000012</v>
      </c>
      <c r="L21" t="str">
        <f t="shared" si="1"/>
        <v>NTlehu&amp;Humic Leptic Nitisol&amp;17096&amp;Clay&amp;0.35&amp;0.55&amp;300&amp;0</v>
      </c>
      <c r="M21" s="1"/>
    </row>
    <row r="22" spans="2:15" ht="15.75" x14ac:dyDescent="0.25">
      <c r="B22" s="21">
        <v>5</v>
      </c>
      <c r="C22" s="28" t="s">
        <v>95</v>
      </c>
      <c r="D22" s="1" t="s">
        <v>180</v>
      </c>
      <c r="E22" s="28">
        <v>17097</v>
      </c>
      <c r="F22" s="28" t="s">
        <v>165</v>
      </c>
      <c r="G22" s="20">
        <v>1</v>
      </c>
      <c r="H22" s="20">
        <v>208.8</v>
      </c>
      <c r="I22" s="7">
        <v>0</v>
      </c>
      <c r="J22" s="20">
        <v>0.432</v>
      </c>
      <c r="K22" s="7">
        <v>0.10000000000000013</v>
      </c>
      <c r="L22" t="str">
        <f t="shared" si="1"/>
        <v>AN&amp;Andosols&amp;17097&amp;Clay Loam&amp;0.432&amp;1&amp;208.8&amp;0</v>
      </c>
      <c r="M22" s="1"/>
    </row>
    <row r="23" spans="2:15" ht="15.75" x14ac:dyDescent="0.25">
      <c r="B23" s="21">
        <v>5</v>
      </c>
      <c r="C23" s="28" t="s">
        <v>84</v>
      </c>
      <c r="D23" s="1" t="s">
        <v>176</v>
      </c>
      <c r="E23" s="28">
        <v>17098</v>
      </c>
      <c r="F23" s="28" t="s">
        <v>165</v>
      </c>
      <c r="G23" s="20">
        <v>1</v>
      </c>
      <c r="H23" s="20">
        <v>208.8</v>
      </c>
      <c r="I23" s="7">
        <v>0</v>
      </c>
      <c r="J23" s="20">
        <v>0.432</v>
      </c>
      <c r="K23" s="7">
        <v>0.10000000000000014</v>
      </c>
      <c r="L23" t="str">
        <f t="shared" si="1"/>
        <v>LPrz&amp;Rendzic Leptosols&amp;17098&amp;Clay Loam&amp;0.432&amp;1&amp;208.8&amp;0</v>
      </c>
      <c r="M23" s="1"/>
    </row>
    <row r="24" spans="2:15" ht="15.75" x14ac:dyDescent="0.25">
      <c r="B24" s="21">
        <v>10</v>
      </c>
      <c r="C24" s="28" t="s">
        <v>49</v>
      </c>
      <c r="D24" s="1" t="s">
        <v>181</v>
      </c>
      <c r="E24" s="28">
        <v>17099</v>
      </c>
      <c r="F24" s="28" t="s">
        <v>172</v>
      </c>
      <c r="G24" s="20">
        <v>1.5</v>
      </c>
      <c r="H24" s="20">
        <v>218.5</v>
      </c>
      <c r="I24" s="7">
        <v>0</v>
      </c>
      <c r="J24" s="20">
        <v>0.33</v>
      </c>
      <c r="K24" s="7">
        <v>0.10000000000000014</v>
      </c>
      <c r="L24" t="str">
        <f t="shared" si="1"/>
        <v>NT&amp;Nitisols&amp;17099&amp;Sandy Clay Loam&amp;0.33&amp;1.5&amp;218.5&amp;0</v>
      </c>
      <c r="M24" s="1"/>
    </row>
    <row r="25" spans="2:15" ht="15.75" x14ac:dyDescent="0.25">
      <c r="B25" s="21">
        <v>5</v>
      </c>
      <c r="C25" s="28" t="s">
        <v>84</v>
      </c>
      <c r="D25" s="1" t="s">
        <v>176</v>
      </c>
      <c r="E25" s="28">
        <v>17100</v>
      </c>
      <c r="F25" s="28" t="s">
        <v>165</v>
      </c>
      <c r="G25" s="20">
        <v>1</v>
      </c>
      <c r="H25" s="20">
        <v>208.8</v>
      </c>
      <c r="I25" s="7">
        <v>0</v>
      </c>
      <c r="J25" s="20">
        <v>0.432</v>
      </c>
      <c r="K25" s="7">
        <v>0.10000000000000016</v>
      </c>
      <c r="L25" t="str">
        <f t="shared" si="1"/>
        <v>LPrz&amp;Rendzic Leptosols&amp;17100&amp;Clay Loam&amp;0.432&amp;1&amp;208.8&amp;0</v>
      </c>
      <c r="M25" s="1"/>
    </row>
    <row r="26" spans="2:15" ht="15.75" x14ac:dyDescent="0.25">
      <c r="B26" s="21">
        <v>11</v>
      </c>
      <c r="C26" s="28" t="s">
        <v>52</v>
      </c>
      <c r="D26" s="1" t="s">
        <v>168</v>
      </c>
      <c r="E26" s="28">
        <v>17101</v>
      </c>
      <c r="F26" s="28" t="s">
        <v>169</v>
      </c>
      <c r="G26" s="20">
        <v>10.9</v>
      </c>
      <c r="H26" s="20">
        <v>110.1</v>
      </c>
      <c r="I26" s="7">
        <v>0</v>
      </c>
      <c r="J26" s="20">
        <v>0.41199999999999998</v>
      </c>
      <c r="K26" s="7">
        <v>0.10000000000000017</v>
      </c>
      <c r="L26" t="str">
        <f t="shared" si="1"/>
        <v>RGeu&amp;Eutric Regosols&amp;17101&amp;Sandy Loam&amp;0.412&amp;10.9&amp;110.1&amp;0</v>
      </c>
      <c r="M26" s="1"/>
    </row>
    <row r="27" spans="2:15" ht="15.75" x14ac:dyDescent="0.25">
      <c r="B27" s="21">
        <v>11</v>
      </c>
      <c r="C27" s="28" t="s">
        <v>53</v>
      </c>
      <c r="D27" s="1" t="s">
        <v>178</v>
      </c>
      <c r="E27" s="28">
        <v>17102</v>
      </c>
      <c r="F27" s="28" t="s">
        <v>169</v>
      </c>
      <c r="G27" s="20">
        <v>10.9</v>
      </c>
      <c r="H27" s="20">
        <v>110.1</v>
      </c>
      <c r="I27" s="7">
        <v>0</v>
      </c>
      <c r="J27" s="20">
        <v>0.41199999999999998</v>
      </c>
      <c r="K27" s="7">
        <v>0.10000000000000017</v>
      </c>
      <c r="L27" t="str">
        <f t="shared" si="1"/>
        <v>RGleeu&amp;Eutric  Leptic Regosols&amp;17102&amp;Sandy Loam&amp;0.412&amp;10.9&amp;110.1&amp;0</v>
      </c>
      <c r="M27" s="1"/>
    </row>
    <row r="28" spans="2:15" ht="15.75" x14ac:dyDescent="0.25">
      <c r="B28" s="21">
        <v>5</v>
      </c>
      <c r="C28" s="28" t="s">
        <v>73</v>
      </c>
      <c r="D28" s="1" t="s">
        <v>174</v>
      </c>
      <c r="E28" s="28">
        <v>17103</v>
      </c>
      <c r="F28" s="28" t="s">
        <v>165</v>
      </c>
      <c r="G28" s="20">
        <v>1</v>
      </c>
      <c r="H28" s="20">
        <v>208.8</v>
      </c>
      <c r="I28" s="7">
        <v>0</v>
      </c>
      <c r="J28" s="20">
        <v>0.432</v>
      </c>
      <c r="K28" s="7">
        <v>0.10000000000000019</v>
      </c>
      <c r="L28" t="str">
        <f t="shared" si="1"/>
        <v>KSle&amp;Leptip Kastanozems&amp;17103&amp;Clay Loam&amp;0.432&amp;1&amp;208.8&amp;0</v>
      </c>
      <c r="M28" s="1"/>
    </row>
    <row r="29" spans="2:15" ht="15.75" x14ac:dyDescent="0.25">
      <c r="B29" s="21">
        <v>3</v>
      </c>
      <c r="C29" s="29" t="s">
        <v>93</v>
      </c>
      <c r="D29" s="1" t="s">
        <v>179</v>
      </c>
      <c r="E29" s="29">
        <v>17104</v>
      </c>
      <c r="F29" s="28" t="s">
        <v>167</v>
      </c>
      <c r="G29" s="30">
        <v>0.55000000000000004</v>
      </c>
      <c r="H29" s="30">
        <v>300</v>
      </c>
      <c r="I29" s="9">
        <v>0</v>
      </c>
      <c r="J29" s="30">
        <v>0.35</v>
      </c>
      <c r="K29" s="9">
        <v>0.1000000000000002</v>
      </c>
      <c r="L29" t="str">
        <f t="shared" si="1"/>
        <v>NTlehu&amp;Humic Leptic Nitisol&amp;17104&amp;Clay&amp;0.35&amp;0.55&amp;300&amp;0</v>
      </c>
      <c r="M29" s="1"/>
    </row>
    <row r="30" spans="2:15" ht="15.75" x14ac:dyDescent="0.25">
      <c r="B30" s="21">
        <v>9</v>
      </c>
      <c r="C30" s="28" t="s">
        <v>106</v>
      </c>
      <c r="D30" s="1" t="s">
        <v>182</v>
      </c>
      <c r="E30" s="28">
        <v>17105</v>
      </c>
      <c r="F30" s="28" t="s">
        <v>183</v>
      </c>
      <c r="G30" s="20">
        <v>7.6</v>
      </c>
      <c r="H30" s="20">
        <v>88.9</v>
      </c>
      <c r="I30" s="7">
        <v>0</v>
      </c>
      <c r="J30" s="20">
        <v>0.434</v>
      </c>
      <c r="K30" s="7">
        <v>0.1000000000000002</v>
      </c>
      <c r="L30" t="str">
        <f t="shared" si="1"/>
        <v>FLdy&amp;Dystric Fluvisols&amp;17105&amp;Loam&amp;0.434&amp;7.6&amp;88.9&amp;0</v>
      </c>
      <c r="M30" s="1"/>
    </row>
    <row r="31" spans="2:15" ht="15.75" x14ac:dyDescent="0.25">
      <c r="B31" s="21">
        <v>5</v>
      </c>
      <c r="C31" s="28" t="s">
        <v>109</v>
      </c>
      <c r="D31" s="1" t="s">
        <v>184</v>
      </c>
      <c r="E31" s="28">
        <v>17106</v>
      </c>
      <c r="F31" s="28" t="s">
        <v>165</v>
      </c>
      <c r="G31" s="20">
        <v>1</v>
      </c>
      <c r="H31" s="20">
        <v>208.8</v>
      </c>
      <c r="I31" s="7">
        <v>0</v>
      </c>
      <c r="J31" s="20">
        <v>0.432</v>
      </c>
      <c r="K31" s="7">
        <v>0.10000000000000021</v>
      </c>
      <c r="L31" t="str">
        <f t="shared" si="1"/>
        <v>CMdy&amp;Dystric Cambisols&amp;17106&amp;Clay Loam&amp;0.432&amp;1&amp;208.8&amp;0</v>
      </c>
      <c r="M31" s="1"/>
    </row>
    <row r="32" spans="2:15" ht="15.75" x14ac:dyDescent="0.25">
      <c r="B32" s="21">
        <v>9</v>
      </c>
      <c r="C32" s="28" t="s">
        <v>106</v>
      </c>
      <c r="D32" s="1" t="s">
        <v>182</v>
      </c>
      <c r="E32" s="28">
        <v>17107</v>
      </c>
      <c r="F32" s="28" t="s">
        <v>183</v>
      </c>
      <c r="G32" s="20">
        <v>7.6</v>
      </c>
      <c r="H32" s="20">
        <v>88.9</v>
      </c>
      <c r="I32" s="7">
        <v>0</v>
      </c>
      <c r="J32" s="20">
        <v>0.434</v>
      </c>
      <c r="K32" s="7">
        <v>0.10000000000000023</v>
      </c>
      <c r="L32" t="str">
        <f t="shared" si="1"/>
        <v>FLdy&amp;Dystric Fluvisols&amp;17107&amp;Loam&amp;0.434&amp;7.6&amp;88.9&amp;0</v>
      </c>
      <c r="M32" s="1"/>
    </row>
    <row r="33" spans="2:13" ht="15.75" x14ac:dyDescent="0.25">
      <c r="B33" s="21">
        <v>5</v>
      </c>
      <c r="C33" s="28" t="s">
        <v>114</v>
      </c>
      <c r="D33" s="1" t="s">
        <v>185</v>
      </c>
      <c r="E33" s="28">
        <v>17108</v>
      </c>
      <c r="F33" s="28" t="s">
        <v>165</v>
      </c>
      <c r="G33" s="20">
        <v>1</v>
      </c>
      <c r="H33" s="20">
        <v>208.8</v>
      </c>
      <c r="I33" s="7">
        <v>0</v>
      </c>
      <c r="J33" s="20">
        <v>0.432</v>
      </c>
      <c r="K33" s="7">
        <v>0.10000000000000023</v>
      </c>
      <c r="L33" t="str">
        <f t="shared" si="1"/>
        <v>CMledy&amp;Dystric Leptic Cambisols&amp;17108&amp;Clay Loam&amp;0.432&amp;1&amp;208.8&amp;0</v>
      </c>
      <c r="M33" s="1"/>
    </row>
    <row r="34" spans="2:13" ht="15.75" x14ac:dyDescent="0.25">
      <c r="B34" s="21">
        <v>5</v>
      </c>
      <c r="C34" s="28" t="s">
        <v>114</v>
      </c>
      <c r="D34" s="1" t="s">
        <v>185</v>
      </c>
      <c r="E34" s="28">
        <v>17109</v>
      </c>
      <c r="F34" s="28" t="s">
        <v>165</v>
      </c>
      <c r="G34" s="20">
        <v>1</v>
      </c>
      <c r="H34" s="20">
        <v>208.8</v>
      </c>
      <c r="I34" s="7">
        <v>0</v>
      </c>
      <c r="J34" s="20">
        <v>0.432</v>
      </c>
      <c r="K34" s="7">
        <v>0.10000000000000024</v>
      </c>
      <c r="L34" t="str">
        <f t="shared" si="1"/>
        <v>CMledy&amp;Dystric Leptic Cambisols&amp;17109&amp;Clay Loam&amp;0.432&amp;1&amp;208.8&amp;0</v>
      </c>
      <c r="M34" s="1"/>
    </row>
    <row r="35" spans="2:13" ht="15.75" x14ac:dyDescent="0.25">
      <c r="B35" s="21">
        <v>5</v>
      </c>
      <c r="C35" s="28" t="s">
        <v>73</v>
      </c>
      <c r="D35" s="1" t="s">
        <v>174</v>
      </c>
      <c r="E35" s="28">
        <v>17110</v>
      </c>
      <c r="F35" s="28" t="s">
        <v>165</v>
      </c>
      <c r="G35" s="20">
        <v>1</v>
      </c>
      <c r="H35" s="20">
        <v>208.8</v>
      </c>
      <c r="I35" s="7">
        <v>0</v>
      </c>
      <c r="J35" s="20">
        <v>0.432</v>
      </c>
      <c r="K35" s="7">
        <v>0.10000000000000026</v>
      </c>
      <c r="L35" t="str">
        <f t="shared" si="1"/>
        <v>KSle&amp;Leptip Kastanozems&amp;17110&amp;Clay Loam&amp;0.432&amp;1&amp;208.8&amp;0</v>
      </c>
      <c r="M35" s="1"/>
    </row>
    <row r="36" spans="2:13" ht="15.75" x14ac:dyDescent="0.25">
      <c r="B36" s="21">
        <v>5</v>
      </c>
      <c r="C36" s="28" t="s">
        <v>88</v>
      </c>
      <c r="D36" s="1" t="s">
        <v>177</v>
      </c>
      <c r="E36" s="28">
        <v>17111</v>
      </c>
      <c r="F36" s="28" t="s">
        <v>165</v>
      </c>
      <c r="G36" s="20">
        <v>1</v>
      </c>
      <c r="H36" s="20">
        <v>208.8</v>
      </c>
      <c r="I36" s="7">
        <v>0</v>
      </c>
      <c r="J36" s="20">
        <v>0.432</v>
      </c>
      <c r="K36" s="7">
        <v>0.10000000000000026</v>
      </c>
      <c r="L36" t="str">
        <f t="shared" si="1"/>
        <v>UMlecm&amp;Cambic Leptic Umbrisol&amp;17111&amp;Clay Loam&amp;0.432&amp;1&amp;208.8&amp;0</v>
      </c>
      <c r="M36" s="1"/>
    </row>
    <row r="37" spans="2:13" ht="15.75" x14ac:dyDescent="0.25">
      <c r="B37" s="21">
        <v>5</v>
      </c>
      <c r="C37" s="28" t="s">
        <v>73</v>
      </c>
      <c r="D37" s="1" t="s">
        <v>174</v>
      </c>
      <c r="E37" s="28">
        <v>17112</v>
      </c>
      <c r="F37" s="28" t="s">
        <v>165</v>
      </c>
      <c r="G37" s="20">
        <v>1</v>
      </c>
      <c r="H37" s="20">
        <v>208.8</v>
      </c>
      <c r="I37" s="7">
        <v>0</v>
      </c>
      <c r="J37" s="20">
        <v>0.432</v>
      </c>
      <c r="K37" s="7">
        <v>0.10000000000000027</v>
      </c>
      <c r="L37" t="str">
        <f t="shared" si="1"/>
        <v>KSle&amp;Leptip Kastanozems&amp;17112&amp;Clay Loam&amp;0.432&amp;1&amp;208.8&amp;0</v>
      </c>
      <c r="M37" s="1"/>
    </row>
    <row r="38" spans="2:13" ht="15.75" x14ac:dyDescent="0.25">
      <c r="B38" s="21">
        <v>3</v>
      </c>
      <c r="C38" s="28" t="s">
        <v>93</v>
      </c>
      <c r="D38" s="1" t="s">
        <v>179</v>
      </c>
      <c r="E38" s="28">
        <v>17113</v>
      </c>
      <c r="F38" s="28" t="s">
        <v>167</v>
      </c>
      <c r="G38" s="20">
        <v>0.55000000000000004</v>
      </c>
      <c r="H38" s="20">
        <v>300</v>
      </c>
      <c r="I38" s="7">
        <v>0</v>
      </c>
      <c r="J38" s="20">
        <v>0.35</v>
      </c>
      <c r="K38" s="7">
        <v>0.10000000000000028</v>
      </c>
      <c r="L38" t="str">
        <f t="shared" si="1"/>
        <v>NTlehu&amp;Humic Leptic Nitisol&amp;17113&amp;Clay&amp;0.35&amp;0.55&amp;300&amp;0</v>
      </c>
      <c r="M38" s="1"/>
    </row>
    <row r="39" spans="2:13" ht="15.75" x14ac:dyDescent="0.25">
      <c r="B39" s="21">
        <v>3</v>
      </c>
      <c r="C39" s="28" t="s">
        <v>48</v>
      </c>
      <c r="D39" s="1" t="s">
        <v>166</v>
      </c>
      <c r="E39" s="28">
        <v>17114</v>
      </c>
      <c r="F39" s="28" t="s">
        <v>167</v>
      </c>
      <c r="G39" s="20">
        <v>0.55000000000000004</v>
      </c>
      <c r="H39" s="20">
        <v>300</v>
      </c>
      <c r="I39" s="7">
        <v>0</v>
      </c>
      <c r="J39" s="20">
        <v>0.35</v>
      </c>
      <c r="K39" s="7">
        <v>0.10000000000000028</v>
      </c>
      <c r="L39" t="str">
        <f t="shared" si="1"/>
        <v>Nthu&amp;Humic Nitisols&amp;17114&amp;Clay&amp;0.35&amp;0.55&amp;300&amp;0</v>
      </c>
      <c r="M39" s="1"/>
    </row>
    <row r="40" spans="2:13" ht="15.75" x14ac:dyDescent="0.25">
      <c r="B40" s="21">
        <v>11</v>
      </c>
      <c r="C40" s="28" t="s">
        <v>53</v>
      </c>
      <c r="D40" s="1" t="s">
        <v>178</v>
      </c>
      <c r="E40" s="28">
        <v>17115</v>
      </c>
      <c r="F40" s="28" t="s">
        <v>169</v>
      </c>
      <c r="G40" s="20">
        <v>10.9</v>
      </c>
      <c r="H40" s="20">
        <v>110.1</v>
      </c>
      <c r="I40" s="7">
        <v>0</v>
      </c>
      <c r="J40" s="20">
        <v>0.41199999999999998</v>
      </c>
      <c r="K40" s="7">
        <v>0.1000000000000003</v>
      </c>
      <c r="L40" t="str">
        <f t="shared" si="1"/>
        <v>RGleeu&amp;Eutric  Leptic Regosols&amp;17115&amp;Sandy Loam&amp;0.412&amp;10.9&amp;110.1&amp;0</v>
      </c>
      <c r="M40" s="1"/>
    </row>
    <row r="41" spans="2:13" ht="15.75" x14ac:dyDescent="0.25">
      <c r="B41" s="21">
        <v>5</v>
      </c>
      <c r="C41" s="28" t="s">
        <v>79</v>
      </c>
      <c r="D41" s="1" t="s">
        <v>186</v>
      </c>
      <c r="E41" s="28">
        <v>17116</v>
      </c>
      <c r="F41" s="28" t="s">
        <v>165</v>
      </c>
      <c r="G41" s="20">
        <v>1</v>
      </c>
      <c r="H41" s="20">
        <v>208.8</v>
      </c>
      <c r="I41" s="7">
        <v>0</v>
      </c>
      <c r="J41" s="20">
        <v>0.432</v>
      </c>
      <c r="K41" s="7">
        <v>0.10000000000000031</v>
      </c>
      <c r="L41" t="str">
        <f t="shared" si="1"/>
        <v>FLeu&amp;Eutric Fluviosol&amp;17116&amp;Clay Loam&amp;0.432&amp;1&amp;208.8&amp;0</v>
      </c>
      <c r="M41" s="1"/>
    </row>
    <row r="42" spans="2:13" ht="15.75" x14ac:dyDescent="0.25">
      <c r="B42" s="21">
        <v>5</v>
      </c>
      <c r="C42" s="28" t="s">
        <v>124</v>
      </c>
      <c r="D42" s="1" t="s">
        <v>187</v>
      </c>
      <c r="E42" s="28">
        <v>17117</v>
      </c>
      <c r="F42" s="28" t="s">
        <v>165</v>
      </c>
      <c r="G42" s="20">
        <v>1</v>
      </c>
      <c r="H42" s="20">
        <v>208.8</v>
      </c>
      <c r="I42" s="7">
        <v>0</v>
      </c>
      <c r="J42" s="20">
        <v>0.432</v>
      </c>
      <c r="K42" s="7">
        <v>0.10000000000000031</v>
      </c>
      <c r="L42" t="str">
        <f t="shared" si="1"/>
        <v>CMgl&amp;Gleyic Cambisols&amp;17117&amp;Clay Loam&amp;0.432&amp;1&amp;208.8&amp;0</v>
      </c>
      <c r="M42" s="1"/>
    </row>
    <row r="43" spans="2:13" ht="15.75" x14ac:dyDescent="0.25">
      <c r="B43" s="21">
        <v>10</v>
      </c>
      <c r="C43" s="28" t="s">
        <v>64</v>
      </c>
      <c r="D43" s="1" t="s">
        <v>168</v>
      </c>
      <c r="E43" s="28">
        <v>17118</v>
      </c>
      <c r="F43" s="28" t="s">
        <v>172</v>
      </c>
      <c r="G43" s="20">
        <v>1.5</v>
      </c>
      <c r="H43" s="20">
        <v>218.5</v>
      </c>
      <c r="I43" s="7">
        <v>0</v>
      </c>
      <c r="J43" s="20">
        <v>0.33</v>
      </c>
      <c r="K43" s="7">
        <v>0.10000000000000032</v>
      </c>
      <c r="L43" t="str">
        <f t="shared" si="1"/>
        <v>RGleca&amp;Eutric Regosols&amp;17118&amp;Sandy Clay Loam&amp;0.33&amp;1.5&amp;218.5&amp;0</v>
      </c>
      <c r="M43" s="1"/>
    </row>
    <row r="44" spans="2:13" ht="15.75" x14ac:dyDescent="0.25">
      <c r="B44" s="21">
        <v>5</v>
      </c>
      <c r="C44" s="28" t="s">
        <v>114</v>
      </c>
      <c r="D44" s="1" t="s">
        <v>185</v>
      </c>
      <c r="E44" s="28">
        <v>17119</v>
      </c>
      <c r="F44" s="28" t="s">
        <v>165</v>
      </c>
      <c r="G44" s="20">
        <v>1</v>
      </c>
      <c r="H44" s="20">
        <v>208.8</v>
      </c>
      <c r="I44" s="7">
        <v>0</v>
      </c>
      <c r="J44" s="20">
        <v>0.432</v>
      </c>
      <c r="K44" s="7">
        <v>0.10000000000000032</v>
      </c>
      <c r="L44" t="str">
        <f t="shared" si="1"/>
        <v>CMledy&amp;Dystric Leptic Cambisols&amp;17119&amp;Clay Loam&amp;0.432&amp;1&amp;208.8&amp;0</v>
      </c>
      <c r="M44" s="1"/>
    </row>
    <row r="45" spans="2:13" ht="15.75" x14ac:dyDescent="0.25">
      <c r="B45" s="21">
        <v>5</v>
      </c>
      <c r="C45" s="28" t="s">
        <v>67</v>
      </c>
      <c r="D45" s="1" t="s">
        <v>173</v>
      </c>
      <c r="E45" s="28">
        <v>17120</v>
      </c>
      <c r="F45" s="28" t="s">
        <v>165</v>
      </c>
      <c r="G45" s="20">
        <v>1</v>
      </c>
      <c r="H45" s="20">
        <v>208.8</v>
      </c>
      <c r="I45" s="7">
        <v>0</v>
      </c>
      <c r="J45" s="20">
        <v>0.432</v>
      </c>
      <c r="K45" s="7">
        <v>0.10000000000000034</v>
      </c>
      <c r="L45" t="str">
        <f t="shared" si="1"/>
        <v>GLeu&amp;Eutric Gleysols&amp;17120&amp;Clay Loam&amp;0.432&amp;1&amp;208.8&amp;0</v>
      </c>
      <c r="M45" s="1"/>
    </row>
    <row r="46" spans="2:13" ht="15.75" x14ac:dyDescent="0.25">
      <c r="B46" s="21">
        <v>5</v>
      </c>
      <c r="C46" s="28" t="s">
        <v>131</v>
      </c>
      <c r="D46" s="1" t="s">
        <v>188</v>
      </c>
      <c r="E46" s="28">
        <v>17121</v>
      </c>
      <c r="F46" s="28" t="s">
        <v>165</v>
      </c>
      <c r="G46" s="20">
        <v>1</v>
      </c>
      <c r="H46" s="20">
        <v>208.8</v>
      </c>
      <c r="I46" s="7">
        <v>0</v>
      </c>
      <c r="J46" s="20">
        <v>0.432</v>
      </c>
      <c r="K46" s="7">
        <v>0.10000000000000035</v>
      </c>
      <c r="L46" t="str">
        <f t="shared" si="1"/>
        <v>CMeu&amp;Eutric Cambisols&amp;17121&amp;Clay Loam&amp;0.432&amp;1&amp;208.8&amp;0</v>
      </c>
      <c r="M46" s="1"/>
    </row>
    <row r="47" spans="2:13" ht="15.75" x14ac:dyDescent="0.25">
      <c r="B47" s="21">
        <v>3</v>
      </c>
      <c r="C47" s="28" t="s">
        <v>134</v>
      </c>
      <c r="D47" s="1" t="s">
        <v>189</v>
      </c>
      <c r="E47" s="28">
        <v>17122</v>
      </c>
      <c r="F47" s="28" t="s">
        <v>167</v>
      </c>
      <c r="G47" s="20">
        <v>0.55000000000000004</v>
      </c>
      <c r="H47" s="20">
        <v>300</v>
      </c>
      <c r="I47" s="7">
        <v>0</v>
      </c>
      <c r="J47" s="20">
        <v>0.35</v>
      </c>
      <c r="K47" s="7">
        <v>0.10000000000000035</v>
      </c>
      <c r="L47" t="str">
        <f t="shared" si="1"/>
        <v>VRha&amp;Haplic Vertisols&amp;17122&amp;Clay&amp;0.35&amp;0.55&amp;300&amp;0</v>
      </c>
      <c r="M47" s="1"/>
    </row>
    <row r="48" spans="2:13" ht="15.75" x14ac:dyDescent="0.25">
      <c r="B48" s="21">
        <v>3</v>
      </c>
      <c r="C48" s="28" t="s">
        <v>134</v>
      </c>
      <c r="D48" s="1" t="s">
        <v>189</v>
      </c>
      <c r="E48" s="28">
        <v>17123</v>
      </c>
      <c r="F48" s="28" t="s">
        <v>167</v>
      </c>
      <c r="G48" s="20">
        <v>0.55000000000000004</v>
      </c>
      <c r="H48" s="20">
        <v>300</v>
      </c>
      <c r="I48" s="7">
        <v>0</v>
      </c>
      <c r="J48" s="20">
        <v>0.35</v>
      </c>
      <c r="K48" s="7">
        <v>0.10000000000000037</v>
      </c>
      <c r="L48" t="str">
        <f t="shared" si="1"/>
        <v>VRha&amp;Haplic Vertisols&amp;17123&amp;Clay&amp;0.35&amp;0.55&amp;300&amp;0</v>
      </c>
      <c r="M48" s="1"/>
    </row>
    <row r="49" spans="2:13" ht="15.75" x14ac:dyDescent="0.25">
      <c r="B49" s="21">
        <v>5</v>
      </c>
      <c r="C49" s="28" t="s">
        <v>139</v>
      </c>
      <c r="D49" s="1" t="s">
        <v>190</v>
      </c>
      <c r="E49" s="28">
        <v>17124</v>
      </c>
      <c r="F49" s="28" t="s">
        <v>165</v>
      </c>
      <c r="G49" s="20">
        <v>1</v>
      </c>
      <c r="H49" s="20">
        <v>208.8</v>
      </c>
      <c r="I49" s="7">
        <v>0</v>
      </c>
      <c r="J49" s="20">
        <v>0.432</v>
      </c>
      <c r="K49" s="7">
        <v>0.10000000000000038</v>
      </c>
      <c r="L49" t="str">
        <f t="shared" si="1"/>
        <v>ANledy&amp;Dystric Leptip Andosol&amp;17124&amp;Clay Loam&amp;0.432&amp;1&amp;208.8&amp;0</v>
      </c>
      <c r="M49" s="1"/>
    </row>
    <row r="50" spans="2:13" ht="15.75" x14ac:dyDescent="0.25">
      <c r="B50" s="21">
        <v>5</v>
      </c>
      <c r="C50" s="28" t="s">
        <v>139</v>
      </c>
      <c r="D50" s="1" t="s">
        <v>190</v>
      </c>
      <c r="E50" s="28">
        <v>17125</v>
      </c>
      <c r="F50" s="28" t="s">
        <v>165</v>
      </c>
      <c r="G50" s="20">
        <v>1</v>
      </c>
      <c r="H50" s="20">
        <v>208.8</v>
      </c>
      <c r="I50" s="7">
        <v>0</v>
      </c>
      <c r="J50" s="20">
        <v>0.432</v>
      </c>
      <c r="K50" s="7">
        <v>0.10000000000000038</v>
      </c>
      <c r="L50" t="str">
        <f t="shared" si="1"/>
        <v>ANledy&amp;Dystric Leptip Andosol&amp;17125&amp;Clay Loam&amp;0.432&amp;1&amp;208.8&amp;0</v>
      </c>
      <c r="M50" s="1"/>
    </row>
    <row r="51" spans="2:13" ht="15.75" x14ac:dyDescent="0.25">
      <c r="B51" s="21">
        <v>5</v>
      </c>
      <c r="C51" s="28" t="s">
        <v>95</v>
      </c>
      <c r="D51" s="1" t="s">
        <v>180</v>
      </c>
      <c r="E51" s="28">
        <v>17126</v>
      </c>
      <c r="F51" s="28" t="s">
        <v>165</v>
      </c>
      <c r="G51" s="20">
        <v>1</v>
      </c>
      <c r="H51" s="20">
        <v>208.8</v>
      </c>
      <c r="I51" s="7">
        <v>0</v>
      </c>
      <c r="J51" s="20">
        <v>0.432</v>
      </c>
      <c r="K51" s="7">
        <v>0.10000000000000039</v>
      </c>
      <c r="L51" t="str">
        <f t="shared" si="1"/>
        <v>AN&amp;Andosols&amp;17126&amp;Clay Loam&amp;0.432&amp;1&amp;208.8&amp;0</v>
      </c>
      <c r="M51" s="1"/>
    </row>
    <row r="52" spans="2:13" ht="15.75" x14ac:dyDescent="0.25">
      <c r="B52" s="21">
        <v>5</v>
      </c>
      <c r="C52" s="28" t="s">
        <v>95</v>
      </c>
      <c r="D52" s="1" t="s">
        <v>180</v>
      </c>
      <c r="E52" s="28">
        <v>17127</v>
      </c>
      <c r="F52" s="28" t="s">
        <v>165</v>
      </c>
      <c r="G52" s="20">
        <v>1</v>
      </c>
      <c r="H52" s="20">
        <v>208.8</v>
      </c>
      <c r="I52" s="7">
        <v>0</v>
      </c>
      <c r="J52" s="20">
        <v>0.432</v>
      </c>
      <c r="K52" s="7">
        <v>0.10000000000000041</v>
      </c>
      <c r="L52" t="str">
        <f t="shared" si="1"/>
        <v>AN&amp;Andosols&amp;17127&amp;Clay Loam&amp;0.432&amp;1&amp;208.8&amp;0</v>
      </c>
      <c r="M52" s="1"/>
    </row>
    <row r="53" spans="2:13" ht="15.75" x14ac:dyDescent="0.25">
      <c r="B53" s="21">
        <v>3</v>
      </c>
      <c r="C53" s="28" t="s">
        <v>144</v>
      </c>
      <c r="D53" s="1" t="s">
        <v>191</v>
      </c>
      <c r="E53" s="28">
        <v>17128</v>
      </c>
      <c r="F53" s="28" t="s">
        <v>167</v>
      </c>
      <c r="G53" s="20">
        <v>0.55000000000000004</v>
      </c>
      <c r="H53" s="20">
        <v>300</v>
      </c>
      <c r="I53" s="7">
        <v>0</v>
      </c>
      <c r="J53" s="20">
        <v>0.35</v>
      </c>
      <c r="K53" s="7">
        <v>0.10000000000000041</v>
      </c>
      <c r="L53" t="str">
        <f t="shared" si="1"/>
        <v>GLum&amp;Umbirc Gleysol&amp;17128&amp;Clay&amp;0.35&amp;0.55&amp;300&amp;0</v>
      </c>
      <c r="M53" s="1"/>
    </row>
    <row r="54" spans="2:13" ht="15.75" x14ac:dyDescent="0.25">
      <c r="B54" s="21">
        <v>0</v>
      </c>
      <c r="C54" s="28" t="s">
        <v>147</v>
      </c>
      <c r="D54" s="1" t="s">
        <v>192</v>
      </c>
      <c r="E54" s="28">
        <v>17129</v>
      </c>
      <c r="F54" s="28" t="s">
        <v>193</v>
      </c>
      <c r="G54" s="20">
        <v>0.1</v>
      </c>
      <c r="H54" s="20">
        <v>0.1</v>
      </c>
      <c r="I54" s="7">
        <v>0</v>
      </c>
      <c r="J54" s="20">
        <v>0.1</v>
      </c>
      <c r="K54" s="7">
        <v>0.10000000000000042</v>
      </c>
      <c r="L54" t="str">
        <f t="shared" si="1"/>
        <v>WR&amp;Open Water&amp;17129&amp;Water&amp;0.1&amp;0.1&amp;0.1&amp;0</v>
      </c>
      <c r="M54" s="1"/>
    </row>
    <row r="55" spans="2:13" ht="15.75" x14ac:dyDescent="0.25">
      <c r="B55" s="21">
        <v>11</v>
      </c>
      <c r="C55" s="28" t="s">
        <v>53</v>
      </c>
      <c r="D55" s="1" t="s">
        <v>178</v>
      </c>
      <c r="E55" s="28">
        <v>18691</v>
      </c>
      <c r="F55" s="28" t="s">
        <v>169</v>
      </c>
      <c r="G55" s="20">
        <v>10.9</v>
      </c>
      <c r="H55" s="20">
        <v>110.1</v>
      </c>
      <c r="I55" s="7">
        <v>0</v>
      </c>
      <c r="J55" s="20">
        <v>0.41199999999999998</v>
      </c>
      <c r="K55" s="7">
        <v>0.10000000000000044</v>
      </c>
      <c r="L55" t="str">
        <f t="shared" si="1"/>
        <v>RGleeu&amp;Eutric  Leptic Regosols&amp;18691&amp;Sandy Loam&amp;0.412&amp;10.9&amp;110.1&amp;0</v>
      </c>
      <c r="M55" s="1"/>
    </row>
    <row r="56" spans="2:13" ht="15.75" x14ac:dyDescent="0.25">
      <c r="B56" s="21">
        <v>3</v>
      </c>
      <c r="C56" s="28" t="s">
        <v>93</v>
      </c>
      <c r="D56" s="1" t="s">
        <v>179</v>
      </c>
      <c r="E56" s="28">
        <v>18692</v>
      </c>
      <c r="F56" s="28" t="s">
        <v>167</v>
      </c>
      <c r="G56" s="20">
        <v>0.55000000000000004</v>
      </c>
      <c r="H56" s="20">
        <v>300</v>
      </c>
      <c r="I56" s="7">
        <v>0</v>
      </c>
      <c r="J56" s="20">
        <v>0.35</v>
      </c>
      <c r="K56" s="7">
        <v>0.10000000000000044</v>
      </c>
      <c r="L56" t="str">
        <f t="shared" si="1"/>
        <v>NTlehu&amp;Humic Leptic Nitisol&amp;18692&amp;Clay&amp;0.35&amp;0.55&amp;300&amp;0</v>
      </c>
      <c r="M56" s="1"/>
    </row>
    <row r="57" spans="2:13" ht="15.75" x14ac:dyDescent="0.25">
      <c r="B57" s="21">
        <v>5</v>
      </c>
      <c r="C57" s="28" t="s">
        <v>114</v>
      </c>
      <c r="D57" s="1" t="s">
        <v>185</v>
      </c>
      <c r="E57" s="28">
        <v>18693</v>
      </c>
      <c r="F57" s="28" t="s">
        <v>165</v>
      </c>
      <c r="G57" s="20">
        <v>1</v>
      </c>
      <c r="H57" s="20">
        <v>208.8</v>
      </c>
      <c r="I57" s="7">
        <v>0</v>
      </c>
      <c r="J57" s="20">
        <v>0.432</v>
      </c>
      <c r="K57" s="7">
        <v>0.10000000000000045</v>
      </c>
      <c r="L57" t="str">
        <f t="shared" si="1"/>
        <v>CMledy&amp;Dystric Leptic Cambisols&amp;18693&amp;Clay Loam&amp;0.432&amp;1&amp;208.8&amp;0</v>
      </c>
      <c r="M57" s="1"/>
    </row>
    <row r="58" spans="2:13" ht="15.75" x14ac:dyDescent="0.25">
      <c r="B58" s="21">
        <v>5</v>
      </c>
      <c r="C58" s="28" t="s">
        <v>79</v>
      </c>
      <c r="D58" s="1" t="s">
        <v>175</v>
      </c>
      <c r="E58" s="28">
        <v>18694</v>
      </c>
      <c r="F58" s="28" t="s">
        <v>165</v>
      </c>
      <c r="G58" s="20">
        <v>1</v>
      </c>
      <c r="H58" s="20">
        <v>208.8</v>
      </c>
      <c r="I58" s="7">
        <v>0</v>
      </c>
      <c r="J58" s="20">
        <v>0.432</v>
      </c>
      <c r="K58" s="7">
        <v>0.10000000000000046</v>
      </c>
      <c r="L58" t="str">
        <f t="shared" si="1"/>
        <v>FLeu&amp;Eutric Fluvisols&amp;18694&amp;Clay Loam&amp;0.432&amp;1&amp;208.8&amp;0</v>
      </c>
      <c r="M58" s="1"/>
    </row>
    <row r="59" spans="2:13" ht="15.75" x14ac:dyDescent="0.25">
      <c r="B59" s="21">
        <v>5</v>
      </c>
      <c r="C59" s="28" t="s">
        <v>124</v>
      </c>
      <c r="D59" s="1" t="s">
        <v>187</v>
      </c>
      <c r="E59" s="28">
        <v>18695</v>
      </c>
      <c r="F59" s="28" t="s">
        <v>165</v>
      </c>
      <c r="G59" s="20">
        <v>1</v>
      </c>
      <c r="H59" s="20">
        <v>208.8</v>
      </c>
      <c r="I59" s="7">
        <v>0</v>
      </c>
      <c r="J59" s="20">
        <v>0.432</v>
      </c>
      <c r="K59" s="7">
        <v>0.10000000000000046</v>
      </c>
      <c r="L59" t="str">
        <f t="shared" si="1"/>
        <v>CMgl&amp;Gleyic Cambisols&amp;18695&amp;Clay Loam&amp;0.432&amp;1&amp;208.8&amp;0</v>
      </c>
      <c r="M59" s="1"/>
    </row>
    <row r="60" spans="2:13" ht="15.75" x14ac:dyDescent="0.25">
      <c r="B60" s="21">
        <v>3</v>
      </c>
      <c r="C60" s="28" t="s">
        <v>93</v>
      </c>
      <c r="D60" s="1" t="s">
        <v>179</v>
      </c>
      <c r="E60" s="28">
        <v>18701</v>
      </c>
      <c r="F60" s="28" t="s">
        <v>167</v>
      </c>
      <c r="G60" s="20">
        <v>0.55000000000000004</v>
      </c>
      <c r="H60" s="20">
        <v>300</v>
      </c>
      <c r="I60" s="7">
        <v>0</v>
      </c>
      <c r="J60" s="20">
        <v>0.35</v>
      </c>
      <c r="K60" s="7">
        <v>0.10000000000000048</v>
      </c>
      <c r="L60" t="str">
        <f t="shared" si="1"/>
        <v>NTlehu&amp;Humic Leptic Nitisol&amp;18701&amp;Clay&amp;0.35&amp;0.55&amp;300&amp;0</v>
      </c>
      <c r="M60" s="1"/>
    </row>
    <row r="61" spans="2:13" ht="15.75" x14ac:dyDescent="0.25">
      <c r="B61" s="21">
        <v>5</v>
      </c>
      <c r="C61" s="28" t="s">
        <v>131</v>
      </c>
      <c r="D61" s="1" t="s">
        <v>188</v>
      </c>
      <c r="E61" s="28">
        <v>18712</v>
      </c>
      <c r="F61" s="28" t="s">
        <v>165</v>
      </c>
      <c r="G61" s="20">
        <v>1</v>
      </c>
      <c r="H61" s="20">
        <v>208.8</v>
      </c>
      <c r="I61" s="7">
        <v>0</v>
      </c>
      <c r="J61" s="20">
        <v>0.432</v>
      </c>
      <c r="K61" s="7">
        <v>0.10000000000000049</v>
      </c>
      <c r="L61" t="str">
        <f t="shared" si="1"/>
        <v>CMeu&amp;Eutric Cambisols&amp;18712&amp;Clay Loam&amp;0.432&amp;1&amp;208.8&amp;0</v>
      </c>
      <c r="M61" s="1"/>
    </row>
    <row r="62" spans="2:13" ht="15.75" x14ac:dyDescent="0.25">
      <c r="B62" s="21">
        <v>3</v>
      </c>
      <c r="C62" s="28" t="s">
        <v>134</v>
      </c>
      <c r="D62" s="1" t="s">
        <v>189</v>
      </c>
      <c r="E62" s="28">
        <v>18713</v>
      </c>
      <c r="F62" s="28" t="s">
        <v>167</v>
      </c>
      <c r="G62" s="20">
        <v>0.55000000000000004</v>
      </c>
      <c r="H62" s="20">
        <v>300</v>
      </c>
      <c r="I62" s="7">
        <v>0</v>
      </c>
      <c r="J62" s="20">
        <v>0.35</v>
      </c>
      <c r="K62" s="7">
        <v>0.10000000000000049</v>
      </c>
      <c r="L62" t="str">
        <f t="shared" si="1"/>
        <v>VRha&amp;Haplic Vertisols&amp;18713&amp;Clay&amp;0.35&amp;0.55&amp;300&amp;0</v>
      </c>
      <c r="M62" s="1"/>
    </row>
    <row r="63" spans="2:13" ht="15.75" x14ac:dyDescent="0.25">
      <c r="B63" s="21">
        <v>5</v>
      </c>
      <c r="C63" s="28" t="s">
        <v>157</v>
      </c>
      <c r="D63" s="1" t="s">
        <v>194</v>
      </c>
      <c r="E63" s="28">
        <v>18715</v>
      </c>
      <c r="F63" s="28" t="s">
        <v>165</v>
      </c>
      <c r="G63" s="20">
        <v>1</v>
      </c>
      <c r="H63" s="20">
        <v>208.8</v>
      </c>
      <c r="I63" s="7">
        <v>0</v>
      </c>
      <c r="J63" s="20">
        <v>0.432</v>
      </c>
      <c r="K63" s="7">
        <v>0.10000000000000051</v>
      </c>
      <c r="L63" t="str">
        <f t="shared" si="1"/>
        <v>CMlekkeu&amp;Eutric Akroskeletic Leptip Cambisol&amp;18715&amp;Clay Loam&amp;0.432&amp;1&amp;208.8&amp;0</v>
      </c>
      <c r="M63" s="1"/>
    </row>
    <row r="64" spans="2:13" ht="15.75" x14ac:dyDescent="0.25">
      <c r="B64" s="21">
        <v>11</v>
      </c>
      <c r="C64" s="28" t="s">
        <v>53</v>
      </c>
      <c r="D64" s="1" t="s">
        <v>178</v>
      </c>
      <c r="E64" s="28">
        <v>27058</v>
      </c>
      <c r="F64" s="28" t="s">
        <v>169</v>
      </c>
      <c r="G64" s="20">
        <v>10.9</v>
      </c>
      <c r="H64" s="20">
        <v>110.1</v>
      </c>
      <c r="I64" s="7">
        <v>0</v>
      </c>
      <c r="J64" s="20">
        <v>0.41199999999999998</v>
      </c>
      <c r="K64" s="7">
        <v>0.10000000000000052</v>
      </c>
      <c r="L64" t="str">
        <f t="shared" si="1"/>
        <v>RGleeu&amp;Eutric  Leptic Regosols&amp;27058&amp;Sandy Loam&amp;0.412&amp;10.9&amp;110.1&amp;0</v>
      </c>
      <c r="M64" s="1"/>
    </row>
    <row r="65" spans="2:13" ht="15.75" x14ac:dyDescent="0.25">
      <c r="B65" s="21">
        <v>11</v>
      </c>
      <c r="C65" s="28" t="s">
        <v>53</v>
      </c>
      <c r="D65" s="1" t="s">
        <v>178</v>
      </c>
      <c r="E65" s="28">
        <v>27059</v>
      </c>
      <c r="F65" s="28" t="s">
        <v>169</v>
      </c>
      <c r="G65" s="20">
        <v>10.9</v>
      </c>
      <c r="H65" s="20">
        <v>110.1</v>
      </c>
      <c r="I65" s="7">
        <v>0</v>
      </c>
      <c r="J65" s="20">
        <v>0.41199999999999998</v>
      </c>
      <c r="K65" s="7">
        <v>0.10000000000000052</v>
      </c>
      <c r="L65" t="str">
        <f t="shared" si="1"/>
        <v>RGleeu&amp;Eutric  Leptic Regosols&amp;27059&amp;Sandy Loam&amp;0.412&amp;10.9&amp;110.1&amp;0</v>
      </c>
      <c r="M65" s="1"/>
    </row>
    <row r="66" spans="2:13" ht="15.75" x14ac:dyDescent="0.25">
      <c r="B66" s="21">
        <v>3</v>
      </c>
      <c r="C66" s="28" t="s">
        <v>161</v>
      </c>
      <c r="D66" s="1" t="s">
        <v>195</v>
      </c>
      <c r="E66" s="28">
        <v>27067</v>
      </c>
      <c r="F66" s="28" t="s">
        <v>167</v>
      </c>
      <c r="G66" s="20">
        <v>0.55000000000000004</v>
      </c>
      <c r="H66" s="20">
        <v>300</v>
      </c>
      <c r="I66" s="7">
        <v>0</v>
      </c>
      <c r="J66" s="20">
        <v>0.35</v>
      </c>
      <c r="K66" s="7">
        <v>0.10000000000000053</v>
      </c>
      <c r="L66" t="str">
        <f t="shared" si="1"/>
        <v>VRkk&amp;Akroskeletic Vertisol&amp;27067&amp;Clay&amp;0.35&amp;0.55&amp;300&amp;0</v>
      </c>
      <c r="M66" s="1"/>
    </row>
  </sheetData>
  <pageMargins left="0.511811024" right="0.511811024" top="0.78740157500000008" bottom="0.78740157500000008" header="0.31496062000000014" footer="0.31496062000000014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B952"/>
  <sheetViews>
    <sheetView topLeftCell="S926" workbookViewId="0"/>
  </sheetViews>
  <sheetFormatPr defaultRowHeight="15" x14ac:dyDescent="0.25"/>
  <cols>
    <col min="4" max="4" width="25.7109375" customWidth="1"/>
    <col min="6" max="6" width="7.140625" customWidth="1"/>
    <col min="7" max="7" width="21.85546875" customWidth="1"/>
    <col min="9" max="9" width="13.28515625" customWidth="1"/>
    <col min="33" max="37" width="9.140625" style="19"/>
    <col min="39" max="43" width="12.42578125" bestFit="1"/>
  </cols>
  <sheetData>
    <row r="1" spans="2:54" x14ac:dyDescent="0.25">
      <c r="B1" t="s">
        <v>196</v>
      </c>
      <c r="C1" t="s">
        <v>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s="19" t="s">
        <v>226</v>
      </c>
      <c r="AH1" s="8" t="s">
        <v>21</v>
      </c>
      <c r="AI1" s="8" t="s">
        <v>22</v>
      </c>
      <c r="AJ1" s="8" t="s">
        <v>23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</row>
    <row r="2" spans="2:54" x14ac:dyDescent="0.25">
      <c r="B2">
        <v>652</v>
      </c>
      <c r="C2">
        <v>12746</v>
      </c>
      <c r="D2">
        <v>8812</v>
      </c>
      <c r="G2" t="s">
        <v>244</v>
      </c>
      <c r="H2">
        <v>12746</v>
      </c>
      <c r="I2">
        <v>3</v>
      </c>
      <c r="J2">
        <v>2</v>
      </c>
      <c r="K2">
        <v>45</v>
      </c>
      <c r="M2" t="s">
        <v>245</v>
      </c>
      <c r="N2" t="s">
        <v>245</v>
      </c>
      <c r="O2" t="s">
        <v>43</v>
      </c>
      <c r="P2" t="s">
        <v>246</v>
      </c>
      <c r="Q2">
        <v>1</v>
      </c>
      <c r="W2" t="s">
        <v>46</v>
      </c>
      <c r="X2">
        <v>129</v>
      </c>
      <c r="Y2">
        <v>0</v>
      </c>
      <c r="Z2" t="s">
        <v>247</v>
      </c>
      <c r="AA2">
        <v>0</v>
      </c>
      <c r="AB2">
        <v>20</v>
      </c>
      <c r="AC2">
        <v>15</v>
      </c>
      <c r="AD2">
        <v>36</v>
      </c>
      <c r="AE2">
        <v>23</v>
      </c>
      <c r="AF2">
        <v>41</v>
      </c>
      <c r="AG2" s="19">
        <v>3</v>
      </c>
      <c r="AH2" s="8">
        <f t="shared" ref="AH2:AH65" si="0">AVERAGE(0.09,0.15)</f>
        <v>0.12</v>
      </c>
      <c r="AI2" s="8">
        <f t="shared" ref="AI2:AI65" si="1">AVERAGE(52.21,64.15)</f>
        <v>58.180000000000007</v>
      </c>
      <c r="AJ2" s="8">
        <v>0.45</v>
      </c>
      <c r="AL2" t="s">
        <v>248</v>
      </c>
      <c r="AM2" s="27">
        <v>1279999971</v>
      </c>
      <c r="AN2" s="27">
        <v>1950000048</v>
      </c>
      <c r="AO2" s="27">
        <v>3686000109</v>
      </c>
      <c r="AP2" s="27">
        <v>4900000095</v>
      </c>
      <c r="AQ2" s="27">
        <v>2829999924</v>
      </c>
      <c r="AR2">
        <v>13</v>
      </c>
      <c r="AS2">
        <v>15</v>
      </c>
      <c r="AT2">
        <v>14</v>
      </c>
      <c r="AU2">
        <v>8</v>
      </c>
      <c r="AV2">
        <v>6</v>
      </c>
      <c r="AW2">
        <v>33</v>
      </c>
      <c r="AX2">
        <v>21</v>
      </c>
      <c r="AY2">
        <v>1</v>
      </c>
      <c r="AZ2">
        <v>0</v>
      </c>
      <c r="BA2">
        <v>0</v>
      </c>
      <c r="BB2">
        <v>0</v>
      </c>
    </row>
    <row r="3" spans="2:54" x14ac:dyDescent="0.25">
      <c r="B3">
        <v>275</v>
      </c>
      <c r="C3">
        <v>27694</v>
      </c>
      <c r="D3">
        <v>8815</v>
      </c>
      <c r="G3" t="s">
        <v>249</v>
      </c>
      <c r="H3">
        <v>27694</v>
      </c>
      <c r="I3">
        <v>3</v>
      </c>
      <c r="J3">
        <v>2</v>
      </c>
      <c r="K3">
        <v>40</v>
      </c>
      <c r="M3" t="s">
        <v>245</v>
      </c>
      <c r="N3" t="s">
        <v>245</v>
      </c>
      <c r="O3" t="s">
        <v>43</v>
      </c>
      <c r="P3" t="s">
        <v>246</v>
      </c>
      <c r="Q3">
        <v>1</v>
      </c>
      <c r="W3" t="s">
        <v>46</v>
      </c>
      <c r="X3">
        <v>129</v>
      </c>
      <c r="Y3">
        <v>0</v>
      </c>
      <c r="Z3" t="s">
        <v>247</v>
      </c>
      <c r="AA3">
        <v>0</v>
      </c>
      <c r="AB3">
        <v>20</v>
      </c>
      <c r="AC3">
        <v>15</v>
      </c>
      <c r="AD3">
        <v>36</v>
      </c>
      <c r="AE3">
        <v>23</v>
      </c>
      <c r="AF3">
        <v>41</v>
      </c>
      <c r="AG3" s="19">
        <v>3</v>
      </c>
      <c r="AH3" s="8">
        <f t="shared" si="0"/>
        <v>0.12</v>
      </c>
      <c r="AI3" s="8">
        <f t="shared" si="1"/>
        <v>58.180000000000007</v>
      </c>
      <c r="AJ3" s="8">
        <v>1.45</v>
      </c>
      <c r="AL3" t="s">
        <v>248</v>
      </c>
      <c r="AM3" s="27">
        <v>1279999971</v>
      </c>
      <c r="AN3" s="27">
        <v>1950000048</v>
      </c>
      <c r="AO3" s="27">
        <v>3686000109</v>
      </c>
      <c r="AP3" s="27">
        <v>4900000095</v>
      </c>
      <c r="AQ3" s="27">
        <v>2829999924</v>
      </c>
      <c r="AR3">
        <v>13</v>
      </c>
      <c r="AS3">
        <v>15</v>
      </c>
      <c r="AT3">
        <v>14</v>
      </c>
      <c r="AU3">
        <v>8</v>
      </c>
      <c r="AV3">
        <v>6</v>
      </c>
      <c r="AW3">
        <v>33</v>
      </c>
      <c r="AX3">
        <v>21</v>
      </c>
      <c r="AY3">
        <v>1</v>
      </c>
      <c r="AZ3">
        <v>0</v>
      </c>
      <c r="BA3">
        <v>0</v>
      </c>
      <c r="BB3">
        <v>0</v>
      </c>
    </row>
    <row r="4" spans="2:54" x14ac:dyDescent="0.25">
      <c r="B4">
        <v>339</v>
      </c>
      <c r="C4">
        <v>27677</v>
      </c>
      <c r="D4">
        <v>8819</v>
      </c>
      <c r="G4" t="s">
        <v>250</v>
      </c>
      <c r="H4">
        <v>27677</v>
      </c>
      <c r="I4">
        <v>3</v>
      </c>
      <c r="J4">
        <v>1</v>
      </c>
      <c r="K4">
        <v>60</v>
      </c>
      <c r="M4" t="s">
        <v>245</v>
      </c>
      <c r="N4" t="s">
        <v>245</v>
      </c>
      <c r="O4" t="s">
        <v>43</v>
      </c>
      <c r="P4" t="s">
        <v>246</v>
      </c>
      <c r="Q4">
        <v>1</v>
      </c>
      <c r="W4" t="s">
        <v>46</v>
      </c>
      <c r="X4">
        <v>129</v>
      </c>
      <c r="Y4">
        <v>0</v>
      </c>
      <c r="Z4" t="s">
        <v>247</v>
      </c>
      <c r="AA4">
        <v>0</v>
      </c>
      <c r="AB4">
        <v>20</v>
      </c>
      <c r="AC4">
        <v>15</v>
      </c>
      <c r="AD4">
        <v>36</v>
      </c>
      <c r="AE4">
        <v>23</v>
      </c>
      <c r="AF4">
        <v>41</v>
      </c>
      <c r="AG4" s="19">
        <v>3</v>
      </c>
      <c r="AH4" s="8">
        <f t="shared" si="0"/>
        <v>0.12</v>
      </c>
      <c r="AI4" s="8">
        <f t="shared" si="1"/>
        <v>58.180000000000007</v>
      </c>
      <c r="AJ4" s="8">
        <v>2.4500000000000002</v>
      </c>
      <c r="AL4" t="s">
        <v>248</v>
      </c>
      <c r="AM4" s="27">
        <v>1279999971</v>
      </c>
      <c r="AN4" s="27">
        <v>1950000048</v>
      </c>
      <c r="AO4" s="27">
        <v>3686000109</v>
      </c>
      <c r="AP4" s="27">
        <v>4900000095</v>
      </c>
      <c r="AQ4" s="27">
        <v>2829999924</v>
      </c>
      <c r="AR4">
        <v>13</v>
      </c>
      <c r="AS4">
        <v>15</v>
      </c>
      <c r="AT4">
        <v>14</v>
      </c>
      <c r="AU4">
        <v>8</v>
      </c>
      <c r="AV4">
        <v>6</v>
      </c>
      <c r="AW4">
        <v>33</v>
      </c>
      <c r="AX4">
        <v>21</v>
      </c>
      <c r="AY4">
        <v>1</v>
      </c>
      <c r="AZ4">
        <v>0</v>
      </c>
      <c r="BA4">
        <v>0</v>
      </c>
      <c r="BB4">
        <v>0</v>
      </c>
    </row>
    <row r="5" spans="2:54" x14ac:dyDescent="0.25">
      <c r="B5">
        <v>303</v>
      </c>
      <c r="C5">
        <v>18768</v>
      </c>
      <c r="D5">
        <v>8820</v>
      </c>
      <c r="G5" t="s">
        <v>251</v>
      </c>
      <c r="H5">
        <v>18768</v>
      </c>
      <c r="I5">
        <v>3</v>
      </c>
      <c r="J5">
        <v>1</v>
      </c>
      <c r="K5">
        <v>100</v>
      </c>
      <c r="M5" t="s">
        <v>245</v>
      </c>
      <c r="N5" t="s">
        <v>245</v>
      </c>
      <c r="O5" t="s">
        <v>43</v>
      </c>
      <c r="P5" t="s">
        <v>246</v>
      </c>
      <c r="Q5">
        <v>1</v>
      </c>
      <c r="W5" t="s">
        <v>46</v>
      </c>
      <c r="X5">
        <v>129</v>
      </c>
      <c r="Y5">
        <v>0</v>
      </c>
      <c r="Z5" t="s">
        <v>247</v>
      </c>
      <c r="AA5">
        <v>0</v>
      </c>
      <c r="AB5">
        <v>20</v>
      </c>
      <c r="AC5">
        <v>15</v>
      </c>
      <c r="AD5">
        <v>36</v>
      </c>
      <c r="AE5">
        <v>23</v>
      </c>
      <c r="AF5">
        <v>41</v>
      </c>
      <c r="AG5" s="19">
        <v>3</v>
      </c>
      <c r="AH5" s="8">
        <f t="shared" si="0"/>
        <v>0.12</v>
      </c>
      <c r="AI5" s="8">
        <f t="shared" si="1"/>
        <v>58.180000000000007</v>
      </c>
      <c r="AJ5" s="8">
        <v>3.45</v>
      </c>
      <c r="AL5" t="s">
        <v>248</v>
      </c>
      <c r="AM5" s="27">
        <v>1279999971</v>
      </c>
      <c r="AN5" s="27">
        <v>1950000048</v>
      </c>
      <c r="AO5" s="27">
        <v>3686000109</v>
      </c>
      <c r="AP5" s="27">
        <v>4900000095</v>
      </c>
      <c r="AQ5" s="27">
        <v>2829999924</v>
      </c>
      <c r="AR5">
        <v>13</v>
      </c>
      <c r="AS5">
        <v>15</v>
      </c>
      <c r="AT5">
        <v>14</v>
      </c>
      <c r="AU5">
        <v>8</v>
      </c>
      <c r="AV5">
        <v>6</v>
      </c>
      <c r="AW5">
        <v>33</v>
      </c>
      <c r="AX5">
        <v>21</v>
      </c>
      <c r="AY5">
        <v>1</v>
      </c>
      <c r="AZ5">
        <v>0</v>
      </c>
      <c r="BA5">
        <v>0</v>
      </c>
      <c r="BB5">
        <v>0</v>
      </c>
    </row>
    <row r="6" spans="2:54" x14ac:dyDescent="0.25">
      <c r="B6">
        <v>323</v>
      </c>
      <c r="C6">
        <v>27670</v>
      </c>
      <c r="D6">
        <v>8840</v>
      </c>
      <c r="G6" t="s">
        <v>252</v>
      </c>
      <c r="H6">
        <v>27670</v>
      </c>
      <c r="I6">
        <v>3</v>
      </c>
      <c r="J6">
        <v>2</v>
      </c>
      <c r="K6">
        <v>30</v>
      </c>
      <c r="M6" t="s">
        <v>245</v>
      </c>
      <c r="N6" t="s">
        <v>245</v>
      </c>
      <c r="O6" t="s">
        <v>43</v>
      </c>
      <c r="P6" t="s">
        <v>246</v>
      </c>
      <c r="Q6">
        <v>1</v>
      </c>
      <c r="W6" t="s">
        <v>46</v>
      </c>
      <c r="X6">
        <v>129</v>
      </c>
      <c r="Y6">
        <v>0</v>
      </c>
      <c r="Z6" t="s">
        <v>247</v>
      </c>
      <c r="AA6">
        <v>0</v>
      </c>
      <c r="AB6">
        <v>20</v>
      </c>
      <c r="AC6">
        <v>15</v>
      </c>
      <c r="AD6">
        <v>36</v>
      </c>
      <c r="AE6">
        <v>23</v>
      </c>
      <c r="AF6">
        <v>41</v>
      </c>
      <c r="AG6" s="19">
        <v>3</v>
      </c>
      <c r="AH6" s="8">
        <f t="shared" si="0"/>
        <v>0.12</v>
      </c>
      <c r="AI6" s="8">
        <f t="shared" si="1"/>
        <v>58.180000000000007</v>
      </c>
      <c r="AJ6" s="8">
        <v>4.45</v>
      </c>
      <c r="AL6" t="s">
        <v>248</v>
      </c>
      <c r="AM6" s="27">
        <v>1279999971</v>
      </c>
      <c r="AN6" s="27">
        <v>1950000048</v>
      </c>
      <c r="AO6" s="27">
        <v>3686000109</v>
      </c>
      <c r="AP6" s="27">
        <v>4900000095</v>
      </c>
      <c r="AQ6" s="27">
        <v>2829999924</v>
      </c>
      <c r="AR6">
        <v>13</v>
      </c>
      <c r="AS6">
        <v>15</v>
      </c>
      <c r="AT6">
        <v>14</v>
      </c>
      <c r="AU6">
        <v>8</v>
      </c>
      <c r="AV6">
        <v>6</v>
      </c>
      <c r="AW6">
        <v>33</v>
      </c>
      <c r="AX6">
        <v>21</v>
      </c>
      <c r="AY6">
        <v>1</v>
      </c>
      <c r="AZ6">
        <v>0</v>
      </c>
      <c r="BA6">
        <v>0</v>
      </c>
      <c r="BB6">
        <v>0</v>
      </c>
    </row>
    <row r="7" spans="2:54" x14ac:dyDescent="0.25">
      <c r="B7">
        <v>111</v>
      </c>
      <c r="C7">
        <v>27673</v>
      </c>
      <c r="D7">
        <v>43958</v>
      </c>
      <c r="G7" t="s">
        <v>253</v>
      </c>
      <c r="H7">
        <v>27673</v>
      </c>
      <c r="I7">
        <v>3</v>
      </c>
      <c r="J7">
        <v>1</v>
      </c>
      <c r="K7">
        <v>100</v>
      </c>
      <c r="M7" t="s">
        <v>254</v>
      </c>
      <c r="N7" t="s">
        <v>254</v>
      </c>
      <c r="O7" t="s">
        <v>110</v>
      </c>
      <c r="P7" t="s">
        <v>255</v>
      </c>
      <c r="Q7">
        <v>1</v>
      </c>
      <c r="W7" t="s">
        <v>46</v>
      </c>
      <c r="X7">
        <v>149</v>
      </c>
      <c r="Y7">
        <v>0</v>
      </c>
      <c r="Z7" t="s">
        <v>247</v>
      </c>
      <c r="AA7">
        <v>0</v>
      </c>
      <c r="AB7">
        <v>20</v>
      </c>
      <c r="AC7">
        <v>11</v>
      </c>
      <c r="AD7">
        <v>30</v>
      </c>
      <c r="AE7">
        <v>27</v>
      </c>
      <c r="AF7">
        <v>43</v>
      </c>
      <c r="AG7" s="19">
        <v>3</v>
      </c>
      <c r="AH7" s="8">
        <f t="shared" si="0"/>
        <v>0.12</v>
      </c>
      <c r="AI7" s="8">
        <f t="shared" si="1"/>
        <v>58.180000000000007</v>
      </c>
      <c r="AJ7" s="8">
        <v>5.45</v>
      </c>
      <c r="AL7" t="s">
        <v>248</v>
      </c>
      <c r="AM7" s="27">
        <v>1289999962</v>
      </c>
      <c r="AN7" s="27">
        <v>1960000038</v>
      </c>
      <c r="AO7" s="27">
        <v>1371999979</v>
      </c>
      <c r="AP7" s="27">
        <v>7599999905</v>
      </c>
      <c r="AQ7" s="27">
        <v>2069999933</v>
      </c>
      <c r="AR7">
        <v>8</v>
      </c>
      <c r="AS7">
        <v>39</v>
      </c>
      <c r="AT7">
        <v>76</v>
      </c>
      <c r="AU7">
        <v>56</v>
      </c>
      <c r="AV7">
        <v>52</v>
      </c>
      <c r="AW7">
        <v>99</v>
      </c>
      <c r="AX7">
        <v>0</v>
      </c>
      <c r="AY7">
        <v>3</v>
      </c>
      <c r="AZ7">
        <v>6</v>
      </c>
      <c r="BA7" s="27">
        <v>2099999905</v>
      </c>
      <c r="BB7">
        <v>1</v>
      </c>
    </row>
    <row r="8" spans="2:54" x14ac:dyDescent="0.25">
      <c r="B8">
        <v>71</v>
      </c>
      <c r="C8">
        <v>27640</v>
      </c>
      <c r="D8">
        <v>43959</v>
      </c>
      <c r="G8" t="s">
        <v>256</v>
      </c>
      <c r="H8">
        <v>27640</v>
      </c>
      <c r="I8">
        <v>3</v>
      </c>
      <c r="J8">
        <v>1</v>
      </c>
      <c r="K8">
        <v>100</v>
      </c>
      <c r="M8" t="s">
        <v>254</v>
      </c>
      <c r="N8" t="s">
        <v>254</v>
      </c>
      <c r="O8" t="s">
        <v>110</v>
      </c>
      <c r="P8" t="s">
        <v>255</v>
      </c>
      <c r="Q8">
        <v>1</v>
      </c>
      <c r="W8" t="s">
        <v>46</v>
      </c>
      <c r="X8">
        <v>149</v>
      </c>
      <c r="Y8">
        <v>0</v>
      </c>
      <c r="Z8" t="s">
        <v>247</v>
      </c>
      <c r="AA8">
        <v>0</v>
      </c>
      <c r="AB8">
        <v>20</v>
      </c>
      <c r="AC8">
        <v>11</v>
      </c>
      <c r="AD8">
        <v>30</v>
      </c>
      <c r="AE8">
        <v>27</v>
      </c>
      <c r="AF8">
        <v>43</v>
      </c>
      <c r="AG8" s="19">
        <v>3</v>
      </c>
      <c r="AH8" s="8">
        <f t="shared" si="0"/>
        <v>0.12</v>
      </c>
      <c r="AI8" s="8">
        <f t="shared" si="1"/>
        <v>58.180000000000007</v>
      </c>
      <c r="AJ8" s="8">
        <v>6.45</v>
      </c>
      <c r="AL8" t="s">
        <v>248</v>
      </c>
      <c r="AM8" s="27">
        <v>1289999962</v>
      </c>
      <c r="AN8" s="27">
        <v>1960000038</v>
      </c>
      <c r="AO8" s="27">
        <v>1371999979</v>
      </c>
      <c r="AP8" s="27">
        <v>7599999905</v>
      </c>
      <c r="AQ8" s="27">
        <v>2069999933</v>
      </c>
      <c r="AR8">
        <v>8</v>
      </c>
      <c r="AS8">
        <v>39</v>
      </c>
      <c r="AT8">
        <v>76</v>
      </c>
      <c r="AU8">
        <v>56</v>
      </c>
      <c r="AV8">
        <v>52</v>
      </c>
      <c r="AW8">
        <v>99</v>
      </c>
      <c r="AX8">
        <v>0</v>
      </c>
      <c r="AY8">
        <v>3</v>
      </c>
      <c r="AZ8">
        <v>6</v>
      </c>
      <c r="BA8" s="27">
        <v>2099999905</v>
      </c>
      <c r="BB8">
        <v>1</v>
      </c>
    </row>
    <row r="9" spans="2:54" x14ac:dyDescent="0.25">
      <c r="B9">
        <v>725</v>
      </c>
      <c r="C9">
        <v>12590</v>
      </c>
      <c r="D9">
        <v>92415</v>
      </c>
      <c r="G9" t="s">
        <v>257</v>
      </c>
      <c r="H9">
        <v>12590</v>
      </c>
      <c r="I9">
        <v>3</v>
      </c>
      <c r="J9">
        <v>2</v>
      </c>
      <c r="K9">
        <v>30</v>
      </c>
      <c r="M9" t="s">
        <v>258</v>
      </c>
      <c r="N9" t="s">
        <v>258</v>
      </c>
      <c r="O9" t="s">
        <v>68</v>
      </c>
      <c r="P9" t="s">
        <v>259</v>
      </c>
      <c r="Q9">
        <v>1</v>
      </c>
      <c r="W9" t="s">
        <v>82</v>
      </c>
      <c r="X9">
        <v>182</v>
      </c>
      <c r="Y9">
        <v>0</v>
      </c>
      <c r="Z9" t="s">
        <v>247</v>
      </c>
      <c r="AA9">
        <v>0</v>
      </c>
      <c r="AB9">
        <v>20</v>
      </c>
      <c r="AC9">
        <v>9</v>
      </c>
      <c r="AD9">
        <v>29</v>
      </c>
      <c r="AE9">
        <v>28</v>
      </c>
      <c r="AF9">
        <v>43</v>
      </c>
      <c r="AG9" s="19">
        <v>3</v>
      </c>
      <c r="AH9" s="8">
        <f t="shared" si="0"/>
        <v>0.12</v>
      </c>
      <c r="AI9" s="8">
        <f t="shared" si="1"/>
        <v>58.180000000000007</v>
      </c>
      <c r="AJ9" s="8">
        <v>7.45</v>
      </c>
      <c r="AL9" t="s">
        <v>248</v>
      </c>
      <c r="AM9" s="27">
        <v>1070000052</v>
      </c>
      <c r="AN9" s="27">
        <v>1960000038</v>
      </c>
      <c r="AO9" s="27">
        <v>2828000069</v>
      </c>
      <c r="AP9" s="27">
        <v>4699999809</v>
      </c>
      <c r="AQ9" s="27">
        <v>1870000005</v>
      </c>
      <c r="AR9">
        <v>16</v>
      </c>
      <c r="AS9">
        <v>20</v>
      </c>
      <c r="AT9">
        <v>25</v>
      </c>
      <c r="AU9">
        <v>21</v>
      </c>
      <c r="AV9">
        <v>25</v>
      </c>
      <c r="AW9">
        <v>74</v>
      </c>
      <c r="AX9">
        <v>13</v>
      </c>
      <c r="AY9">
        <v>35</v>
      </c>
      <c r="AZ9">
        <v>0</v>
      </c>
      <c r="BA9" t="s">
        <v>260</v>
      </c>
      <c r="BB9">
        <v>2</v>
      </c>
    </row>
    <row r="10" spans="2:54" x14ac:dyDescent="0.25">
      <c r="B10">
        <v>720</v>
      </c>
      <c r="C10">
        <v>16222</v>
      </c>
      <c r="D10">
        <v>92716</v>
      </c>
      <c r="G10" t="s">
        <v>261</v>
      </c>
      <c r="H10">
        <v>16222</v>
      </c>
      <c r="I10">
        <v>3</v>
      </c>
      <c r="J10">
        <v>1</v>
      </c>
      <c r="K10">
        <v>70</v>
      </c>
      <c r="M10" t="s">
        <v>258</v>
      </c>
      <c r="N10" t="s">
        <v>258</v>
      </c>
      <c r="O10" t="s">
        <v>68</v>
      </c>
      <c r="P10" t="s">
        <v>259</v>
      </c>
      <c r="Q10">
        <v>1</v>
      </c>
      <c r="W10" t="s">
        <v>82</v>
      </c>
      <c r="X10">
        <v>189</v>
      </c>
      <c r="Y10">
        <v>0</v>
      </c>
      <c r="Z10" t="s">
        <v>247</v>
      </c>
      <c r="AA10">
        <v>0</v>
      </c>
      <c r="AB10">
        <v>20</v>
      </c>
      <c r="AC10">
        <v>3</v>
      </c>
      <c r="AD10">
        <v>26</v>
      </c>
      <c r="AE10">
        <v>33</v>
      </c>
      <c r="AF10">
        <v>41</v>
      </c>
      <c r="AG10" s="19">
        <v>3</v>
      </c>
      <c r="AH10" s="8">
        <f t="shared" si="0"/>
        <v>0.12</v>
      </c>
      <c r="AI10" s="8">
        <f t="shared" si="1"/>
        <v>58.180000000000007</v>
      </c>
      <c r="AJ10" s="8">
        <v>8.4499999999999993</v>
      </c>
      <c r="AL10" t="s">
        <v>248</v>
      </c>
      <c r="AM10" s="27">
        <v>1059999943</v>
      </c>
      <c r="AN10" s="27">
        <v>1940000057</v>
      </c>
      <c r="AO10" s="27">
        <v>2804000139</v>
      </c>
      <c r="AP10" s="27">
        <v>4800000191</v>
      </c>
      <c r="AQ10" s="27">
        <v>1850000024</v>
      </c>
      <c r="AR10">
        <v>16</v>
      </c>
      <c r="AS10">
        <v>21</v>
      </c>
      <c r="AT10">
        <v>26</v>
      </c>
      <c r="AU10">
        <v>28</v>
      </c>
      <c r="AV10">
        <v>26</v>
      </c>
      <c r="AW10">
        <v>75</v>
      </c>
      <c r="AX10">
        <v>14</v>
      </c>
      <c r="AY10">
        <v>34</v>
      </c>
      <c r="AZ10">
        <v>0</v>
      </c>
      <c r="BA10" t="s">
        <v>262</v>
      </c>
      <c r="BB10">
        <v>2</v>
      </c>
    </row>
    <row r="11" spans="2:54" x14ac:dyDescent="0.25">
      <c r="B11">
        <v>651</v>
      </c>
      <c r="C11">
        <v>27672</v>
      </c>
      <c r="D11">
        <v>93128</v>
      </c>
      <c r="G11" t="s">
        <v>263</v>
      </c>
      <c r="H11">
        <v>27672</v>
      </c>
      <c r="I11">
        <v>3</v>
      </c>
      <c r="J11">
        <v>1</v>
      </c>
      <c r="K11">
        <v>100</v>
      </c>
      <c r="M11" t="s">
        <v>264</v>
      </c>
      <c r="N11" t="s">
        <v>264</v>
      </c>
      <c r="O11" t="s">
        <v>265</v>
      </c>
      <c r="P11" t="s">
        <v>266</v>
      </c>
      <c r="Q11">
        <v>1</v>
      </c>
      <c r="W11" t="s">
        <v>126</v>
      </c>
      <c r="X11">
        <v>157</v>
      </c>
      <c r="Y11">
        <v>0</v>
      </c>
      <c r="Z11" t="s">
        <v>247</v>
      </c>
      <c r="AA11">
        <v>0</v>
      </c>
      <c r="AB11">
        <v>20</v>
      </c>
      <c r="AC11">
        <v>5</v>
      </c>
      <c r="AD11">
        <v>31</v>
      </c>
      <c r="AE11">
        <v>18</v>
      </c>
      <c r="AF11">
        <v>51</v>
      </c>
      <c r="AG11" s="19">
        <v>3</v>
      </c>
      <c r="AH11" s="8">
        <f t="shared" si="0"/>
        <v>0.12</v>
      </c>
      <c r="AI11" s="8">
        <f t="shared" si="1"/>
        <v>58.180000000000007</v>
      </c>
      <c r="AJ11" s="8">
        <v>9.4499999999999993</v>
      </c>
      <c r="AL11" t="s">
        <v>248</v>
      </c>
      <c r="AM11" s="27">
        <v>1129999995</v>
      </c>
      <c r="AN11" s="27">
        <v>2019999981</v>
      </c>
      <c r="AO11" s="27">
        <v>2438999891</v>
      </c>
      <c r="AP11" s="27">
        <v>4699999809</v>
      </c>
      <c r="AQ11" s="27">
        <v>1850000024</v>
      </c>
      <c r="AR11">
        <v>13</v>
      </c>
      <c r="AS11">
        <v>9</v>
      </c>
      <c r="AT11">
        <v>7</v>
      </c>
      <c r="AU11">
        <v>2</v>
      </c>
      <c r="AV11">
        <v>1</v>
      </c>
      <c r="AW11">
        <v>16</v>
      </c>
      <c r="AX11">
        <v>18</v>
      </c>
      <c r="AY11">
        <v>1</v>
      </c>
      <c r="AZ11">
        <v>0</v>
      </c>
      <c r="BA11">
        <v>0</v>
      </c>
      <c r="BB11">
        <v>0</v>
      </c>
    </row>
    <row r="12" spans="2:54" x14ac:dyDescent="0.25">
      <c r="B12">
        <v>561</v>
      </c>
      <c r="C12">
        <v>12747</v>
      </c>
      <c r="D12">
        <v>93247</v>
      </c>
      <c r="G12" t="s">
        <v>267</v>
      </c>
      <c r="H12">
        <v>12747</v>
      </c>
      <c r="I12">
        <v>3</v>
      </c>
      <c r="J12">
        <v>2</v>
      </c>
      <c r="K12">
        <v>20</v>
      </c>
      <c r="M12" t="s">
        <v>268</v>
      </c>
      <c r="N12" t="s">
        <v>268</v>
      </c>
      <c r="O12" t="s">
        <v>265</v>
      </c>
      <c r="P12" t="s">
        <v>269</v>
      </c>
      <c r="Q12">
        <v>1</v>
      </c>
      <c r="W12" t="s">
        <v>46</v>
      </c>
      <c r="X12">
        <v>160</v>
      </c>
      <c r="Y12">
        <v>0</v>
      </c>
      <c r="Z12" t="s">
        <v>247</v>
      </c>
      <c r="AA12">
        <v>0</v>
      </c>
      <c r="AB12">
        <v>20</v>
      </c>
      <c r="AC12">
        <v>4</v>
      </c>
      <c r="AD12">
        <v>40</v>
      </c>
      <c r="AE12">
        <v>17</v>
      </c>
      <c r="AF12">
        <v>43</v>
      </c>
      <c r="AG12" s="19">
        <v>3</v>
      </c>
      <c r="AH12" s="8">
        <f t="shared" si="0"/>
        <v>0.12</v>
      </c>
      <c r="AI12" s="8">
        <f t="shared" si="1"/>
        <v>58.180000000000007</v>
      </c>
      <c r="AJ12" s="8">
        <v>10.45</v>
      </c>
      <c r="AL12" t="s">
        <v>248</v>
      </c>
      <c r="AM12" s="27">
        <v>1299999952</v>
      </c>
      <c r="AN12" s="27">
        <v>1970000029</v>
      </c>
      <c r="AO12" s="27">
        <v>1945000052</v>
      </c>
      <c r="AP12" s="27">
        <v>4900000095</v>
      </c>
      <c r="AQ12" s="27">
        <v>174000001</v>
      </c>
      <c r="AR12">
        <v>12</v>
      </c>
      <c r="AS12">
        <v>10</v>
      </c>
      <c r="AT12">
        <v>10</v>
      </c>
      <c r="AU12">
        <v>6</v>
      </c>
      <c r="AV12">
        <v>5</v>
      </c>
      <c r="AW12">
        <v>28</v>
      </c>
      <c r="AX12">
        <v>19</v>
      </c>
      <c r="AY12">
        <v>1</v>
      </c>
      <c r="AZ12">
        <v>0</v>
      </c>
      <c r="BA12">
        <v>0</v>
      </c>
      <c r="BB12">
        <v>0</v>
      </c>
    </row>
    <row r="13" spans="2:54" x14ac:dyDescent="0.25">
      <c r="B13">
        <v>808</v>
      </c>
      <c r="C13">
        <v>12762</v>
      </c>
      <c r="D13">
        <v>93254</v>
      </c>
      <c r="G13" t="s">
        <v>270</v>
      </c>
      <c r="H13">
        <v>12762</v>
      </c>
      <c r="I13">
        <v>3</v>
      </c>
      <c r="J13">
        <v>1</v>
      </c>
      <c r="K13">
        <v>45</v>
      </c>
      <c r="M13" t="s">
        <v>268</v>
      </c>
      <c r="N13" t="s">
        <v>268</v>
      </c>
      <c r="O13" t="s">
        <v>265</v>
      </c>
      <c r="P13" t="s">
        <v>269</v>
      </c>
      <c r="Q13">
        <v>1</v>
      </c>
      <c r="W13" t="s">
        <v>46</v>
      </c>
      <c r="X13">
        <v>160</v>
      </c>
      <c r="Y13">
        <v>0</v>
      </c>
      <c r="Z13" t="s">
        <v>247</v>
      </c>
      <c r="AA13">
        <v>0</v>
      </c>
      <c r="AB13">
        <v>20</v>
      </c>
      <c r="AC13">
        <v>4</v>
      </c>
      <c r="AD13">
        <v>40</v>
      </c>
      <c r="AE13">
        <v>17</v>
      </c>
      <c r="AF13">
        <v>43</v>
      </c>
      <c r="AG13" s="19">
        <v>3</v>
      </c>
      <c r="AH13" s="8">
        <f t="shared" si="0"/>
        <v>0.12</v>
      </c>
      <c r="AI13" s="8">
        <f t="shared" si="1"/>
        <v>58.180000000000007</v>
      </c>
      <c r="AJ13" s="8">
        <v>11.45</v>
      </c>
      <c r="AL13" t="s">
        <v>248</v>
      </c>
      <c r="AM13" s="27">
        <v>1299999952</v>
      </c>
      <c r="AN13" s="27">
        <v>1970000029</v>
      </c>
      <c r="AO13" s="27">
        <v>1945000052</v>
      </c>
      <c r="AP13" s="27">
        <v>4900000095</v>
      </c>
      <c r="AQ13" s="27">
        <v>174000001</v>
      </c>
      <c r="AR13">
        <v>12</v>
      </c>
      <c r="AS13">
        <v>10</v>
      </c>
      <c r="AT13">
        <v>10</v>
      </c>
      <c r="AU13">
        <v>6</v>
      </c>
      <c r="AV13">
        <v>5</v>
      </c>
      <c r="AW13">
        <v>28</v>
      </c>
      <c r="AX13">
        <v>19</v>
      </c>
      <c r="AY13">
        <v>1</v>
      </c>
      <c r="AZ13">
        <v>0</v>
      </c>
      <c r="BA13">
        <v>0</v>
      </c>
      <c r="BB13">
        <v>0</v>
      </c>
    </row>
    <row r="14" spans="2:54" x14ac:dyDescent="0.25">
      <c r="B14">
        <v>1823</v>
      </c>
      <c r="C14">
        <v>12779</v>
      </c>
      <c r="D14">
        <v>93266</v>
      </c>
      <c r="G14" t="s">
        <v>271</v>
      </c>
      <c r="H14">
        <v>12779</v>
      </c>
      <c r="I14">
        <v>3</v>
      </c>
      <c r="J14">
        <v>1</v>
      </c>
      <c r="K14">
        <v>50</v>
      </c>
      <c r="M14" t="s">
        <v>268</v>
      </c>
      <c r="N14" t="s">
        <v>268</v>
      </c>
      <c r="O14" t="s">
        <v>265</v>
      </c>
      <c r="P14" t="s">
        <v>269</v>
      </c>
      <c r="Q14">
        <v>1</v>
      </c>
      <c r="W14" t="s">
        <v>46</v>
      </c>
      <c r="X14">
        <v>160</v>
      </c>
      <c r="Y14">
        <v>0</v>
      </c>
      <c r="Z14" t="s">
        <v>247</v>
      </c>
      <c r="AA14">
        <v>0</v>
      </c>
      <c r="AB14">
        <v>20</v>
      </c>
      <c r="AC14">
        <v>4</v>
      </c>
      <c r="AD14">
        <v>40</v>
      </c>
      <c r="AE14">
        <v>17</v>
      </c>
      <c r="AF14">
        <v>43</v>
      </c>
      <c r="AG14" s="19">
        <v>3</v>
      </c>
      <c r="AH14" s="8">
        <f t="shared" si="0"/>
        <v>0.12</v>
      </c>
      <c r="AI14" s="8">
        <f t="shared" si="1"/>
        <v>58.180000000000007</v>
      </c>
      <c r="AJ14" s="8">
        <v>12.45</v>
      </c>
      <c r="AL14" t="s">
        <v>248</v>
      </c>
      <c r="AM14" s="27">
        <v>1299999952</v>
      </c>
      <c r="AN14" s="27">
        <v>1970000029</v>
      </c>
      <c r="AO14" s="27">
        <v>1945000052</v>
      </c>
      <c r="AP14" s="27">
        <v>4900000095</v>
      </c>
      <c r="AQ14" s="27">
        <v>174000001</v>
      </c>
      <c r="AR14">
        <v>12</v>
      </c>
      <c r="AS14">
        <v>10</v>
      </c>
      <c r="AT14">
        <v>10</v>
      </c>
      <c r="AU14">
        <v>6</v>
      </c>
      <c r="AV14">
        <v>5</v>
      </c>
      <c r="AW14">
        <v>28</v>
      </c>
      <c r="AX14">
        <v>19</v>
      </c>
      <c r="AY14">
        <v>1</v>
      </c>
      <c r="AZ14">
        <v>0</v>
      </c>
      <c r="BA14">
        <v>0</v>
      </c>
      <c r="BB14">
        <v>0</v>
      </c>
    </row>
    <row r="15" spans="2:54" x14ac:dyDescent="0.25">
      <c r="B15">
        <v>1466</v>
      </c>
      <c r="C15">
        <v>12795</v>
      </c>
      <c r="D15">
        <v>93274</v>
      </c>
      <c r="G15" t="s">
        <v>272</v>
      </c>
      <c r="H15">
        <v>12795</v>
      </c>
      <c r="I15">
        <v>3</v>
      </c>
      <c r="J15">
        <v>1</v>
      </c>
      <c r="K15">
        <v>85</v>
      </c>
      <c r="M15" t="s">
        <v>268</v>
      </c>
      <c r="N15" t="s">
        <v>268</v>
      </c>
      <c r="O15" t="s">
        <v>265</v>
      </c>
      <c r="P15" t="s">
        <v>269</v>
      </c>
      <c r="Q15">
        <v>1</v>
      </c>
      <c r="W15" t="s">
        <v>46</v>
      </c>
      <c r="X15">
        <v>160</v>
      </c>
      <c r="Y15">
        <v>0</v>
      </c>
      <c r="Z15" t="s">
        <v>247</v>
      </c>
      <c r="AA15">
        <v>0</v>
      </c>
      <c r="AB15">
        <v>20</v>
      </c>
      <c r="AC15">
        <v>4</v>
      </c>
      <c r="AD15">
        <v>40</v>
      </c>
      <c r="AE15">
        <v>17</v>
      </c>
      <c r="AF15">
        <v>43</v>
      </c>
      <c r="AG15" s="19">
        <v>3</v>
      </c>
      <c r="AH15" s="8">
        <f t="shared" si="0"/>
        <v>0.12</v>
      </c>
      <c r="AI15" s="8">
        <f t="shared" si="1"/>
        <v>58.180000000000007</v>
      </c>
      <c r="AJ15" s="8">
        <v>13.45</v>
      </c>
      <c r="AL15" t="s">
        <v>248</v>
      </c>
      <c r="AM15" s="27">
        <v>1299999952</v>
      </c>
      <c r="AN15" s="27">
        <v>1970000029</v>
      </c>
      <c r="AO15" s="27">
        <v>1945000052</v>
      </c>
      <c r="AP15" s="27">
        <v>4900000095</v>
      </c>
      <c r="AQ15" s="27">
        <v>174000001</v>
      </c>
      <c r="AR15">
        <v>12</v>
      </c>
      <c r="AS15">
        <v>10</v>
      </c>
      <c r="AT15">
        <v>10</v>
      </c>
      <c r="AU15">
        <v>6</v>
      </c>
      <c r="AV15">
        <v>5</v>
      </c>
      <c r="AW15">
        <v>28</v>
      </c>
      <c r="AX15">
        <v>19</v>
      </c>
      <c r="AY15">
        <v>1</v>
      </c>
      <c r="AZ15">
        <v>0</v>
      </c>
      <c r="BA15">
        <v>0</v>
      </c>
      <c r="BB15">
        <v>0</v>
      </c>
    </row>
    <row r="16" spans="2:54" x14ac:dyDescent="0.25">
      <c r="B16">
        <v>539</v>
      </c>
      <c r="C16">
        <v>12743</v>
      </c>
      <c r="D16">
        <v>93276</v>
      </c>
      <c r="G16" t="s">
        <v>273</v>
      </c>
      <c r="H16">
        <v>12743</v>
      </c>
      <c r="I16">
        <v>3</v>
      </c>
      <c r="J16">
        <v>3</v>
      </c>
      <c r="K16">
        <v>15</v>
      </c>
      <c r="M16" t="s">
        <v>268</v>
      </c>
      <c r="N16" t="s">
        <v>268</v>
      </c>
      <c r="O16" t="s">
        <v>265</v>
      </c>
      <c r="P16" t="s">
        <v>269</v>
      </c>
      <c r="Q16">
        <v>1</v>
      </c>
      <c r="W16" t="s">
        <v>46</v>
      </c>
      <c r="X16">
        <v>160</v>
      </c>
      <c r="Y16">
        <v>0</v>
      </c>
      <c r="Z16" t="s">
        <v>247</v>
      </c>
      <c r="AA16">
        <v>0</v>
      </c>
      <c r="AB16">
        <v>20</v>
      </c>
      <c r="AC16">
        <v>4</v>
      </c>
      <c r="AD16">
        <v>40</v>
      </c>
      <c r="AE16">
        <v>17</v>
      </c>
      <c r="AF16">
        <v>43</v>
      </c>
      <c r="AG16" s="19">
        <v>3</v>
      </c>
      <c r="AH16" s="8">
        <f t="shared" si="0"/>
        <v>0.12</v>
      </c>
      <c r="AI16" s="8">
        <f t="shared" si="1"/>
        <v>58.180000000000007</v>
      </c>
      <c r="AJ16" s="8">
        <v>14.45</v>
      </c>
      <c r="AL16" t="s">
        <v>248</v>
      </c>
      <c r="AM16" s="27">
        <v>1299999952</v>
      </c>
      <c r="AN16" s="27">
        <v>1970000029</v>
      </c>
      <c r="AO16" s="27">
        <v>1945000052</v>
      </c>
      <c r="AP16" s="27">
        <v>4900000095</v>
      </c>
      <c r="AQ16" s="27">
        <v>174000001</v>
      </c>
      <c r="AR16">
        <v>12</v>
      </c>
      <c r="AS16">
        <v>10</v>
      </c>
      <c r="AT16">
        <v>10</v>
      </c>
      <c r="AU16">
        <v>6</v>
      </c>
      <c r="AV16">
        <v>5</v>
      </c>
      <c r="AW16">
        <v>28</v>
      </c>
      <c r="AX16">
        <v>19</v>
      </c>
      <c r="AY16">
        <v>1</v>
      </c>
      <c r="AZ16">
        <v>0</v>
      </c>
      <c r="BA16">
        <v>0</v>
      </c>
      <c r="BB16">
        <v>0</v>
      </c>
    </row>
    <row r="17" spans="2:54" x14ac:dyDescent="0.25">
      <c r="B17">
        <v>1506</v>
      </c>
      <c r="C17">
        <v>12796</v>
      </c>
      <c r="D17">
        <v>93277</v>
      </c>
      <c r="G17" t="s">
        <v>274</v>
      </c>
      <c r="H17">
        <v>12796</v>
      </c>
      <c r="I17">
        <v>3</v>
      </c>
      <c r="J17">
        <v>2</v>
      </c>
      <c r="K17">
        <v>25</v>
      </c>
      <c r="M17" t="s">
        <v>268</v>
      </c>
      <c r="N17" t="s">
        <v>268</v>
      </c>
      <c r="O17" t="s">
        <v>265</v>
      </c>
      <c r="P17" t="s">
        <v>269</v>
      </c>
      <c r="Q17">
        <v>1</v>
      </c>
      <c r="W17" t="s">
        <v>46</v>
      </c>
      <c r="X17">
        <v>160</v>
      </c>
      <c r="Y17">
        <v>0</v>
      </c>
      <c r="Z17" t="s">
        <v>247</v>
      </c>
      <c r="AA17">
        <v>0</v>
      </c>
      <c r="AB17">
        <v>20</v>
      </c>
      <c r="AC17">
        <v>4</v>
      </c>
      <c r="AD17">
        <v>40</v>
      </c>
      <c r="AE17">
        <v>17</v>
      </c>
      <c r="AF17">
        <v>43</v>
      </c>
      <c r="AG17" s="19">
        <v>3</v>
      </c>
      <c r="AH17" s="8">
        <f t="shared" si="0"/>
        <v>0.12</v>
      </c>
      <c r="AI17" s="8">
        <f t="shared" si="1"/>
        <v>58.180000000000007</v>
      </c>
      <c r="AJ17" s="8">
        <v>15.45</v>
      </c>
      <c r="AL17" t="s">
        <v>248</v>
      </c>
      <c r="AM17" s="27">
        <v>1299999952</v>
      </c>
      <c r="AN17" s="27">
        <v>1970000029</v>
      </c>
      <c r="AO17" s="27">
        <v>1945000052</v>
      </c>
      <c r="AP17" s="27">
        <v>4900000095</v>
      </c>
      <c r="AQ17" s="27">
        <v>174000001</v>
      </c>
      <c r="AR17">
        <v>12</v>
      </c>
      <c r="AS17">
        <v>10</v>
      </c>
      <c r="AT17">
        <v>10</v>
      </c>
      <c r="AU17">
        <v>6</v>
      </c>
      <c r="AV17">
        <v>5</v>
      </c>
      <c r="AW17">
        <v>28</v>
      </c>
      <c r="AX17">
        <v>19</v>
      </c>
      <c r="AY17">
        <v>1</v>
      </c>
      <c r="AZ17">
        <v>0</v>
      </c>
      <c r="BA17">
        <v>0</v>
      </c>
      <c r="BB17">
        <v>0</v>
      </c>
    </row>
    <row r="18" spans="2:54" x14ac:dyDescent="0.25">
      <c r="B18">
        <v>608</v>
      </c>
      <c r="C18">
        <v>12776</v>
      </c>
      <c r="D18">
        <v>93280</v>
      </c>
      <c r="G18" t="s">
        <v>275</v>
      </c>
      <c r="H18">
        <v>12776</v>
      </c>
      <c r="I18">
        <v>3</v>
      </c>
      <c r="J18">
        <v>1</v>
      </c>
      <c r="K18">
        <v>60</v>
      </c>
      <c r="M18" t="s">
        <v>268</v>
      </c>
      <c r="N18" t="s">
        <v>268</v>
      </c>
      <c r="O18" t="s">
        <v>265</v>
      </c>
      <c r="P18" t="s">
        <v>269</v>
      </c>
      <c r="Q18">
        <v>1</v>
      </c>
      <c r="W18" t="s">
        <v>46</v>
      </c>
      <c r="X18">
        <v>160</v>
      </c>
      <c r="Y18">
        <v>0</v>
      </c>
      <c r="Z18" t="s">
        <v>247</v>
      </c>
      <c r="AA18">
        <v>0</v>
      </c>
      <c r="AB18">
        <v>20</v>
      </c>
      <c r="AC18">
        <v>4</v>
      </c>
      <c r="AD18">
        <v>40</v>
      </c>
      <c r="AE18">
        <v>17</v>
      </c>
      <c r="AF18">
        <v>43</v>
      </c>
      <c r="AG18" s="19">
        <v>3</v>
      </c>
      <c r="AH18" s="8">
        <f t="shared" si="0"/>
        <v>0.12</v>
      </c>
      <c r="AI18" s="8">
        <f t="shared" si="1"/>
        <v>58.180000000000007</v>
      </c>
      <c r="AJ18" s="8">
        <v>16.45</v>
      </c>
      <c r="AL18" t="s">
        <v>248</v>
      </c>
      <c r="AM18" s="27">
        <v>1299999952</v>
      </c>
      <c r="AN18" s="27">
        <v>1970000029</v>
      </c>
      <c r="AO18" s="27">
        <v>1945000052</v>
      </c>
      <c r="AP18" s="27">
        <v>4900000095</v>
      </c>
      <c r="AQ18" s="27">
        <v>174000001</v>
      </c>
      <c r="AR18">
        <v>12</v>
      </c>
      <c r="AS18">
        <v>10</v>
      </c>
      <c r="AT18">
        <v>10</v>
      </c>
      <c r="AU18">
        <v>6</v>
      </c>
      <c r="AV18">
        <v>5</v>
      </c>
      <c r="AW18">
        <v>28</v>
      </c>
      <c r="AX18">
        <v>19</v>
      </c>
      <c r="AY18">
        <v>1</v>
      </c>
      <c r="AZ18">
        <v>0</v>
      </c>
      <c r="BA18">
        <v>0</v>
      </c>
      <c r="BB18">
        <v>0</v>
      </c>
    </row>
    <row r="19" spans="2:54" x14ac:dyDescent="0.25">
      <c r="B19">
        <v>729</v>
      </c>
      <c r="C19">
        <v>12738</v>
      </c>
      <c r="D19">
        <v>93289</v>
      </c>
      <c r="G19" t="s">
        <v>276</v>
      </c>
      <c r="H19">
        <v>12738</v>
      </c>
      <c r="I19">
        <v>3</v>
      </c>
      <c r="J19">
        <v>1</v>
      </c>
      <c r="K19">
        <v>60</v>
      </c>
      <c r="M19" t="s">
        <v>268</v>
      </c>
      <c r="N19" t="s">
        <v>268</v>
      </c>
      <c r="O19" t="s">
        <v>265</v>
      </c>
      <c r="P19" t="s">
        <v>269</v>
      </c>
      <c r="Q19">
        <v>1</v>
      </c>
      <c r="W19" t="s">
        <v>46</v>
      </c>
      <c r="X19">
        <v>160</v>
      </c>
      <c r="Y19">
        <v>0</v>
      </c>
      <c r="Z19" t="s">
        <v>247</v>
      </c>
      <c r="AA19">
        <v>0</v>
      </c>
      <c r="AB19">
        <v>20</v>
      </c>
      <c r="AC19">
        <v>4</v>
      </c>
      <c r="AD19">
        <v>40</v>
      </c>
      <c r="AE19">
        <v>17</v>
      </c>
      <c r="AF19">
        <v>43</v>
      </c>
      <c r="AG19" s="19">
        <v>3</v>
      </c>
      <c r="AH19" s="8">
        <f t="shared" si="0"/>
        <v>0.12</v>
      </c>
      <c r="AI19" s="8">
        <f t="shared" si="1"/>
        <v>58.180000000000007</v>
      </c>
      <c r="AJ19" s="8">
        <v>17.45</v>
      </c>
      <c r="AL19" t="s">
        <v>248</v>
      </c>
      <c r="AM19" s="27">
        <v>1299999952</v>
      </c>
      <c r="AN19" s="27">
        <v>1970000029</v>
      </c>
      <c r="AO19" s="27">
        <v>1945000052</v>
      </c>
      <c r="AP19" s="27">
        <v>4900000095</v>
      </c>
      <c r="AQ19" s="27">
        <v>174000001</v>
      </c>
      <c r="AR19">
        <v>12</v>
      </c>
      <c r="AS19">
        <v>10</v>
      </c>
      <c r="AT19">
        <v>10</v>
      </c>
      <c r="AU19">
        <v>6</v>
      </c>
      <c r="AV19">
        <v>5</v>
      </c>
      <c r="AW19">
        <v>28</v>
      </c>
      <c r="AX19">
        <v>19</v>
      </c>
      <c r="AY19">
        <v>1</v>
      </c>
      <c r="AZ19">
        <v>0</v>
      </c>
      <c r="BA19">
        <v>0</v>
      </c>
      <c r="BB19">
        <v>0</v>
      </c>
    </row>
    <row r="20" spans="2:54" x14ac:dyDescent="0.25">
      <c r="B20">
        <v>705</v>
      </c>
      <c r="C20">
        <v>12775</v>
      </c>
      <c r="D20">
        <v>93293</v>
      </c>
      <c r="G20" t="s">
        <v>277</v>
      </c>
      <c r="H20">
        <v>12775</v>
      </c>
      <c r="I20">
        <v>3</v>
      </c>
      <c r="J20">
        <v>2</v>
      </c>
      <c r="K20">
        <v>40</v>
      </c>
      <c r="M20" t="s">
        <v>268</v>
      </c>
      <c r="N20" t="s">
        <v>268</v>
      </c>
      <c r="O20" t="s">
        <v>265</v>
      </c>
      <c r="P20" t="s">
        <v>269</v>
      </c>
      <c r="Q20">
        <v>1</v>
      </c>
      <c r="W20" t="s">
        <v>46</v>
      </c>
      <c r="X20">
        <v>160</v>
      </c>
      <c r="Y20">
        <v>0</v>
      </c>
      <c r="Z20" t="s">
        <v>247</v>
      </c>
      <c r="AA20">
        <v>0</v>
      </c>
      <c r="AB20">
        <v>20</v>
      </c>
      <c r="AC20">
        <v>4</v>
      </c>
      <c r="AD20">
        <v>40</v>
      </c>
      <c r="AE20">
        <v>17</v>
      </c>
      <c r="AF20">
        <v>43</v>
      </c>
      <c r="AG20" s="19">
        <v>3</v>
      </c>
      <c r="AH20" s="8">
        <f t="shared" si="0"/>
        <v>0.12</v>
      </c>
      <c r="AI20" s="8">
        <f t="shared" si="1"/>
        <v>58.180000000000007</v>
      </c>
      <c r="AJ20" s="8">
        <v>18.45</v>
      </c>
      <c r="AL20" t="s">
        <v>248</v>
      </c>
      <c r="AM20" s="27">
        <v>1299999952</v>
      </c>
      <c r="AN20" s="27">
        <v>1970000029</v>
      </c>
      <c r="AO20" s="27">
        <v>1945000052</v>
      </c>
      <c r="AP20" s="27">
        <v>4900000095</v>
      </c>
      <c r="AQ20" s="27">
        <v>174000001</v>
      </c>
      <c r="AR20">
        <v>12</v>
      </c>
      <c r="AS20">
        <v>10</v>
      </c>
      <c r="AT20">
        <v>10</v>
      </c>
      <c r="AU20">
        <v>6</v>
      </c>
      <c r="AV20">
        <v>5</v>
      </c>
      <c r="AW20">
        <v>28</v>
      </c>
      <c r="AX20">
        <v>19</v>
      </c>
      <c r="AY20">
        <v>1</v>
      </c>
      <c r="AZ20">
        <v>0</v>
      </c>
      <c r="BA20">
        <v>0</v>
      </c>
      <c r="BB20">
        <v>0</v>
      </c>
    </row>
    <row r="21" spans="2:54" x14ac:dyDescent="0.25">
      <c r="B21">
        <v>703</v>
      </c>
      <c r="C21">
        <v>12730</v>
      </c>
      <c r="D21">
        <v>93307</v>
      </c>
      <c r="G21" t="s">
        <v>278</v>
      </c>
      <c r="H21">
        <v>12730</v>
      </c>
      <c r="I21">
        <v>3</v>
      </c>
      <c r="J21">
        <v>1</v>
      </c>
      <c r="K21">
        <v>60</v>
      </c>
      <c r="M21" t="s">
        <v>268</v>
      </c>
      <c r="N21" t="s">
        <v>268</v>
      </c>
      <c r="O21" t="s">
        <v>265</v>
      </c>
      <c r="P21" t="s">
        <v>269</v>
      </c>
      <c r="Q21">
        <v>1</v>
      </c>
      <c r="W21" t="s">
        <v>46</v>
      </c>
      <c r="X21">
        <v>160</v>
      </c>
      <c r="Y21">
        <v>0</v>
      </c>
      <c r="Z21" t="s">
        <v>247</v>
      </c>
      <c r="AA21">
        <v>0</v>
      </c>
      <c r="AB21">
        <v>20</v>
      </c>
      <c r="AC21">
        <v>4</v>
      </c>
      <c r="AD21">
        <v>40</v>
      </c>
      <c r="AE21">
        <v>17</v>
      </c>
      <c r="AF21">
        <v>43</v>
      </c>
      <c r="AG21" s="19">
        <v>3</v>
      </c>
      <c r="AH21" s="8">
        <f t="shared" si="0"/>
        <v>0.12</v>
      </c>
      <c r="AI21" s="8">
        <f t="shared" si="1"/>
        <v>58.180000000000007</v>
      </c>
      <c r="AJ21" s="8">
        <v>19.45</v>
      </c>
      <c r="AL21" t="s">
        <v>248</v>
      </c>
      <c r="AM21" s="27">
        <v>1299999952</v>
      </c>
      <c r="AN21" s="27">
        <v>1970000029</v>
      </c>
      <c r="AO21" s="27">
        <v>1945000052</v>
      </c>
      <c r="AP21" s="27">
        <v>4900000095</v>
      </c>
      <c r="AQ21" s="27">
        <v>174000001</v>
      </c>
      <c r="AR21">
        <v>12</v>
      </c>
      <c r="AS21">
        <v>10</v>
      </c>
      <c r="AT21">
        <v>10</v>
      </c>
      <c r="AU21">
        <v>6</v>
      </c>
      <c r="AV21">
        <v>5</v>
      </c>
      <c r="AW21">
        <v>28</v>
      </c>
      <c r="AX21">
        <v>19</v>
      </c>
      <c r="AY21">
        <v>1</v>
      </c>
      <c r="AZ21">
        <v>0</v>
      </c>
      <c r="BA21">
        <v>0</v>
      </c>
      <c r="BB21">
        <v>0</v>
      </c>
    </row>
    <row r="22" spans="2:54" x14ac:dyDescent="0.25">
      <c r="B22">
        <v>992</v>
      </c>
      <c r="C22">
        <v>12765</v>
      </c>
      <c r="D22">
        <v>93308</v>
      </c>
      <c r="G22" t="s">
        <v>279</v>
      </c>
      <c r="H22">
        <v>12765</v>
      </c>
      <c r="I22">
        <v>3</v>
      </c>
      <c r="J22">
        <v>1</v>
      </c>
      <c r="K22">
        <v>50</v>
      </c>
      <c r="M22" t="s">
        <v>268</v>
      </c>
      <c r="N22" t="s">
        <v>268</v>
      </c>
      <c r="O22" t="s">
        <v>265</v>
      </c>
      <c r="P22" t="s">
        <v>269</v>
      </c>
      <c r="Q22">
        <v>1</v>
      </c>
      <c r="W22" t="s">
        <v>46</v>
      </c>
      <c r="X22">
        <v>160</v>
      </c>
      <c r="Y22">
        <v>0</v>
      </c>
      <c r="Z22" t="s">
        <v>247</v>
      </c>
      <c r="AA22">
        <v>0</v>
      </c>
      <c r="AB22">
        <v>20</v>
      </c>
      <c r="AC22">
        <v>4</v>
      </c>
      <c r="AD22">
        <v>40</v>
      </c>
      <c r="AE22">
        <v>17</v>
      </c>
      <c r="AF22">
        <v>43</v>
      </c>
      <c r="AG22" s="19">
        <v>3</v>
      </c>
      <c r="AH22" s="8">
        <f t="shared" si="0"/>
        <v>0.12</v>
      </c>
      <c r="AI22" s="8">
        <f t="shared" si="1"/>
        <v>58.180000000000007</v>
      </c>
      <c r="AJ22" s="8">
        <v>20.45</v>
      </c>
      <c r="AL22" t="s">
        <v>248</v>
      </c>
      <c r="AM22" s="27">
        <v>1299999952</v>
      </c>
      <c r="AN22" s="27">
        <v>1970000029</v>
      </c>
      <c r="AO22" s="27">
        <v>1945000052</v>
      </c>
      <c r="AP22" s="27">
        <v>4900000095</v>
      </c>
      <c r="AQ22" s="27">
        <v>174000001</v>
      </c>
      <c r="AR22">
        <v>12</v>
      </c>
      <c r="AS22">
        <v>10</v>
      </c>
      <c r="AT22">
        <v>10</v>
      </c>
      <c r="AU22">
        <v>6</v>
      </c>
      <c r="AV22">
        <v>5</v>
      </c>
      <c r="AW22">
        <v>28</v>
      </c>
      <c r="AX22">
        <v>19</v>
      </c>
      <c r="AY22">
        <v>1</v>
      </c>
      <c r="AZ22">
        <v>0</v>
      </c>
      <c r="BA22">
        <v>0</v>
      </c>
      <c r="BB22">
        <v>0</v>
      </c>
    </row>
    <row r="23" spans="2:54" x14ac:dyDescent="0.25">
      <c r="B23">
        <v>1440</v>
      </c>
      <c r="C23">
        <v>12780</v>
      </c>
      <c r="D23">
        <v>93324</v>
      </c>
      <c r="G23" t="s">
        <v>280</v>
      </c>
      <c r="H23">
        <v>12780</v>
      </c>
      <c r="I23">
        <v>3</v>
      </c>
      <c r="J23">
        <v>2</v>
      </c>
      <c r="K23">
        <v>45</v>
      </c>
      <c r="M23" t="s">
        <v>268</v>
      </c>
      <c r="N23" t="s">
        <v>268</v>
      </c>
      <c r="O23" t="s">
        <v>265</v>
      </c>
      <c r="P23" t="s">
        <v>269</v>
      </c>
      <c r="Q23">
        <v>1</v>
      </c>
      <c r="W23" t="s">
        <v>46</v>
      </c>
      <c r="X23">
        <v>160</v>
      </c>
      <c r="Y23">
        <v>0</v>
      </c>
      <c r="Z23" t="s">
        <v>247</v>
      </c>
      <c r="AA23">
        <v>0</v>
      </c>
      <c r="AB23">
        <v>20</v>
      </c>
      <c r="AC23">
        <v>4</v>
      </c>
      <c r="AD23">
        <v>40</v>
      </c>
      <c r="AE23">
        <v>17</v>
      </c>
      <c r="AF23">
        <v>43</v>
      </c>
      <c r="AG23" s="19">
        <v>3</v>
      </c>
      <c r="AH23" s="8">
        <f t="shared" si="0"/>
        <v>0.12</v>
      </c>
      <c r="AI23" s="8">
        <f t="shared" si="1"/>
        <v>58.180000000000007</v>
      </c>
      <c r="AJ23" s="8">
        <v>21.45</v>
      </c>
      <c r="AL23" t="s">
        <v>248</v>
      </c>
      <c r="AM23" s="27">
        <v>1299999952</v>
      </c>
      <c r="AN23" s="27">
        <v>1970000029</v>
      </c>
      <c r="AO23" s="27">
        <v>1945000052</v>
      </c>
      <c r="AP23" s="27">
        <v>4900000095</v>
      </c>
      <c r="AQ23" s="27">
        <v>174000001</v>
      </c>
      <c r="AR23">
        <v>12</v>
      </c>
      <c r="AS23">
        <v>10</v>
      </c>
      <c r="AT23">
        <v>10</v>
      </c>
      <c r="AU23">
        <v>6</v>
      </c>
      <c r="AV23">
        <v>5</v>
      </c>
      <c r="AW23">
        <v>28</v>
      </c>
      <c r="AX23">
        <v>19</v>
      </c>
      <c r="AY23">
        <v>1</v>
      </c>
      <c r="AZ23">
        <v>0</v>
      </c>
      <c r="BA23">
        <v>0</v>
      </c>
      <c r="BB23">
        <v>0</v>
      </c>
    </row>
    <row r="24" spans="2:54" x14ac:dyDescent="0.25">
      <c r="B24">
        <v>640</v>
      </c>
      <c r="C24">
        <v>12753</v>
      </c>
      <c r="D24">
        <v>93332</v>
      </c>
      <c r="G24" t="s">
        <v>281</v>
      </c>
      <c r="H24">
        <v>12753</v>
      </c>
      <c r="I24">
        <v>3</v>
      </c>
      <c r="J24">
        <v>2</v>
      </c>
      <c r="K24">
        <v>35</v>
      </c>
      <c r="M24" t="s">
        <v>268</v>
      </c>
      <c r="N24" t="s">
        <v>268</v>
      </c>
      <c r="O24" t="s">
        <v>265</v>
      </c>
      <c r="P24" t="s">
        <v>269</v>
      </c>
      <c r="Q24">
        <v>1</v>
      </c>
      <c r="W24" t="s">
        <v>46</v>
      </c>
      <c r="X24">
        <v>160</v>
      </c>
      <c r="Y24">
        <v>0</v>
      </c>
      <c r="Z24" t="s">
        <v>247</v>
      </c>
      <c r="AA24">
        <v>0</v>
      </c>
      <c r="AB24">
        <v>20</v>
      </c>
      <c r="AC24">
        <v>4</v>
      </c>
      <c r="AD24">
        <v>40</v>
      </c>
      <c r="AE24">
        <v>17</v>
      </c>
      <c r="AF24">
        <v>43</v>
      </c>
      <c r="AG24" s="19">
        <v>3</v>
      </c>
      <c r="AH24" s="8">
        <f t="shared" si="0"/>
        <v>0.12</v>
      </c>
      <c r="AI24" s="8">
        <f t="shared" si="1"/>
        <v>58.180000000000007</v>
      </c>
      <c r="AJ24" s="8">
        <v>22.45</v>
      </c>
      <c r="AL24" t="s">
        <v>248</v>
      </c>
      <c r="AM24" s="27">
        <v>1299999952</v>
      </c>
      <c r="AN24" s="27">
        <v>1970000029</v>
      </c>
      <c r="AO24" s="27">
        <v>1945000052</v>
      </c>
      <c r="AP24" s="27">
        <v>4900000095</v>
      </c>
      <c r="AQ24" s="27">
        <v>174000001</v>
      </c>
      <c r="AR24">
        <v>12</v>
      </c>
      <c r="AS24">
        <v>10</v>
      </c>
      <c r="AT24">
        <v>10</v>
      </c>
      <c r="AU24">
        <v>6</v>
      </c>
      <c r="AV24">
        <v>5</v>
      </c>
      <c r="AW24">
        <v>28</v>
      </c>
      <c r="AX24">
        <v>19</v>
      </c>
      <c r="AY24">
        <v>1</v>
      </c>
      <c r="AZ24">
        <v>0</v>
      </c>
      <c r="BA24">
        <v>0</v>
      </c>
      <c r="BB24">
        <v>0</v>
      </c>
    </row>
    <row r="25" spans="2:54" x14ac:dyDescent="0.25">
      <c r="B25">
        <v>2088</v>
      </c>
      <c r="C25">
        <v>12722</v>
      </c>
      <c r="D25">
        <v>93336</v>
      </c>
      <c r="G25" t="s">
        <v>282</v>
      </c>
      <c r="H25">
        <v>12722</v>
      </c>
      <c r="I25">
        <v>3</v>
      </c>
      <c r="J25">
        <v>3</v>
      </c>
      <c r="K25">
        <v>20</v>
      </c>
      <c r="M25" t="s">
        <v>268</v>
      </c>
      <c r="N25" t="s">
        <v>268</v>
      </c>
      <c r="O25" t="s">
        <v>265</v>
      </c>
      <c r="P25" t="s">
        <v>269</v>
      </c>
      <c r="Q25">
        <v>1</v>
      </c>
      <c r="W25" t="s">
        <v>46</v>
      </c>
      <c r="X25">
        <v>160</v>
      </c>
      <c r="Y25">
        <v>0</v>
      </c>
      <c r="Z25" t="s">
        <v>247</v>
      </c>
      <c r="AA25">
        <v>0</v>
      </c>
      <c r="AB25">
        <v>20</v>
      </c>
      <c r="AC25">
        <v>4</v>
      </c>
      <c r="AD25">
        <v>40</v>
      </c>
      <c r="AE25">
        <v>17</v>
      </c>
      <c r="AF25">
        <v>43</v>
      </c>
      <c r="AG25" s="19">
        <v>3</v>
      </c>
      <c r="AH25" s="8">
        <f t="shared" si="0"/>
        <v>0.12</v>
      </c>
      <c r="AI25" s="8">
        <f t="shared" si="1"/>
        <v>58.180000000000007</v>
      </c>
      <c r="AJ25" s="8">
        <v>23.45</v>
      </c>
      <c r="AL25" t="s">
        <v>248</v>
      </c>
      <c r="AM25" s="27">
        <v>1299999952</v>
      </c>
      <c r="AN25" s="27">
        <v>1970000029</v>
      </c>
      <c r="AO25" s="27">
        <v>1945000052</v>
      </c>
      <c r="AP25" s="27">
        <v>4900000095</v>
      </c>
      <c r="AQ25" s="27">
        <v>174000001</v>
      </c>
      <c r="AR25">
        <v>12</v>
      </c>
      <c r="AS25">
        <v>10</v>
      </c>
      <c r="AT25">
        <v>10</v>
      </c>
      <c r="AU25">
        <v>6</v>
      </c>
      <c r="AV25">
        <v>5</v>
      </c>
      <c r="AW25">
        <v>28</v>
      </c>
      <c r="AX25">
        <v>19</v>
      </c>
      <c r="AY25">
        <v>1</v>
      </c>
      <c r="AZ25">
        <v>0</v>
      </c>
      <c r="BA25">
        <v>0</v>
      </c>
      <c r="BB25">
        <v>0</v>
      </c>
    </row>
    <row r="26" spans="2:54" x14ac:dyDescent="0.25">
      <c r="B26">
        <v>810</v>
      </c>
      <c r="C26">
        <v>12785</v>
      </c>
      <c r="D26">
        <v>93337</v>
      </c>
      <c r="G26" t="s">
        <v>283</v>
      </c>
      <c r="H26">
        <v>12785</v>
      </c>
      <c r="I26">
        <v>3</v>
      </c>
      <c r="J26">
        <v>1</v>
      </c>
      <c r="K26">
        <v>60</v>
      </c>
      <c r="M26" t="s">
        <v>268</v>
      </c>
      <c r="N26" t="s">
        <v>268</v>
      </c>
      <c r="O26" t="s">
        <v>265</v>
      </c>
      <c r="P26" t="s">
        <v>269</v>
      </c>
      <c r="Q26">
        <v>1</v>
      </c>
      <c r="W26" t="s">
        <v>46</v>
      </c>
      <c r="X26">
        <v>160</v>
      </c>
      <c r="Y26">
        <v>0</v>
      </c>
      <c r="Z26" t="s">
        <v>247</v>
      </c>
      <c r="AA26">
        <v>0</v>
      </c>
      <c r="AB26">
        <v>20</v>
      </c>
      <c r="AC26">
        <v>4</v>
      </c>
      <c r="AD26">
        <v>40</v>
      </c>
      <c r="AE26">
        <v>17</v>
      </c>
      <c r="AF26">
        <v>43</v>
      </c>
      <c r="AG26" s="19">
        <v>3</v>
      </c>
      <c r="AH26" s="8">
        <f t="shared" si="0"/>
        <v>0.12</v>
      </c>
      <c r="AI26" s="8">
        <f t="shared" si="1"/>
        <v>58.180000000000007</v>
      </c>
      <c r="AJ26" s="8">
        <v>24.45</v>
      </c>
      <c r="AL26" t="s">
        <v>248</v>
      </c>
      <c r="AM26" s="27">
        <v>1299999952</v>
      </c>
      <c r="AN26" s="27">
        <v>1970000029</v>
      </c>
      <c r="AO26" s="27">
        <v>1945000052</v>
      </c>
      <c r="AP26" s="27">
        <v>4900000095</v>
      </c>
      <c r="AQ26" s="27">
        <v>174000001</v>
      </c>
      <c r="AR26">
        <v>12</v>
      </c>
      <c r="AS26">
        <v>10</v>
      </c>
      <c r="AT26">
        <v>10</v>
      </c>
      <c r="AU26">
        <v>6</v>
      </c>
      <c r="AV26">
        <v>5</v>
      </c>
      <c r="AW26">
        <v>28</v>
      </c>
      <c r="AX26">
        <v>19</v>
      </c>
      <c r="AY26">
        <v>1</v>
      </c>
      <c r="AZ26">
        <v>0</v>
      </c>
      <c r="BA26">
        <v>0</v>
      </c>
      <c r="BB26">
        <v>0</v>
      </c>
    </row>
    <row r="27" spans="2:54" x14ac:dyDescent="0.25">
      <c r="B27">
        <v>760</v>
      </c>
      <c r="C27">
        <v>12773</v>
      </c>
      <c r="D27">
        <v>93338</v>
      </c>
      <c r="G27" t="s">
        <v>284</v>
      </c>
      <c r="H27">
        <v>12773</v>
      </c>
      <c r="I27">
        <v>3</v>
      </c>
      <c r="J27">
        <v>1</v>
      </c>
      <c r="K27">
        <v>40</v>
      </c>
      <c r="M27" t="s">
        <v>268</v>
      </c>
      <c r="N27" t="s">
        <v>268</v>
      </c>
      <c r="O27" t="s">
        <v>265</v>
      </c>
      <c r="P27" t="s">
        <v>269</v>
      </c>
      <c r="Q27">
        <v>1</v>
      </c>
      <c r="W27" t="s">
        <v>46</v>
      </c>
      <c r="X27">
        <v>160</v>
      </c>
      <c r="Y27">
        <v>0</v>
      </c>
      <c r="Z27" t="s">
        <v>247</v>
      </c>
      <c r="AA27">
        <v>0</v>
      </c>
      <c r="AB27">
        <v>20</v>
      </c>
      <c r="AC27">
        <v>4</v>
      </c>
      <c r="AD27">
        <v>40</v>
      </c>
      <c r="AE27">
        <v>17</v>
      </c>
      <c r="AF27">
        <v>43</v>
      </c>
      <c r="AG27" s="19">
        <v>3</v>
      </c>
      <c r="AH27" s="8">
        <f t="shared" si="0"/>
        <v>0.12</v>
      </c>
      <c r="AI27" s="8">
        <f t="shared" si="1"/>
        <v>58.180000000000007</v>
      </c>
      <c r="AJ27" s="8">
        <v>25.45</v>
      </c>
      <c r="AL27" t="s">
        <v>248</v>
      </c>
      <c r="AM27" s="27">
        <v>1299999952</v>
      </c>
      <c r="AN27" s="27">
        <v>1970000029</v>
      </c>
      <c r="AO27" s="27">
        <v>1945000052</v>
      </c>
      <c r="AP27" s="27">
        <v>4900000095</v>
      </c>
      <c r="AQ27" s="27">
        <v>174000001</v>
      </c>
      <c r="AR27">
        <v>12</v>
      </c>
      <c r="AS27">
        <v>10</v>
      </c>
      <c r="AT27">
        <v>10</v>
      </c>
      <c r="AU27">
        <v>6</v>
      </c>
      <c r="AV27">
        <v>5</v>
      </c>
      <c r="AW27">
        <v>28</v>
      </c>
      <c r="AX27">
        <v>19</v>
      </c>
      <c r="AY27">
        <v>1</v>
      </c>
      <c r="AZ27">
        <v>0</v>
      </c>
      <c r="BA27">
        <v>0</v>
      </c>
      <c r="BB27">
        <v>0</v>
      </c>
    </row>
    <row r="28" spans="2:54" x14ac:dyDescent="0.25">
      <c r="B28">
        <v>648</v>
      </c>
      <c r="C28">
        <v>12759</v>
      </c>
      <c r="D28">
        <v>93343</v>
      </c>
      <c r="G28" t="s">
        <v>285</v>
      </c>
      <c r="H28">
        <v>12759</v>
      </c>
      <c r="I28">
        <v>3</v>
      </c>
      <c r="J28">
        <v>1</v>
      </c>
      <c r="K28">
        <v>85</v>
      </c>
      <c r="M28" t="s">
        <v>268</v>
      </c>
      <c r="N28" t="s">
        <v>268</v>
      </c>
      <c r="O28" t="s">
        <v>265</v>
      </c>
      <c r="P28" t="s">
        <v>269</v>
      </c>
      <c r="Q28">
        <v>1</v>
      </c>
      <c r="W28" t="s">
        <v>46</v>
      </c>
      <c r="X28">
        <v>160</v>
      </c>
      <c r="Y28">
        <v>0</v>
      </c>
      <c r="Z28" t="s">
        <v>247</v>
      </c>
      <c r="AA28">
        <v>0</v>
      </c>
      <c r="AB28">
        <v>20</v>
      </c>
      <c r="AC28">
        <v>4</v>
      </c>
      <c r="AD28">
        <v>40</v>
      </c>
      <c r="AE28">
        <v>17</v>
      </c>
      <c r="AF28">
        <v>43</v>
      </c>
      <c r="AG28" s="19">
        <v>3</v>
      </c>
      <c r="AH28" s="8">
        <f t="shared" si="0"/>
        <v>0.12</v>
      </c>
      <c r="AI28" s="8">
        <f t="shared" si="1"/>
        <v>58.180000000000007</v>
      </c>
      <c r="AJ28" s="8">
        <v>26.45</v>
      </c>
      <c r="AL28" t="s">
        <v>248</v>
      </c>
      <c r="AM28" s="27">
        <v>1299999952</v>
      </c>
      <c r="AN28" s="27">
        <v>1970000029</v>
      </c>
      <c r="AO28" s="27">
        <v>1945000052</v>
      </c>
      <c r="AP28" s="27">
        <v>4900000095</v>
      </c>
      <c r="AQ28" s="27">
        <v>174000001</v>
      </c>
      <c r="AR28">
        <v>12</v>
      </c>
      <c r="AS28">
        <v>10</v>
      </c>
      <c r="AT28">
        <v>10</v>
      </c>
      <c r="AU28">
        <v>6</v>
      </c>
      <c r="AV28">
        <v>5</v>
      </c>
      <c r="AW28">
        <v>28</v>
      </c>
      <c r="AX28">
        <v>19</v>
      </c>
      <c r="AY28">
        <v>1</v>
      </c>
      <c r="AZ28">
        <v>0</v>
      </c>
      <c r="BA28">
        <v>0</v>
      </c>
      <c r="BB28">
        <v>0</v>
      </c>
    </row>
    <row r="29" spans="2:54" x14ac:dyDescent="0.25">
      <c r="B29">
        <v>1799</v>
      </c>
      <c r="C29">
        <v>12652</v>
      </c>
      <c r="D29">
        <v>93354</v>
      </c>
      <c r="G29" t="s">
        <v>286</v>
      </c>
      <c r="H29">
        <v>12652</v>
      </c>
      <c r="I29">
        <v>3</v>
      </c>
      <c r="J29">
        <v>1</v>
      </c>
      <c r="K29">
        <v>60</v>
      </c>
      <c r="M29" t="s">
        <v>268</v>
      </c>
      <c r="N29" t="s">
        <v>268</v>
      </c>
      <c r="O29" t="s">
        <v>265</v>
      </c>
      <c r="P29" t="s">
        <v>269</v>
      </c>
      <c r="Q29">
        <v>1</v>
      </c>
      <c r="W29" t="s">
        <v>46</v>
      </c>
      <c r="X29">
        <v>160</v>
      </c>
      <c r="Y29">
        <v>0</v>
      </c>
      <c r="Z29" t="s">
        <v>247</v>
      </c>
      <c r="AA29">
        <v>0</v>
      </c>
      <c r="AB29">
        <v>20</v>
      </c>
      <c r="AC29">
        <v>4</v>
      </c>
      <c r="AD29">
        <v>40</v>
      </c>
      <c r="AE29">
        <v>17</v>
      </c>
      <c r="AF29">
        <v>43</v>
      </c>
      <c r="AG29" s="19">
        <v>3</v>
      </c>
      <c r="AH29" s="8">
        <f t="shared" si="0"/>
        <v>0.12</v>
      </c>
      <c r="AI29" s="8">
        <f t="shared" si="1"/>
        <v>58.180000000000007</v>
      </c>
      <c r="AJ29" s="8">
        <v>27.45</v>
      </c>
      <c r="AL29" t="s">
        <v>248</v>
      </c>
      <c r="AM29" s="27">
        <v>1299999952</v>
      </c>
      <c r="AN29" s="27">
        <v>1970000029</v>
      </c>
      <c r="AO29" s="27">
        <v>1945000052</v>
      </c>
      <c r="AP29" s="27">
        <v>4900000095</v>
      </c>
      <c r="AQ29" s="27">
        <v>174000001</v>
      </c>
      <c r="AR29">
        <v>12</v>
      </c>
      <c r="AS29">
        <v>10</v>
      </c>
      <c r="AT29">
        <v>10</v>
      </c>
      <c r="AU29">
        <v>6</v>
      </c>
      <c r="AV29">
        <v>5</v>
      </c>
      <c r="AW29">
        <v>28</v>
      </c>
      <c r="AX29">
        <v>19</v>
      </c>
      <c r="AY29">
        <v>1</v>
      </c>
      <c r="AZ29">
        <v>0</v>
      </c>
      <c r="BA29">
        <v>0</v>
      </c>
      <c r="BB29">
        <v>0</v>
      </c>
    </row>
    <row r="30" spans="2:54" x14ac:dyDescent="0.25">
      <c r="B30">
        <v>681</v>
      </c>
      <c r="C30">
        <v>17082</v>
      </c>
      <c r="D30">
        <v>93355</v>
      </c>
      <c r="G30" t="s">
        <v>287</v>
      </c>
      <c r="H30">
        <v>17082</v>
      </c>
      <c r="I30">
        <v>3</v>
      </c>
      <c r="J30">
        <v>1</v>
      </c>
      <c r="K30">
        <v>60</v>
      </c>
      <c r="M30" t="s">
        <v>268</v>
      </c>
      <c r="N30" t="s">
        <v>268</v>
      </c>
      <c r="O30" t="s">
        <v>265</v>
      </c>
      <c r="P30" t="s">
        <v>269</v>
      </c>
      <c r="Q30">
        <v>1</v>
      </c>
      <c r="W30" t="s">
        <v>46</v>
      </c>
      <c r="X30">
        <v>160</v>
      </c>
      <c r="Y30">
        <v>0</v>
      </c>
      <c r="Z30" t="s">
        <v>247</v>
      </c>
      <c r="AA30">
        <v>0</v>
      </c>
      <c r="AB30">
        <v>20</v>
      </c>
      <c r="AC30">
        <v>4</v>
      </c>
      <c r="AD30">
        <v>40</v>
      </c>
      <c r="AE30">
        <v>17</v>
      </c>
      <c r="AF30">
        <v>43</v>
      </c>
      <c r="AG30" s="19">
        <v>3</v>
      </c>
      <c r="AH30" s="8">
        <f t="shared" si="0"/>
        <v>0.12</v>
      </c>
      <c r="AI30" s="8">
        <f t="shared" si="1"/>
        <v>58.180000000000007</v>
      </c>
      <c r="AJ30" s="8">
        <v>28.45</v>
      </c>
      <c r="AL30" t="s">
        <v>248</v>
      </c>
      <c r="AM30" s="27">
        <v>1299999952</v>
      </c>
      <c r="AN30" s="27">
        <v>1970000029</v>
      </c>
      <c r="AO30" s="27">
        <v>1945000052</v>
      </c>
      <c r="AP30" s="27">
        <v>4900000095</v>
      </c>
      <c r="AQ30" s="27">
        <v>174000001</v>
      </c>
      <c r="AR30">
        <v>12</v>
      </c>
      <c r="AS30">
        <v>10</v>
      </c>
      <c r="AT30">
        <v>10</v>
      </c>
      <c r="AU30">
        <v>6</v>
      </c>
      <c r="AV30">
        <v>5</v>
      </c>
      <c r="AW30">
        <v>28</v>
      </c>
      <c r="AX30">
        <v>19</v>
      </c>
      <c r="AY30">
        <v>1</v>
      </c>
      <c r="AZ30">
        <v>0</v>
      </c>
      <c r="BA30">
        <v>0</v>
      </c>
      <c r="BB30">
        <v>0</v>
      </c>
    </row>
    <row r="31" spans="2:54" x14ac:dyDescent="0.25">
      <c r="B31">
        <v>686</v>
      </c>
      <c r="C31">
        <v>17071</v>
      </c>
      <c r="D31">
        <v>93357</v>
      </c>
      <c r="G31" t="s">
        <v>288</v>
      </c>
      <c r="H31">
        <v>17071</v>
      </c>
      <c r="I31">
        <v>3</v>
      </c>
      <c r="J31">
        <v>1</v>
      </c>
      <c r="K31">
        <v>85</v>
      </c>
      <c r="M31" t="s">
        <v>268</v>
      </c>
      <c r="N31" t="s">
        <v>268</v>
      </c>
      <c r="O31" t="s">
        <v>265</v>
      </c>
      <c r="P31" t="s">
        <v>269</v>
      </c>
      <c r="Q31">
        <v>1</v>
      </c>
      <c r="W31" t="s">
        <v>46</v>
      </c>
      <c r="X31">
        <v>160</v>
      </c>
      <c r="Y31">
        <v>0</v>
      </c>
      <c r="Z31" t="s">
        <v>247</v>
      </c>
      <c r="AA31">
        <v>0</v>
      </c>
      <c r="AB31">
        <v>20</v>
      </c>
      <c r="AC31">
        <v>4</v>
      </c>
      <c r="AD31">
        <v>40</v>
      </c>
      <c r="AE31">
        <v>17</v>
      </c>
      <c r="AF31">
        <v>43</v>
      </c>
      <c r="AG31" s="19">
        <v>3</v>
      </c>
      <c r="AH31" s="8">
        <f t="shared" si="0"/>
        <v>0.12</v>
      </c>
      <c r="AI31" s="8">
        <f t="shared" si="1"/>
        <v>58.180000000000007</v>
      </c>
      <c r="AJ31" s="8">
        <v>29.45</v>
      </c>
      <c r="AL31" t="s">
        <v>248</v>
      </c>
      <c r="AM31" s="27">
        <v>1299999952</v>
      </c>
      <c r="AN31" s="27">
        <v>1970000029</v>
      </c>
      <c r="AO31" s="27">
        <v>1945000052</v>
      </c>
      <c r="AP31" s="27">
        <v>4900000095</v>
      </c>
      <c r="AQ31" s="27">
        <v>174000001</v>
      </c>
      <c r="AR31">
        <v>12</v>
      </c>
      <c r="AS31">
        <v>10</v>
      </c>
      <c r="AT31">
        <v>10</v>
      </c>
      <c r="AU31">
        <v>6</v>
      </c>
      <c r="AV31">
        <v>5</v>
      </c>
      <c r="AW31">
        <v>28</v>
      </c>
      <c r="AX31">
        <v>19</v>
      </c>
      <c r="AY31">
        <v>1</v>
      </c>
      <c r="AZ31">
        <v>0</v>
      </c>
      <c r="BA31">
        <v>0</v>
      </c>
      <c r="BB31">
        <v>0</v>
      </c>
    </row>
    <row r="32" spans="2:54" x14ac:dyDescent="0.25">
      <c r="B32">
        <v>697</v>
      </c>
      <c r="C32">
        <v>17072</v>
      </c>
      <c r="D32">
        <v>93360</v>
      </c>
      <c r="G32" t="s">
        <v>289</v>
      </c>
      <c r="H32">
        <v>17072</v>
      </c>
      <c r="I32">
        <v>3</v>
      </c>
      <c r="J32">
        <v>1</v>
      </c>
      <c r="K32">
        <v>50</v>
      </c>
      <c r="M32" t="s">
        <v>268</v>
      </c>
      <c r="N32" t="s">
        <v>268</v>
      </c>
      <c r="O32" t="s">
        <v>265</v>
      </c>
      <c r="P32" t="s">
        <v>269</v>
      </c>
      <c r="Q32">
        <v>1</v>
      </c>
      <c r="W32" t="s">
        <v>46</v>
      </c>
      <c r="X32">
        <v>160</v>
      </c>
      <c r="Y32">
        <v>0</v>
      </c>
      <c r="Z32" t="s">
        <v>247</v>
      </c>
      <c r="AA32">
        <v>0</v>
      </c>
      <c r="AB32">
        <v>20</v>
      </c>
      <c r="AC32">
        <v>4</v>
      </c>
      <c r="AD32">
        <v>40</v>
      </c>
      <c r="AE32">
        <v>17</v>
      </c>
      <c r="AF32">
        <v>43</v>
      </c>
      <c r="AG32" s="19">
        <v>3</v>
      </c>
      <c r="AH32" s="8">
        <f t="shared" si="0"/>
        <v>0.12</v>
      </c>
      <c r="AI32" s="8">
        <f t="shared" si="1"/>
        <v>58.180000000000007</v>
      </c>
      <c r="AJ32" s="8">
        <v>30.45</v>
      </c>
      <c r="AL32" t="s">
        <v>248</v>
      </c>
      <c r="AM32" s="27">
        <v>1299999952</v>
      </c>
      <c r="AN32" s="27">
        <v>1970000029</v>
      </c>
      <c r="AO32" s="27">
        <v>1945000052</v>
      </c>
      <c r="AP32" s="27">
        <v>4900000095</v>
      </c>
      <c r="AQ32" s="27">
        <v>174000001</v>
      </c>
      <c r="AR32">
        <v>12</v>
      </c>
      <c r="AS32">
        <v>10</v>
      </c>
      <c r="AT32">
        <v>10</v>
      </c>
      <c r="AU32">
        <v>6</v>
      </c>
      <c r="AV32">
        <v>5</v>
      </c>
      <c r="AW32">
        <v>28</v>
      </c>
      <c r="AX32">
        <v>19</v>
      </c>
      <c r="AY32">
        <v>1</v>
      </c>
      <c r="AZ32">
        <v>0</v>
      </c>
      <c r="BA32">
        <v>0</v>
      </c>
      <c r="BB32">
        <v>0</v>
      </c>
    </row>
    <row r="33" spans="2:54" x14ac:dyDescent="0.25">
      <c r="B33">
        <v>1870</v>
      </c>
      <c r="C33">
        <v>12647</v>
      </c>
      <c r="D33">
        <v>93362</v>
      </c>
      <c r="G33" t="s">
        <v>290</v>
      </c>
      <c r="H33">
        <v>12647</v>
      </c>
      <c r="I33">
        <v>3</v>
      </c>
      <c r="J33">
        <v>2</v>
      </c>
      <c r="K33">
        <v>25</v>
      </c>
      <c r="M33" t="s">
        <v>268</v>
      </c>
      <c r="N33" t="s">
        <v>268</v>
      </c>
      <c r="O33" t="s">
        <v>265</v>
      </c>
      <c r="P33" t="s">
        <v>269</v>
      </c>
      <c r="Q33">
        <v>1</v>
      </c>
      <c r="W33" t="s">
        <v>46</v>
      </c>
      <c r="X33">
        <v>160</v>
      </c>
      <c r="Y33">
        <v>0</v>
      </c>
      <c r="Z33" t="s">
        <v>247</v>
      </c>
      <c r="AA33">
        <v>0</v>
      </c>
      <c r="AB33">
        <v>20</v>
      </c>
      <c r="AC33">
        <v>4</v>
      </c>
      <c r="AD33">
        <v>40</v>
      </c>
      <c r="AE33">
        <v>17</v>
      </c>
      <c r="AF33">
        <v>43</v>
      </c>
      <c r="AG33" s="19">
        <v>3</v>
      </c>
      <c r="AH33" s="8">
        <f t="shared" si="0"/>
        <v>0.12</v>
      </c>
      <c r="AI33" s="8">
        <f t="shared" si="1"/>
        <v>58.180000000000007</v>
      </c>
      <c r="AJ33" s="8">
        <v>31.45</v>
      </c>
      <c r="AL33" t="s">
        <v>248</v>
      </c>
      <c r="AM33" s="27">
        <v>1299999952</v>
      </c>
      <c r="AN33" s="27">
        <v>1970000029</v>
      </c>
      <c r="AO33" s="27">
        <v>1945000052</v>
      </c>
      <c r="AP33" s="27">
        <v>4900000095</v>
      </c>
      <c r="AQ33" s="27">
        <v>174000001</v>
      </c>
      <c r="AR33">
        <v>12</v>
      </c>
      <c r="AS33">
        <v>10</v>
      </c>
      <c r="AT33">
        <v>10</v>
      </c>
      <c r="AU33">
        <v>6</v>
      </c>
      <c r="AV33">
        <v>5</v>
      </c>
      <c r="AW33">
        <v>28</v>
      </c>
      <c r="AX33">
        <v>19</v>
      </c>
      <c r="AY33">
        <v>1</v>
      </c>
      <c r="AZ33">
        <v>0</v>
      </c>
      <c r="BA33">
        <v>0</v>
      </c>
      <c r="BB33">
        <v>0</v>
      </c>
    </row>
    <row r="34" spans="2:54" x14ac:dyDescent="0.25">
      <c r="B34">
        <v>570</v>
      </c>
      <c r="C34">
        <v>17075</v>
      </c>
      <c r="D34">
        <v>93363</v>
      </c>
      <c r="G34" t="s">
        <v>291</v>
      </c>
      <c r="H34">
        <v>17075</v>
      </c>
      <c r="I34">
        <v>3</v>
      </c>
      <c r="J34">
        <v>1</v>
      </c>
      <c r="K34">
        <v>40</v>
      </c>
      <c r="M34" t="s">
        <v>268</v>
      </c>
      <c r="N34" t="s">
        <v>268</v>
      </c>
      <c r="O34" t="s">
        <v>265</v>
      </c>
      <c r="P34" t="s">
        <v>269</v>
      </c>
      <c r="Q34">
        <v>1</v>
      </c>
      <c r="W34" t="s">
        <v>46</v>
      </c>
      <c r="X34">
        <v>160</v>
      </c>
      <c r="Y34">
        <v>0</v>
      </c>
      <c r="Z34" t="s">
        <v>247</v>
      </c>
      <c r="AA34">
        <v>0</v>
      </c>
      <c r="AB34">
        <v>20</v>
      </c>
      <c r="AC34">
        <v>4</v>
      </c>
      <c r="AD34">
        <v>40</v>
      </c>
      <c r="AE34">
        <v>17</v>
      </c>
      <c r="AF34">
        <v>43</v>
      </c>
      <c r="AG34" s="19">
        <v>3</v>
      </c>
      <c r="AH34" s="8">
        <f t="shared" si="0"/>
        <v>0.12</v>
      </c>
      <c r="AI34" s="8">
        <f t="shared" si="1"/>
        <v>58.180000000000007</v>
      </c>
      <c r="AJ34" s="8">
        <v>32.450000000000003</v>
      </c>
      <c r="AL34" t="s">
        <v>248</v>
      </c>
      <c r="AM34" s="27">
        <v>1299999952</v>
      </c>
      <c r="AN34" s="27">
        <v>1970000029</v>
      </c>
      <c r="AO34" s="27">
        <v>1945000052</v>
      </c>
      <c r="AP34" s="27">
        <v>4900000095</v>
      </c>
      <c r="AQ34" s="27">
        <v>174000001</v>
      </c>
      <c r="AR34">
        <v>12</v>
      </c>
      <c r="AS34">
        <v>10</v>
      </c>
      <c r="AT34">
        <v>10</v>
      </c>
      <c r="AU34">
        <v>6</v>
      </c>
      <c r="AV34">
        <v>5</v>
      </c>
      <c r="AW34">
        <v>28</v>
      </c>
      <c r="AX34">
        <v>19</v>
      </c>
      <c r="AY34">
        <v>1</v>
      </c>
      <c r="AZ34">
        <v>0</v>
      </c>
      <c r="BA34">
        <v>0</v>
      </c>
      <c r="BB34">
        <v>0</v>
      </c>
    </row>
    <row r="35" spans="2:54" x14ac:dyDescent="0.25">
      <c r="B35">
        <v>1625</v>
      </c>
      <c r="C35">
        <v>12646</v>
      </c>
      <c r="D35">
        <v>93364</v>
      </c>
      <c r="G35" t="s">
        <v>292</v>
      </c>
      <c r="H35">
        <v>12646</v>
      </c>
      <c r="I35">
        <v>3</v>
      </c>
      <c r="J35">
        <v>1</v>
      </c>
      <c r="K35">
        <v>55</v>
      </c>
      <c r="M35" t="s">
        <v>268</v>
      </c>
      <c r="N35" t="s">
        <v>268</v>
      </c>
      <c r="O35" t="s">
        <v>265</v>
      </c>
      <c r="P35" t="s">
        <v>269</v>
      </c>
      <c r="Q35">
        <v>1</v>
      </c>
      <c r="W35" t="s">
        <v>46</v>
      </c>
      <c r="X35">
        <v>160</v>
      </c>
      <c r="Y35">
        <v>0</v>
      </c>
      <c r="Z35" t="s">
        <v>247</v>
      </c>
      <c r="AA35">
        <v>0</v>
      </c>
      <c r="AB35">
        <v>20</v>
      </c>
      <c r="AC35">
        <v>4</v>
      </c>
      <c r="AD35">
        <v>40</v>
      </c>
      <c r="AE35">
        <v>17</v>
      </c>
      <c r="AF35">
        <v>43</v>
      </c>
      <c r="AG35" s="19">
        <v>3</v>
      </c>
      <c r="AH35" s="8">
        <f t="shared" si="0"/>
        <v>0.12</v>
      </c>
      <c r="AI35" s="8">
        <f t="shared" si="1"/>
        <v>58.180000000000007</v>
      </c>
      <c r="AJ35" s="8">
        <v>33.450000000000003</v>
      </c>
      <c r="AL35" t="s">
        <v>248</v>
      </c>
      <c r="AM35" s="27">
        <v>1299999952</v>
      </c>
      <c r="AN35" s="27">
        <v>1970000029</v>
      </c>
      <c r="AO35" s="27">
        <v>1945000052</v>
      </c>
      <c r="AP35" s="27">
        <v>4900000095</v>
      </c>
      <c r="AQ35" s="27">
        <v>174000001</v>
      </c>
      <c r="AR35">
        <v>12</v>
      </c>
      <c r="AS35">
        <v>10</v>
      </c>
      <c r="AT35">
        <v>10</v>
      </c>
      <c r="AU35">
        <v>6</v>
      </c>
      <c r="AV35">
        <v>5</v>
      </c>
      <c r="AW35">
        <v>28</v>
      </c>
      <c r="AX35">
        <v>19</v>
      </c>
      <c r="AY35">
        <v>1</v>
      </c>
      <c r="AZ35">
        <v>0</v>
      </c>
      <c r="BA35">
        <v>0</v>
      </c>
      <c r="BB35">
        <v>0</v>
      </c>
    </row>
    <row r="36" spans="2:54" x14ac:dyDescent="0.25">
      <c r="B36">
        <v>569</v>
      </c>
      <c r="C36">
        <v>17077</v>
      </c>
      <c r="D36">
        <v>93366</v>
      </c>
      <c r="G36" t="s">
        <v>293</v>
      </c>
      <c r="H36">
        <v>17077</v>
      </c>
      <c r="I36">
        <v>3</v>
      </c>
      <c r="J36">
        <v>1</v>
      </c>
      <c r="K36">
        <v>50</v>
      </c>
      <c r="M36" t="s">
        <v>268</v>
      </c>
      <c r="N36" t="s">
        <v>268</v>
      </c>
      <c r="O36" t="s">
        <v>265</v>
      </c>
      <c r="P36" t="s">
        <v>269</v>
      </c>
      <c r="Q36">
        <v>1</v>
      </c>
      <c r="W36" t="s">
        <v>46</v>
      </c>
      <c r="X36">
        <v>160</v>
      </c>
      <c r="Y36">
        <v>0</v>
      </c>
      <c r="Z36" t="s">
        <v>247</v>
      </c>
      <c r="AA36">
        <v>0</v>
      </c>
      <c r="AB36">
        <v>20</v>
      </c>
      <c r="AC36">
        <v>4</v>
      </c>
      <c r="AD36">
        <v>40</v>
      </c>
      <c r="AE36">
        <v>17</v>
      </c>
      <c r="AF36">
        <v>43</v>
      </c>
      <c r="AG36" s="19">
        <v>3</v>
      </c>
      <c r="AH36" s="8">
        <f t="shared" si="0"/>
        <v>0.12</v>
      </c>
      <c r="AI36" s="8">
        <f t="shared" si="1"/>
        <v>58.180000000000007</v>
      </c>
      <c r="AJ36" s="8">
        <v>34.450000000000003</v>
      </c>
      <c r="AL36" t="s">
        <v>248</v>
      </c>
      <c r="AM36" s="27">
        <v>1299999952</v>
      </c>
      <c r="AN36" s="27">
        <v>1970000029</v>
      </c>
      <c r="AO36" s="27">
        <v>1945000052</v>
      </c>
      <c r="AP36" s="27">
        <v>4900000095</v>
      </c>
      <c r="AQ36" s="27">
        <v>174000001</v>
      </c>
      <c r="AR36">
        <v>12</v>
      </c>
      <c r="AS36">
        <v>10</v>
      </c>
      <c r="AT36">
        <v>10</v>
      </c>
      <c r="AU36">
        <v>6</v>
      </c>
      <c r="AV36">
        <v>5</v>
      </c>
      <c r="AW36">
        <v>28</v>
      </c>
      <c r="AX36">
        <v>19</v>
      </c>
      <c r="AY36">
        <v>1</v>
      </c>
      <c r="AZ36">
        <v>0</v>
      </c>
      <c r="BA36">
        <v>0</v>
      </c>
      <c r="BB36">
        <v>0</v>
      </c>
    </row>
    <row r="37" spans="2:54" x14ac:dyDescent="0.25">
      <c r="B37">
        <v>537</v>
      </c>
      <c r="C37">
        <v>17078</v>
      </c>
      <c r="D37">
        <v>93367</v>
      </c>
      <c r="G37" t="s">
        <v>294</v>
      </c>
      <c r="H37">
        <v>17078</v>
      </c>
      <c r="I37">
        <v>3</v>
      </c>
      <c r="J37">
        <v>1</v>
      </c>
      <c r="K37">
        <v>55</v>
      </c>
      <c r="M37" t="s">
        <v>268</v>
      </c>
      <c r="N37" t="s">
        <v>268</v>
      </c>
      <c r="O37" t="s">
        <v>265</v>
      </c>
      <c r="P37" t="s">
        <v>269</v>
      </c>
      <c r="Q37">
        <v>1</v>
      </c>
      <c r="W37" t="s">
        <v>46</v>
      </c>
      <c r="X37">
        <v>160</v>
      </c>
      <c r="Y37">
        <v>0</v>
      </c>
      <c r="Z37" t="s">
        <v>247</v>
      </c>
      <c r="AA37">
        <v>0</v>
      </c>
      <c r="AB37">
        <v>20</v>
      </c>
      <c r="AC37">
        <v>4</v>
      </c>
      <c r="AD37">
        <v>40</v>
      </c>
      <c r="AE37">
        <v>17</v>
      </c>
      <c r="AF37">
        <v>43</v>
      </c>
      <c r="AG37" s="19">
        <v>3</v>
      </c>
      <c r="AH37" s="8">
        <f t="shared" si="0"/>
        <v>0.12</v>
      </c>
      <c r="AI37" s="8">
        <f t="shared" si="1"/>
        <v>58.180000000000007</v>
      </c>
      <c r="AJ37" s="8">
        <v>35.450000000000003</v>
      </c>
      <c r="AL37" t="s">
        <v>248</v>
      </c>
      <c r="AM37" s="27">
        <v>1299999952</v>
      </c>
      <c r="AN37" s="27">
        <v>1970000029</v>
      </c>
      <c r="AO37" s="27">
        <v>1945000052</v>
      </c>
      <c r="AP37" s="27">
        <v>4900000095</v>
      </c>
      <c r="AQ37" s="27">
        <v>174000001</v>
      </c>
      <c r="AR37">
        <v>12</v>
      </c>
      <c r="AS37">
        <v>10</v>
      </c>
      <c r="AT37">
        <v>10</v>
      </c>
      <c r="AU37">
        <v>6</v>
      </c>
      <c r="AV37">
        <v>5</v>
      </c>
      <c r="AW37">
        <v>28</v>
      </c>
      <c r="AX37">
        <v>19</v>
      </c>
      <c r="AY37">
        <v>1</v>
      </c>
      <c r="AZ37">
        <v>0</v>
      </c>
      <c r="BA37">
        <v>0</v>
      </c>
      <c r="BB37">
        <v>0</v>
      </c>
    </row>
    <row r="38" spans="2:54" x14ac:dyDescent="0.25">
      <c r="B38">
        <v>189</v>
      </c>
      <c r="C38">
        <v>27664</v>
      </c>
      <c r="D38">
        <v>93371</v>
      </c>
      <c r="G38" t="s">
        <v>295</v>
      </c>
      <c r="H38">
        <v>27664</v>
      </c>
      <c r="I38">
        <v>3</v>
      </c>
      <c r="J38">
        <v>1</v>
      </c>
      <c r="K38">
        <v>55</v>
      </c>
      <c r="M38" t="s">
        <v>268</v>
      </c>
      <c r="N38" t="s">
        <v>268</v>
      </c>
      <c r="O38" t="s">
        <v>265</v>
      </c>
      <c r="P38" t="s">
        <v>269</v>
      </c>
      <c r="Q38">
        <v>1</v>
      </c>
      <c r="W38" t="s">
        <v>46</v>
      </c>
      <c r="X38">
        <v>160</v>
      </c>
      <c r="Y38">
        <v>0</v>
      </c>
      <c r="Z38" t="s">
        <v>247</v>
      </c>
      <c r="AA38">
        <v>0</v>
      </c>
      <c r="AB38">
        <v>20</v>
      </c>
      <c r="AC38">
        <v>4</v>
      </c>
      <c r="AD38">
        <v>40</v>
      </c>
      <c r="AE38">
        <v>17</v>
      </c>
      <c r="AF38">
        <v>43</v>
      </c>
      <c r="AG38" s="19">
        <v>3</v>
      </c>
      <c r="AH38" s="8">
        <f t="shared" si="0"/>
        <v>0.12</v>
      </c>
      <c r="AI38" s="8">
        <f t="shared" si="1"/>
        <v>58.180000000000007</v>
      </c>
      <c r="AJ38" s="8">
        <v>36.450000000000003</v>
      </c>
      <c r="AL38" t="s">
        <v>248</v>
      </c>
      <c r="AM38" s="27">
        <v>1299999952</v>
      </c>
      <c r="AN38" s="27">
        <v>1970000029</v>
      </c>
      <c r="AO38" s="27">
        <v>1945000052</v>
      </c>
      <c r="AP38" s="27">
        <v>4900000095</v>
      </c>
      <c r="AQ38" s="27">
        <v>174000001</v>
      </c>
      <c r="AR38">
        <v>12</v>
      </c>
      <c r="AS38">
        <v>10</v>
      </c>
      <c r="AT38">
        <v>10</v>
      </c>
      <c r="AU38">
        <v>6</v>
      </c>
      <c r="AV38">
        <v>5</v>
      </c>
      <c r="AW38">
        <v>28</v>
      </c>
      <c r="AX38">
        <v>19</v>
      </c>
      <c r="AY38">
        <v>1</v>
      </c>
      <c r="AZ38">
        <v>0</v>
      </c>
      <c r="BA38">
        <v>0</v>
      </c>
      <c r="BB38">
        <v>0</v>
      </c>
    </row>
    <row r="39" spans="2:54" x14ac:dyDescent="0.25">
      <c r="B39">
        <v>1865</v>
      </c>
      <c r="C39">
        <v>12651</v>
      </c>
      <c r="D39">
        <v>93372</v>
      </c>
      <c r="G39" t="s">
        <v>296</v>
      </c>
      <c r="H39">
        <v>12651</v>
      </c>
      <c r="I39">
        <v>3</v>
      </c>
      <c r="J39">
        <v>2</v>
      </c>
      <c r="K39">
        <v>35</v>
      </c>
      <c r="M39" t="s">
        <v>268</v>
      </c>
      <c r="N39" t="s">
        <v>268</v>
      </c>
      <c r="O39" t="s">
        <v>265</v>
      </c>
      <c r="P39" t="s">
        <v>269</v>
      </c>
      <c r="Q39">
        <v>1</v>
      </c>
      <c r="W39" t="s">
        <v>46</v>
      </c>
      <c r="X39">
        <v>160</v>
      </c>
      <c r="Y39">
        <v>0</v>
      </c>
      <c r="Z39" t="s">
        <v>247</v>
      </c>
      <c r="AA39">
        <v>0</v>
      </c>
      <c r="AB39">
        <v>20</v>
      </c>
      <c r="AC39">
        <v>4</v>
      </c>
      <c r="AD39">
        <v>40</v>
      </c>
      <c r="AE39">
        <v>17</v>
      </c>
      <c r="AF39">
        <v>43</v>
      </c>
      <c r="AG39" s="19">
        <v>3</v>
      </c>
      <c r="AH39" s="8">
        <f t="shared" si="0"/>
        <v>0.12</v>
      </c>
      <c r="AI39" s="8">
        <f t="shared" si="1"/>
        <v>58.180000000000007</v>
      </c>
      <c r="AJ39" s="8">
        <v>37.450000000000003</v>
      </c>
      <c r="AL39" t="s">
        <v>248</v>
      </c>
      <c r="AM39" s="27">
        <v>1299999952</v>
      </c>
      <c r="AN39" s="27">
        <v>1970000029</v>
      </c>
      <c r="AO39" s="27">
        <v>1945000052</v>
      </c>
      <c r="AP39" s="27">
        <v>4900000095</v>
      </c>
      <c r="AQ39" s="27">
        <v>174000001</v>
      </c>
      <c r="AR39">
        <v>12</v>
      </c>
      <c r="AS39">
        <v>10</v>
      </c>
      <c r="AT39">
        <v>10</v>
      </c>
      <c r="AU39">
        <v>6</v>
      </c>
      <c r="AV39">
        <v>5</v>
      </c>
      <c r="AW39">
        <v>28</v>
      </c>
      <c r="AX39">
        <v>19</v>
      </c>
      <c r="AY39">
        <v>1</v>
      </c>
      <c r="AZ39">
        <v>0</v>
      </c>
      <c r="BA39">
        <v>0</v>
      </c>
      <c r="BB39">
        <v>0</v>
      </c>
    </row>
    <row r="40" spans="2:54" x14ac:dyDescent="0.25">
      <c r="B40">
        <v>1368</v>
      </c>
      <c r="C40">
        <v>12640</v>
      </c>
      <c r="D40">
        <v>93373</v>
      </c>
      <c r="G40" t="s">
        <v>297</v>
      </c>
      <c r="H40">
        <v>12640</v>
      </c>
      <c r="I40">
        <v>3</v>
      </c>
      <c r="J40">
        <v>1</v>
      </c>
      <c r="K40">
        <v>55</v>
      </c>
      <c r="M40" t="s">
        <v>268</v>
      </c>
      <c r="N40" t="s">
        <v>268</v>
      </c>
      <c r="O40" t="s">
        <v>265</v>
      </c>
      <c r="P40" t="s">
        <v>269</v>
      </c>
      <c r="Q40">
        <v>1</v>
      </c>
      <c r="W40" t="s">
        <v>46</v>
      </c>
      <c r="X40">
        <v>160</v>
      </c>
      <c r="Y40">
        <v>0</v>
      </c>
      <c r="Z40" t="s">
        <v>247</v>
      </c>
      <c r="AA40">
        <v>0</v>
      </c>
      <c r="AB40">
        <v>20</v>
      </c>
      <c r="AC40">
        <v>4</v>
      </c>
      <c r="AD40">
        <v>40</v>
      </c>
      <c r="AE40">
        <v>17</v>
      </c>
      <c r="AF40">
        <v>43</v>
      </c>
      <c r="AG40" s="19">
        <v>3</v>
      </c>
      <c r="AH40" s="8">
        <f t="shared" si="0"/>
        <v>0.12</v>
      </c>
      <c r="AI40" s="8">
        <f t="shared" si="1"/>
        <v>58.180000000000007</v>
      </c>
      <c r="AJ40" s="8">
        <v>38.450000000000003</v>
      </c>
      <c r="AL40" t="s">
        <v>248</v>
      </c>
      <c r="AM40" s="27">
        <v>1299999952</v>
      </c>
      <c r="AN40" s="27">
        <v>1970000029</v>
      </c>
      <c r="AO40" s="27">
        <v>1945000052</v>
      </c>
      <c r="AP40" s="27">
        <v>4900000095</v>
      </c>
      <c r="AQ40" s="27">
        <v>174000001</v>
      </c>
      <c r="AR40">
        <v>12</v>
      </c>
      <c r="AS40">
        <v>10</v>
      </c>
      <c r="AT40">
        <v>10</v>
      </c>
      <c r="AU40">
        <v>6</v>
      </c>
      <c r="AV40">
        <v>5</v>
      </c>
      <c r="AW40">
        <v>28</v>
      </c>
      <c r="AX40">
        <v>19</v>
      </c>
      <c r="AY40">
        <v>1</v>
      </c>
      <c r="AZ40">
        <v>0</v>
      </c>
      <c r="BA40">
        <v>0</v>
      </c>
      <c r="BB40">
        <v>0</v>
      </c>
    </row>
    <row r="41" spans="2:54" x14ac:dyDescent="0.25">
      <c r="B41">
        <v>1383</v>
      </c>
      <c r="C41">
        <v>12631</v>
      </c>
      <c r="D41">
        <v>93376</v>
      </c>
      <c r="G41" t="s">
        <v>298</v>
      </c>
      <c r="H41">
        <v>12631</v>
      </c>
      <c r="I41">
        <v>3</v>
      </c>
      <c r="J41">
        <v>3</v>
      </c>
      <c r="K41">
        <v>25</v>
      </c>
      <c r="M41" t="s">
        <v>268</v>
      </c>
      <c r="N41" t="s">
        <v>268</v>
      </c>
      <c r="O41" t="s">
        <v>265</v>
      </c>
      <c r="P41" t="s">
        <v>269</v>
      </c>
      <c r="Q41">
        <v>1</v>
      </c>
      <c r="W41" t="s">
        <v>46</v>
      </c>
      <c r="X41">
        <v>160</v>
      </c>
      <c r="Y41">
        <v>0</v>
      </c>
      <c r="Z41" t="s">
        <v>247</v>
      </c>
      <c r="AA41">
        <v>0</v>
      </c>
      <c r="AB41">
        <v>20</v>
      </c>
      <c r="AC41">
        <v>4</v>
      </c>
      <c r="AD41">
        <v>40</v>
      </c>
      <c r="AE41">
        <v>17</v>
      </c>
      <c r="AF41">
        <v>43</v>
      </c>
      <c r="AG41" s="19">
        <v>3</v>
      </c>
      <c r="AH41" s="8">
        <f t="shared" si="0"/>
        <v>0.12</v>
      </c>
      <c r="AI41" s="8">
        <f t="shared" si="1"/>
        <v>58.180000000000007</v>
      </c>
      <c r="AJ41" s="8">
        <v>39.450000000000003</v>
      </c>
      <c r="AL41" t="s">
        <v>248</v>
      </c>
      <c r="AM41" s="27">
        <v>1299999952</v>
      </c>
      <c r="AN41" s="27">
        <v>1970000029</v>
      </c>
      <c r="AO41" s="27">
        <v>1945000052</v>
      </c>
      <c r="AP41" s="27">
        <v>4900000095</v>
      </c>
      <c r="AQ41" s="27">
        <v>174000001</v>
      </c>
      <c r="AR41">
        <v>12</v>
      </c>
      <c r="AS41">
        <v>10</v>
      </c>
      <c r="AT41">
        <v>10</v>
      </c>
      <c r="AU41">
        <v>6</v>
      </c>
      <c r="AV41">
        <v>5</v>
      </c>
      <c r="AW41">
        <v>28</v>
      </c>
      <c r="AX41">
        <v>19</v>
      </c>
      <c r="AY41">
        <v>1</v>
      </c>
      <c r="AZ41">
        <v>0</v>
      </c>
      <c r="BA41">
        <v>0</v>
      </c>
      <c r="BB41">
        <v>0</v>
      </c>
    </row>
    <row r="42" spans="2:54" x14ac:dyDescent="0.25">
      <c r="B42">
        <v>236</v>
      </c>
      <c r="C42">
        <v>27665</v>
      </c>
      <c r="D42">
        <v>93377</v>
      </c>
      <c r="G42" t="s">
        <v>299</v>
      </c>
      <c r="H42">
        <v>27665</v>
      </c>
      <c r="I42">
        <v>3</v>
      </c>
      <c r="J42">
        <v>2</v>
      </c>
      <c r="K42">
        <v>40</v>
      </c>
      <c r="M42" t="s">
        <v>268</v>
      </c>
      <c r="N42" t="s">
        <v>268</v>
      </c>
      <c r="O42" t="s">
        <v>265</v>
      </c>
      <c r="P42" t="s">
        <v>269</v>
      </c>
      <c r="Q42">
        <v>1</v>
      </c>
      <c r="W42" t="s">
        <v>46</v>
      </c>
      <c r="X42">
        <v>160</v>
      </c>
      <c r="Y42">
        <v>0</v>
      </c>
      <c r="Z42" t="s">
        <v>247</v>
      </c>
      <c r="AA42">
        <v>0</v>
      </c>
      <c r="AB42">
        <v>20</v>
      </c>
      <c r="AC42">
        <v>4</v>
      </c>
      <c r="AD42">
        <v>40</v>
      </c>
      <c r="AE42">
        <v>17</v>
      </c>
      <c r="AF42">
        <v>43</v>
      </c>
      <c r="AG42" s="19">
        <v>3</v>
      </c>
      <c r="AH42" s="8">
        <f t="shared" si="0"/>
        <v>0.12</v>
      </c>
      <c r="AI42" s="8">
        <f t="shared" si="1"/>
        <v>58.180000000000007</v>
      </c>
      <c r="AJ42" s="8">
        <v>40.450000000000003</v>
      </c>
      <c r="AL42" t="s">
        <v>248</v>
      </c>
      <c r="AM42" s="27">
        <v>1299999952</v>
      </c>
      <c r="AN42" s="27">
        <v>1970000029</v>
      </c>
      <c r="AO42" s="27">
        <v>1945000052</v>
      </c>
      <c r="AP42" s="27">
        <v>4900000095</v>
      </c>
      <c r="AQ42" s="27">
        <v>174000001</v>
      </c>
      <c r="AR42">
        <v>12</v>
      </c>
      <c r="AS42">
        <v>10</v>
      </c>
      <c r="AT42">
        <v>10</v>
      </c>
      <c r="AU42">
        <v>6</v>
      </c>
      <c r="AV42">
        <v>5</v>
      </c>
      <c r="AW42">
        <v>28</v>
      </c>
      <c r="AX42">
        <v>19</v>
      </c>
      <c r="AY42">
        <v>1</v>
      </c>
      <c r="AZ42">
        <v>0</v>
      </c>
      <c r="BA42">
        <v>0</v>
      </c>
      <c r="BB42">
        <v>0</v>
      </c>
    </row>
    <row r="43" spans="2:54" x14ac:dyDescent="0.25">
      <c r="B43">
        <v>1216</v>
      </c>
      <c r="C43">
        <v>12635</v>
      </c>
      <c r="D43">
        <v>93379</v>
      </c>
      <c r="G43" t="s">
        <v>300</v>
      </c>
      <c r="H43">
        <v>12635</v>
      </c>
      <c r="I43">
        <v>3</v>
      </c>
      <c r="J43">
        <v>1</v>
      </c>
      <c r="K43">
        <v>45</v>
      </c>
      <c r="M43" t="s">
        <v>268</v>
      </c>
      <c r="N43" t="s">
        <v>268</v>
      </c>
      <c r="O43" t="s">
        <v>265</v>
      </c>
      <c r="P43" t="s">
        <v>269</v>
      </c>
      <c r="Q43">
        <v>1</v>
      </c>
      <c r="W43" t="s">
        <v>46</v>
      </c>
      <c r="X43">
        <v>160</v>
      </c>
      <c r="Y43">
        <v>0</v>
      </c>
      <c r="Z43" t="s">
        <v>247</v>
      </c>
      <c r="AA43">
        <v>0</v>
      </c>
      <c r="AB43">
        <v>20</v>
      </c>
      <c r="AC43">
        <v>4</v>
      </c>
      <c r="AD43">
        <v>40</v>
      </c>
      <c r="AE43">
        <v>17</v>
      </c>
      <c r="AF43">
        <v>43</v>
      </c>
      <c r="AG43" s="19">
        <v>3</v>
      </c>
      <c r="AH43" s="8">
        <f t="shared" si="0"/>
        <v>0.12</v>
      </c>
      <c r="AI43" s="8">
        <f t="shared" si="1"/>
        <v>58.180000000000007</v>
      </c>
      <c r="AJ43" s="8">
        <v>41.45</v>
      </c>
      <c r="AL43" t="s">
        <v>248</v>
      </c>
      <c r="AM43" s="27">
        <v>1299999952</v>
      </c>
      <c r="AN43" s="27">
        <v>1970000029</v>
      </c>
      <c r="AO43" s="27">
        <v>1945000052</v>
      </c>
      <c r="AP43" s="27">
        <v>4900000095</v>
      </c>
      <c r="AQ43" s="27">
        <v>174000001</v>
      </c>
      <c r="AR43">
        <v>12</v>
      </c>
      <c r="AS43">
        <v>10</v>
      </c>
      <c r="AT43">
        <v>10</v>
      </c>
      <c r="AU43">
        <v>6</v>
      </c>
      <c r="AV43">
        <v>5</v>
      </c>
      <c r="AW43">
        <v>28</v>
      </c>
      <c r="AX43">
        <v>19</v>
      </c>
      <c r="AY43">
        <v>1</v>
      </c>
      <c r="AZ43">
        <v>0</v>
      </c>
      <c r="BA43">
        <v>0</v>
      </c>
      <c r="BB43">
        <v>0</v>
      </c>
    </row>
    <row r="44" spans="2:54" x14ac:dyDescent="0.25">
      <c r="B44">
        <v>1255</v>
      </c>
      <c r="C44">
        <v>12636</v>
      </c>
      <c r="D44">
        <v>93380</v>
      </c>
      <c r="G44" t="s">
        <v>301</v>
      </c>
      <c r="H44">
        <v>12636</v>
      </c>
      <c r="I44">
        <v>3</v>
      </c>
      <c r="J44">
        <v>1</v>
      </c>
      <c r="K44">
        <v>45</v>
      </c>
      <c r="M44" t="s">
        <v>268</v>
      </c>
      <c r="N44" t="s">
        <v>268</v>
      </c>
      <c r="O44" t="s">
        <v>265</v>
      </c>
      <c r="P44" t="s">
        <v>269</v>
      </c>
      <c r="Q44">
        <v>1</v>
      </c>
      <c r="W44" t="s">
        <v>46</v>
      </c>
      <c r="X44">
        <v>160</v>
      </c>
      <c r="Y44">
        <v>0</v>
      </c>
      <c r="Z44" t="s">
        <v>247</v>
      </c>
      <c r="AA44">
        <v>0</v>
      </c>
      <c r="AB44">
        <v>20</v>
      </c>
      <c r="AC44">
        <v>4</v>
      </c>
      <c r="AD44">
        <v>40</v>
      </c>
      <c r="AE44">
        <v>17</v>
      </c>
      <c r="AF44">
        <v>43</v>
      </c>
      <c r="AG44" s="19">
        <v>3</v>
      </c>
      <c r="AH44" s="8">
        <f t="shared" si="0"/>
        <v>0.12</v>
      </c>
      <c r="AI44" s="8">
        <f t="shared" si="1"/>
        <v>58.180000000000007</v>
      </c>
      <c r="AJ44" s="8">
        <v>42.45</v>
      </c>
      <c r="AL44" t="s">
        <v>248</v>
      </c>
      <c r="AM44" s="27">
        <v>1299999952</v>
      </c>
      <c r="AN44" s="27">
        <v>1970000029</v>
      </c>
      <c r="AO44" s="27">
        <v>1945000052</v>
      </c>
      <c r="AP44" s="27">
        <v>4900000095</v>
      </c>
      <c r="AQ44" s="27">
        <v>174000001</v>
      </c>
      <c r="AR44">
        <v>12</v>
      </c>
      <c r="AS44">
        <v>10</v>
      </c>
      <c r="AT44">
        <v>10</v>
      </c>
      <c r="AU44">
        <v>6</v>
      </c>
      <c r="AV44">
        <v>5</v>
      </c>
      <c r="AW44">
        <v>28</v>
      </c>
      <c r="AX44">
        <v>19</v>
      </c>
      <c r="AY44">
        <v>1</v>
      </c>
      <c r="AZ44">
        <v>0</v>
      </c>
      <c r="BA44">
        <v>0</v>
      </c>
      <c r="BB44">
        <v>0</v>
      </c>
    </row>
    <row r="45" spans="2:54" x14ac:dyDescent="0.25">
      <c r="B45">
        <v>1659</v>
      </c>
      <c r="C45">
        <v>12643</v>
      </c>
      <c r="D45">
        <v>93387</v>
      </c>
      <c r="G45" t="s">
        <v>302</v>
      </c>
      <c r="H45">
        <v>12643</v>
      </c>
      <c r="I45">
        <v>3</v>
      </c>
      <c r="J45">
        <v>2</v>
      </c>
      <c r="K45">
        <v>20</v>
      </c>
      <c r="M45" t="s">
        <v>268</v>
      </c>
      <c r="N45" t="s">
        <v>268</v>
      </c>
      <c r="O45" t="s">
        <v>265</v>
      </c>
      <c r="P45" t="s">
        <v>269</v>
      </c>
      <c r="Q45">
        <v>1</v>
      </c>
      <c r="W45" t="s">
        <v>46</v>
      </c>
      <c r="X45">
        <v>160</v>
      </c>
      <c r="Y45">
        <v>0</v>
      </c>
      <c r="Z45" t="s">
        <v>247</v>
      </c>
      <c r="AA45">
        <v>0</v>
      </c>
      <c r="AB45">
        <v>20</v>
      </c>
      <c r="AC45">
        <v>4</v>
      </c>
      <c r="AD45">
        <v>40</v>
      </c>
      <c r="AE45">
        <v>17</v>
      </c>
      <c r="AF45">
        <v>43</v>
      </c>
      <c r="AG45" s="19">
        <v>3</v>
      </c>
      <c r="AH45" s="8">
        <f t="shared" si="0"/>
        <v>0.12</v>
      </c>
      <c r="AI45" s="8">
        <f t="shared" si="1"/>
        <v>58.180000000000007</v>
      </c>
      <c r="AJ45" s="8">
        <v>43.45</v>
      </c>
      <c r="AL45" t="s">
        <v>248</v>
      </c>
      <c r="AM45" s="27">
        <v>1299999952</v>
      </c>
      <c r="AN45" s="27">
        <v>1970000029</v>
      </c>
      <c r="AO45" s="27">
        <v>1945000052</v>
      </c>
      <c r="AP45" s="27">
        <v>4900000095</v>
      </c>
      <c r="AQ45" s="27">
        <v>174000001</v>
      </c>
      <c r="AR45">
        <v>12</v>
      </c>
      <c r="AS45">
        <v>10</v>
      </c>
      <c r="AT45">
        <v>10</v>
      </c>
      <c r="AU45">
        <v>6</v>
      </c>
      <c r="AV45">
        <v>5</v>
      </c>
      <c r="AW45">
        <v>28</v>
      </c>
      <c r="AX45">
        <v>19</v>
      </c>
      <c r="AY45">
        <v>1</v>
      </c>
      <c r="AZ45">
        <v>0</v>
      </c>
      <c r="BA45">
        <v>0</v>
      </c>
      <c r="BB45">
        <v>0</v>
      </c>
    </row>
    <row r="46" spans="2:54" x14ac:dyDescent="0.25">
      <c r="B46">
        <v>1226</v>
      </c>
      <c r="C46">
        <v>12637</v>
      </c>
      <c r="D46">
        <v>93391</v>
      </c>
      <c r="G46" t="s">
        <v>303</v>
      </c>
      <c r="H46">
        <v>12637</v>
      </c>
      <c r="I46">
        <v>3</v>
      </c>
      <c r="J46">
        <v>2</v>
      </c>
      <c r="K46">
        <v>25</v>
      </c>
      <c r="M46" t="s">
        <v>268</v>
      </c>
      <c r="N46" t="s">
        <v>268</v>
      </c>
      <c r="O46" t="s">
        <v>265</v>
      </c>
      <c r="P46" t="s">
        <v>269</v>
      </c>
      <c r="Q46">
        <v>1</v>
      </c>
      <c r="W46" t="s">
        <v>46</v>
      </c>
      <c r="X46">
        <v>160</v>
      </c>
      <c r="Y46">
        <v>0</v>
      </c>
      <c r="Z46" t="s">
        <v>247</v>
      </c>
      <c r="AA46">
        <v>0</v>
      </c>
      <c r="AB46">
        <v>20</v>
      </c>
      <c r="AC46">
        <v>4</v>
      </c>
      <c r="AD46">
        <v>40</v>
      </c>
      <c r="AE46">
        <v>17</v>
      </c>
      <c r="AF46">
        <v>43</v>
      </c>
      <c r="AG46" s="19">
        <v>3</v>
      </c>
      <c r="AH46" s="8">
        <f t="shared" si="0"/>
        <v>0.12</v>
      </c>
      <c r="AI46" s="8">
        <f t="shared" si="1"/>
        <v>58.180000000000007</v>
      </c>
      <c r="AJ46" s="8">
        <v>44.45</v>
      </c>
      <c r="AL46" t="s">
        <v>248</v>
      </c>
      <c r="AM46" s="27">
        <v>1299999952</v>
      </c>
      <c r="AN46" s="27">
        <v>1970000029</v>
      </c>
      <c r="AO46" s="27">
        <v>1945000052</v>
      </c>
      <c r="AP46" s="27">
        <v>4900000095</v>
      </c>
      <c r="AQ46" s="27">
        <v>174000001</v>
      </c>
      <c r="AR46">
        <v>12</v>
      </c>
      <c r="AS46">
        <v>10</v>
      </c>
      <c r="AT46">
        <v>10</v>
      </c>
      <c r="AU46">
        <v>6</v>
      </c>
      <c r="AV46">
        <v>5</v>
      </c>
      <c r="AW46">
        <v>28</v>
      </c>
      <c r="AX46">
        <v>19</v>
      </c>
      <c r="AY46">
        <v>1</v>
      </c>
      <c r="AZ46">
        <v>0</v>
      </c>
      <c r="BA46">
        <v>0</v>
      </c>
      <c r="BB46">
        <v>0</v>
      </c>
    </row>
    <row r="47" spans="2:54" x14ac:dyDescent="0.25">
      <c r="B47">
        <v>786</v>
      </c>
      <c r="C47">
        <v>16057</v>
      </c>
      <c r="D47">
        <v>93406</v>
      </c>
      <c r="G47" t="s">
        <v>304</v>
      </c>
      <c r="H47">
        <v>16057</v>
      </c>
      <c r="I47">
        <v>3</v>
      </c>
      <c r="J47">
        <v>2</v>
      </c>
      <c r="K47">
        <v>30</v>
      </c>
      <c r="M47" t="s">
        <v>268</v>
      </c>
      <c r="N47" t="s">
        <v>268</v>
      </c>
      <c r="O47" t="s">
        <v>265</v>
      </c>
      <c r="P47" t="s">
        <v>269</v>
      </c>
      <c r="Q47">
        <v>1</v>
      </c>
      <c r="W47" t="s">
        <v>46</v>
      </c>
      <c r="X47">
        <v>160</v>
      </c>
      <c r="Y47">
        <v>0</v>
      </c>
      <c r="Z47" t="s">
        <v>247</v>
      </c>
      <c r="AA47">
        <v>0</v>
      </c>
      <c r="AB47">
        <v>20</v>
      </c>
      <c r="AC47">
        <v>4</v>
      </c>
      <c r="AD47">
        <v>40</v>
      </c>
      <c r="AE47">
        <v>17</v>
      </c>
      <c r="AF47">
        <v>43</v>
      </c>
      <c r="AG47" s="19">
        <v>3</v>
      </c>
      <c r="AH47" s="8">
        <f t="shared" si="0"/>
        <v>0.12</v>
      </c>
      <c r="AI47" s="8">
        <f t="shared" si="1"/>
        <v>58.180000000000007</v>
      </c>
      <c r="AJ47" s="8">
        <v>45.45</v>
      </c>
      <c r="AL47" t="s">
        <v>248</v>
      </c>
      <c r="AM47" s="27">
        <v>1299999952</v>
      </c>
      <c r="AN47" s="27">
        <v>1970000029</v>
      </c>
      <c r="AO47" s="27">
        <v>1945000052</v>
      </c>
      <c r="AP47" s="27">
        <v>4900000095</v>
      </c>
      <c r="AQ47" s="27">
        <v>174000001</v>
      </c>
      <c r="AR47">
        <v>12</v>
      </c>
      <c r="AS47">
        <v>10</v>
      </c>
      <c r="AT47">
        <v>10</v>
      </c>
      <c r="AU47">
        <v>6</v>
      </c>
      <c r="AV47">
        <v>5</v>
      </c>
      <c r="AW47">
        <v>28</v>
      </c>
      <c r="AX47">
        <v>19</v>
      </c>
      <c r="AY47">
        <v>1</v>
      </c>
      <c r="AZ47">
        <v>0</v>
      </c>
      <c r="BA47">
        <v>0</v>
      </c>
      <c r="BB47">
        <v>0</v>
      </c>
    </row>
    <row r="48" spans="2:54" x14ac:dyDescent="0.25">
      <c r="B48">
        <v>1652</v>
      </c>
      <c r="C48">
        <v>12668</v>
      </c>
      <c r="D48">
        <v>93408</v>
      </c>
      <c r="G48" t="s">
        <v>305</v>
      </c>
      <c r="H48">
        <v>12668</v>
      </c>
      <c r="I48">
        <v>3</v>
      </c>
      <c r="J48">
        <v>2</v>
      </c>
      <c r="K48">
        <v>20</v>
      </c>
      <c r="M48" t="s">
        <v>268</v>
      </c>
      <c r="N48" t="s">
        <v>268</v>
      </c>
      <c r="O48" t="s">
        <v>265</v>
      </c>
      <c r="P48" t="s">
        <v>269</v>
      </c>
      <c r="Q48">
        <v>1</v>
      </c>
      <c r="W48" t="s">
        <v>46</v>
      </c>
      <c r="X48">
        <v>160</v>
      </c>
      <c r="Y48">
        <v>0</v>
      </c>
      <c r="Z48" t="s">
        <v>247</v>
      </c>
      <c r="AA48">
        <v>0</v>
      </c>
      <c r="AB48">
        <v>20</v>
      </c>
      <c r="AC48">
        <v>4</v>
      </c>
      <c r="AD48">
        <v>40</v>
      </c>
      <c r="AE48">
        <v>17</v>
      </c>
      <c r="AF48">
        <v>43</v>
      </c>
      <c r="AG48" s="19">
        <v>3</v>
      </c>
      <c r="AH48" s="8">
        <f t="shared" si="0"/>
        <v>0.12</v>
      </c>
      <c r="AI48" s="8">
        <f t="shared" si="1"/>
        <v>58.180000000000007</v>
      </c>
      <c r="AJ48" s="8">
        <v>46.45</v>
      </c>
      <c r="AL48" t="s">
        <v>248</v>
      </c>
      <c r="AM48" s="27">
        <v>1299999952</v>
      </c>
      <c r="AN48" s="27">
        <v>1970000029</v>
      </c>
      <c r="AO48" s="27">
        <v>1945000052</v>
      </c>
      <c r="AP48" s="27">
        <v>4900000095</v>
      </c>
      <c r="AQ48" s="27">
        <v>174000001</v>
      </c>
      <c r="AR48">
        <v>12</v>
      </c>
      <c r="AS48">
        <v>10</v>
      </c>
      <c r="AT48">
        <v>10</v>
      </c>
      <c r="AU48">
        <v>6</v>
      </c>
      <c r="AV48">
        <v>5</v>
      </c>
      <c r="AW48">
        <v>28</v>
      </c>
      <c r="AX48">
        <v>19</v>
      </c>
      <c r="AY48">
        <v>1</v>
      </c>
      <c r="AZ48">
        <v>0</v>
      </c>
      <c r="BA48">
        <v>0</v>
      </c>
      <c r="BB48">
        <v>0</v>
      </c>
    </row>
    <row r="49" spans="2:54" x14ac:dyDescent="0.25">
      <c r="B49">
        <v>757</v>
      </c>
      <c r="C49">
        <v>16058</v>
      </c>
      <c r="D49">
        <v>93409</v>
      </c>
      <c r="G49" t="s">
        <v>306</v>
      </c>
      <c r="H49">
        <v>16058</v>
      </c>
      <c r="I49">
        <v>3</v>
      </c>
      <c r="J49">
        <v>1</v>
      </c>
      <c r="K49">
        <v>45</v>
      </c>
      <c r="M49" t="s">
        <v>268</v>
      </c>
      <c r="N49" t="s">
        <v>268</v>
      </c>
      <c r="O49" t="s">
        <v>265</v>
      </c>
      <c r="P49" t="s">
        <v>269</v>
      </c>
      <c r="Q49">
        <v>1</v>
      </c>
      <c r="W49" t="s">
        <v>46</v>
      </c>
      <c r="X49">
        <v>160</v>
      </c>
      <c r="Y49">
        <v>0</v>
      </c>
      <c r="Z49" t="s">
        <v>247</v>
      </c>
      <c r="AA49">
        <v>0</v>
      </c>
      <c r="AB49">
        <v>20</v>
      </c>
      <c r="AC49">
        <v>4</v>
      </c>
      <c r="AD49">
        <v>40</v>
      </c>
      <c r="AE49">
        <v>17</v>
      </c>
      <c r="AF49">
        <v>43</v>
      </c>
      <c r="AG49" s="19">
        <v>3</v>
      </c>
      <c r="AH49" s="8">
        <f t="shared" si="0"/>
        <v>0.12</v>
      </c>
      <c r="AI49" s="8">
        <f t="shared" si="1"/>
        <v>58.180000000000007</v>
      </c>
      <c r="AJ49" s="8">
        <v>47.45</v>
      </c>
      <c r="AL49" t="s">
        <v>248</v>
      </c>
      <c r="AM49" s="27">
        <v>1299999952</v>
      </c>
      <c r="AN49" s="27">
        <v>1970000029</v>
      </c>
      <c r="AO49" s="27">
        <v>1945000052</v>
      </c>
      <c r="AP49" s="27">
        <v>4900000095</v>
      </c>
      <c r="AQ49" s="27">
        <v>174000001</v>
      </c>
      <c r="AR49">
        <v>12</v>
      </c>
      <c r="AS49">
        <v>10</v>
      </c>
      <c r="AT49">
        <v>10</v>
      </c>
      <c r="AU49">
        <v>6</v>
      </c>
      <c r="AV49">
        <v>5</v>
      </c>
      <c r="AW49">
        <v>28</v>
      </c>
      <c r="AX49">
        <v>19</v>
      </c>
      <c r="AY49">
        <v>1</v>
      </c>
      <c r="AZ49">
        <v>0</v>
      </c>
      <c r="BA49">
        <v>0</v>
      </c>
      <c r="BB49">
        <v>0</v>
      </c>
    </row>
    <row r="50" spans="2:54" x14ac:dyDescent="0.25">
      <c r="B50">
        <v>406</v>
      </c>
      <c r="C50">
        <v>17086</v>
      </c>
      <c r="D50">
        <v>93416</v>
      </c>
      <c r="G50" t="s">
        <v>307</v>
      </c>
      <c r="H50">
        <v>17086</v>
      </c>
      <c r="I50">
        <v>3</v>
      </c>
      <c r="J50">
        <v>1</v>
      </c>
      <c r="K50">
        <v>65</v>
      </c>
      <c r="M50" t="s">
        <v>268</v>
      </c>
      <c r="N50" t="s">
        <v>268</v>
      </c>
      <c r="O50" t="s">
        <v>265</v>
      </c>
      <c r="P50" t="s">
        <v>269</v>
      </c>
      <c r="Q50">
        <v>1</v>
      </c>
      <c r="W50" t="s">
        <v>46</v>
      </c>
      <c r="X50">
        <v>160</v>
      </c>
      <c r="Y50">
        <v>0</v>
      </c>
      <c r="Z50" t="s">
        <v>247</v>
      </c>
      <c r="AA50">
        <v>0</v>
      </c>
      <c r="AB50">
        <v>20</v>
      </c>
      <c r="AC50">
        <v>4</v>
      </c>
      <c r="AD50">
        <v>40</v>
      </c>
      <c r="AE50">
        <v>17</v>
      </c>
      <c r="AF50">
        <v>43</v>
      </c>
      <c r="AG50" s="19">
        <v>3</v>
      </c>
      <c r="AH50" s="8">
        <f t="shared" si="0"/>
        <v>0.12</v>
      </c>
      <c r="AI50" s="8">
        <f t="shared" si="1"/>
        <v>58.180000000000007</v>
      </c>
      <c r="AJ50" s="8">
        <v>48.45</v>
      </c>
      <c r="AL50" t="s">
        <v>248</v>
      </c>
      <c r="AM50" s="27">
        <v>1299999952</v>
      </c>
      <c r="AN50" s="27">
        <v>1970000029</v>
      </c>
      <c r="AO50" s="27">
        <v>1945000052</v>
      </c>
      <c r="AP50" s="27">
        <v>4900000095</v>
      </c>
      <c r="AQ50" s="27">
        <v>174000001</v>
      </c>
      <c r="AR50">
        <v>12</v>
      </c>
      <c r="AS50">
        <v>10</v>
      </c>
      <c r="AT50">
        <v>10</v>
      </c>
      <c r="AU50">
        <v>6</v>
      </c>
      <c r="AV50">
        <v>5</v>
      </c>
      <c r="AW50">
        <v>28</v>
      </c>
      <c r="AX50">
        <v>19</v>
      </c>
      <c r="AY50">
        <v>1</v>
      </c>
      <c r="AZ50">
        <v>0</v>
      </c>
      <c r="BA50">
        <v>0</v>
      </c>
      <c r="BB50">
        <v>0</v>
      </c>
    </row>
    <row r="51" spans="2:54" x14ac:dyDescent="0.25">
      <c r="B51">
        <v>1760</v>
      </c>
      <c r="C51">
        <v>12662</v>
      </c>
      <c r="D51">
        <v>93422</v>
      </c>
      <c r="G51" t="s">
        <v>308</v>
      </c>
      <c r="H51">
        <v>12662</v>
      </c>
      <c r="I51">
        <v>3</v>
      </c>
      <c r="J51">
        <v>3</v>
      </c>
      <c r="K51">
        <v>20</v>
      </c>
      <c r="M51" t="s">
        <v>268</v>
      </c>
      <c r="N51" t="s">
        <v>268</v>
      </c>
      <c r="O51" t="s">
        <v>265</v>
      </c>
      <c r="P51" t="s">
        <v>269</v>
      </c>
      <c r="Q51">
        <v>1</v>
      </c>
      <c r="W51" t="s">
        <v>46</v>
      </c>
      <c r="X51">
        <v>160</v>
      </c>
      <c r="Y51">
        <v>0</v>
      </c>
      <c r="Z51" t="s">
        <v>247</v>
      </c>
      <c r="AA51">
        <v>0</v>
      </c>
      <c r="AB51">
        <v>20</v>
      </c>
      <c r="AC51">
        <v>4</v>
      </c>
      <c r="AD51">
        <v>40</v>
      </c>
      <c r="AE51">
        <v>17</v>
      </c>
      <c r="AF51">
        <v>43</v>
      </c>
      <c r="AG51" s="19">
        <v>3</v>
      </c>
      <c r="AH51" s="8">
        <f t="shared" si="0"/>
        <v>0.12</v>
      </c>
      <c r="AI51" s="8">
        <f t="shared" si="1"/>
        <v>58.180000000000007</v>
      </c>
      <c r="AJ51" s="8">
        <v>49.45</v>
      </c>
      <c r="AL51" t="s">
        <v>248</v>
      </c>
      <c r="AM51" s="27">
        <v>1299999952</v>
      </c>
      <c r="AN51" s="27">
        <v>1970000029</v>
      </c>
      <c r="AO51" s="27">
        <v>1945000052</v>
      </c>
      <c r="AP51" s="27">
        <v>4900000095</v>
      </c>
      <c r="AQ51" s="27">
        <v>174000001</v>
      </c>
      <c r="AR51">
        <v>12</v>
      </c>
      <c r="AS51">
        <v>10</v>
      </c>
      <c r="AT51">
        <v>10</v>
      </c>
      <c r="AU51">
        <v>6</v>
      </c>
      <c r="AV51">
        <v>5</v>
      </c>
      <c r="AW51">
        <v>28</v>
      </c>
      <c r="AX51">
        <v>19</v>
      </c>
      <c r="AY51">
        <v>1</v>
      </c>
      <c r="AZ51">
        <v>0</v>
      </c>
      <c r="BA51">
        <v>0</v>
      </c>
      <c r="BB51">
        <v>0</v>
      </c>
    </row>
    <row r="52" spans="2:54" x14ac:dyDescent="0.25">
      <c r="B52">
        <v>1621</v>
      </c>
      <c r="C52">
        <v>12665</v>
      </c>
      <c r="D52">
        <v>93423</v>
      </c>
      <c r="G52" t="s">
        <v>309</v>
      </c>
      <c r="H52">
        <v>12665</v>
      </c>
      <c r="I52">
        <v>3</v>
      </c>
      <c r="J52">
        <v>1</v>
      </c>
      <c r="K52">
        <v>55</v>
      </c>
      <c r="M52" t="s">
        <v>268</v>
      </c>
      <c r="N52" t="s">
        <v>268</v>
      </c>
      <c r="O52" t="s">
        <v>265</v>
      </c>
      <c r="P52" t="s">
        <v>269</v>
      </c>
      <c r="Q52">
        <v>1</v>
      </c>
      <c r="W52" t="s">
        <v>46</v>
      </c>
      <c r="X52">
        <v>160</v>
      </c>
      <c r="Y52">
        <v>0</v>
      </c>
      <c r="Z52" t="s">
        <v>247</v>
      </c>
      <c r="AA52">
        <v>0</v>
      </c>
      <c r="AB52">
        <v>20</v>
      </c>
      <c r="AC52">
        <v>4</v>
      </c>
      <c r="AD52">
        <v>40</v>
      </c>
      <c r="AE52">
        <v>17</v>
      </c>
      <c r="AF52">
        <v>43</v>
      </c>
      <c r="AG52" s="19">
        <v>3</v>
      </c>
      <c r="AH52" s="8">
        <f t="shared" si="0"/>
        <v>0.12</v>
      </c>
      <c r="AI52" s="8">
        <f t="shared" si="1"/>
        <v>58.180000000000007</v>
      </c>
      <c r="AJ52" s="8">
        <v>50.45</v>
      </c>
      <c r="AL52" t="s">
        <v>248</v>
      </c>
      <c r="AM52" s="27">
        <v>1299999952</v>
      </c>
      <c r="AN52" s="27">
        <v>1970000029</v>
      </c>
      <c r="AO52" s="27">
        <v>1945000052</v>
      </c>
      <c r="AP52" s="27">
        <v>4900000095</v>
      </c>
      <c r="AQ52" s="27">
        <v>174000001</v>
      </c>
      <c r="AR52">
        <v>12</v>
      </c>
      <c r="AS52">
        <v>10</v>
      </c>
      <c r="AT52">
        <v>10</v>
      </c>
      <c r="AU52">
        <v>6</v>
      </c>
      <c r="AV52">
        <v>5</v>
      </c>
      <c r="AW52">
        <v>28</v>
      </c>
      <c r="AX52">
        <v>19</v>
      </c>
      <c r="AY52">
        <v>1</v>
      </c>
      <c r="AZ52">
        <v>0</v>
      </c>
      <c r="BA52">
        <v>0</v>
      </c>
      <c r="BB52">
        <v>0</v>
      </c>
    </row>
    <row r="53" spans="2:54" x14ac:dyDescent="0.25">
      <c r="B53">
        <v>1675</v>
      </c>
      <c r="C53">
        <v>12667</v>
      </c>
      <c r="D53">
        <v>93426</v>
      </c>
      <c r="G53" t="s">
        <v>310</v>
      </c>
      <c r="H53">
        <v>12667</v>
      </c>
      <c r="I53">
        <v>3</v>
      </c>
      <c r="J53">
        <v>1</v>
      </c>
      <c r="K53">
        <v>55</v>
      </c>
      <c r="M53" t="s">
        <v>268</v>
      </c>
      <c r="N53" t="s">
        <v>268</v>
      </c>
      <c r="O53" t="s">
        <v>265</v>
      </c>
      <c r="P53" t="s">
        <v>269</v>
      </c>
      <c r="Q53">
        <v>1</v>
      </c>
      <c r="W53" t="s">
        <v>46</v>
      </c>
      <c r="X53">
        <v>160</v>
      </c>
      <c r="Y53">
        <v>0</v>
      </c>
      <c r="Z53" t="s">
        <v>247</v>
      </c>
      <c r="AA53">
        <v>0</v>
      </c>
      <c r="AB53">
        <v>20</v>
      </c>
      <c r="AC53">
        <v>4</v>
      </c>
      <c r="AD53">
        <v>40</v>
      </c>
      <c r="AE53">
        <v>17</v>
      </c>
      <c r="AF53">
        <v>43</v>
      </c>
      <c r="AG53" s="19">
        <v>3</v>
      </c>
      <c r="AH53" s="8">
        <f t="shared" si="0"/>
        <v>0.12</v>
      </c>
      <c r="AI53" s="8">
        <f t="shared" si="1"/>
        <v>58.180000000000007</v>
      </c>
      <c r="AJ53" s="8">
        <v>51.45</v>
      </c>
      <c r="AL53" t="s">
        <v>248</v>
      </c>
      <c r="AM53" s="27">
        <v>1299999952</v>
      </c>
      <c r="AN53" s="27">
        <v>1970000029</v>
      </c>
      <c r="AO53" s="27">
        <v>1945000052</v>
      </c>
      <c r="AP53" s="27">
        <v>4900000095</v>
      </c>
      <c r="AQ53" s="27">
        <v>174000001</v>
      </c>
      <c r="AR53">
        <v>12</v>
      </c>
      <c r="AS53">
        <v>10</v>
      </c>
      <c r="AT53">
        <v>10</v>
      </c>
      <c r="AU53">
        <v>6</v>
      </c>
      <c r="AV53">
        <v>5</v>
      </c>
      <c r="AW53">
        <v>28</v>
      </c>
      <c r="AX53">
        <v>19</v>
      </c>
      <c r="AY53">
        <v>1</v>
      </c>
      <c r="AZ53">
        <v>0</v>
      </c>
      <c r="BA53">
        <v>0</v>
      </c>
      <c r="BB53">
        <v>0</v>
      </c>
    </row>
    <row r="54" spans="2:54" x14ac:dyDescent="0.25">
      <c r="B54">
        <v>495</v>
      </c>
      <c r="C54">
        <v>17005</v>
      </c>
      <c r="D54">
        <v>93430</v>
      </c>
      <c r="G54" t="s">
        <v>311</v>
      </c>
      <c r="H54">
        <v>17005</v>
      </c>
      <c r="I54">
        <v>3</v>
      </c>
      <c r="J54">
        <v>1</v>
      </c>
      <c r="K54">
        <v>75</v>
      </c>
      <c r="M54" t="s">
        <v>268</v>
      </c>
      <c r="N54" t="s">
        <v>268</v>
      </c>
      <c r="O54" t="s">
        <v>265</v>
      </c>
      <c r="P54" t="s">
        <v>269</v>
      </c>
      <c r="Q54">
        <v>1</v>
      </c>
      <c r="W54" t="s">
        <v>46</v>
      </c>
      <c r="X54">
        <v>160</v>
      </c>
      <c r="Y54">
        <v>0</v>
      </c>
      <c r="Z54" t="s">
        <v>247</v>
      </c>
      <c r="AA54">
        <v>0</v>
      </c>
      <c r="AB54">
        <v>20</v>
      </c>
      <c r="AC54">
        <v>4</v>
      </c>
      <c r="AD54">
        <v>40</v>
      </c>
      <c r="AE54">
        <v>17</v>
      </c>
      <c r="AF54">
        <v>43</v>
      </c>
      <c r="AG54" s="19">
        <v>3</v>
      </c>
      <c r="AH54" s="8">
        <f t="shared" si="0"/>
        <v>0.12</v>
      </c>
      <c r="AI54" s="8">
        <f t="shared" si="1"/>
        <v>58.180000000000007</v>
      </c>
      <c r="AJ54" s="8">
        <v>52.45</v>
      </c>
      <c r="AL54" t="s">
        <v>248</v>
      </c>
      <c r="AM54" s="27">
        <v>1299999952</v>
      </c>
      <c r="AN54" s="27">
        <v>1970000029</v>
      </c>
      <c r="AO54" s="27">
        <v>1945000052</v>
      </c>
      <c r="AP54" s="27">
        <v>4900000095</v>
      </c>
      <c r="AQ54" s="27">
        <v>174000001</v>
      </c>
      <c r="AR54">
        <v>12</v>
      </c>
      <c r="AS54">
        <v>10</v>
      </c>
      <c r="AT54">
        <v>10</v>
      </c>
      <c r="AU54">
        <v>6</v>
      </c>
      <c r="AV54">
        <v>5</v>
      </c>
      <c r="AW54">
        <v>28</v>
      </c>
      <c r="AX54">
        <v>19</v>
      </c>
      <c r="AY54">
        <v>1</v>
      </c>
      <c r="AZ54">
        <v>0</v>
      </c>
      <c r="BA54">
        <v>0</v>
      </c>
      <c r="BB54">
        <v>0</v>
      </c>
    </row>
    <row r="55" spans="2:54" x14ac:dyDescent="0.25">
      <c r="B55">
        <v>1233</v>
      </c>
      <c r="C55">
        <v>12608</v>
      </c>
      <c r="D55">
        <v>93435</v>
      </c>
      <c r="G55" t="s">
        <v>312</v>
      </c>
      <c r="H55">
        <v>12608</v>
      </c>
      <c r="I55">
        <v>3</v>
      </c>
      <c r="J55">
        <v>1</v>
      </c>
      <c r="K55">
        <v>70</v>
      </c>
      <c r="M55" t="s">
        <v>268</v>
      </c>
      <c r="N55" t="s">
        <v>268</v>
      </c>
      <c r="O55" t="s">
        <v>265</v>
      </c>
      <c r="P55" t="s">
        <v>269</v>
      </c>
      <c r="Q55">
        <v>1</v>
      </c>
      <c r="W55" t="s">
        <v>46</v>
      </c>
      <c r="X55">
        <v>160</v>
      </c>
      <c r="Y55">
        <v>0</v>
      </c>
      <c r="Z55" t="s">
        <v>247</v>
      </c>
      <c r="AA55">
        <v>0</v>
      </c>
      <c r="AB55">
        <v>20</v>
      </c>
      <c r="AC55">
        <v>4</v>
      </c>
      <c r="AD55">
        <v>40</v>
      </c>
      <c r="AE55">
        <v>17</v>
      </c>
      <c r="AF55">
        <v>43</v>
      </c>
      <c r="AG55" s="19">
        <v>3</v>
      </c>
      <c r="AH55" s="8">
        <f t="shared" si="0"/>
        <v>0.12</v>
      </c>
      <c r="AI55" s="8">
        <f t="shared" si="1"/>
        <v>58.180000000000007</v>
      </c>
      <c r="AJ55" s="8">
        <v>53.45</v>
      </c>
      <c r="AL55" t="s">
        <v>248</v>
      </c>
      <c r="AM55" s="27">
        <v>1299999952</v>
      </c>
      <c r="AN55" s="27">
        <v>1970000029</v>
      </c>
      <c r="AO55" s="27">
        <v>1945000052</v>
      </c>
      <c r="AP55" s="27">
        <v>4900000095</v>
      </c>
      <c r="AQ55" s="27">
        <v>174000001</v>
      </c>
      <c r="AR55">
        <v>12</v>
      </c>
      <c r="AS55">
        <v>10</v>
      </c>
      <c r="AT55">
        <v>10</v>
      </c>
      <c r="AU55">
        <v>6</v>
      </c>
      <c r="AV55">
        <v>5</v>
      </c>
      <c r="AW55">
        <v>28</v>
      </c>
      <c r="AX55">
        <v>19</v>
      </c>
      <c r="AY55">
        <v>1</v>
      </c>
      <c r="AZ55">
        <v>0</v>
      </c>
      <c r="BA55">
        <v>0</v>
      </c>
      <c r="BB55">
        <v>0</v>
      </c>
    </row>
    <row r="56" spans="2:54" x14ac:dyDescent="0.25">
      <c r="B56">
        <v>491</v>
      </c>
      <c r="C56">
        <v>17004</v>
      </c>
      <c r="D56">
        <v>93437</v>
      </c>
      <c r="G56" t="s">
        <v>313</v>
      </c>
      <c r="H56">
        <v>17004</v>
      </c>
      <c r="I56">
        <v>3</v>
      </c>
      <c r="J56">
        <v>3</v>
      </c>
      <c r="K56">
        <v>15</v>
      </c>
      <c r="M56" t="s">
        <v>268</v>
      </c>
      <c r="N56" t="s">
        <v>268</v>
      </c>
      <c r="O56" t="s">
        <v>265</v>
      </c>
      <c r="P56" t="s">
        <v>269</v>
      </c>
      <c r="Q56">
        <v>1</v>
      </c>
      <c r="W56" t="s">
        <v>46</v>
      </c>
      <c r="X56">
        <v>160</v>
      </c>
      <c r="Y56">
        <v>0</v>
      </c>
      <c r="Z56" t="s">
        <v>247</v>
      </c>
      <c r="AA56">
        <v>0</v>
      </c>
      <c r="AB56">
        <v>20</v>
      </c>
      <c r="AC56">
        <v>4</v>
      </c>
      <c r="AD56">
        <v>40</v>
      </c>
      <c r="AE56">
        <v>17</v>
      </c>
      <c r="AF56">
        <v>43</v>
      </c>
      <c r="AG56" s="19">
        <v>3</v>
      </c>
      <c r="AH56" s="8">
        <f t="shared" si="0"/>
        <v>0.12</v>
      </c>
      <c r="AI56" s="8">
        <f t="shared" si="1"/>
        <v>58.180000000000007</v>
      </c>
      <c r="AJ56" s="8">
        <v>54.45</v>
      </c>
      <c r="AL56" t="s">
        <v>248</v>
      </c>
      <c r="AM56" s="27">
        <v>1299999952</v>
      </c>
      <c r="AN56" s="27">
        <v>1970000029</v>
      </c>
      <c r="AO56" s="27">
        <v>1945000052</v>
      </c>
      <c r="AP56" s="27">
        <v>4900000095</v>
      </c>
      <c r="AQ56" s="27">
        <v>174000001</v>
      </c>
      <c r="AR56">
        <v>12</v>
      </c>
      <c r="AS56">
        <v>10</v>
      </c>
      <c r="AT56">
        <v>10</v>
      </c>
      <c r="AU56">
        <v>6</v>
      </c>
      <c r="AV56">
        <v>5</v>
      </c>
      <c r="AW56">
        <v>28</v>
      </c>
      <c r="AX56">
        <v>19</v>
      </c>
      <c r="AY56">
        <v>1</v>
      </c>
      <c r="AZ56">
        <v>0</v>
      </c>
      <c r="BA56">
        <v>0</v>
      </c>
      <c r="BB56">
        <v>0</v>
      </c>
    </row>
    <row r="57" spans="2:54" x14ac:dyDescent="0.25">
      <c r="B57">
        <v>616</v>
      </c>
      <c r="C57">
        <v>16033</v>
      </c>
      <c r="D57">
        <v>93440</v>
      </c>
      <c r="G57" t="s">
        <v>314</v>
      </c>
      <c r="H57">
        <v>16033</v>
      </c>
      <c r="I57">
        <v>3</v>
      </c>
      <c r="J57">
        <v>2</v>
      </c>
      <c r="K57">
        <v>40</v>
      </c>
      <c r="M57" t="s">
        <v>268</v>
      </c>
      <c r="N57" t="s">
        <v>268</v>
      </c>
      <c r="O57" t="s">
        <v>265</v>
      </c>
      <c r="P57" t="s">
        <v>269</v>
      </c>
      <c r="Q57">
        <v>1</v>
      </c>
      <c r="W57" t="s">
        <v>46</v>
      </c>
      <c r="X57">
        <v>160</v>
      </c>
      <c r="Y57">
        <v>0</v>
      </c>
      <c r="Z57" t="s">
        <v>247</v>
      </c>
      <c r="AA57">
        <v>0</v>
      </c>
      <c r="AB57">
        <v>20</v>
      </c>
      <c r="AC57">
        <v>4</v>
      </c>
      <c r="AD57">
        <v>40</v>
      </c>
      <c r="AE57">
        <v>17</v>
      </c>
      <c r="AF57">
        <v>43</v>
      </c>
      <c r="AG57" s="19">
        <v>3</v>
      </c>
      <c r="AH57" s="8">
        <f t="shared" si="0"/>
        <v>0.12</v>
      </c>
      <c r="AI57" s="8">
        <f t="shared" si="1"/>
        <v>58.180000000000007</v>
      </c>
      <c r="AJ57" s="8">
        <v>55.45</v>
      </c>
      <c r="AL57" t="s">
        <v>248</v>
      </c>
      <c r="AM57" s="27">
        <v>1299999952</v>
      </c>
      <c r="AN57" s="27">
        <v>1970000029</v>
      </c>
      <c r="AO57" s="27">
        <v>1945000052</v>
      </c>
      <c r="AP57" s="27">
        <v>4900000095</v>
      </c>
      <c r="AQ57" s="27">
        <v>174000001</v>
      </c>
      <c r="AR57">
        <v>12</v>
      </c>
      <c r="AS57">
        <v>10</v>
      </c>
      <c r="AT57">
        <v>10</v>
      </c>
      <c r="AU57">
        <v>6</v>
      </c>
      <c r="AV57">
        <v>5</v>
      </c>
      <c r="AW57">
        <v>28</v>
      </c>
      <c r="AX57">
        <v>19</v>
      </c>
      <c r="AY57">
        <v>1</v>
      </c>
      <c r="AZ57">
        <v>0</v>
      </c>
      <c r="BA57">
        <v>0</v>
      </c>
      <c r="BB57">
        <v>0</v>
      </c>
    </row>
    <row r="58" spans="2:54" x14ac:dyDescent="0.25">
      <c r="B58">
        <v>521</v>
      </c>
      <c r="C58">
        <v>17006</v>
      </c>
      <c r="D58">
        <v>93442</v>
      </c>
      <c r="G58" t="s">
        <v>315</v>
      </c>
      <c r="H58">
        <v>17006</v>
      </c>
      <c r="I58">
        <v>3</v>
      </c>
      <c r="J58">
        <v>1</v>
      </c>
      <c r="K58">
        <v>70</v>
      </c>
      <c r="M58" t="s">
        <v>268</v>
      </c>
      <c r="N58" t="s">
        <v>268</v>
      </c>
      <c r="O58" t="s">
        <v>265</v>
      </c>
      <c r="P58" t="s">
        <v>269</v>
      </c>
      <c r="Q58">
        <v>1</v>
      </c>
      <c r="W58" t="s">
        <v>46</v>
      </c>
      <c r="X58">
        <v>160</v>
      </c>
      <c r="Y58">
        <v>0</v>
      </c>
      <c r="Z58" t="s">
        <v>247</v>
      </c>
      <c r="AA58">
        <v>0</v>
      </c>
      <c r="AB58">
        <v>20</v>
      </c>
      <c r="AC58">
        <v>4</v>
      </c>
      <c r="AD58">
        <v>40</v>
      </c>
      <c r="AE58">
        <v>17</v>
      </c>
      <c r="AF58">
        <v>43</v>
      </c>
      <c r="AG58" s="19">
        <v>3</v>
      </c>
      <c r="AH58" s="8">
        <f t="shared" si="0"/>
        <v>0.12</v>
      </c>
      <c r="AI58" s="8">
        <f t="shared" si="1"/>
        <v>58.180000000000007</v>
      </c>
      <c r="AJ58" s="8">
        <v>56.45</v>
      </c>
      <c r="AL58" t="s">
        <v>248</v>
      </c>
      <c r="AM58" s="27">
        <v>1299999952</v>
      </c>
      <c r="AN58" s="27">
        <v>1970000029</v>
      </c>
      <c r="AO58" s="27">
        <v>1945000052</v>
      </c>
      <c r="AP58" s="27">
        <v>4900000095</v>
      </c>
      <c r="AQ58" s="27">
        <v>174000001</v>
      </c>
      <c r="AR58">
        <v>12</v>
      </c>
      <c r="AS58">
        <v>10</v>
      </c>
      <c r="AT58">
        <v>10</v>
      </c>
      <c r="AU58">
        <v>6</v>
      </c>
      <c r="AV58">
        <v>5</v>
      </c>
      <c r="AW58">
        <v>28</v>
      </c>
      <c r="AX58">
        <v>19</v>
      </c>
      <c r="AY58">
        <v>1</v>
      </c>
      <c r="AZ58">
        <v>0</v>
      </c>
      <c r="BA58">
        <v>0</v>
      </c>
      <c r="BB58">
        <v>0</v>
      </c>
    </row>
    <row r="59" spans="2:54" x14ac:dyDescent="0.25">
      <c r="B59">
        <v>551</v>
      </c>
      <c r="C59">
        <v>17007</v>
      </c>
      <c r="D59">
        <v>93445</v>
      </c>
      <c r="G59" t="s">
        <v>316</v>
      </c>
      <c r="H59">
        <v>17007</v>
      </c>
      <c r="I59">
        <v>3</v>
      </c>
      <c r="J59">
        <v>3</v>
      </c>
      <c r="K59">
        <v>20</v>
      </c>
      <c r="M59" t="s">
        <v>268</v>
      </c>
      <c r="N59" t="s">
        <v>268</v>
      </c>
      <c r="O59" t="s">
        <v>265</v>
      </c>
      <c r="P59" t="s">
        <v>269</v>
      </c>
      <c r="Q59">
        <v>1</v>
      </c>
      <c r="W59" t="s">
        <v>46</v>
      </c>
      <c r="X59">
        <v>160</v>
      </c>
      <c r="Y59">
        <v>0</v>
      </c>
      <c r="Z59" t="s">
        <v>247</v>
      </c>
      <c r="AA59">
        <v>0</v>
      </c>
      <c r="AB59">
        <v>20</v>
      </c>
      <c r="AC59">
        <v>4</v>
      </c>
      <c r="AD59">
        <v>40</v>
      </c>
      <c r="AE59">
        <v>17</v>
      </c>
      <c r="AF59">
        <v>43</v>
      </c>
      <c r="AG59" s="19">
        <v>3</v>
      </c>
      <c r="AH59" s="8">
        <f t="shared" si="0"/>
        <v>0.12</v>
      </c>
      <c r="AI59" s="8">
        <f t="shared" si="1"/>
        <v>58.180000000000007</v>
      </c>
      <c r="AJ59" s="8">
        <v>57.45</v>
      </c>
      <c r="AL59" t="s">
        <v>248</v>
      </c>
      <c r="AM59" s="27">
        <v>1299999952</v>
      </c>
      <c r="AN59" s="27">
        <v>1970000029</v>
      </c>
      <c r="AO59" s="27">
        <v>1945000052</v>
      </c>
      <c r="AP59" s="27">
        <v>4900000095</v>
      </c>
      <c r="AQ59" s="27">
        <v>174000001</v>
      </c>
      <c r="AR59">
        <v>12</v>
      </c>
      <c r="AS59">
        <v>10</v>
      </c>
      <c r="AT59">
        <v>10</v>
      </c>
      <c r="AU59">
        <v>6</v>
      </c>
      <c r="AV59">
        <v>5</v>
      </c>
      <c r="AW59">
        <v>28</v>
      </c>
      <c r="AX59">
        <v>19</v>
      </c>
      <c r="AY59">
        <v>1</v>
      </c>
      <c r="AZ59">
        <v>0</v>
      </c>
      <c r="BA59">
        <v>0</v>
      </c>
      <c r="BB59">
        <v>0</v>
      </c>
    </row>
    <row r="60" spans="2:54" x14ac:dyDescent="0.25">
      <c r="B60">
        <v>1</v>
      </c>
      <c r="C60">
        <v>16997</v>
      </c>
      <c r="D60">
        <v>93464</v>
      </c>
      <c r="G60" t="s">
        <v>317</v>
      </c>
      <c r="H60">
        <v>16997</v>
      </c>
      <c r="I60">
        <v>3</v>
      </c>
      <c r="J60">
        <v>2</v>
      </c>
      <c r="K60">
        <v>25</v>
      </c>
      <c r="M60" t="s">
        <v>268</v>
      </c>
      <c r="N60" t="s">
        <v>268</v>
      </c>
      <c r="O60" t="s">
        <v>265</v>
      </c>
      <c r="P60" t="s">
        <v>269</v>
      </c>
      <c r="Q60">
        <v>1</v>
      </c>
      <c r="W60" t="s">
        <v>46</v>
      </c>
      <c r="X60">
        <v>160</v>
      </c>
      <c r="Y60">
        <v>3</v>
      </c>
      <c r="Z60" t="s">
        <v>247</v>
      </c>
      <c r="AA60">
        <v>0</v>
      </c>
      <c r="AB60">
        <v>20</v>
      </c>
      <c r="AC60">
        <v>4</v>
      </c>
      <c r="AD60">
        <v>40</v>
      </c>
      <c r="AE60">
        <v>17</v>
      </c>
      <c r="AF60">
        <v>43</v>
      </c>
      <c r="AG60" s="19">
        <v>3</v>
      </c>
      <c r="AH60" s="8">
        <f t="shared" si="0"/>
        <v>0.12</v>
      </c>
      <c r="AI60" s="8">
        <f t="shared" si="1"/>
        <v>58.180000000000007</v>
      </c>
      <c r="AJ60" s="8">
        <v>58.45</v>
      </c>
      <c r="AL60" t="s">
        <v>248</v>
      </c>
      <c r="AM60" s="27">
        <v>1299999952</v>
      </c>
      <c r="AN60" s="27">
        <v>1970000029</v>
      </c>
      <c r="AO60" s="27">
        <v>1945000052</v>
      </c>
      <c r="AP60" s="27">
        <v>4900000095</v>
      </c>
      <c r="AQ60" s="27">
        <v>174000001</v>
      </c>
      <c r="AR60">
        <v>12</v>
      </c>
      <c r="AS60">
        <v>10</v>
      </c>
      <c r="AT60">
        <v>10</v>
      </c>
      <c r="AU60">
        <v>6</v>
      </c>
      <c r="AV60">
        <v>5</v>
      </c>
      <c r="AW60">
        <v>28</v>
      </c>
      <c r="AX60">
        <v>19</v>
      </c>
      <c r="AY60">
        <v>1</v>
      </c>
      <c r="AZ60">
        <v>0</v>
      </c>
      <c r="BA60">
        <v>0</v>
      </c>
      <c r="BB60">
        <v>0</v>
      </c>
    </row>
    <row r="61" spans="2:54" x14ac:dyDescent="0.25">
      <c r="B61">
        <v>647</v>
      </c>
      <c r="C61">
        <v>16036</v>
      </c>
      <c r="D61">
        <v>93465</v>
      </c>
      <c r="G61" t="s">
        <v>318</v>
      </c>
      <c r="H61">
        <v>16036</v>
      </c>
      <c r="I61">
        <v>3</v>
      </c>
      <c r="J61">
        <v>2</v>
      </c>
      <c r="K61">
        <v>40</v>
      </c>
      <c r="M61" t="s">
        <v>268</v>
      </c>
      <c r="N61" t="s">
        <v>268</v>
      </c>
      <c r="O61" t="s">
        <v>265</v>
      </c>
      <c r="P61" t="s">
        <v>269</v>
      </c>
      <c r="Q61">
        <v>1</v>
      </c>
      <c r="W61" t="s">
        <v>46</v>
      </c>
      <c r="X61">
        <v>160</v>
      </c>
      <c r="Y61">
        <v>0</v>
      </c>
      <c r="Z61" t="s">
        <v>247</v>
      </c>
      <c r="AA61">
        <v>0</v>
      </c>
      <c r="AB61">
        <v>20</v>
      </c>
      <c r="AC61">
        <v>4</v>
      </c>
      <c r="AD61">
        <v>40</v>
      </c>
      <c r="AE61">
        <v>17</v>
      </c>
      <c r="AF61">
        <v>43</v>
      </c>
      <c r="AG61" s="19">
        <v>3</v>
      </c>
      <c r="AH61" s="8">
        <f t="shared" si="0"/>
        <v>0.12</v>
      </c>
      <c r="AI61" s="8">
        <f t="shared" si="1"/>
        <v>58.180000000000007</v>
      </c>
      <c r="AJ61" s="8">
        <v>59.45</v>
      </c>
      <c r="AL61" t="s">
        <v>248</v>
      </c>
      <c r="AM61" s="27">
        <v>1299999952</v>
      </c>
      <c r="AN61" s="27">
        <v>1970000029</v>
      </c>
      <c r="AO61" s="27">
        <v>1945000052</v>
      </c>
      <c r="AP61" s="27">
        <v>4900000095</v>
      </c>
      <c r="AQ61" s="27">
        <v>174000001</v>
      </c>
      <c r="AR61">
        <v>12</v>
      </c>
      <c r="AS61">
        <v>10</v>
      </c>
      <c r="AT61">
        <v>10</v>
      </c>
      <c r="AU61">
        <v>6</v>
      </c>
      <c r="AV61">
        <v>5</v>
      </c>
      <c r="AW61">
        <v>28</v>
      </c>
      <c r="AX61">
        <v>19</v>
      </c>
      <c r="AY61">
        <v>1</v>
      </c>
      <c r="AZ61">
        <v>0</v>
      </c>
      <c r="BA61">
        <v>0</v>
      </c>
      <c r="BB61">
        <v>0</v>
      </c>
    </row>
    <row r="62" spans="2:54" x14ac:dyDescent="0.25">
      <c r="B62">
        <v>594</v>
      </c>
      <c r="C62">
        <v>16035</v>
      </c>
      <c r="D62">
        <v>93466</v>
      </c>
      <c r="G62" t="s">
        <v>319</v>
      </c>
      <c r="H62">
        <v>16035</v>
      </c>
      <c r="I62">
        <v>3</v>
      </c>
      <c r="J62">
        <v>3</v>
      </c>
      <c r="K62">
        <v>20</v>
      </c>
      <c r="M62" t="s">
        <v>268</v>
      </c>
      <c r="N62" t="s">
        <v>268</v>
      </c>
      <c r="O62" t="s">
        <v>265</v>
      </c>
      <c r="P62" t="s">
        <v>269</v>
      </c>
      <c r="Q62">
        <v>1</v>
      </c>
      <c r="W62" t="s">
        <v>46</v>
      </c>
      <c r="X62">
        <v>160</v>
      </c>
      <c r="Y62">
        <v>0</v>
      </c>
      <c r="Z62" t="s">
        <v>247</v>
      </c>
      <c r="AA62">
        <v>0</v>
      </c>
      <c r="AB62">
        <v>20</v>
      </c>
      <c r="AC62">
        <v>4</v>
      </c>
      <c r="AD62">
        <v>40</v>
      </c>
      <c r="AE62">
        <v>17</v>
      </c>
      <c r="AF62">
        <v>43</v>
      </c>
      <c r="AG62" s="19">
        <v>3</v>
      </c>
      <c r="AH62" s="8">
        <f t="shared" si="0"/>
        <v>0.12</v>
      </c>
      <c r="AI62" s="8">
        <f t="shared" si="1"/>
        <v>58.180000000000007</v>
      </c>
      <c r="AJ62" s="8">
        <v>60.45</v>
      </c>
      <c r="AL62" t="s">
        <v>248</v>
      </c>
      <c r="AM62" s="27">
        <v>1299999952</v>
      </c>
      <c r="AN62" s="27">
        <v>1970000029</v>
      </c>
      <c r="AO62" s="27">
        <v>1945000052</v>
      </c>
      <c r="AP62" s="27">
        <v>4900000095</v>
      </c>
      <c r="AQ62" s="27">
        <v>174000001</v>
      </c>
      <c r="AR62">
        <v>12</v>
      </c>
      <c r="AS62">
        <v>10</v>
      </c>
      <c r="AT62">
        <v>10</v>
      </c>
      <c r="AU62">
        <v>6</v>
      </c>
      <c r="AV62">
        <v>5</v>
      </c>
      <c r="AW62">
        <v>28</v>
      </c>
      <c r="AX62">
        <v>19</v>
      </c>
      <c r="AY62">
        <v>1</v>
      </c>
      <c r="AZ62">
        <v>0</v>
      </c>
      <c r="BA62">
        <v>0</v>
      </c>
      <c r="BB62">
        <v>0</v>
      </c>
    </row>
    <row r="63" spans="2:54" x14ac:dyDescent="0.25">
      <c r="B63">
        <v>1424</v>
      </c>
      <c r="C63">
        <v>12613</v>
      </c>
      <c r="D63">
        <v>93469</v>
      </c>
      <c r="G63" t="s">
        <v>320</v>
      </c>
      <c r="H63">
        <v>12613</v>
      </c>
      <c r="I63">
        <v>3</v>
      </c>
      <c r="J63">
        <v>3</v>
      </c>
      <c r="K63">
        <v>15</v>
      </c>
      <c r="M63" t="s">
        <v>268</v>
      </c>
      <c r="N63" t="s">
        <v>268</v>
      </c>
      <c r="O63" t="s">
        <v>265</v>
      </c>
      <c r="P63" t="s">
        <v>269</v>
      </c>
      <c r="Q63">
        <v>1</v>
      </c>
      <c r="W63" t="s">
        <v>46</v>
      </c>
      <c r="X63">
        <v>160</v>
      </c>
      <c r="Y63">
        <v>0</v>
      </c>
      <c r="Z63" t="s">
        <v>247</v>
      </c>
      <c r="AA63">
        <v>0</v>
      </c>
      <c r="AB63">
        <v>20</v>
      </c>
      <c r="AC63">
        <v>4</v>
      </c>
      <c r="AD63">
        <v>40</v>
      </c>
      <c r="AE63">
        <v>17</v>
      </c>
      <c r="AF63">
        <v>43</v>
      </c>
      <c r="AG63" s="19">
        <v>3</v>
      </c>
      <c r="AH63" s="8">
        <f t="shared" si="0"/>
        <v>0.12</v>
      </c>
      <c r="AI63" s="8">
        <f t="shared" si="1"/>
        <v>58.180000000000007</v>
      </c>
      <c r="AJ63" s="8">
        <v>61.45</v>
      </c>
      <c r="AL63" t="s">
        <v>248</v>
      </c>
      <c r="AM63" s="27">
        <v>1299999952</v>
      </c>
      <c r="AN63" s="27">
        <v>1970000029</v>
      </c>
      <c r="AO63" s="27">
        <v>1945000052</v>
      </c>
      <c r="AP63" s="27">
        <v>4900000095</v>
      </c>
      <c r="AQ63" s="27">
        <v>174000001</v>
      </c>
      <c r="AR63">
        <v>12</v>
      </c>
      <c r="AS63">
        <v>10</v>
      </c>
      <c r="AT63">
        <v>10</v>
      </c>
      <c r="AU63">
        <v>6</v>
      </c>
      <c r="AV63">
        <v>5</v>
      </c>
      <c r="AW63">
        <v>28</v>
      </c>
      <c r="AX63">
        <v>19</v>
      </c>
      <c r="AY63">
        <v>1</v>
      </c>
      <c r="AZ63">
        <v>0</v>
      </c>
      <c r="BA63">
        <v>0</v>
      </c>
      <c r="BB63">
        <v>0</v>
      </c>
    </row>
    <row r="64" spans="2:54" x14ac:dyDescent="0.25">
      <c r="B64">
        <v>144</v>
      </c>
      <c r="C64">
        <v>27661</v>
      </c>
      <c r="D64">
        <v>93484</v>
      </c>
      <c r="G64" t="s">
        <v>321</v>
      </c>
      <c r="H64">
        <v>27661</v>
      </c>
      <c r="I64">
        <v>3</v>
      </c>
      <c r="J64">
        <v>1</v>
      </c>
      <c r="K64">
        <v>60</v>
      </c>
      <c r="M64" t="s">
        <v>268</v>
      </c>
      <c r="N64" t="s">
        <v>268</v>
      </c>
      <c r="O64" t="s">
        <v>265</v>
      </c>
      <c r="P64" t="s">
        <v>269</v>
      </c>
      <c r="Q64">
        <v>1</v>
      </c>
      <c r="W64" t="s">
        <v>46</v>
      </c>
      <c r="X64">
        <v>160</v>
      </c>
      <c r="Y64">
        <v>0</v>
      </c>
      <c r="Z64" t="s">
        <v>247</v>
      </c>
      <c r="AA64">
        <v>0</v>
      </c>
      <c r="AB64">
        <v>20</v>
      </c>
      <c r="AC64">
        <v>4</v>
      </c>
      <c r="AD64">
        <v>40</v>
      </c>
      <c r="AE64">
        <v>17</v>
      </c>
      <c r="AF64">
        <v>43</v>
      </c>
      <c r="AG64" s="19">
        <v>3</v>
      </c>
      <c r="AH64" s="8">
        <f t="shared" si="0"/>
        <v>0.12</v>
      </c>
      <c r="AI64" s="8">
        <f t="shared" si="1"/>
        <v>58.180000000000007</v>
      </c>
      <c r="AJ64" s="8">
        <v>62.45</v>
      </c>
      <c r="AL64" t="s">
        <v>248</v>
      </c>
      <c r="AM64" s="27">
        <v>1299999952</v>
      </c>
      <c r="AN64" s="27">
        <v>1970000029</v>
      </c>
      <c r="AO64" s="27">
        <v>1945000052</v>
      </c>
      <c r="AP64" s="27">
        <v>4900000095</v>
      </c>
      <c r="AQ64" s="27">
        <v>174000001</v>
      </c>
      <c r="AR64">
        <v>12</v>
      </c>
      <c r="AS64">
        <v>10</v>
      </c>
      <c r="AT64">
        <v>10</v>
      </c>
      <c r="AU64">
        <v>6</v>
      </c>
      <c r="AV64">
        <v>5</v>
      </c>
      <c r="AW64">
        <v>28</v>
      </c>
      <c r="AX64">
        <v>19</v>
      </c>
      <c r="AY64">
        <v>1</v>
      </c>
      <c r="AZ64">
        <v>0</v>
      </c>
      <c r="BA64">
        <v>0</v>
      </c>
      <c r="BB64">
        <v>0</v>
      </c>
    </row>
    <row r="65" spans="2:54" x14ac:dyDescent="0.25">
      <c r="B65">
        <v>878</v>
      </c>
      <c r="C65">
        <v>16044</v>
      </c>
      <c r="D65">
        <v>93485</v>
      </c>
      <c r="G65" t="s">
        <v>322</v>
      </c>
      <c r="H65">
        <v>16044</v>
      </c>
      <c r="I65">
        <v>3</v>
      </c>
      <c r="J65">
        <v>2</v>
      </c>
      <c r="K65">
        <v>35</v>
      </c>
      <c r="M65" t="s">
        <v>268</v>
      </c>
      <c r="N65" t="s">
        <v>268</v>
      </c>
      <c r="O65" t="s">
        <v>265</v>
      </c>
      <c r="P65" t="s">
        <v>269</v>
      </c>
      <c r="Q65">
        <v>1</v>
      </c>
      <c r="W65" t="s">
        <v>46</v>
      </c>
      <c r="X65">
        <v>160</v>
      </c>
      <c r="Y65">
        <v>0</v>
      </c>
      <c r="Z65" t="s">
        <v>247</v>
      </c>
      <c r="AA65">
        <v>0</v>
      </c>
      <c r="AB65">
        <v>20</v>
      </c>
      <c r="AC65">
        <v>4</v>
      </c>
      <c r="AD65">
        <v>40</v>
      </c>
      <c r="AE65">
        <v>17</v>
      </c>
      <c r="AF65">
        <v>43</v>
      </c>
      <c r="AG65" s="19">
        <v>3</v>
      </c>
      <c r="AH65" s="8">
        <f t="shared" si="0"/>
        <v>0.12</v>
      </c>
      <c r="AI65" s="8">
        <f t="shared" si="1"/>
        <v>58.180000000000007</v>
      </c>
      <c r="AJ65" s="8">
        <v>63.45</v>
      </c>
      <c r="AL65" t="s">
        <v>248</v>
      </c>
      <c r="AM65" s="27">
        <v>1299999952</v>
      </c>
      <c r="AN65" s="27">
        <v>1970000029</v>
      </c>
      <c r="AO65" s="27">
        <v>1945000052</v>
      </c>
      <c r="AP65" s="27">
        <v>4900000095</v>
      </c>
      <c r="AQ65" s="27">
        <v>174000001</v>
      </c>
      <c r="AR65">
        <v>12</v>
      </c>
      <c r="AS65">
        <v>10</v>
      </c>
      <c r="AT65">
        <v>10</v>
      </c>
      <c r="AU65">
        <v>6</v>
      </c>
      <c r="AV65">
        <v>5</v>
      </c>
      <c r="AW65">
        <v>28</v>
      </c>
      <c r="AX65">
        <v>19</v>
      </c>
      <c r="AY65">
        <v>1</v>
      </c>
      <c r="AZ65">
        <v>0</v>
      </c>
      <c r="BA65">
        <v>0</v>
      </c>
      <c r="BB65">
        <v>0</v>
      </c>
    </row>
    <row r="66" spans="2:54" x14ac:dyDescent="0.25">
      <c r="B66">
        <v>1500</v>
      </c>
      <c r="C66">
        <v>12616</v>
      </c>
      <c r="D66">
        <v>93487</v>
      </c>
      <c r="G66" t="s">
        <v>323</v>
      </c>
      <c r="H66">
        <v>12616</v>
      </c>
      <c r="I66">
        <v>3</v>
      </c>
      <c r="J66">
        <v>2</v>
      </c>
      <c r="K66">
        <v>45</v>
      </c>
      <c r="M66" t="s">
        <v>268</v>
      </c>
      <c r="N66" t="s">
        <v>268</v>
      </c>
      <c r="O66" t="s">
        <v>265</v>
      </c>
      <c r="P66" t="s">
        <v>269</v>
      </c>
      <c r="Q66">
        <v>1</v>
      </c>
      <c r="W66" t="s">
        <v>46</v>
      </c>
      <c r="X66">
        <v>160</v>
      </c>
      <c r="Y66">
        <v>0</v>
      </c>
      <c r="Z66" t="s">
        <v>247</v>
      </c>
      <c r="AA66">
        <v>0</v>
      </c>
      <c r="AB66">
        <v>20</v>
      </c>
      <c r="AC66">
        <v>4</v>
      </c>
      <c r="AD66">
        <v>40</v>
      </c>
      <c r="AE66">
        <v>17</v>
      </c>
      <c r="AF66">
        <v>43</v>
      </c>
      <c r="AG66" s="19">
        <v>3</v>
      </c>
      <c r="AH66" s="8">
        <f t="shared" ref="AH66:AH129" si="2">AVERAGE(0.09,0.15)</f>
        <v>0.12</v>
      </c>
      <c r="AI66" s="8">
        <f t="shared" ref="AI66:AI129" si="3">AVERAGE(52.21,64.15)</f>
        <v>58.180000000000007</v>
      </c>
      <c r="AJ66" s="8">
        <v>64.45</v>
      </c>
      <c r="AL66" t="s">
        <v>248</v>
      </c>
      <c r="AM66" s="27">
        <v>1299999952</v>
      </c>
      <c r="AN66" s="27">
        <v>1970000029</v>
      </c>
      <c r="AO66" s="27">
        <v>1945000052</v>
      </c>
      <c r="AP66" s="27">
        <v>4900000095</v>
      </c>
      <c r="AQ66" s="27">
        <v>174000001</v>
      </c>
      <c r="AR66">
        <v>12</v>
      </c>
      <c r="AS66">
        <v>10</v>
      </c>
      <c r="AT66">
        <v>10</v>
      </c>
      <c r="AU66">
        <v>6</v>
      </c>
      <c r="AV66">
        <v>5</v>
      </c>
      <c r="AW66">
        <v>28</v>
      </c>
      <c r="AX66">
        <v>19</v>
      </c>
      <c r="AY66">
        <v>1</v>
      </c>
      <c r="AZ66">
        <v>0</v>
      </c>
      <c r="BA66">
        <v>0</v>
      </c>
      <c r="BB66">
        <v>0</v>
      </c>
    </row>
    <row r="67" spans="2:54" x14ac:dyDescent="0.25">
      <c r="B67">
        <v>55</v>
      </c>
      <c r="C67">
        <v>16028</v>
      </c>
      <c r="D67">
        <v>93490</v>
      </c>
      <c r="G67" t="s">
        <v>324</v>
      </c>
      <c r="H67">
        <v>16028</v>
      </c>
      <c r="I67">
        <v>3</v>
      </c>
      <c r="J67">
        <v>2</v>
      </c>
      <c r="K67">
        <v>40</v>
      </c>
      <c r="M67" t="s">
        <v>268</v>
      </c>
      <c r="N67" t="s">
        <v>268</v>
      </c>
      <c r="O67" t="s">
        <v>265</v>
      </c>
      <c r="P67" t="s">
        <v>269</v>
      </c>
      <c r="Q67">
        <v>1</v>
      </c>
      <c r="W67" t="s">
        <v>46</v>
      </c>
      <c r="X67">
        <v>160</v>
      </c>
      <c r="Y67">
        <v>0</v>
      </c>
      <c r="Z67" t="s">
        <v>247</v>
      </c>
      <c r="AA67">
        <v>0</v>
      </c>
      <c r="AB67">
        <v>20</v>
      </c>
      <c r="AC67">
        <v>4</v>
      </c>
      <c r="AD67">
        <v>40</v>
      </c>
      <c r="AE67">
        <v>17</v>
      </c>
      <c r="AF67">
        <v>43</v>
      </c>
      <c r="AG67" s="19">
        <v>3</v>
      </c>
      <c r="AH67" s="8">
        <f t="shared" si="2"/>
        <v>0.12</v>
      </c>
      <c r="AI67" s="8">
        <f t="shared" si="3"/>
        <v>58.180000000000007</v>
      </c>
      <c r="AJ67" s="8">
        <v>65.45</v>
      </c>
      <c r="AL67" t="s">
        <v>248</v>
      </c>
      <c r="AM67" s="27">
        <v>1299999952</v>
      </c>
      <c r="AN67" s="27">
        <v>1970000029</v>
      </c>
      <c r="AO67" s="27">
        <v>1945000052</v>
      </c>
      <c r="AP67" s="27">
        <v>4900000095</v>
      </c>
      <c r="AQ67" s="27">
        <v>174000001</v>
      </c>
      <c r="AR67">
        <v>12</v>
      </c>
      <c r="AS67">
        <v>10</v>
      </c>
      <c r="AT67">
        <v>10</v>
      </c>
      <c r="AU67">
        <v>6</v>
      </c>
      <c r="AV67">
        <v>5</v>
      </c>
      <c r="AW67">
        <v>28</v>
      </c>
      <c r="AX67">
        <v>19</v>
      </c>
      <c r="AY67">
        <v>1</v>
      </c>
      <c r="AZ67">
        <v>0</v>
      </c>
      <c r="BA67">
        <v>0</v>
      </c>
      <c r="BB67">
        <v>0</v>
      </c>
    </row>
    <row r="68" spans="2:54" x14ac:dyDescent="0.25">
      <c r="B68">
        <v>1606</v>
      </c>
      <c r="C68">
        <v>12617</v>
      </c>
      <c r="D68">
        <v>93498</v>
      </c>
      <c r="G68" t="s">
        <v>325</v>
      </c>
      <c r="H68">
        <v>12617</v>
      </c>
      <c r="I68">
        <v>3</v>
      </c>
      <c r="J68">
        <v>1</v>
      </c>
      <c r="K68">
        <v>60</v>
      </c>
      <c r="M68" t="s">
        <v>268</v>
      </c>
      <c r="N68" t="s">
        <v>268</v>
      </c>
      <c r="O68" t="s">
        <v>265</v>
      </c>
      <c r="P68" t="s">
        <v>269</v>
      </c>
      <c r="Q68">
        <v>1</v>
      </c>
      <c r="W68" t="s">
        <v>46</v>
      </c>
      <c r="X68">
        <v>160</v>
      </c>
      <c r="Y68">
        <v>0</v>
      </c>
      <c r="Z68" t="s">
        <v>247</v>
      </c>
      <c r="AA68">
        <v>0</v>
      </c>
      <c r="AB68">
        <v>20</v>
      </c>
      <c r="AC68">
        <v>4</v>
      </c>
      <c r="AD68">
        <v>40</v>
      </c>
      <c r="AE68">
        <v>17</v>
      </c>
      <c r="AF68">
        <v>43</v>
      </c>
      <c r="AG68" s="19">
        <v>3</v>
      </c>
      <c r="AH68" s="8">
        <f t="shared" si="2"/>
        <v>0.12</v>
      </c>
      <c r="AI68" s="8">
        <f t="shared" si="3"/>
        <v>58.180000000000007</v>
      </c>
      <c r="AJ68" s="8">
        <v>66.45</v>
      </c>
      <c r="AL68" t="s">
        <v>248</v>
      </c>
      <c r="AM68" s="27">
        <v>1299999952</v>
      </c>
      <c r="AN68" s="27">
        <v>1970000029</v>
      </c>
      <c r="AO68" s="27">
        <v>1945000052</v>
      </c>
      <c r="AP68" s="27">
        <v>4900000095</v>
      </c>
      <c r="AQ68" s="27">
        <v>174000001</v>
      </c>
      <c r="AR68">
        <v>12</v>
      </c>
      <c r="AS68">
        <v>10</v>
      </c>
      <c r="AT68">
        <v>10</v>
      </c>
      <c r="AU68">
        <v>6</v>
      </c>
      <c r="AV68">
        <v>5</v>
      </c>
      <c r="AW68">
        <v>28</v>
      </c>
      <c r="AX68">
        <v>19</v>
      </c>
      <c r="AY68">
        <v>1</v>
      </c>
      <c r="AZ68">
        <v>0</v>
      </c>
      <c r="BA68">
        <v>0</v>
      </c>
      <c r="BB68">
        <v>0</v>
      </c>
    </row>
    <row r="69" spans="2:54" x14ac:dyDescent="0.25">
      <c r="B69">
        <v>645</v>
      </c>
      <c r="C69">
        <v>16027</v>
      </c>
      <c r="D69">
        <v>93501</v>
      </c>
      <c r="G69" t="s">
        <v>326</v>
      </c>
      <c r="H69">
        <v>16027</v>
      </c>
      <c r="I69">
        <v>3</v>
      </c>
      <c r="J69">
        <v>1</v>
      </c>
      <c r="K69">
        <v>40</v>
      </c>
      <c r="M69" t="s">
        <v>268</v>
      </c>
      <c r="N69" t="s">
        <v>268</v>
      </c>
      <c r="O69" t="s">
        <v>265</v>
      </c>
      <c r="P69" t="s">
        <v>269</v>
      </c>
      <c r="Q69">
        <v>1</v>
      </c>
      <c r="W69" t="s">
        <v>46</v>
      </c>
      <c r="X69">
        <v>160</v>
      </c>
      <c r="Y69">
        <v>0</v>
      </c>
      <c r="Z69" t="s">
        <v>247</v>
      </c>
      <c r="AA69">
        <v>0</v>
      </c>
      <c r="AB69">
        <v>20</v>
      </c>
      <c r="AC69">
        <v>4</v>
      </c>
      <c r="AD69">
        <v>40</v>
      </c>
      <c r="AE69">
        <v>17</v>
      </c>
      <c r="AF69">
        <v>43</v>
      </c>
      <c r="AG69" s="19">
        <v>3</v>
      </c>
      <c r="AH69" s="8">
        <f t="shared" si="2"/>
        <v>0.12</v>
      </c>
      <c r="AI69" s="8">
        <f t="shared" si="3"/>
        <v>58.180000000000007</v>
      </c>
      <c r="AJ69" s="8">
        <v>67.45</v>
      </c>
      <c r="AL69" t="s">
        <v>248</v>
      </c>
      <c r="AM69" s="27">
        <v>1299999952</v>
      </c>
      <c r="AN69" s="27">
        <v>1970000029</v>
      </c>
      <c r="AO69" s="27">
        <v>1945000052</v>
      </c>
      <c r="AP69" s="27">
        <v>4900000095</v>
      </c>
      <c r="AQ69" s="27">
        <v>174000001</v>
      </c>
      <c r="AR69">
        <v>12</v>
      </c>
      <c r="AS69">
        <v>10</v>
      </c>
      <c r="AT69">
        <v>10</v>
      </c>
      <c r="AU69">
        <v>6</v>
      </c>
      <c r="AV69">
        <v>5</v>
      </c>
      <c r="AW69">
        <v>28</v>
      </c>
      <c r="AX69">
        <v>19</v>
      </c>
      <c r="AY69">
        <v>1</v>
      </c>
      <c r="AZ69">
        <v>0</v>
      </c>
      <c r="BA69">
        <v>0</v>
      </c>
      <c r="BB69">
        <v>0</v>
      </c>
    </row>
    <row r="70" spans="2:54" x14ac:dyDescent="0.25">
      <c r="B70">
        <v>1476</v>
      </c>
      <c r="C70">
        <v>12683</v>
      </c>
      <c r="D70">
        <v>93506</v>
      </c>
      <c r="G70" t="s">
        <v>327</v>
      </c>
      <c r="H70">
        <v>12683</v>
      </c>
      <c r="I70">
        <v>3</v>
      </c>
      <c r="J70">
        <v>1</v>
      </c>
      <c r="K70">
        <v>70</v>
      </c>
      <c r="M70" t="s">
        <v>268</v>
      </c>
      <c r="N70" t="s">
        <v>268</v>
      </c>
      <c r="O70" t="s">
        <v>265</v>
      </c>
      <c r="P70" t="s">
        <v>269</v>
      </c>
      <c r="Q70">
        <v>1</v>
      </c>
      <c r="W70" t="s">
        <v>46</v>
      </c>
      <c r="X70">
        <v>160</v>
      </c>
      <c r="Y70">
        <v>0</v>
      </c>
      <c r="Z70" t="s">
        <v>247</v>
      </c>
      <c r="AA70">
        <v>0</v>
      </c>
      <c r="AB70">
        <v>20</v>
      </c>
      <c r="AC70">
        <v>4</v>
      </c>
      <c r="AD70">
        <v>40</v>
      </c>
      <c r="AE70">
        <v>17</v>
      </c>
      <c r="AF70">
        <v>43</v>
      </c>
      <c r="AG70" s="19">
        <v>3</v>
      </c>
      <c r="AH70" s="8">
        <f t="shared" si="2"/>
        <v>0.12</v>
      </c>
      <c r="AI70" s="8">
        <f t="shared" si="3"/>
        <v>58.180000000000007</v>
      </c>
      <c r="AJ70" s="8">
        <v>68.45</v>
      </c>
      <c r="AL70" t="s">
        <v>248</v>
      </c>
      <c r="AM70" s="27">
        <v>1299999952</v>
      </c>
      <c r="AN70" s="27">
        <v>1970000029</v>
      </c>
      <c r="AO70" s="27">
        <v>1945000052</v>
      </c>
      <c r="AP70" s="27">
        <v>4900000095</v>
      </c>
      <c r="AQ70" s="27">
        <v>174000001</v>
      </c>
      <c r="AR70">
        <v>12</v>
      </c>
      <c r="AS70">
        <v>10</v>
      </c>
      <c r="AT70">
        <v>10</v>
      </c>
      <c r="AU70">
        <v>6</v>
      </c>
      <c r="AV70">
        <v>5</v>
      </c>
      <c r="AW70">
        <v>28</v>
      </c>
      <c r="AX70">
        <v>19</v>
      </c>
      <c r="AY70">
        <v>1</v>
      </c>
      <c r="AZ70">
        <v>0</v>
      </c>
      <c r="BA70">
        <v>0</v>
      </c>
      <c r="BB70">
        <v>0</v>
      </c>
    </row>
    <row r="71" spans="2:54" x14ac:dyDescent="0.25">
      <c r="B71">
        <v>1455</v>
      </c>
      <c r="C71">
        <v>12522</v>
      </c>
      <c r="D71">
        <v>93507</v>
      </c>
      <c r="G71" t="s">
        <v>328</v>
      </c>
      <c r="H71">
        <v>12522</v>
      </c>
      <c r="I71">
        <v>3</v>
      </c>
      <c r="J71">
        <v>2</v>
      </c>
      <c r="K71">
        <v>25</v>
      </c>
      <c r="M71" t="s">
        <v>268</v>
      </c>
      <c r="N71" t="s">
        <v>268</v>
      </c>
      <c r="O71" t="s">
        <v>265</v>
      </c>
      <c r="P71" t="s">
        <v>269</v>
      </c>
      <c r="Q71">
        <v>1</v>
      </c>
      <c r="W71" t="s">
        <v>46</v>
      </c>
      <c r="X71">
        <v>160</v>
      </c>
      <c r="Y71">
        <v>0</v>
      </c>
      <c r="Z71" t="s">
        <v>247</v>
      </c>
      <c r="AA71">
        <v>0</v>
      </c>
      <c r="AB71">
        <v>20</v>
      </c>
      <c r="AC71">
        <v>4</v>
      </c>
      <c r="AD71">
        <v>40</v>
      </c>
      <c r="AE71">
        <v>17</v>
      </c>
      <c r="AF71">
        <v>43</v>
      </c>
      <c r="AG71" s="19">
        <v>3</v>
      </c>
      <c r="AH71" s="8">
        <f t="shared" si="2"/>
        <v>0.12</v>
      </c>
      <c r="AI71" s="8">
        <f t="shared" si="3"/>
        <v>58.180000000000007</v>
      </c>
      <c r="AJ71" s="8">
        <v>69.45</v>
      </c>
      <c r="AL71" t="s">
        <v>248</v>
      </c>
      <c r="AM71" s="27">
        <v>1299999952</v>
      </c>
      <c r="AN71" s="27">
        <v>1970000029</v>
      </c>
      <c r="AO71" s="27">
        <v>1945000052</v>
      </c>
      <c r="AP71" s="27">
        <v>4900000095</v>
      </c>
      <c r="AQ71" s="27">
        <v>174000001</v>
      </c>
      <c r="AR71">
        <v>12</v>
      </c>
      <c r="AS71">
        <v>10</v>
      </c>
      <c r="AT71">
        <v>10</v>
      </c>
      <c r="AU71">
        <v>6</v>
      </c>
      <c r="AV71">
        <v>5</v>
      </c>
      <c r="AW71">
        <v>28</v>
      </c>
      <c r="AX71">
        <v>19</v>
      </c>
      <c r="AY71">
        <v>1</v>
      </c>
      <c r="AZ71">
        <v>0</v>
      </c>
      <c r="BA71">
        <v>0</v>
      </c>
      <c r="BB71">
        <v>0</v>
      </c>
    </row>
    <row r="72" spans="2:54" x14ac:dyDescent="0.25">
      <c r="B72">
        <v>617</v>
      </c>
      <c r="C72">
        <v>16062</v>
      </c>
      <c r="D72">
        <v>93508</v>
      </c>
      <c r="G72" t="s">
        <v>329</v>
      </c>
      <c r="H72">
        <v>16062</v>
      </c>
      <c r="I72">
        <v>3</v>
      </c>
      <c r="J72">
        <v>2</v>
      </c>
      <c r="K72">
        <v>25</v>
      </c>
      <c r="M72" t="s">
        <v>268</v>
      </c>
      <c r="N72" t="s">
        <v>268</v>
      </c>
      <c r="O72" t="s">
        <v>265</v>
      </c>
      <c r="P72" t="s">
        <v>269</v>
      </c>
      <c r="Q72">
        <v>1</v>
      </c>
      <c r="W72" t="s">
        <v>46</v>
      </c>
      <c r="X72">
        <v>160</v>
      </c>
      <c r="Y72">
        <v>0</v>
      </c>
      <c r="Z72" t="s">
        <v>247</v>
      </c>
      <c r="AA72">
        <v>0</v>
      </c>
      <c r="AB72">
        <v>20</v>
      </c>
      <c r="AC72">
        <v>4</v>
      </c>
      <c r="AD72">
        <v>40</v>
      </c>
      <c r="AE72">
        <v>17</v>
      </c>
      <c r="AF72">
        <v>43</v>
      </c>
      <c r="AG72" s="19">
        <v>3</v>
      </c>
      <c r="AH72" s="8">
        <f t="shared" si="2"/>
        <v>0.12</v>
      </c>
      <c r="AI72" s="8">
        <f t="shared" si="3"/>
        <v>58.180000000000007</v>
      </c>
      <c r="AJ72" s="8">
        <v>70.45</v>
      </c>
      <c r="AL72" t="s">
        <v>248</v>
      </c>
      <c r="AM72" s="27">
        <v>1299999952</v>
      </c>
      <c r="AN72" s="27">
        <v>1970000029</v>
      </c>
      <c r="AO72" s="27">
        <v>1945000052</v>
      </c>
      <c r="AP72" s="27">
        <v>4900000095</v>
      </c>
      <c r="AQ72" s="27">
        <v>174000001</v>
      </c>
      <c r="AR72">
        <v>12</v>
      </c>
      <c r="AS72">
        <v>10</v>
      </c>
      <c r="AT72">
        <v>10</v>
      </c>
      <c r="AU72">
        <v>6</v>
      </c>
      <c r="AV72">
        <v>5</v>
      </c>
      <c r="AW72">
        <v>28</v>
      </c>
      <c r="AX72">
        <v>19</v>
      </c>
      <c r="AY72">
        <v>1</v>
      </c>
      <c r="AZ72">
        <v>0</v>
      </c>
      <c r="BA72">
        <v>0</v>
      </c>
      <c r="BB72">
        <v>0</v>
      </c>
    </row>
    <row r="73" spans="2:54" x14ac:dyDescent="0.25">
      <c r="B73">
        <v>1447</v>
      </c>
      <c r="C73">
        <v>12684</v>
      </c>
      <c r="D73">
        <v>93510</v>
      </c>
      <c r="G73" t="s">
        <v>330</v>
      </c>
      <c r="H73">
        <v>12684</v>
      </c>
      <c r="I73">
        <v>3</v>
      </c>
      <c r="J73">
        <v>2</v>
      </c>
      <c r="K73">
        <v>30</v>
      </c>
      <c r="M73" t="s">
        <v>268</v>
      </c>
      <c r="N73" t="s">
        <v>268</v>
      </c>
      <c r="O73" t="s">
        <v>265</v>
      </c>
      <c r="P73" t="s">
        <v>269</v>
      </c>
      <c r="Q73">
        <v>1</v>
      </c>
      <c r="W73" t="s">
        <v>46</v>
      </c>
      <c r="X73">
        <v>160</v>
      </c>
      <c r="Y73">
        <v>0</v>
      </c>
      <c r="Z73" t="s">
        <v>247</v>
      </c>
      <c r="AA73">
        <v>0</v>
      </c>
      <c r="AB73">
        <v>20</v>
      </c>
      <c r="AC73">
        <v>4</v>
      </c>
      <c r="AD73">
        <v>40</v>
      </c>
      <c r="AE73">
        <v>17</v>
      </c>
      <c r="AF73">
        <v>43</v>
      </c>
      <c r="AG73" s="19">
        <v>3</v>
      </c>
      <c r="AH73" s="8">
        <f t="shared" si="2"/>
        <v>0.12</v>
      </c>
      <c r="AI73" s="8">
        <f t="shared" si="3"/>
        <v>58.180000000000007</v>
      </c>
      <c r="AJ73" s="8">
        <v>71.45</v>
      </c>
      <c r="AL73" t="s">
        <v>248</v>
      </c>
      <c r="AM73" s="27">
        <v>1299999952</v>
      </c>
      <c r="AN73" s="27">
        <v>1970000029</v>
      </c>
      <c r="AO73" s="27">
        <v>1945000052</v>
      </c>
      <c r="AP73" s="27">
        <v>4900000095</v>
      </c>
      <c r="AQ73" s="27">
        <v>174000001</v>
      </c>
      <c r="AR73">
        <v>12</v>
      </c>
      <c r="AS73">
        <v>10</v>
      </c>
      <c r="AT73">
        <v>10</v>
      </c>
      <c r="AU73">
        <v>6</v>
      </c>
      <c r="AV73">
        <v>5</v>
      </c>
      <c r="AW73">
        <v>28</v>
      </c>
      <c r="AX73">
        <v>19</v>
      </c>
      <c r="AY73">
        <v>1</v>
      </c>
      <c r="AZ73">
        <v>0</v>
      </c>
      <c r="BA73">
        <v>0</v>
      </c>
      <c r="BB73">
        <v>0</v>
      </c>
    </row>
    <row r="74" spans="2:54" x14ac:dyDescent="0.25">
      <c r="B74">
        <v>1620</v>
      </c>
      <c r="C74">
        <v>12530</v>
      </c>
      <c r="D74">
        <v>93511</v>
      </c>
      <c r="G74" t="s">
        <v>331</v>
      </c>
      <c r="H74">
        <v>12530</v>
      </c>
      <c r="I74">
        <v>3</v>
      </c>
      <c r="J74">
        <v>1</v>
      </c>
      <c r="K74">
        <v>50</v>
      </c>
      <c r="M74" t="s">
        <v>268</v>
      </c>
      <c r="N74" t="s">
        <v>268</v>
      </c>
      <c r="O74" t="s">
        <v>265</v>
      </c>
      <c r="P74" t="s">
        <v>269</v>
      </c>
      <c r="Q74">
        <v>1</v>
      </c>
      <c r="W74" t="s">
        <v>46</v>
      </c>
      <c r="X74">
        <v>160</v>
      </c>
      <c r="Y74">
        <v>0</v>
      </c>
      <c r="Z74" t="s">
        <v>247</v>
      </c>
      <c r="AA74">
        <v>0</v>
      </c>
      <c r="AB74">
        <v>20</v>
      </c>
      <c r="AC74">
        <v>4</v>
      </c>
      <c r="AD74">
        <v>40</v>
      </c>
      <c r="AE74">
        <v>17</v>
      </c>
      <c r="AF74">
        <v>43</v>
      </c>
      <c r="AG74" s="19">
        <v>3</v>
      </c>
      <c r="AH74" s="8">
        <f t="shared" si="2"/>
        <v>0.12</v>
      </c>
      <c r="AI74" s="8">
        <f t="shared" si="3"/>
        <v>58.180000000000007</v>
      </c>
      <c r="AJ74" s="8">
        <v>72.45</v>
      </c>
      <c r="AL74" t="s">
        <v>248</v>
      </c>
      <c r="AM74" s="27">
        <v>1299999952</v>
      </c>
      <c r="AN74" s="27">
        <v>1970000029</v>
      </c>
      <c r="AO74" s="27">
        <v>1945000052</v>
      </c>
      <c r="AP74" s="27">
        <v>4900000095</v>
      </c>
      <c r="AQ74" s="27">
        <v>174000001</v>
      </c>
      <c r="AR74">
        <v>12</v>
      </c>
      <c r="AS74">
        <v>10</v>
      </c>
      <c r="AT74">
        <v>10</v>
      </c>
      <c r="AU74">
        <v>6</v>
      </c>
      <c r="AV74">
        <v>5</v>
      </c>
      <c r="AW74">
        <v>28</v>
      </c>
      <c r="AX74">
        <v>19</v>
      </c>
      <c r="AY74">
        <v>1</v>
      </c>
      <c r="AZ74">
        <v>0</v>
      </c>
      <c r="BA74">
        <v>0</v>
      </c>
      <c r="BB74">
        <v>0</v>
      </c>
    </row>
    <row r="75" spans="2:54" x14ac:dyDescent="0.25">
      <c r="B75">
        <v>1521</v>
      </c>
      <c r="C75">
        <v>12687</v>
      </c>
      <c r="D75">
        <v>93513</v>
      </c>
      <c r="G75" t="s">
        <v>332</v>
      </c>
      <c r="H75">
        <v>12687</v>
      </c>
      <c r="I75">
        <v>3</v>
      </c>
      <c r="J75">
        <v>4</v>
      </c>
      <c r="K75">
        <v>15</v>
      </c>
      <c r="M75" t="s">
        <v>268</v>
      </c>
      <c r="N75" t="s">
        <v>268</v>
      </c>
      <c r="O75" t="s">
        <v>265</v>
      </c>
      <c r="P75" t="s">
        <v>269</v>
      </c>
      <c r="Q75">
        <v>1</v>
      </c>
      <c r="W75" t="s">
        <v>46</v>
      </c>
      <c r="X75">
        <v>160</v>
      </c>
      <c r="Y75">
        <v>0</v>
      </c>
      <c r="Z75" t="s">
        <v>247</v>
      </c>
      <c r="AA75">
        <v>0</v>
      </c>
      <c r="AB75">
        <v>20</v>
      </c>
      <c r="AC75">
        <v>4</v>
      </c>
      <c r="AD75">
        <v>40</v>
      </c>
      <c r="AE75">
        <v>17</v>
      </c>
      <c r="AF75">
        <v>43</v>
      </c>
      <c r="AG75" s="19">
        <v>3</v>
      </c>
      <c r="AH75" s="8">
        <f t="shared" si="2"/>
        <v>0.12</v>
      </c>
      <c r="AI75" s="8">
        <f t="shared" si="3"/>
        <v>58.180000000000007</v>
      </c>
      <c r="AJ75" s="8">
        <v>73.45</v>
      </c>
      <c r="AL75" t="s">
        <v>248</v>
      </c>
      <c r="AM75" s="27">
        <v>1299999952</v>
      </c>
      <c r="AN75" s="27">
        <v>1970000029</v>
      </c>
      <c r="AO75" s="27">
        <v>1945000052</v>
      </c>
      <c r="AP75" s="27">
        <v>4900000095</v>
      </c>
      <c r="AQ75" s="27">
        <v>174000001</v>
      </c>
      <c r="AR75">
        <v>12</v>
      </c>
      <c r="AS75">
        <v>10</v>
      </c>
      <c r="AT75">
        <v>10</v>
      </c>
      <c r="AU75">
        <v>6</v>
      </c>
      <c r="AV75">
        <v>5</v>
      </c>
      <c r="AW75">
        <v>28</v>
      </c>
      <c r="AX75">
        <v>19</v>
      </c>
      <c r="AY75">
        <v>1</v>
      </c>
      <c r="AZ75">
        <v>0</v>
      </c>
      <c r="BA75">
        <v>0</v>
      </c>
      <c r="BB75">
        <v>0</v>
      </c>
    </row>
    <row r="76" spans="2:54" x14ac:dyDescent="0.25">
      <c r="B76">
        <v>1594</v>
      </c>
      <c r="C76">
        <v>12544</v>
      </c>
      <c r="D76">
        <v>93517</v>
      </c>
      <c r="G76" t="s">
        <v>333</v>
      </c>
      <c r="H76">
        <v>12544</v>
      </c>
      <c r="I76">
        <v>3</v>
      </c>
      <c r="J76">
        <v>1</v>
      </c>
      <c r="K76">
        <v>40</v>
      </c>
      <c r="M76" t="s">
        <v>268</v>
      </c>
      <c r="N76" t="s">
        <v>268</v>
      </c>
      <c r="O76" t="s">
        <v>265</v>
      </c>
      <c r="P76" t="s">
        <v>269</v>
      </c>
      <c r="Q76">
        <v>1</v>
      </c>
      <c r="W76" t="s">
        <v>46</v>
      </c>
      <c r="X76">
        <v>160</v>
      </c>
      <c r="Y76">
        <v>0</v>
      </c>
      <c r="Z76" t="s">
        <v>247</v>
      </c>
      <c r="AA76">
        <v>0</v>
      </c>
      <c r="AB76">
        <v>20</v>
      </c>
      <c r="AC76">
        <v>4</v>
      </c>
      <c r="AD76">
        <v>40</v>
      </c>
      <c r="AE76">
        <v>17</v>
      </c>
      <c r="AF76">
        <v>43</v>
      </c>
      <c r="AG76" s="19">
        <v>3</v>
      </c>
      <c r="AH76" s="8">
        <f t="shared" si="2"/>
        <v>0.12</v>
      </c>
      <c r="AI76" s="8">
        <f t="shared" si="3"/>
        <v>58.180000000000007</v>
      </c>
      <c r="AJ76" s="8">
        <v>74.45</v>
      </c>
      <c r="AL76" t="s">
        <v>248</v>
      </c>
      <c r="AM76" s="27">
        <v>1299999952</v>
      </c>
      <c r="AN76" s="27">
        <v>1970000029</v>
      </c>
      <c r="AO76" s="27">
        <v>1945000052</v>
      </c>
      <c r="AP76" s="27">
        <v>4900000095</v>
      </c>
      <c r="AQ76" s="27">
        <v>174000001</v>
      </c>
      <c r="AR76">
        <v>12</v>
      </c>
      <c r="AS76">
        <v>10</v>
      </c>
      <c r="AT76">
        <v>10</v>
      </c>
      <c r="AU76">
        <v>6</v>
      </c>
      <c r="AV76">
        <v>5</v>
      </c>
      <c r="AW76">
        <v>28</v>
      </c>
      <c r="AX76">
        <v>19</v>
      </c>
      <c r="AY76">
        <v>1</v>
      </c>
      <c r="AZ76">
        <v>0</v>
      </c>
      <c r="BA76">
        <v>0</v>
      </c>
      <c r="BB76">
        <v>0</v>
      </c>
    </row>
    <row r="77" spans="2:54" x14ac:dyDescent="0.25">
      <c r="B77">
        <v>307</v>
      </c>
      <c r="C77">
        <v>16061</v>
      </c>
      <c r="D77">
        <v>93521</v>
      </c>
      <c r="G77" t="s">
        <v>334</v>
      </c>
      <c r="H77">
        <v>16061</v>
      </c>
      <c r="I77">
        <v>3</v>
      </c>
      <c r="J77">
        <v>3</v>
      </c>
      <c r="K77">
        <v>15</v>
      </c>
      <c r="M77" t="s">
        <v>268</v>
      </c>
      <c r="N77" t="s">
        <v>268</v>
      </c>
      <c r="O77" t="s">
        <v>265</v>
      </c>
      <c r="P77" t="s">
        <v>269</v>
      </c>
      <c r="Q77">
        <v>1</v>
      </c>
      <c r="W77" t="s">
        <v>46</v>
      </c>
      <c r="X77">
        <v>160</v>
      </c>
      <c r="Y77">
        <v>0</v>
      </c>
      <c r="Z77" t="s">
        <v>247</v>
      </c>
      <c r="AA77">
        <v>0</v>
      </c>
      <c r="AB77">
        <v>20</v>
      </c>
      <c r="AC77">
        <v>4</v>
      </c>
      <c r="AD77">
        <v>40</v>
      </c>
      <c r="AE77">
        <v>17</v>
      </c>
      <c r="AF77">
        <v>43</v>
      </c>
      <c r="AG77" s="19">
        <v>3</v>
      </c>
      <c r="AH77" s="8">
        <f t="shared" si="2"/>
        <v>0.12</v>
      </c>
      <c r="AI77" s="8">
        <f t="shared" si="3"/>
        <v>58.180000000000007</v>
      </c>
      <c r="AJ77" s="8">
        <v>75.45</v>
      </c>
      <c r="AL77" t="s">
        <v>248</v>
      </c>
      <c r="AM77" s="27">
        <v>1299999952</v>
      </c>
      <c r="AN77" s="27">
        <v>1970000029</v>
      </c>
      <c r="AO77" s="27">
        <v>1945000052</v>
      </c>
      <c r="AP77" s="27">
        <v>4900000095</v>
      </c>
      <c r="AQ77" s="27">
        <v>174000001</v>
      </c>
      <c r="AR77">
        <v>12</v>
      </c>
      <c r="AS77">
        <v>10</v>
      </c>
      <c r="AT77">
        <v>10</v>
      </c>
      <c r="AU77">
        <v>6</v>
      </c>
      <c r="AV77">
        <v>5</v>
      </c>
      <c r="AW77">
        <v>28</v>
      </c>
      <c r="AX77">
        <v>19</v>
      </c>
      <c r="AY77">
        <v>1</v>
      </c>
      <c r="AZ77">
        <v>0</v>
      </c>
      <c r="BA77">
        <v>0</v>
      </c>
      <c r="BB77">
        <v>0</v>
      </c>
    </row>
    <row r="78" spans="2:54" x14ac:dyDescent="0.25">
      <c r="B78">
        <v>2141</v>
      </c>
      <c r="C78">
        <v>12689</v>
      </c>
      <c r="D78">
        <v>93523</v>
      </c>
      <c r="G78" t="s">
        <v>335</v>
      </c>
      <c r="H78">
        <v>12689</v>
      </c>
      <c r="I78">
        <v>3</v>
      </c>
      <c r="J78">
        <v>3</v>
      </c>
      <c r="K78">
        <v>15</v>
      </c>
      <c r="M78" t="s">
        <v>268</v>
      </c>
      <c r="N78" t="s">
        <v>268</v>
      </c>
      <c r="O78" t="s">
        <v>265</v>
      </c>
      <c r="P78" t="s">
        <v>269</v>
      </c>
      <c r="Q78">
        <v>1</v>
      </c>
      <c r="W78" t="s">
        <v>46</v>
      </c>
      <c r="X78">
        <v>160</v>
      </c>
      <c r="Y78">
        <v>0</v>
      </c>
      <c r="Z78" t="s">
        <v>247</v>
      </c>
      <c r="AA78">
        <v>0</v>
      </c>
      <c r="AB78">
        <v>20</v>
      </c>
      <c r="AC78">
        <v>4</v>
      </c>
      <c r="AD78">
        <v>40</v>
      </c>
      <c r="AE78">
        <v>17</v>
      </c>
      <c r="AF78">
        <v>43</v>
      </c>
      <c r="AG78" s="19">
        <v>3</v>
      </c>
      <c r="AH78" s="8">
        <f t="shared" si="2"/>
        <v>0.12</v>
      </c>
      <c r="AI78" s="8">
        <f t="shared" si="3"/>
        <v>58.180000000000007</v>
      </c>
      <c r="AJ78" s="8">
        <v>76.45</v>
      </c>
      <c r="AL78" t="s">
        <v>248</v>
      </c>
      <c r="AM78" s="27">
        <v>1299999952</v>
      </c>
      <c r="AN78" s="27">
        <v>1970000029</v>
      </c>
      <c r="AO78" s="27">
        <v>1945000052</v>
      </c>
      <c r="AP78" s="27">
        <v>4900000095</v>
      </c>
      <c r="AQ78" s="27">
        <v>174000001</v>
      </c>
      <c r="AR78">
        <v>12</v>
      </c>
      <c r="AS78">
        <v>10</v>
      </c>
      <c r="AT78">
        <v>10</v>
      </c>
      <c r="AU78">
        <v>6</v>
      </c>
      <c r="AV78">
        <v>5</v>
      </c>
      <c r="AW78">
        <v>28</v>
      </c>
      <c r="AX78">
        <v>19</v>
      </c>
      <c r="AY78">
        <v>1</v>
      </c>
      <c r="AZ78">
        <v>0</v>
      </c>
      <c r="BA78">
        <v>0</v>
      </c>
      <c r="BB78">
        <v>0</v>
      </c>
    </row>
    <row r="79" spans="2:54" x14ac:dyDescent="0.25">
      <c r="B79">
        <v>1891</v>
      </c>
      <c r="C79">
        <v>12548</v>
      </c>
      <c r="D79">
        <v>93524</v>
      </c>
      <c r="G79" t="s">
        <v>336</v>
      </c>
      <c r="H79">
        <v>12548</v>
      </c>
      <c r="I79">
        <v>3</v>
      </c>
      <c r="J79">
        <v>1</v>
      </c>
      <c r="K79">
        <v>70</v>
      </c>
      <c r="M79" t="s">
        <v>268</v>
      </c>
      <c r="N79" t="s">
        <v>268</v>
      </c>
      <c r="O79" t="s">
        <v>265</v>
      </c>
      <c r="P79" t="s">
        <v>269</v>
      </c>
      <c r="Q79">
        <v>1</v>
      </c>
      <c r="W79" t="s">
        <v>46</v>
      </c>
      <c r="X79">
        <v>160</v>
      </c>
      <c r="Y79">
        <v>0</v>
      </c>
      <c r="Z79" t="s">
        <v>247</v>
      </c>
      <c r="AA79">
        <v>0</v>
      </c>
      <c r="AB79">
        <v>20</v>
      </c>
      <c r="AC79">
        <v>4</v>
      </c>
      <c r="AD79">
        <v>40</v>
      </c>
      <c r="AE79">
        <v>17</v>
      </c>
      <c r="AF79">
        <v>43</v>
      </c>
      <c r="AG79" s="19">
        <v>3</v>
      </c>
      <c r="AH79" s="8">
        <f t="shared" si="2"/>
        <v>0.12</v>
      </c>
      <c r="AI79" s="8">
        <f t="shared" si="3"/>
        <v>58.180000000000007</v>
      </c>
      <c r="AJ79" s="8">
        <v>77.45</v>
      </c>
      <c r="AL79" t="s">
        <v>248</v>
      </c>
      <c r="AM79" s="27">
        <v>1299999952</v>
      </c>
      <c r="AN79" s="27">
        <v>1970000029</v>
      </c>
      <c r="AO79" s="27">
        <v>1945000052</v>
      </c>
      <c r="AP79" s="27">
        <v>4900000095</v>
      </c>
      <c r="AQ79" s="27">
        <v>174000001</v>
      </c>
      <c r="AR79">
        <v>12</v>
      </c>
      <c r="AS79">
        <v>10</v>
      </c>
      <c r="AT79">
        <v>10</v>
      </c>
      <c r="AU79">
        <v>6</v>
      </c>
      <c r="AV79">
        <v>5</v>
      </c>
      <c r="AW79">
        <v>28</v>
      </c>
      <c r="AX79">
        <v>19</v>
      </c>
      <c r="AY79">
        <v>1</v>
      </c>
      <c r="AZ79">
        <v>0</v>
      </c>
      <c r="BA79">
        <v>0</v>
      </c>
      <c r="BB79">
        <v>0</v>
      </c>
    </row>
    <row r="80" spans="2:54" x14ac:dyDescent="0.25">
      <c r="B80">
        <v>620</v>
      </c>
      <c r="C80">
        <v>27042</v>
      </c>
      <c r="D80">
        <v>93525</v>
      </c>
      <c r="G80" t="s">
        <v>337</v>
      </c>
      <c r="H80">
        <v>27042</v>
      </c>
      <c r="I80">
        <v>3</v>
      </c>
      <c r="J80">
        <v>1</v>
      </c>
      <c r="K80">
        <v>40</v>
      </c>
      <c r="M80" t="s">
        <v>268</v>
      </c>
      <c r="N80" t="s">
        <v>268</v>
      </c>
      <c r="O80" t="s">
        <v>265</v>
      </c>
      <c r="P80" t="s">
        <v>269</v>
      </c>
      <c r="Q80">
        <v>1</v>
      </c>
      <c r="W80" t="s">
        <v>46</v>
      </c>
      <c r="X80">
        <v>160</v>
      </c>
      <c r="Y80">
        <v>0</v>
      </c>
      <c r="Z80" t="s">
        <v>247</v>
      </c>
      <c r="AA80">
        <v>0</v>
      </c>
      <c r="AB80">
        <v>20</v>
      </c>
      <c r="AC80">
        <v>4</v>
      </c>
      <c r="AD80">
        <v>40</v>
      </c>
      <c r="AE80">
        <v>17</v>
      </c>
      <c r="AF80">
        <v>43</v>
      </c>
      <c r="AG80" s="19">
        <v>3</v>
      </c>
      <c r="AH80" s="8">
        <f t="shared" si="2"/>
        <v>0.12</v>
      </c>
      <c r="AI80" s="8">
        <f t="shared" si="3"/>
        <v>58.180000000000007</v>
      </c>
      <c r="AJ80" s="8">
        <v>78.45</v>
      </c>
      <c r="AL80" t="s">
        <v>248</v>
      </c>
      <c r="AM80" s="27">
        <v>1299999952</v>
      </c>
      <c r="AN80" s="27">
        <v>1970000029</v>
      </c>
      <c r="AO80" s="27">
        <v>1945000052</v>
      </c>
      <c r="AP80" s="27">
        <v>4900000095</v>
      </c>
      <c r="AQ80" s="27">
        <v>174000001</v>
      </c>
      <c r="AR80">
        <v>12</v>
      </c>
      <c r="AS80">
        <v>10</v>
      </c>
      <c r="AT80">
        <v>10</v>
      </c>
      <c r="AU80">
        <v>6</v>
      </c>
      <c r="AV80">
        <v>5</v>
      </c>
      <c r="AW80">
        <v>28</v>
      </c>
      <c r="AX80">
        <v>19</v>
      </c>
      <c r="AY80">
        <v>1</v>
      </c>
      <c r="AZ80">
        <v>0</v>
      </c>
      <c r="BA80">
        <v>0</v>
      </c>
      <c r="BB80">
        <v>0</v>
      </c>
    </row>
    <row r="81" spans="2:54" x14ac:dyDescent="0.25">
      <c r="B81">
        <v>1490</v>
      </c>
      <c r="C81">
        <v>12669</v>
      </c>
      <c r="D81">
        <v>93529</v>
      </c>
      <c r="G81" t="s">
        <v>338</v>
      </c>
      <c r="H81">
        <v>12669</v>
      </c>
      <c r="I81">
        <v>3</v>
      </c>
      <c r="J81">
        <v>1</v>
      </c>
      <c r="K81">
        <v>60</v>
      </c>
      <c r="M81" t="s">
        <v>268</v>
      </c>
      <c r="N81" t="s">
        <v>268</v>
      </c>
      <c r="O81" t="s">
        <v>265</v>
      </c>
      <c r="P81" t="s">
        <v>269</v>
      </c>
      <c r="Q81">
        <v>1</v>
      </c>
      <c r="W81" t="s">
        <v>46</v>
      </c>
      <c r="X81">
        <v>160</v>
      </c>
      <c r="Y81">
        <v>0</v>
      </c>
      <c r="Z81" t="s">
        <v>247</v>
      </c>
      <c r="AA81">
        <v>0</v>
      </c>
      <c r="AB81">
        <v>20</v>
      </c>
      <c r="AC81">
        <v>4</v>
      </c>
      <c r="AD81">
        <v>40</v>
      </c>
      <c r="AE81">
        <v>17</v>
      </c>
      <c r="AF81">
        <v>43</v>
      </c>
      <c r="AG81" s="19">
        <v>3</v>
      </c>
      <c r="AH81" s="8">
        <f t="shared" si="2"/>
        <v>0.12</v>
      </c>
      <c r="AI81" s="8">
        <f t="shared" si="3"/>
        <v>58.180000000000007</v>
      </c>
      <c r="AJ81" s="8">
        <v>79.45</v>
      </c>
      <c r="AL81" t="s">
        <v>248</v>
      </c>
      <c r="AM81" s="27">
        <v>1299999952</v>
      </c>
      <c r="AN81" s="27">
        <v>1970000029</v>
      </c>
      <c r="AO81" s="27">
        <v>1945000052</v>
      </c>
      <c r="AP81" s="27">
        <v>4900000095</v>
      </c>
      <c r="AQ81" s="27">
        <v>174000001</v>
      </c>
      <c r="AR81">
        <v>12</v>
      </c>
      <c r="AS81">
        <v>10</v>
      </c>
      <c r="AT81">
        <v>10</v>
      </c>
      <c r="AU81">
        <v>6</v>
      </c>
      <c r="AV81">
        <v>5</v>
      </c>
      <c r="AW81">
        <v>28</v>
      </c>
      <c r="AX81">
        <v>19</v>
      </c>
      <c r="AY81">
        <v>1</v>
      </c>
      <c r="AZ81">
        <v>0</v>
      </c>
      <c r="BA81">
        <v>0</v>
      </c>
      <c r="BB81">
        <v>0</v>
      </c>
    </row>
    <row r="82" spans="2:54" x14ac:dyDescent="0.25">
      <c r="B82">
        <v>967</v>
      </c>
      <c r="C82">
        <v>12587</v>
      </c>
      <c r="D82">
        <v>93536</v>
      </c>
      <c r="G82" t="s">
        <v>339</v>
      </c>
      <c r="H82">
        <v>12587</v>
      </c>
      <c r="I82">
        <v>3</v>
      </c>
      <c r="J82">
        <v>1</v>
      </c>
      <c r="K82">
        <v>70</v>
      </c>
      <c r="M82" t="s">
        <v>268</v>
      </c>
      <c r="N82" t="s">
        <v>268</v>
      </c>
      <c r="O82" t="s">
        <v>265</v>
      </c>
      <c r="P82" t="s">
        <v>269</v>
      </c>
      <c r="Q82">
        <v>1</v>
      </c>
      <c r="W82" t="s">
        <v>46</v>
      </c>
      <c r="X82">
        <v>160</v>
      </c>
      <c r="Y82">
        <v>0</v>
      </c>
      <c r="Z82" t="s">
        <v>247</v>
      </c>
      <c r="AA82">
        <v>0</v>
      </c>
      <c r="AB82">
        <v>20</v>
      </c>
      <c r="AC82">
        <v>4</v>
      </c>
      <c r="AD82">
        <v>40</v>
      </c>
      <c r="AE82">
        <v>17</v>
      </c>
      <c r="AF82">
        <v>43</v>
      </c>
      <c r="AG82" s="19">
        <v>3</v>
      </c>
      <c r="AH82" s="8">
        <f t="shared" si="2"/>
        <v>0.12</v>
      </c>
      <c r="AI82" s="8">
        <f t="shared" si="3"/>
        <v>58.180000000000007</v>
      </c>
      <c r="AJ82" s="8">
        <v>80.45</v>
      </c>
      <c r="AL82" t="s">
        <v>248</v>
      </c>
      <c r="AM82" s="27">
        <v>1299999952</v>
      </c>
      <c r="AN82" s="27">
        <v>1970000029</v>
      </c>
      <c r="AO82" s="27">
        <v>1945000052</v>
      </c>
      <c r="AP82" s="27">
        <v>4900000095</v>
      </c>
      <c r="AQ82" s="27">
        <v>174000001</v>
      </c>
      <c r="AR82">
        <v>12</v>
      </c>
      <c r="AS82">
        <v>10</v>
      </c>
      <c r="AT82">
        <v>10</v>
      </c>
      <c r="AU82">
        <v>6</v>
      </c>
      <c r="AV82">
        <v>5</v>
      </c>
      <c r="AW82">
        <v>28</v>
      </c>
      <c r="AX82">
        <v>19</v>
      </c>
      <c r="AY82">
        <v>1</v>
      </c>
      <c r="AZ82">
        <v>0</v>
      </c>
      <c r="BA82">
        <v>0</v>
      </c>
      <c r="BB82">
        <v>0</v>
      </c>
    </row>
    <row r="83" spans="2:54" x14ac:dyDescent="0.25">
      <c r="B83">
        <v>1539</v>
      </c>
      <c r="C83">
        <v>12686</v>
      </c>
      <c r="D83">
        <v>93540</v>
      </c>
      <c r="G83" t="s">
        <v>340</v>
      </c>
      <c r="H83">
        <v>12686</v>
      </c>
      <c r="I83">
        <v>3</v>
      </c>
      <c r="J83">
        <v>1</v>
      </c>
      <c r="K83">
        <v>50</v>
      </c>
      <c r="M83" t="s">
        <v>268</v>
      </c>
      <c r="N83" t="s">
        <v>268</v>
      </c>
      <c r="O83" t="s">
        <v>265</v>
      </c>
      <c r="P83" t="s">
        <v>269</v>
      </c>
      <c r="Q83">
        <v>1</v>
      </c>
      <c r="W83" t="s">
        <v>46</v>
      </c>
      <c r="X83">
        <v>160</v>
      </c>
      <c r="Y83">
        <v>0</v>
      </c>
      <c r="Z83" t="s">
        <v>247</v>
      </c>
      <c r="AA83">
        <v>0</v>
      </c>
      <c r="AB83">
        <v>20</v>
      </c>
      <c r="AC83">
        <v>4</v>
      </c>
      <c r="AD83">
        <v>40</v>
      </c>
      <c r="AE83">
        <v>17</v>
      </c>
      <c r="AF83">
        <v>43</v>
      </c>
      <c r="AG83" s="19">
        <v>3</v>
      </c>
      <c r="AH83" s="8">
        <f t="shared" si="2"/>
        <v>0.12</v>
      </c>
      <c r="AI83" s="8">
        <f t="shared" si="3"/>
        <v>58.180000000000007</v>
      </c>
      <c r="AJ83" s="8">
        <v>81.45</v>
      </c>
      <c r="AL83" t="s">
        <v>248</v>
      </c>
      <c r="AM83" s="27">
        <v>1299999952</v>
      </c>
      <c r="AN83" s="27">
        <v>1970000029</v>
      </c>
      <c r="AO83" s="27">
        <v>1945000052</v>
      </c>
      <c r="AP83" s="27">
        <v>4900000095</v>
      </c>
      <c r="AQ83" s="27">
        <v>174000001</v>
      </c>
      <c r="AR83">
        <v>12</v>
      </c>
      <c r="AS83">
        <v>10</v>
      </c>
      <c r="AT83">
        <v>10</v>
      </c>
      <c r="AU83">
        <v>6</v>
      </c>
      <c r="AV83">
        <v>5</v>
      </c>
      <c r="AW83">
        <v>28</v>
      </c>
      <c r="AX83">
        <v>19</v>
      </c>
      <c r="AY83">
        <v>1</v>
      </c>
      <c r="AZ83">
        <v>0</v>
      </c>
      <c r="BA83">
        <v>0</v>
      </c>
      <c r="BB83">
        <v>0</v>
      </c>
    </row>
    <row r="84" spans="2:54" x14ac:dyDescent="0.25">
      <c r="B84">
        <v>1514</v>
      </c>
      <c r="C84">
        <v>12574</v>
      </c>
      <c r="D84">
        <v>93554</v>
      </c>
      <c r="G84" t="s">
        <v>341</v>
      </c>
      <c r="H84">
        <v>12574</v>
      </c>
      <c r="I84">
        <v>3</v>
      </c>
      <c r="J84">
        <v>1</v>
      </c>
      <c r="K84">
        <v>100</v>
      </c>
      <c r="M84" t="s">
        <v>268</v>
      </c>
      <c r="N84" t="s">
        <v>268</v>
      </c>
      <c r="O84" t="s">
        <v>265</v>
      </c>
      <c r="P84" t="s">
        <v>269</v>
      </c>
      <c r="Q84">
        <v>1</v>
      </c>
      <c r="W84" t="s">
        <v>46</v>
      </c>
      <c r="X84">
        <v>160</v>
      </c>
      <c r="Y84">
        <v>0</v>
      </c>
      <c r="Z84" t="s">
        <v>247</v>
      </c>
      <c r="AA84">
        <v>0</v>
      </c>
      <c r="AB84">
        <v>20</v>
      </c>
      <c r="AC84">
        <v>4</v>
      </c>
      <c r="AD84">
        <v>40</v>
      </c>
      <c r="AE84">
        <v>17</v>
      </c>
      <c r="AF84">
        <v>43</v>
      </c>
      <c r="AG84" s="19">
        <v>3</v>
      </c>
      <c r="AH84" s="8">
        <f t="shared" si="2"/>
        <v>0.12</v>
      </c>
      <c r="AI84" s="8">
        <f t="shared" si="3"/>
        <v>58.180000000000007</v>
      </c>
      <c r="AJ84" s="8">
        <v>82.45</v>
      </c>
      <c r="AL84" t="s">
        <v>248</v>
      </c>
      <c r="AM84" s="27">
        <v>1299999952</v>
      </c>
      <c r="AN84" s="27">
        <v>1970000029</v>
      </c>
      <c r="AO84" s="27">
        <v>1945000052</v>
      </c>
      <c r="AP84" s="27">
        <v>4900000095</v>
      </c>
      <c r="AQ84" s="27">
        <v>174000001</v>
      </c>
      <c r="AR84">
        <v>12</v>
      </c>
      <c r="AS84">
        <v>10</v>
      </c>
      <c r="AT84">
        <v>10</v>
      </c>
      <c r="AU84">
        <v>6</v>
      </c>
      <c r="AV84">
        <v>5</v>
      </c>
      <c r="AW84">
        <v>28</v>
      </c>
      <c r="AX84">
        <v>19</v>
      </c>
      <c r="AY84">
        <v>1</v>
      </c>
      <c r="AZ84">
        <v>0</v>
      </c>
      <c r="BA84">
        <v>0</v>
      </c>
      <c r="BB84">
        <v>0</v>
      </c>
    </row>
    <row r="85" spans="2:54" x14ac:dyDescent="0.25">
      <c r="B85">
        <v>578</v>
      </c>
      <c r="C85">
        <v>27054</v>
      </c>
      <c r="D85">
        <v>93555</v>
      </c>
      <c r="G85" t="s">
        <v>342</v>
      </c>
      <c r="H85">
        <v>27054</v>
      </c>
      <c r="I85">
        <v>3</v>
      </c>
      <c r="J85">
        <v>1</v>
      </c>
      <c r="K85">
        <v>70</v>
      </c>
      <c r="M85" t="s">
        <v>268</v>
      </c>
      <c r="N85" t="s">
        <v>268</v>
      </c>
      <c r="O85" t="s">
        <v>265</v>
      </c>
      <c r="P85" t="s">
        <v>269</v>
      </c>
      <c r="Q85">
        <v>1</v>
      </c>
      <c r="W85" t="s">
        <v>46</v>
      </c>
      <c r="X85">
        <v>160</v>
      </c>
      <c r="Y85">
        <v>0</v>
      </c>
      <c r="Z85" t="s">
        <v>247</v>
      </c>
      <c r="AA85">
        <v>0</v>
      </c>
      <c r="AB85">
        <v>20</v>
      </c>
      <c r="AC85">
        <v>4</v>
      </c>
      <c r="AD85">
        <v>40</v>
      </c>
      <c r="AE85">
        <v>17</v>
      </c>
      <c r="AF85">
        <v>43</v>
      </c>
      <c r="AG85" s="19">
        <v>3</v>
      </c>
      <c r="AH85" s="8">
        <f t="shared" si="2"/>
        <v>0.12</v>
      </c>
      <c r="AI85" s="8">
        <f t="shared" si="3"/>
        <v>58.180000000000007</v>
      </c>
      <c r="AJ85" s="8">
        <v>83.45</v>
      </c>
      <c r="AL85" t="s">
        <v>248</v>
      </c>
      <c r="AM85" s="27">
        <v>1299999952</v>
      </c>
      <c r="AN85" s="27">
        <v>1970000029</v>
      </c>
      <c r="AO85" s="27">
        <v>1945000052</v>
      </c>
      <c r="AP85" s="27">
        <v>4900000095</v>
      </c>
      <c r="AQ85" s="27">
        <v>174000001</v>
      </c>
      <c r="AR85">
        <v>12</v>
      </c>
      <c r="AS85">
        <v>10</v>
      </c>
      <c r="AT85">
        <v>10</v>
      </c>
      <c r="AU85">
        <v>6</v>
      </c>
      <c r="AV85">
        <v>5</v>
      </c>
      <c r="AW85">
        <v>28</v>
      </c>
      <c r="AX85">
        <v>19</v>
      </c>
      <c r="AY85">
        <v>1</v>
      </c>
      <c r="AZ85">
        <v>0</v>
      </c>
      <c r="BA85">
        <v>0</v>
      </c>
      <c r="BB85">
        <v>0</v>
      </c>
    </row>
    <row r="86" spans="2:54" x14ac:dyDescent="0.25">
      <c r="B86">
        <v>1386</v>
      </c>
      <c r="C86">
        <v>12675</v>
      </c>
      <c r="D86">
        <v>93556</v>
      </c>
      <c r="G86" t="s">
        <v>343</v>
      </c>
      <c r="H86">
        <v>12675</v>
      </c>
      <c r="I86">
        <v>3</v>
      </c>
      <c r="J86">
        <v>1</v>
      </c>
      <c r="K86">
        <v>60</v>
      </c>
      <c r="M86" t="s">
        <v>268</v>
      </c>
      <c r="N86" t="s">
        <v>268</v>
      </c>
      <c r="O86" t="s">
        <v>265</v>
      </c>
      <c r="P86" t="s">
        <v>269</v>
      </c>
      <c r="Q86">
        <v>1</v>
      </c>
      <c r="W86" t="s">
        <v>46</v>
      </c>
      <c r="X86">
        <v>160</v>
      </c>
      <c r="Y86">
        <v>0</v>
      </c>
      <c r="Z86" t="s">
        <v>247</v>
      </c>
      <c r="AA86">
        <v>0</v>
      </c>
      <c r="AB86">
        <v>20</v>
      </c>
      <c r="AC86">
        <v>4</v>
      </c>
      <c r="AD86">
        <v>40</v>
      </c>
      <c r="AE86">
        <v>17</v>
      </c>
      <c r="AF86">
        <v>43</v>
      </c>
      <c r="AG86" s="19">
        <v>3</v>
      </c>
      <c r="AH86" s="8">
        <f t="shared" si="2"/>
        <v>0.12</v>
      </c>
      <c r="AI86" s="8">
        <f t="shared" si="3"/>
        <v>58.180000000000007</v>
      </c>
      <c r="AJ86" s="8">
        <v>84.45</v>
      </c>
      <c r="AL86" t="s">
        <v>248</v>
      </c>
      <c r="AM86" s="27">
        <v>1299999952</v>
      </c>
      <c r="AN86" s="27">
        <v>1970000029</v>
      </c>
      <c r="AO86" s="27">
        <v>1945000052</v>
      </c>
      <c r="AP86" s="27">
        <v>4900000095</v>
      </c>
      <c r="AQ86" s="27">
        <v>174000001</v>
      </c>
      <c r="AR86">
        <v>12</v>
      </c>
      <c r="AS86">
        <v>10</v>
      </c>
      <c r="AT86">
        <v>10</v>
      </c>
      <c r="AU86">
        <v>6</v>
      </c>
      <c r="AV86">
        <v>5</v>
      </c>
      <c r="AW86">
        <v>28</v>
      </c>
      <c r="AX86">
        <v>19</v>
      </c>
      <c r="AY86">
        <v>1</v>
      </c>
      <c r="AZ86">
        <v>0</v>
      </c>
      <c r="BA86">
        <v>0</v>
      </c>
      <c r="BB86">
        <v>0</v>
      </c>
    </row>
    <row r="87" spans="2:54" x14ac:dyDescent="0.25">
      <c r="B87">
        <v>468</v>
      </c>
      <c r="C87">
        <v>27055</v>
      </c>
      <c r="D87">
        <v>93557</v>
      </c>
      <c r="G87" t="s">
        <v>344</v>
      </c>
      <c r="H87">
        <v>27055</v>
      </c>
      <c r="I87">
        <v>3</v>
      </c>
      <c r="J87">
        <v>3</v>
      </c>
      <c r="K87">
        <v>20</v>
      </c>
      <c r="M87" t="s">
        <v>268</v>
      </c>
      <c r="N87" t="s">
        <v>268</v>
      </c>
      <c r="O87" t="s">
        <v>265</v>
      </c>
      <c r="P87" t="s">
        <v>269</v>
      </c>
      <c r="Q87">
        <v>1</v>
      </c>
      <c r="W87" t="s">
        <v>46</v>
      </c>
      <c r="X87">
        <v>160</v>
      </c>
      <c r="Y87">
        <v>0</v>
      </c>
      <c r="Z87" t="s">
        <v>247</v>
      </c>
      <c r="AA87">
        <v>0</v>
      </c>
      <c r="AB87">
        <v>20</v>
      </c>
      <c r="AC87">
        <v>4</v>
      </c>
      <c r="AD87">
        <v>40</v>
      </c>
      <c r="AE87">
        <v>17</v>
      </c>
      <c r="AF87">
        <v>43</v>
      </c>
      <c r="AG87" s="19">
        <v>3</v>
      </c>
      <c r="AH87" s="8">
        <f t="shared" si="2"/>
        <v>0.12</v>
      </c>
      <c r="AI87" s="8">
        <f t="shared" si="3"/>
        <v>58.180000000000007</v>
      </c>
      <c r="AJ87" s="8">
        <v>85.45</v>
      </c>
      <c r="AL87" t="s">
        <v>248</v>
      </c>
      <c r="AM87" s="27">
        <v>1299999952</v>
      </c>
      <c r="AN87" s="27">
        <v>1970000029</v>
      </c>
      <c r="AO87" s="27">
        <v>1945000052</v>
      </c>
      <c r="AP87" s="27">
        <v>4900000095</v>
      </c>
      <c r="AQ87" s="27">
        <v>174000001</v>
      </c>
      <c r="AR87">
        <v>12</v>
      </c>
      <c r="AS87">
        <v>10</v>
      </c>
      <c r="AT87">
        <v>10</v>
      </c>
      <c r="AU87">
        <v>6</v>
      </c>
      <c r="AV87">
        <v>5</v>
      </c>
      <c r="AW87">
        <v>28</v>
      </c>
      <c r="AX87">
        <v>19</v>
      </c>
      <c r="AY87">
        <v>1</v>
      </c>
      <c r="AZ87">
        <v>0</v>
      </c>
      <c r="BA87">
        <v>0</v>
      </c>
      <c r="BB87">
        <v>0</v>
      </c>
    </row>
    <row r="88" spans="2:54" x14ac:dyDescent="0.25">
      <c r="B88">
        <v>1952</v>
      </c>
      <c r="C88">
        <v>12555</v>
      </c>
      <c r="D88">
        <v>93560</v>
      </c>
      <c r="G88" t="s">
        <v>345</v>
      </c>
      <c r="H88">
        <v>12555</v>
      </c>
      <c r="I88">
        <v>3</v>
      </c>
      <c r="J88">
        <v>1</v>
      </c>
      <c r="K88">
        <v>100</v>
      </c>
      <c r="M88" t="s">
        <v>268</v>
      </c>
      <c r="N88" t="s">
        <v>268</v>
      </c>
      <c r="O88" t="s">
        <v>265</v>
      </c>
      <c r="P88" t="s">
        <v>269</v>
      </c>
      <c r="Q88">
        <v>1</v>
      </c>
      <c r="W88" t="s">
        <v>46</v>
      </c>
      <c r="X88">
        <v>160</v>
      </c>
      <c r="Y88">
        <v>0</v>
      </c>
      <c r="Z88" t="s">
        <v>247</v>
      </c>
      <c r="AA88">
        <v>0</v>
      </c>
      <c r="AB88">
        <v>20</v>
      </c>
      <c r="AC88">
        <v>4</v>
      </c>
      <c r="AD88">
        <v>40</v>
      </c>
      <c r="AE88">
        <v>17</v>
      </c>
      <c r="AF88">
        <v>43</v>
      </c>
      <c r="AG88" s="19">
        <v>3</v>
      </c>
      <c r="AH88" s="8">
        <f t="shared" si="2"/>
        <v>0.12</v>
      </c>
      <c r="AI88" s="8">
        <f t="shared" si="3"/>
        <v>58.180000000000007</v>
      </c>
      <c r="AJ88" s="8">
        <v>86.45</v>
      </c>
      <c r="AL88" t="s">
        <v>248</v>
      </c>
      <c r="AM88" s="27">
        <v>1299999952</v>
      </c>
      <c r="AN88" s="27">
        <v>1970000029</v>
      </c>
      <c r="AO88" s="27">
        <v>1945000052</v>
      </c>
      <c r="AP88" s="27">
        <v>4900000095</v>
      </c>
      <c r="AQ88" s="27">
        <v>174000001</v>
      </c>
      <c r="AR88">
        <v>12</v>
      </c>
      <c r="AS88">
        <v>10</v>
      </c>
      <c r="AT88">
        <v>10</v>
      </c>
      <c r="AU88">
        <v>6</v>
      </c>
      <c r="AV88">
        <v>5</v>
      </c>
      <c r="AW88">
        <v>28</v>
      </c>
      <c r="AX88">
        <v>19</v>
      </c>
      <c r="AY88">
        <v>1</v>
      </c>
      <c r="AZ88">
        <v>0</v>
      </c>
      <c r="BA88">
        <v>0</v>
      </c>
      <c r="BB88">
        <v>0</v>
      </c>
    </row>
    <row r="89" spans="2:54" x14ac:dyDescent="0.25">
      <c r="B89">
        <v>1646</v>
      </c>
      <c r="C89">
        <v>12819</v>
      </c>
      <c r="D89">
        <v>93561</v>
      </c>
      <c r="G89" t="s">
        <v>346</v>
      </c>
      <c r="H89">
        <v>12819</v>
      </c>
      <c r="I89">
        <v>3</v>
      </c>
      <c r="J89">
        <v>2</v>
      </c>
      <c r="K89">
        <v>30</v>
      </c>
      <c r="M89" t="s">
        <v>268</v>
      </c>
      <c r="N89" t="s">
        <v>268</v>
      </c>
      <c r="O89" t="s">
        <v>265</v>
      </c>
      <c r="P89" t="s">
        <v>269</v>
      </c>
      <c r="Q89">
        <v>1</v>
      </c>
      <c r="W89" t="s">
        <v>46</v>
      </c>
      <c r="X89">
        <v>160</v>
      </c>
      <c r="Y89">
        <v>0</v>
      </c>
      <c r="Z89" t="s">
        <v>247</v>
      </c>
      <c r="AA89">
        <v>0</v>
      </c>
      <c r="AB89">
        <v>20</v>
      </c>
      <c r="AC89">
        <v>4</v>
      </c>
      <c r="AD89">
        <v>40</v>
      </c>
      <c r="AE89">
        <v>17</v>
      </c>
      <c r="AF89">
        <v>43</v>
      </c>
      <c r="AG89" s="19">
        <v>3</v>
      </c>
      <c r="AH89" s="8">
        <f t="shared" si="2"/>
        <v>0.12</v>
      </c>
      <c r="AI89" s="8">
        <f t="shared" si="3"/>
        <v>58.180000000000007</v>
      </c>
      <c r="AJ89" s="8">
        <v>87.45</v>
      </c>
      <c r="AL89" t="s">
        <v>248</v>
      </c>
      <c r="AM89" s="27">
        <v>1299999952</v>
      </c>
      <c r="AN89" s="27">
        <v>1970000029</v>
      </c>
      <c r="AO89" s="27">
        <v>1945000052</v>
      </c>
      <c r="AP89" s="27">
        <v>4900000095</v>
      </c>
      <c r="AQ89" s="27">
        <v>174000001</v>
      </c>
      <c r="AR89">
        <v>12</v>
      </c>
      <c r="AS89">
        <v>10</v>
      </c>
      <c r="AT89">
        <v>10</v>
      </c>
      <c r="AU89">
        <v>6</v>
      </c>
      <c r="AV89">
        <v>5</v>
      </c>
      <c r="AW89">
        <v>28</v>
      </c>
      <c r="AX89">
        <v>19</v>
      </c>
      <c r="AY89">
        <v>1</v>
      </c>
      <c r="AZ89">
        <v>0</v>
      </c>
      <c r="BA89">
        <v>0</v>
      </c>
      <c r="BB89">
        <v>0</v>
      </c>
    </row>
    <row r="90" spans="2:54" x14ac:dyDescent="0.25">
      <c r="B90">
        <v>499</v>
      </c>
      <c r="C90">
        <v>27052</v>
      </c>
      <c r="D90">
        <v>93564</v>
      </c>
      <c r="G90" t="s">
        <v>347</v>
      </c>
      <c r="H90">
        <v>27052</v>
      </c>
      <c r="I90">
        <v>3</v>
      </c>
      <c r="J90">
        <v>3</v>
      </c>
      <c r="K90">
        <v>15</v>
      </c>
      <c r="M90" t="s">
        <v>268</v>
      </c>
      <c r="N90" t="s">
        <v>268</v>
      </c>
      <c r="O90" t="s">
        <v>265</v>
      </c>
      <c r="P90" t="s">
        <v>269</v>
      </c>
      <c r="Q90">
        <v>1</v>
      </c>
      <c r="W90" t="s">
        <v>46</v>
      </c>
      <c r="X90">
        <v>160</v>
      </c>
      <c r="Y90">
        <v>0</v>
      </c>
      <c r="Z90" t="s">
        <v>247</v>
      </c>
      <c r="AA90">
        <v>0</v>
      </c>
      <c r="AB90">
        <v>20</v>
      </c>
      <c r="AC90">
        <v>4</v>
      </c>
      <c r="AD90">
        <v>40</v>
      </c>
      <c r="AE90">
        <v>17</v>
      </c>
      <c r="AF90">
        <v>43</v>
      </c>
      <c r="AG90" s="19">
        <v>3</v>
      </c>
      <c r="AH90" s="8">
        <f t="shared" si="2"/>
        <v>0.12</v>
      </c>
      <c r="AI90" s="8">
        <f t="shared" si="3"/>
        <v>58.180000000000007</v>
      </c>
      <c r="AJ90" s="8">
        <v>88.45</v>
      </c>
      <c r="AL90" t="s">
        <v>248</v>
      </c>
      <c r="AM90" s="27">
        <v>1299999952</v>
      </c>
      <c r="AN90" s="27">
        <v>1970000029</v>
      </c>
      <c r="AO90" s="27">
        <v>1945000052</v>
      </c>
      <c r="AP90" s="27">
        <v>4900000095</v>
      </c>
      <c r="AQ90" s="27">
        <v>174000001</v>
      </c>
      <c r="AR90">
        <v>12</v>
      </c>
      <c r="AS90">
        <v>10</v>
      </c>
      <c r="AT90">
        <v>10</v>
      </c>
      <c r="AU90">
        <v>6</v>
      </c>
      <c r="AV90">
        <v>5</v>
      </c>
      <c r="AW90">
        <v>28</v>
      </c>
      <c r="AX90">
        <v>19</v>
      </c>
      <c r="AY90">
        <v>1</v>
      </c>
      <c r="AZ90">
        <v>0</v>
      </c>
      <c r="BA90">
        <v>0</v>
      </c>
      <c r="BB90">
        <v>0</v>
      </c>
    </row>
    <row r="91" spans="2:54" x14ac:dyDescent="0.25">
      <c r="B91">
        <v>1175</v>
      </c>
      <c r="C91">
        <v>12583</v>
      </c>
      <c r="D91">
        <v>93566</v>
      </c>
      <c r="G91" t="s">
        <v>348</v>
      </c>
      <c r="H91">
        <v>12583</v>
      </c>
      <c r="I91">
        <v>3</v>
      </c>
      <c r="J91">
        <v>3</v>
      </c>
      <c r="K91">
        <v>15</v>
      </c>
      <c r="M91" t="s">
        <v>268</v>
      </c>
      <c r="N91" t="s">
        <v>268</v>
      </c>
      <c r="O91" t="s">
        <v>265</v>
      </c>
      <c r="P91" t="s">
        <v>269</v>
      </c>
      <c r="Q91">
        <v>1</v>
      </c>
      <c r="W91" t="s">
        <v>46</v>
      </c>
      <c r="X91">
        <v>160</v>
      </c>
      <c r="Y91">
        <v>0</v>
      </c>
      <c r="Z91" t="s">
        <v>247</v>
      </c>
      <c r="AA91">
        <v>0</v>
      </c>
      <c r="AB91">
        <v>20</v>
      </c>
      <c r="AC91">
        <v>4</v>
      </c>
      <c r="AD91">
        <v>40</v>
      </c>
      <c r="AE91">
        <v>17</v>
      </c>
      <c r="AF91">
        <v>43</v>
      </c>
      <c r="AG91" s="19">
        <v>3</v>
      </c>
      <c r="AH91" s="8">
        <f t="shared" si="2"/>
        <v>0.12</v>
      </c>
      <c r="AI91" s="8">
        <f t="shared" si="3"/>
        <v>58.180000000000007</v>
      </c>
      <c r="AJ91" s="8">
        <v>89.45</v>
      </c>
      <c r="AL91" t="s">
        <v>248</v>
      </c>
      <c r="AM91" s="27">
        <v>1299999952</v>
      </c>
      <c r="AN91" s="27">
        <v>1970000029</v>
      </c>
      <c r="AO91" s="27">
        <v>1945000052</v>
      </c>
      <c r="AP91" s="27">
        <v>4900000095</v>
      </c>
      <c r="AQ91" s="27">
        <v>174000001</v>
      </c>
      <c r="AR91">
        <v>12</v>
      </c>
      <c r="AS91">
        <v>10</v>
      </c>
      <c r="AT91">
        <v>10</v>
      </c>
      <c r="AU91">
        <v>6</v>
      </c>
      <c r="AV91">
        <v>5</v>
      </c>
      <c r="AW91">
        <v>28</v>
      </c>
      <c r="AX91">
        <v>19</v>
      </c>
      <c r="AY91">
        <v>1</v>
      </c>
      <c r="AZ91">
        <v>0</v>
      </c>
      <c r="BA91">
        <v>0</v>
      </c>
      <c r="BB91">
        <v>0</v>
      </c>
    </row>
    <row r="92" spans="2:54" x14ac:dyDescent="0.25">
      <c r="B92">
        <v>1118</v>
      </c>
      <c r="C92">
        <v>12714</v>
      </c>
      <c r="D92">
        <v>93568</v>
      </c>
      <c r="G92" t="s">
        <v>349</v>
      </c>
      <c r="H92">
        <v>12714</v>
      </c>
      <c r="I92">
        <v>3</v>
      </c>
      <c r="J92">
        <v>3</v>
      </c>
      <c r="K92">
        <v>15</v>
      </c>
      <c r="M92" t="s">
        <v>268</v>
      </c>
      <c r="N92" t="s">
        <v>268</v>
      </c>
      <c r="O92" t="s">
        <v>265</v>
      </c>
      <c r="P92" t="s">
        <v>269</v>
      </c>
      <c r="Q92">
        <v>1</v>
      </c>
      <c r="W92" t="s">
        <v>46</v>
      </c>
      <c r="X92">
        <v>160</v>
      </c>
      <c r="Y92">
        <v>0</v>
      </c>
      <c r="Z92" t="s">
        <v>247</v>
      </c>
      <c r="AA92">
        <v>0</v>
      </c>
      <c r="AB92">
        <v>20</v>
      </c>
      <c r="AC92">
        <v>4</v>
      </c>
      <c r="AD92">
        <v>40</v>
      </c>
      <c r="AE92">
        <v>17</v>
      </c>
      <c r="AF92">
        <v>43</v>
      </c>
      <c r="AG92" s="19">
        <v>3</v>
      </c>
      <c r="AH92" s="8">
        <f t="shared" si="2"/>
        <v>0.12</v>
      </c>
      <c r="AI92" s="8">
        <f t="shared" si="3"/>
        <v>58.180000000000007</v>
      </c>
      <c r="AJ92" s="8">
        <v>90.45</v>
      </c>
      <c r="AL92" t="s">
        <v>248</v>
      </c>
      <c r="AM92" s="27">
        <v>1299999952</v>
      </c>
      <c r="AN92" s="27">
        <v>1970000029</v>
      </c>
      <c r="AO92" s="27">
        <v>1945000052</v>
      </c>
      <c r="AP92" s="27">
        <v>4900000095</v>
      </c>
      <c r="AQ92" s="27">
        <v>174000001</v>
      </c>
      <c r="AR92">
        <v>12</v>
      </c>
      <c r="AS92">
        <v>10</v>
      </c>
      <c r="AT92">
        <v>10</v>
      </c>
      <c r="AU92">
        <v>6</v>
      </c>
      <c r="AV92">
        <v>5</v>
      </c>
      <c r="AW92">
        <v>28</v>
      </c>
      <c r="AX92">
        <v>19</v>
      </c>
      <c r="AY92">
        <v>1</v>
      </c>
      <c r="AZ92">
        <v>0</v>
      </c>
      <c r="BA92">
        <v>0</v>
      </c>
      <c r="BB92">
        <v>0</v>
      </c>
    </row>
    <row r="93" spans="2:54" x14ac:dyDescent="0.25">
      <c r="B93">
        <v>1430</v>
      </c>
      <c r="C93">
        <v>12701</v>
      </c>
      <c r="D93">
        <v>93577</v>
      </c>
      <c r="G93" t="s">
        <v>350</v>
      </c>
      <c r="H93">
        <v>12701</v>
      </c>
      <c r="I93">
        <v>3</v>
      </c>
      <c r="J93">
        <v>1</v>
      </c>
      <c r="K93">
        <v>70</v>
      </c>
      <c r="M93" t="s">
        <v>268</v>
      </c>
      <c r="N93" t="s">
        <v>268</v>
      </c>
      <c r="O93" t="s">
        <v>265</v>
      </c>
      <c r="P93" t="s">
        <v>269</v>
      </c>
      <c r="Q93">
        <v>1</v>
      </c>
      <c r="W93" t="s">
        <v>46</v>
      </c>
      <c r="X93">
        <v>160</v>
      </c>
      <c r="Y93">
        <v>0</v>
      </c>
      <c r="Z93" t="s">
        <v>247</v>
      </c>
      <c r="AA93">
        <v>0</v>
      </c>
      <c r="AB93">
        <v>20</v>
      </c>
      <c r="AC93">
        <v>4</v>
      </c>
      <c r="AD93">
        <v>40</v>
      </c>
      <c r="AE93">
        <v>17</v>
      </c>
      <c r="AF93">
        <v>43</v>
      </c>
      <c r="AG93" s="19">
        <v>3</v>
      </c>
      <c r="AH93" s="8">
        <f t="shared" si="2"/>
        <v>0.12</v>
      </c>
      <c r="AI93" s="8">
        <f t="shared" si="3"/>
        <v>58.180000000000007</v>
      </c>
      <c r="AJ93" s="8">
        <v>91.45</v>
      </c>
      <c r="AL93" t="s">
        <v>248</v>
      </c>
      <c r="AM93" s="27">
        <v>1299999952</v>
      </c>
      <c r="AN93" s="27">
        <v>1970000029</v>
      </c>
      <c r="AO93" s="27">
        <v>1945000052</v>
      </c>
      <c r="AP93" s="27">
        <v>4900000095</v>
      </c>
      <c r="AQ93" s="27">
        <v>174000001</v>
      </c>
      <c r="AR93">
        <v>12</v>
      </c>
      <c r="AS93">
        <v>10</v>
      </c>
      <c r="AT93">
        <v>10</v>
      </c>
      <c r="AU93">
        <v>6</v>
      </c>
      <c r="AV93">
        <v>5</v>
      </c>
      <c r="AW93">
        <v>28</v>
      </c>
      <c r="AX93">
        <v>19</v>
      </c>
      <c r="AY93">
        <v>1</v>
      </c>
      <c r="AZ93">
        <v>0</v>
      </c>
      <c r="BA93">
        <v>0</v>
      </c>
      <c r="BB93">
        <v>0</v>
      </c>
    </row>
    <row r="94" spans="2:54" x14ac:dyDescent="0.25">
      <c r="B94">
        <v>614</v>
      </c>
      <c r="C94">
        <v>27044</v>
      </c>
      <c r="D94">
        <v>93579</v>
      </c>
      <c r="G94" t="s">
        <v>351</v>
      </c>
      <c r="H94">
        <v>27044</v>
      </c>
      <c r="I94">
        <v>3</v>
      </c>
      <c r="J94">
        <v>1</v>
      </c>
      <c r="K94">
        <v>85</v>
      </c>
      <c r="M94" t="s">
        <v>268</v>
      </c>
      <c r="N94" t="s">
        <v>268</v>
      </c>
      <c r="O94" t="s">
        <v>265</v>
      </c>
      <c r="P94" t="s">
        <v>269</v>
      </c>
      <c r="Q94">
        <v>1</v>
      </c>
      <c r="W94" t="s">
        <v>46</v>
      </c>
      <c r="X94">
        <v>160</v>
      </c>
      <c r="Y94">
        <v>0</v>
      </c>
      <c r="Z94" t="s">
        <v>247</v>
      </c>
      <c r="AA94">
        <v>0</v>
      </c>
      <c r="AB94">
        <v>20</v>
      </c>
      <c r="AC94">
        <v>4</v>
      </c>
      <c r="AD94">
        <v>40</v>
      </c>
      <c r="AE94">
        <v>17</v>
      </c>
      <c r="AF94">
        <v>43</v>
      </c>
      <c r="AG94" s="19">
        <v>3</v>
      </c>
      <c r="AH94" s="8">
        <f t="shared" si="2"/>
        <v>0.12</v>
      </c>
      <c r="AI94" s="8">
        <f t="shared" si="3"/>
        <v>58.180000000000007</v>
      </c>
      <c r="AJ94" s="8">
        <v>92.45</v>
      </c>
      <c r="AL94" t="s">
        <v>248</v>
      </c>
      <c r="AM94" s="27">
        <v>1299999952</v>
      </c>
      <c r="AN94" s="27">
        <v>1970000029</v>
      </c>
      <c r="AO94" s="27">
        <v>1945000052</v>
      </c>
      <c r="AP94" s="27">
        <v>4900000095</v>
      </c>
      <c r="AQ94" s="27">
        <v>174000001</v>
      </c>
      <c r="AR94">
        <v>12</v>
      </c>
      <c r="AS94">
        <v>10</v>
      </c>
      <c r="AT94">
        <v>10</v>
      </c>
      <c r="AU94">
        <v>6</v>
      </c>
      <c r="AV94">
        <v>5</v>
      </c>
      <c r="AW94">
        <v>28</v>
      </c>
      <c r="AX94">
        <v>19</v>
      </c>
      <c r="AY94">
        <v>1</v>
      </c>
      <c r="AZ94">
        <v>0</v>
      </c>
      <c r="BA94">
        <v>0</v>
      </c>
      <c r="BB94">
        <v>0</v>
      </c>
    </row>
    <row r="95" spans="2:54" x14ac:dyDescent="0.25">
      <c r="B95">
        <v>1427</v>
      </c>
      <c r="C95">
        <v>12693</v>
      </c>
      <c r="D95">
        <v>93582</v>
      </c>
      <c r="G95" t="s">
        <v>352</v>
      </c>
      <c r="H95">
        <v>12693</v>
      </c>
      <c r="I95">
        <v>3</v>
      </c>
      <c r="J95">
        <v>2</v>
      </c>
      <c r="K95">
        <v>25</v>
      </c>
      <c r="M95" t="s">
        <v>268</v>
      </c>
      <c r="N95" t="s">
        <v>268</v>
      </c>
      <c r="O95" t="s">
        <v>265</v>
      </c>
      <c r="P95" t="s">
        <v>269</v>
      </c>
      <c r="Q95">
        <v>1</v>
      </c>
      <c r="W95" t="s">
        <v>46</v>
      </c>
      <c r="X95">
        <v>160</v>
      </c>
      <c r="Y95">
        <v>0</v>
      </c>
      <c r="Z95" t="s">
        <v>247</v>
      </c>
      <c r="AA95">
        <v>0</v>
      </c>
      <c r="AB95">
        <v>20</v>
      </c>
      <c r="AC95">
        <v>4</v>
      </c>
      <c r="AD95">
        <v>40</v>
      </c>
      <c r="AE95">
        <v>17</v>
      </c>
      <c r="AF95">
        <v>43</v>
      </c>
      <c r="AG95" s="19">
        <v>3</v>
      </c>
      <c r="AH95" s="8">
        <f t="shared" si="2"/>
        <v>0.12</v>
      </c>
      <c r="AI95" s="8">
        <f t="shared" si="3"/>
        <v>58.180000000000007</v>
      </c>
      <c r="AJ95" s="8">
        <v>93.45</v>
      </c>
      <c r="AL95" t="s">
        <v>248</v>
      </c>
      <c r="AM95" s="27">
        <v>1299999952</v>
      </c>
      <c r="AN95" s="27">
        <v>1970000029</v>
      </c>
      <c r="AO95" s="27">
        <v>1945000052</v>
      </c>
      <c r="AP95" s="27">
        <v>4900000095</v>
      </c>
      <c r="AQ95" s="27">
        <v>174000001</v>
      </c>
      <c r="AR95">
        <v>12</v>
      </c>
      <c r="AS95">
        <v>10</v>
      </c>
      <c r="AT95">
        <v>10</v>
      </c>
      <c r="AU95">
        <v>6</v>
      </c>
      <c r="AV95">
        <v>5</v>
      </c>
      <c r="AW95">
        <v>28</v>
      </c>
      <c r="AX95">
        <v>19</v>
      </c>
      <c r="AY95">
        <v>1</v>
      </c>
      <c r="AZ95">
        <v>0</v>
      </c>
      <c r="BA95">
        <v>0</v>
      </c>
      <c r="BB95">
        <v>0</v>
      </c>
    </row>
    <row r="96" spans="2:54" x14ac:dyDescent="0.25">
      <c r="B96">
        <v>653</v>
      </c>
      <c r="C96">
        <v>27046</v>
      </c>
      <c r="D96">
        <v>93583</v>
      </c>
      <c r="G96" t="s">
        <v>353</v>
      </c>
      <c r="H96">
        <v>27046</v>
      </c>
      <c r="I96">
        <v>3</v>
      </c>
      <c r="J96">
        <v>2</v>
      </c>
      <c r="K96">
        <v>40</v>
      </c>
      <c r="M96" t="s">
        <v>268</v>
      </c>
      <c r="N96" t="s">
        <v>268</v>
      </c>
      <c r="O96" t="s">
        <v>265</v>
      </c>
      <c r="P96" t="s">
        <v>269</v>
      </c>
      <c r="Q96">
        <v>1</v>
      </c>
      <c r="W96" t="s">
        <v>46</v>
      </c>
      <c r="X96">
        <v>160</v>
      </c>
      <c r="Y96">
        <v>0</v>
      </c>
      <c r="Z96" t="s">
        <v>247</v>
      </c>
      <c r="AA96">
        <v>0</v>
      </c>
      <c r="AB96">
        <v>20</v>
      </c>
      <c r="AC96">
        <v>4</v>
      </c>
      <c r="AD96">
        <v>40</v>
      </c>
      <c r="AE96">
        <v>17</v>
      </c>
      <c r="AF96">
        <v>43</v>
      </c>
      <c r="AG96" s="19">
        <v>3</v>
      </c>
      <c r="AH96" s="8">
        <f t="shared" si="2"/>
        <v>0.12</v>
      </c>
      <c r="AI96" s="8">
        <f t="shared" si="3"/>
        <v>58.180000000000007</v>
      </c>
      <c r="AJ96" s="8">
        <v>94.45</v>
      </c>
      <c r="AL96" t="s">
        <v>248</v>
      </c>
      <c r="AM96" s="27">
        <v>1299999952</v>
      </c>
      <c r="AN96" s="27">
        <v>1970000029</v>
      </c>
      <c r="AO96" s="27">
        <v>1945000052</v>
      </c>
      <c r="AP96" s="27">
        <v>4900000095</v>
      </c>
      <c r="AQ96" s="27">
        <v>174000001</v>
      </c>
      <c r="AR96">
        <v>12</v>
      </c>
      <c r="AS96">
        <v>10</v>
      </c>
      <c r="AT96">
        <v>10</v>
      </c>
      <c r="AU96">
        <v>6</v>
      </c>
      <c r="AV96">
        <v>5</v>
      </c>
      <c r="AW96">
        <v>28</v>
      </c>
      <c r="AX96">
        <v>19</v>
      </c>
      <c r="AY96">
        <v>1</v>
      </c>
      <c r="AZ96">
        <v>0</v>
      </c>
      <c r="BA96">
        <v>0</v>
      </c>
      <c r="BB96">
        <v>0</v>
      </c>
    </row>
    <row r="97" spans="2:54" x14ac:dyDescent="0.25">
      <c r="B97">
        <v>655</v>
      </c>
      <c r="C97">
        <v>27047</v>
      </c>
      <c r="D97">
        <v>93584</v>
      </c>
      <c r="G97" t="s">
        <v>354</v>
      </c>
      <c r="H97">
        <v>27047</v>
      </c>
      <c r="I97">
        <v>3</v>
      </c>
      <c r="J97">
        <v>1</v>
      </c>
      <c r="K97">
        <v>60</v>
      </c>
      <c r="M97" t="s">
        <v>268</v>
      </c>
      <c r="N97" t="s">
        <v>268</v>
      </c>
      <c r="O97" t="s">
        <v>265</v>
      </c>
      <c r="P97" t="s">
        <v>269</v>
      </c>
      <c r="Q97">
        <v>1</v>
      </c>
      <c r="W97" t="s">
        <v>46</v>
      </c>
      <c r="X97">
        <v>160</v>
      </c>
      <c r="Y97">
        <v>0</v>
      </c>
      <c r="Z97" t="s">
        <v>247</v>
      </c>
      <c r="AA97">
        <v>0</v>
      </c>
      <c r="AB97">
        <v>20</v>
      </c>
      <c r="AC97">
        <v>4</v>
      </c>
      <c r="AD97">
        <v>40</v>
      </c>
      <c r="AE97">
        <v>17</v>
      </c>
      <c r="AF97">
        <v>43</v>
      </c>
      <c r="AG97" s="19">
        <v>3</v>
      </c>
      <c r="AH97" s="8">
        <f t="shared" si="2"/>
        <v>0.12</v>
      </c>
      <c r="AI97" s="8">
        <f t="shared" si="3"/>
        <v>58.180000000000007</v>
      </c>
      <c r="AJ97" s="8">
        <v>95.45</v>
      </c>
      <c r="AL97" t="s">
        <v>248</v>
      </c>
      <c r="AM97" s="27">
        <v>1299999952</v>
      </c>
      <c r="AN97" s="27">
        <v>1970000029</v>
      </c>
      <c r="AO97" s="27">
        <v>1945000052</v>
      </c>
      <c r="AP97" s="27">
        <v>4900000095</v>
      </c>
      <c r="AQ97" s="27">
        <v>174000001</v>
      </c>
      <c r="AR97">
        <v>12</v>
      </c>
      <c r="AS97">
        <v>10</v>
      </c>
      <c r="AT97">
        <v>10</v>
      </c>
      <c r="AU97">
        <v>6</v>
      </c>
      <c r="AV97">
        <v>5</v>
      </c>
      <c r="AW97">
        <v>28</v>
      </c>
      <c r="AX97">
        <v>19</v>
      </c>
      <c r="AY97">
        <v>1</v>
      </c>
      <c r="AZ97">
        <v>0</v>
      </c>
      <c r="BA97">
        <v>0</v>
      </c>
      <c r="BB97">
        <v>0</v>
      </c>
    </row>
    <row r="98" spans="2:54" x14ac:dyDescent="0.25">
      <c r="B98">
        <v>542</v>
      </c>
      <c r="C98">
        <v>27053</v>
      </c>
      <c r="D98">
        <v>93588</v>
      </c>
      <c r="G98" t="s">
        <v>355</v>
      </c>
      <c r="H98">
        <v>27053</v>
      </c>
      <c r="I98">
        <v>3</v>
      </c>
      <c r="J98">
        <v>1</v>
      </c>
      <c r="K98">
        <v>75</v>
      </c>
      <c r="M98" t="s">
        <v>268</v>
      </c>
      <c r="N98" t="s">
        <v>268</v>
      </c>
      <c r="O98" t="s">
        <v>265</v>
      </c>
      <c r="P98" t="s">
        <v>269</v>
      </c>
      <c r="Q98">
        <v>1</v>
      </c>
      <c r="W98" t="s">
        <v>46</v>
      </c>
      <c r="X98">
        <v>160</v>
      </c>
      <c r="Y98">
        <v>0</v>
      </c>
      <c r="Z98" t="s">
        <v>247</v>
      </c>
      <c r="AA98">
        <v>0</v>
      </c>
      <c r="AB98">
        <v>20</v>
      </c>
      <c r="AC98">
        <v>4</v>
      </c>
      <c r="AD98">
        <v>40</v>
      </c>
      <c r="AE98">
        <v>17</v>
      </c>
      <c r="AF98">
        <v>43</v>
      </c>
      <c r="AG98" s="19">
        <v>3</v>
      </c>
      <c r="AH98" s="8">
        <f t="shared" si="2"/>
        <v>0.12</v>
      </c>
      <c r="AI98" s="8">
        <f t="shared" si="3"/>
        <v>58.180000000000007</v>
      </c>
      <c r="AJ98" s="8">
        <v>96.45</v>
      </c>
      <c r="AL98" t="s">
        <v>248</v>
      </c>
      <c r="AM98" s="27">
        <v>1299999952</v>
      </c>
      <c r="AN98" s="27">
        <v>1970000029</v>
      </c>
      <c r="AO98" s="27">
        <v>1945000052</v>
      </c>
      <c r="AP98" s="27">
        <v>4900000095</v>
      </c>
      <c r="AQ98" s="27">
        <v>174000001</v>
      </c>
      <c r="AR98">
        <v>12</v>
      </c>
      <c r="AS98">
        <v>10</v>
      </c>
      <c r="AT98">
        <v>10</v>
      </c>
      <c r="AU98">
        <v>6</v>
      </c>
      <c r="AV98">
        <v>5</v>
      </c>
      <c r="AW98">
        <v>28</v>
      </c>
      <c r="AX98">
        <v>19</v>
      </c>
      <c r="AY98">
        <v>1</v>
      </c>
      <c r="AZ98">
        <v>0</v>
      </c>
      <c r="BA98">
        <v>0</v>
      </c>
      <c r="BB98">
        <v>0</v>
      </c>
    </row>
    <row r="99" spans="2:54" x14ac:dyDescent="0.25">
      <c r="B99">
        <v>1948</v>
      </c>
      <c r="C99">
        <v>12821</v>
      </c>
      <c r="D99">
        <v>93589</v>
      </c>
      <c r="G99" t="s">
        <v>356</v>
      </c>
      <c r="H99">
        <v>12821</v>
      </c>
      <c r="I99">
        <v>3</v>
      </c>
      <c r="J99">
        <v>3</v>
      </c>
      <c r="K99">
        <v>15</v>
      </c>
      <c r="M99" t="s">
        <v>268</v>
      </c>
      <c r="N99" t="s">
        <v>268</v>
      </c>
      <c r="O99" t="s">
        <v>265</v>
      </c>
      <c r="P99" t="s">
        <v>269</v>
      </c>
      <c r="Q99">
        <v>1</v>
      </c>
      <c r="W99" t="s">
        <v>46</v>
      </c>
      <c r="X99">
        <v>160</v>
      </c>
      <c r="Y99">
        <v>0</v>
      </c>
      <c r="Z99" t="s">
        <v>247</v>
      </c>
      <c r="AA99">
        <v>0</v>
      </c>
      <c r="AB99">
        <v>20</v>
      </c>
      <c r="AC99">
        <v>4</v>
      </c>
      <c r="AD99">
        <v>40</v>
      </c>
      <c r="AE99">
        <v>17</v>
      </c>
      <c r="AF99">
        <v>43</v>
      </c>
      <c r="AG99" s="19">
        <v>3</v>
      </c>
      <c r="AH99" s="8">
        <f t="shared" si="2"/>
        <v>0.12</v>
      </c>
      <c r="AI99" s="8">
        <f t="shared" si="3"/>
        <v>58.180000000000007</v>
      </c>
      <c r="AJ99" s="8">
        <v>97.45</v>
      </c>
      <c r="AL99" t="s">
        <v>248</v>
      </c>
      <c r="AM99" s="27">
        <v>1299999952</v>
      </c>
      <c r="AN99" s="27">
        <v>1970000029</v>
      </c>
      <c r="AO99" s="27">
        <v>1945000052</v>
      </c>
      <c r="AP99" s="27">
        <v>4900000095</v>
      </c>
      <c r="AQ99" s="27">
        <v>174000001</v>
      </c>
      <c r="AR99">
        <v>12</v>
      </c>
      <c r="AS99">
        <v>10</v>
      </c>
      <c r="AT99">
        <v>10</v>
      </c>
      <c r="AU99">
        <v>6</v>
      </c>
      <c r="AV99">
        <v>5</v>
      </c>
      <c r="AW99">
        <v>28</v>
      </c>
      <c r="AX99">
        <v>19</v>
      </c>
      <c r="AY99">
        <v>1</v>
      </c>
      <c r="AZ99">
        <v>0</v>
      </c>
      <c r="BA99">
        <v>0</v>
      </c>
      <c r="BB99">
        <v>0</v>
      </c>
    </row>
    <row r="100" spans="2:54" x14ac:dyDescent="0.25">
      <c r="B100">
        <v>1134</v>
      </c>
      <c r="C100">
        <v>12676</v>
      </c>
      <c r="D100">
        <v>93592</v>
      </c>
      <c r="G100" t="s">
        <v>357</v>
      </c>
      <c r="H100">
        <v>12676</v>
      </c>
      <c r="I100">
        <v>3</v>
      </c>
      <c r="J100">
        <v>1</v>
      </c>
      <c r="K100">
        <v>50</v>
      </c>
      <c r="M100" t="s">
        <v>268</v>
      </c>
      <c r="N100" t="s">
        <v>268</v>
      </c>
      <c r="O100" t="s">
        <v>265</v>
      </c>
      <c r="P100" t="s">
        <v>269</v>
      </c>
      <c r="Q100">
        <v>1</v>
      </c>
      <c r="W100" t="s">
        <v>46</v>
      </c>
      <c r="X100">
        <v>160</v>
      </c>
      <c r="Y100">
        <v>0</v>
      </c>
      <c r="Z100" t="s">
        <v>247</v>
      </c>
      <c r="AA100">
        <v>0</v>
      </c>
      <c r="AB100">
        <v>20</v>
      </c>
      <c r="AC100">
        <v>4</v>
      </c>
      <c r="AD100">
        <v>40</v>
      </c>
      <c r="AE100">
        <v>17</v>
      </c>
      <c r="AF100">
        <v>43</v>
      </c>
      <c r="AG100" s="19">
        <v>3</v>
      </c>
      <c r="AH100" s="8">
        <f t="shared" si="2"/>
        <v>0.12</v>
      </c>
      <c r="AI100" s="8">
        <f t="shared" si="3"/>
        <v>58.180000000000007</v>
      </c>
      <c r="AJ100" s="8">
        <v>98.45</v>
      </c>
      <c r="AL100" t="s">
        <v>248</v>
      </c>
      <c r="AM100" s="27">
        <v>1299999952</v>
      </c>
      <c r="AN100" s="27">
        <v>1970000029</v>
      </c>
      <c r="AO100" s="27">
        <v>1945000052</v>
      </c>
      <c r="AP100" s="27">
        <v>4900000095</v>
      </c>
      <c r="AQ100" s="27">
        <v>174000001</v>
      </c>
      <c r="AR100">
        <v>12</v>
      </c>
      <c r="AS100">
        <v>10</v>
      </c>
      <c r="AT100">
        <v>10</v>
      </c>
      <c r="AU100">
        <v>6</v>
      </c>
      <c r="AV100">
        <v>5</v>
      </c>
      <c r="AW100">
        <v>28</v>
      </c>
      <c r="AX100">
        <v>19</v>
      </c>
      <c r="AY100">
        <v>1</v>
      </c>
      <c r="AZ100">
        <v>0</v>
      </c>
      <c r="BA100">
        <v>0</v>
      </c>
      <c r="BB100">
        <v>0</v>
      </c>
    </row>
    <row r="101" spans="2:54" x14ac:dyDescent="0.25">
      <c r="B101">
        <v>510</v>
      </c>
      <c r="C101">
        <v>27051</v>
      </c>
      <c r="D101">
        <v>93594</v>
      </c>
      <c r="G101" t="s">
        <v>358</v>
      </c>
      <c r="H101">
        <v>27051</v>
      </c>
      <c r="I101">
        <v>3</v>
      </c>
      <c r="J101">
        <v>1</v>
      </c>
      <c r="K101">
        <v>65</v>
      </c>
      <c r="M101" t="s">
        <v>268</v>
      </c>
      <c r="N101" t="s">
        <v>268</v>
      </c>
      <c r="O101" t="s">
        <v>265</v>
      </c>
      <c r="P101" t="s">
        <v>269</v>
      </c>
      <c r="Q101">
        <v>1</v>
      </c>
      <c r="W101" t="s">
        <v>46</v>
      </c>
      <c r="X101">
        <v>160</v>
      </c>
      <c r="Y101">
        <v>0</v>
      </c>
      <c r="Z101" t="s">
        <v>247</v>
      </c>
      <c r="AA101">
        <v>0</v>
      </c>
      <c r="AB101">
        <v>20</v>
      </c>
      <c r="AC101">
        <v>4</v>
      </c>
      <c r="AD101">
        <v>40</v>
      </c>
      <c r="AE101">
        <v>17</v>
      </c>
      <c r="AF101">
        <v>43</v>
      </c>
      <c r="AG101" s="19">
        <v>3</v>
      </c>
      <c r="AH101" s="8">
        <f t="shared" si="2"/>
        <v>0.12</v>
      </c>
      <c r="AI101" s="8">
        <f t="shared" si="3"/>
        <v>58.180000000000007</v>
      </c>
      <c r="AJ101" s="8">
        <v>99.45</v>
      </c>
      <c r="AL101" t="s">
        <v>248</v>
      </c>
      <c r="AM101" s="27">
        <v>1299999952</v>
      </c>
      <c r="AN101" s="27">
        <v>1970000029</v>
      </c>
      <c r="AO101" s="27">
        <v>1945000052</v>
      </c>
      <c r="AP101" s="27">
        <v>4900000095</v>
      </c>
      <c r="AQ101" s="27">
        <v>174000001</v>
      </c>
      <c r="AR101">
        <v>12</v>
      </c>
      <c r="AS101">
        <v>10</v>
      </c>
      <c r="AT101">
        <v>10</v>
      </c>
      <c r="AU101">
        <v>6</v>
      </c>
      <c r="AV101">
        <v>5</v>
      </c>
      <c r="AW101">
        <v>28</v>
      </c>
      <c r="AX101">
        <v>19</v>
      </c>
      <c r="AY101">
        <v>1</v>
      </c>
      <c r="AZ101">
        <v>0</v>
      </c>
      <c r="BA101">
        <v>0</v>
      </c>
      <c r="BB101">
        <v>0</v>
      </c>
    </row>
    <row r="102" spans="2:54" x14ac:dyDescent="0.25">
      <c r="B102">
        <v>1593</v>
      </c>
      <c r="C102">
        <v>12696</v>
      </c>
      <c r="D102">
        <v>93595</v>
      </c>
      <c r="G102" t="s">
        <v>359</v>
      </c>
      <c r="H102">
        <v>12696</v>
      </c>
      <c r="I102">
        <v>3</v>
      </c>
      <c r="J102">
        <v>1</v>
      </c>
      <c r="K102">
        <v>60</v>
      </c>
      <c r="M102" t="s">
        <v>268</v>
      </c>
      <c r="N102" t="s">
        <v>268</v>
      </c>
      <c r="O102" t="s">
        <v>265</v>
      </c>
      <c r="P102" t="s">
        <v>269</v>
      </c>
      <c r="Q102">
        <v>1</v>
      </c>
      <c r="W102" t="s">
        <v>46</v>
      </c>
      <c r="X102">
        <v>160</v>
      </c>
      <c r="Y102">
        <v>0</v>
      </c>
      <c r="Z102" t="s">
        <v>247</v>
      </c>
      <c r="AA102">
        <v>0</v>
      </c>
      <c r="AB102">
        <v>20</v>
      </c>
      <c r="AC102">
        <v>4</v>
      </c>
      <c r="AD102">
        <v>40</v>
      </c>
      <c r="AE102">
        <v>17</v>
      </c>
      <c r="AF102">
        <v>43</v>
      </c>
      <c r="AG102" s="19">
        <v>3</v>
      </c>
      <c r="AH102" s="8">
        <f t="shared" si="2"/>
        <v>0.12</v>
      </c>
      <c r="AI102" s="8">
        <f t="shared" si="3"/>
        <v>58.180000000000007</v>
      </c>
      <c r="AJ102" s="8">
        <v>100.45</v>
      </c>
      <c r="AL102" t="s">
        <v>248</v>
      </c>
      <c r="AM102" s="27">
        <v>1299999952</v>
      </c>
      <c r="AN102" s="27">
        <v>1970000029</v>
      </c>
      <c r="AO102" s="27">
        <v>1945000052</v>
      </c>
      <c r="AP102" s="27">
        <v>4900000095</v>
      </c>
      <c r="AQ102" s="27">
        <v>174000001</v>
      </c>
      <c r="AR102">
        <v>12</v>
      </c>
      <c r="AS102">
        <v>10</v>
      </c>
      <c r="AT102">
        <v>10</v>
      </c>
      <c r="AU102">
        <v>6</v>
      </c>
      <c r="AV102">
        <v>5</v>
      </c>
      <c r="AW102">
        <v>28</v>
      </c>
      <c r="AX102">
        <v>19</v>
      </c>
      <c r="AY102">
        <v>1</v>
      </c>
      <c r="AZ102">
        <v>0</v>
      </c>
      <c r="BA102">
        <v>0</v>
      </c>
      <c r="BB102">
        <v>0</v>
      </c>
    </row>
    <row r="103" spans="2:54" x14ac:dyDescent="0.25">
      <c r="B103">
        <v>1523</v>
      </c>
      <c r="C103">
        <v>12573</v>
      </c>
      <c r="D103">
        <v>93597</v>
      </c>
      <c r="G103" t="s">
        <v>360</v>
      </c>
      <c r="H103">
        <v>12573</v>
      </c>
      <c r="I103">
        <v>3</v>
      </c>
      <c r="J103">
        <v>1</v>
      </c>
      <c r="K103">
        <v>75</v>
      </c>
      <c r="M103" t="s">
        <v>268</v>
      </c>
      <c r="N103" t="s">
        <v>268</v>
      </c>
      <c r="O103" t="s">
        <v>265</v>
      </c>
      <c r="P103" t="s">
        <v>269</v>
      </c>
      <c r="Q103">
        <v>1</v>
      </c>
      <c r="W103" t="s">
        <v>46</v>
      </c>
      <c r="X103">
        <v>160</v>
      </c>
      <c r="Y103">
        <v>0</v>
      </c>
      <c r="Z103" t="s">
        <v>247</v>
      </c>
      <c r="AA103">
        <v>0</v>
      </c>
      <c r="AB103">
        <v>20</v>
      </c>
      <c r="AC103">
        <v>4</v>
      </c>
      <c r="AD103">
        <v>40</v>
      </c>
      <c r="AE103">
        <v>17</v>
      </c>
      <c r="AF103">
        <v>43</v>
      </c>
      <c r="AG103" s="19">
        <v>3</v>
      </c>
      <c r="AH103" s="8">
        <f t="shared" si="2"/>
        <v>0.12</v>
      </c>
      <c r="AI103" s="8">
        <f t="shared" si="3"/>
        <v>58.180000000000007</v>
      </c>
      <c r="AJ103" s="8">
        <v>101.45</v>
      </c>
      <c r="AL103" t="s">
        <v>248</v>
      </c>
      <c r="AM103" s="27">
        <v>1299999952</v>
      </c>
      <c r="AN103" s="27">
        <v>1970000029</v>
      </c>
      <c r="AO103" s="27">
        <v>1945000052</v>
      </c>
      <c r="AP103" s="27">
        <v>4900000095</v>
      </c>
      <c r="AQ103" s="27">
        <v>174000001</v>
      </c>
      <c r="AR103">
        <v>12</v>
      </c>
      <c r="AS103">
        <v>10</v>
      </c>
      <c r="AT103">
        <v>10</v>
      </c>
      <c r="AU103">
        <v>6</v>
      </c>
      <c r="AV103">
        <v>5</v>
      </c>
      <c r="AW103">
        <v>28</v>
      </c>
      <c r="AX103">
        <v>19</v>
      </c>
      <c r="AY103">
        <v>1</v>
      </c>
      <c r="AZ103">
        <v>0</v>
      </c>
      <c r="BA103">
        <v>0</v>
      </c>
      <c r="BB103">
        <v>0</v>
      </c>
    </row>
    <row r="104" spans="2:54" x14ac:dyDescent="0.25">
      <c r="B104">
        <v>1167</v>
      </c>
      <c r="C104">
        <v>12849</v>
      </c>
      <c r="D104">
        <v>95751</v>
      </c>
      <c r="G104" t="s">
        <v>361</v>
      </c>
      <c r="H104">
        <v>12849</v>
      </c>
      <c r="I104">
        <v>3</v>
      </c>
      <c r="J104">
        <v>2</v>
      </c>
      <c r="K104">
        <v>20</v>
      </c>
      <c r="M104" t="s">
        <v>268</v>
      </c>
      <c r="N104" t="s">
        <v>268</v>
      </c>
      <c r="O104" t="s">
        <v>265</v>
      </c>
      <c r="P104" t="s">
        <v>269</v>
      </c>
      <c r="Q104">
        <v>1</v>
      </c>
      <c r="W104" t="s">
        <v>46</v>
      </c>
      <c r="X104">
        <v>159</v>
      </c>
      <c r="Y104">
        <v>0</v>
      </c>
      <c r="Z104" t="s">
        <v>247</v>
      </c>
      <c r="AA104">
        <v>0</v>
      </c>
      <c r="AB104">
        <v>20</v>
      </c>
      <c r="AC104">
        <v>3</v>
      </c>
      <c r="AD104">
        <v>40</v>
      </c>
      <c r="AE104">
        <v>18</v>
      </c>
      <c r="AF104">
        <v>42</v>
      </c>
      <c r="AG104" s="19">
        <v>3</v>
      </c>
      <c r="AH104" s="8">
        <f t="shared" si="2"/>
        <v>0.12</v>
      </c>
      <c r="AI104" s="8">
        <f t="shared" si="3"/>
        <v>58.180000000000007</v>
      </c>
      <c r="AJ104" s="8">
        <v>102.45</v>
      </c>
      <c r="AL104" t="s">
        <v>248</v>
      </c>
      <c r="AM104" s="27">
        <v>1309999943</v>
      </c>
      <c r="AN104" s="27">
        <v>1960000038</v>
      </c>
      <c r="AO104" s="27">
        <v>1876000047</v>
      </c>
      <c r="AP104" s="27">
        <v>4900000095</v>
      </c>
      <c r="AQ104" s="27">
        <v>1610000014</v>
      </c>
      <c r="AR104">
        <v>12</v>
      </c>
      <c r="AS104">
        <v>10</v>
      </c>
      <c r="AT104">
        <v>9</v>
      </c>
      <c r="AU104">
        <v>5</v>
      </c>
      <c r="AV104">
        <v>5</v>
      </c>
      <c r="AW104">
        <v>29</v>
      </c>
      <c r="AX104">
        <v>18</v>
      </c>
      <c r="AY104">
        <v>1</v>
      </c>
      <c r="AZ104">
        <v>0</v>
      </c>
      <c r="BA104">
        <v>0</v>
      </c>
      <c r="BB104">
        <v>0</v>
      </c>
    </row>
    <row r="105" spans="2:54" x14ac:dyDescent="0.25">
      <c r="B105">
        <v>782</v>
      </c>
      <c r="C105">
        <v>16229</v>
      </c>
      <c r="D105">
        <v>95752</v>
      </c>
      <c r="G105" t="s">
        <v>362</v>
      </c>
      <c r="H105">
        <v>16229</v>
      </c>
      <c r="I105">
        <v>3</v>
      </c>
      <c r="J105">
        <v>2</v>
      </c>
      <c r="K105">
        <v>25</v>
      </c>
      <c r="M105" t="s">
        <v>268</v>
      </c>
      <c r="N105" t="s">
        <v>268</v>
      </c>
      <c r="O105" t="s">
        <v>265</v>
      </c>
      <c r="P105" t="s">
        <v>269</v>
      </c>
      <c r="Q105">
        <v>1</v>
      </c>
      <c r="W105" t="s">
        <v>46</v>
      </c>
      <c r="X105">
        <v>159</v>
      </c>
      <c r="Y105">
        <v>0</v>
      </c>
      <c r="Z105" t="s">
        <v>247</v>
      </c>
      <c r="AA105">
        <v>0</v>
      </c>
      <c r="AB105">
        <v>20</v>
      </c>
      <c r="AC105">
        <v>3</v>
      </c>
      <c r="AD105">
        <v>40</v>
      </c>
      <c r="AE105">
        <v>18</v>
      </c>
      <c r="AF105">
        <v>42</v>
      </c>
      <c r="AG105" s="19">
        <v>3</v>
      </c>
      <c r="AH105" s="8">
        <f t="shared" si="2"/>
        <v>0.12</v>
      </c>
      <c r="AI105" s="8">
        <f t="shared" si="3"/>
        <v>58.180000000000007</v>
      </c>
      <c r="AJ105" s="8">
        <v>103.45</v>
      </c>
      <c r="AL105" t="s">
        <v>248</v>
      </c>
      <c r="AM105" s="27">
        <v>1309999943</v>
      </c>
      <c r="AN105" s="27">
        <v>1960000038</v>
      </c>
      <c r="AO105" s="27">
        <v>1876000047</v>
      </c>
      <c r="AP105" s="27">
        <v>4900000095</v>
      </c>
      <c r="AQ105" s="27">
        <v>1610000014</v>
      </c>
      <c r="AR105">
        <v>12</v>
      </c>
      <c r="AS105">
        <v>10</v>
      </c>
      <c r="AT105">
        <v>9</v>
      </c>
      <c r="AU105">
        <v>5</v>
      </c>
      <c r="AV105">
        <v>5</v>
      </c>
      <c r="AW105">
        <v>29</v>
      </c>
      <c r="AX105">
        <v>18</v>
      </c>
      <c r="AY105">
        <v>1</v>
      </c>
      <c r="AZ105">
        <v>0</v>
      </c>
      <c r="BA105">
        <v>0</v>
      </c>
      <c r="BB105">
        <v>0</v>
      </c>
    </row>
    <row r="106" spans="2:54" x14ac:dyDescent="0.25">
      <c r="B106">
        <v>450</v>
      </c>
      <c r="C106">
        <v>16029</v>
      </c>
      <c r="D106">
        <v>96645</v>
      </c>
      <c r="G106" t="s">
        <v>363</v>
      </c>
      <c r="H106">
        <v>16029</v>
      </c>
      <c r="I106">
        <v>3</v>
      </c>
      <c r="J106">
        <v>1</v>
      </c>
      <c r="K106">
        <v>70</v>
      </c>
      <c r="M106" t="s">
        <v>268</v>
      </c>
      <c r="N106" t="s">
        <v>268</v>
      </c>
      <c r="O106" t="s">
        <v>265</v>
      </c>
      <c r="P106" t="s">
        <v>269</v>
      </c>
      <c r="Q106">
        <v>1</v>
      </c>
      <c r="W106" t="s">
        <v>46</v>
      </c>
      <c r="X106">
        <v>159</v>
      </c>
      <c r="Y106">
        <v>0</v>
      </c>
      <c r="Z106" t="s">
        <v>247</v>
      </c>
      <c r="AA106">
        <v>0</v>
      </c>
      <c r="AB106">
        <v>20</v>
      </c>
      <c r="AC106">
        <v>3</v>
      </c>
      <c r="AD106">
        <v>40</v>
      </c>
      <c r="AE106">
        <v>18</v>
      </c>
      <c r="AF106">
        <v>42</v>
      </c>
      <c r="AG106" s="19">
        <v>3</v>
      </c>
      <c r="AH106" s="8">
        <f t="shared" si="2"/>
        <v>0.12</v>
      </c>
      <c r="AI106" s="8">
        <f t="shared" si="3"/>
        <v>58.180000000000007</v>
      </c>
      <c r="AJ106" s="8">
        <v>104.45</v>
      </c>
      <c r="AL106" t="s">
        <v>248</v>
      </c>
      <c r="AM106" s="27">
        <v>1309999943</v>
      </c>
      <c r="AN106" s="27">
        <v>1960000038</v>
      </c>
      <c r="AO106" s="27">
        <v>1876000047</v>
      </c>
      <c r="AP106" s="27">
        <v>4900000095</v>
      </c>
      <c r="AQ106" s="27">
        <v>1610000014</v>
      </c>
      <c r="AR106">
        <v>12</v>
      </c>
      <c r="AS106">
        <v>10</v>
      </c>
      <c r="AT106">
        <v>9</v>
      </c>
      <c r="AU106">
        <v>5</v>
      </c>
      <c r="AV106">
        <v>5</v>
      </c>
      <c r="AW106">
        <v>29</v>
      </c>
      <c r="AX106">
        <v>18</v>
      </c>
      <c r="AY106">
        <v>1</v>
      </c>
      <c r="AZ106">
        <v>0</v>
      </c>
      <c r="BA106">
        <v>0</v>
      </c>
      <c r="BB106">
        <v>0</v>
      </c>
    </row>
    <row r="107" spans="2:54" x14ac:dyDescent="0.25">
      <c r="B107">
        <v>2043</v>
      </c>
      <c r="C107">
        <v>12822</v>
      </c>
      <c r="D107">
        <v>96903</v>
      </c>
      <c r="G107" t="s">
        <v>364</v>
      </c>
      <c r="H107">
        <v>12822</v>
      </c>
      <c r="I107">
        <v>3</v>
      </c>
      <c r="J107">
        <v>3</v>
      </c>
      <c r="K107">
        <v>20</v>
      </c>
      <c r="M107" t="s">
        <v>365</v>
      </c>
      <c r="N107" t="s">
        <v>365</v>
      </c>
      <c r="O107" t="s">
        <v>265</v>
      </c>
      <c r="P107" t="s">
        <v>366</v>
      </c>
      <c r="Q107">
        <v>1</v>
      </c>
      <c r="W107" t="s">
        <v>46</v>
      </c>
      <c r="X107">
        <v>153</v>
      </c>
      <c r="Y107">
        <v>0</v>
      </c>
      <c r="Z107" t="s">
        <v>247</v>
      </c>
      <c r="AA107">
        <v>0</v>
      </c>
      <c r="AB107">
        <v>20</v>
      </c>
      <c r="AC107">
        <v>26</v>
      </c>
      <c r="AD107">
        <v>35</v>
      </c>
      <c r="AE107">
        <v>17</v>
      </c>
      <c r="AF107">
        <v>48</v>
      </c>
      <c r="AG107" s="19">
        <v>3</v>
      </c>
      <c r="AH107" s="8">
        <f t="shared" si="2"/>
        <v>0.12</v>
      </c>
      <c r="AI107" s="8">
        <f t="shared" si="3"/>
        <v>58.180000000000007</v>
      </c>
      <c r="AJ107" s="8">
        <v>105.45</v>
      </c>
      <c r="AL107" t="s">
        <v>248</v>
      </c>
      <c r="AM107" s="27">
        <v>1200000048</v>
      </c>
      <c r="AN107">
        <v>2</v>
      </c>
      <c r="AO107" s="27">
        <v>1526000023</v>
      </c>
      <c r="AP107" s="27">
        <v>5599999905</v>
      </c>
      <c r="AQ107" s="27">
        <v>1480000019</v>
      </c>
      <c r="AR107">
        <v>12</v>
      </c>
      <c r="AS107">
        <v>10</v>
      </c>
      <c r="AT107">
        <v>11</v>
      </c>
      <c r="AU107">
        <v>6</v>
      </c>
      <c r="AV107">
        <v>5</v>
      </c>
      <c r="AW107">
        <v>47</v>
      </c>
      <c r="AX107">
        <v>18</v>
      </c>
      <c r="AY107">
        <v>1</v>
      </c>
      <c r="AZ107">
        <v>0</v>
      </c>
      <c r="BA107">
        <v>0</v>
      </c>
      <c r="BB107">
        <v>0</v>
      </c>
    </row>
    <row r="108" spans="2:54" x14ac:dyDescent="0.25">
      <c r="B108">
        <v>1535</v>
      </c>
      <c r="C108">
        <v>12698</v>
      </c>
      <c r="D108">
        <v>96937</v>
      </c>
      <c r="G108" t="s">
        <v>367</v>
      </c>
      <c r="H108">
        <v>12698</v>
      </c>
      <c r="I108">
        <v>3</v>
      </c>
      <c r="J108">
        <v>3</v>
      </c>
      <c r="K108">
        <v>20</v>
      </c>
      <c r="M108" t="s">
        <v>365</v>
      </c>
      <c r="N108" t="s">
        <v>365</v>
      </c>
      <c r="O108" t="s">
        <v>265</v>
      </c>
      <c r="P108" t="s">
        <v>366</v>
      </c>
      <c r="Q108">
        <v>1</v>
      </c>
      <c r="W108" t="s">
        <v>46</v>
      </c>
      <c r="X108">
        <v>153</v>
      </c>
      <c r="Y108">
        <v>0</v>
      </c>
      <c r="Z108" t="s">
        <v>247</v>
      </c>
      <c r="AA108">
        <v>0</v>
      </c>
      <c r="AB108">
        <v>20</v>
      </c>
      <c r="AC108">
        <v>26</v>
      </c>
      <c r="AD108">
        <v>35</v>
      </c>
      <c r="AE108">
        <v>17</v>
      </c>
      <c r="AF108">
        <v>48</v>
      </c>
      <c r="AG108" s="19">
        <v>3</v>
      </c>
      <c r="AH108" s="8">
        <f t="shared" si="2"/>
        <v>0.12</v>
      </c>
      <c r="AI108" s="8">
        <f t="shared" si="3"/>
        <v>58.180000000000007</v>
      </c>
      <c r="AJ108" s="8">
        <v>106.45</v>
      </c>
      <c r="AL108" t="s">
        <v>248</v>
      </c>
      <c r="AM108" s="27">
        <v>1200000048</v>
      </c>
      <c r="AN108">
        <v>2</v>
      </c>
      <c r="AO108" s="27">
        <v>1526000023</v>
      </c>
      <c r="AP108" s="27">
        <v>5599999905</v>
      </c>
      <c r="AQ108" s="27">
        <v>1480000019</v>
      </c>
      <c r="AR108">
        <v>12</v>
      </c>
      <c r="AS108">
        <v>10</v>
      </c>
      <c r="AT108">
        <v>11</v>
      </c>
      <c r="AU108">
        <v>6</v>
      </c>
      <c r="AV108">
        <v>5</v>
      </c>
      <c r="AW108">
        <v>47</v>
      </c>
      <c r="AX108">
        <v>18</v>
      </c>
      <c r="AY108">
        <v>1</v>
      </c>
      <c r="AZ108">
        <v>0</v>
      </c>
      <c r="BA108">
        <v>0</v>
      </c>
      <c r="BB108">
        <v>0</v>
      </c>
    </row>
    <row r="109" spans="2:54" x14ac:dyDescent="0.25">
      <c r="B109">
        <v>1734</v>
      </c>
      <c r="C109">
        <v>12627</v>
      </c>
      <c r="D109">
        <v>96942</v>
      </c>
      <c r="G109" t="s">
        <v>368</v>
      </c>
      <c r="H109">
        <v>12627</v>
      </c>
      <c r="I109">
        <v>3</v>
      </c>
      <c r="J109">
        <v>1</v>
      </c>
      <c r="K109">
        <v>60</v>
      </c>
      <c r="M109" t="s">
        <v>365</v>
      </c>
      <c r="N109" t="s">
        <v>365</v>
      </c>
      <c r="O109" t="s">
        <v>265</v>
      </c>
      <c r="P109" t="s">
        <v>366</v>
      </c>
      <c r="Q109">
        <v>1</v>
      </c>
      <c r="W109" t="s">
        <v>46</v>
      </c>
      <c r="X109">
        <v>153</v>
      </c>
      <c r="Y109">
        <v>0</v>
      </c>
      <c r="Z109" t="s">
        <v>247</v>
      </c>
      <c r="AA109">
        <v>0</v>
      </c>
      <c r="AB109">
        <v>20</v>
      </c>
      <c r="AC109">
        <v>26</v>
      </c>
      <c r="AD109">
        <v>35</v>
      </c>
      <c r="AE109">
        <v>17</v>
      </c>
      <c r="AF109">
        <v>48</v>
      </c>
      <c r="AG109" s="19">
        <v>3</v>
      </c>
      <c r="AH109" s="8">
        <f t="shared" si="2"/>
        <v>0.12</v>
      </c>
      <c r="AI109" s="8">
        <f t="shared" si="3"/>
        <v>58.180000000000007</v>
      </c>
      <c r="AJ109" s="8">
        <v>107.45</v>
      </c>
      <c r="AL109" t="s">
        <v>248</v>
      </c>
      <c r="AM109" s="27">
        <v>1200000048</v>
      </c>
      <c r="AN109">
        <v>2</v>
      </c>
      <c r="AO109" s="27">
        <v>1526000023</v>
      </c>
      <c r="AP109" s="27">
        <v>5599999905</v>
      </c>
      <c r="AQ109" s="27">
        <v>1480000019</v>
      </c>
      <c r="AR109">
        <v>12</v>
      </c>
      <c r="AS109">
        <v>10</v>
      </c>
      <c r="AT109">
        <v>11</v>
      </c>
      <c r="AU109">
        <v>6</v>
      </c>
      <c r="AV109">
        <v>5</v>
      </c>
      <c r="AW109">
        <v>47</v>
      </c>
      <c r="AX109">
        <v>18</v>
      </c>
      <c r="AY109">
        <v>1</v>
      </c>
      <c r="AZ109">
        <v>0</v>
      </c>
      <c r="BA109">
        <v>0</v>
      </c>
      <c r="BB109">
        <v>0</v>
      </c>
    </row>
    <row r="110" spans="2:54" x14ac:dyDescent="0.25">
      <c r="B110">
        <v>1725</v>
      </c>
      <c r="C110">
        <v>12653</v>
      </c>
      <c r="D110">
        <v>96955</v>
      </c>
      <c r="G110" t="s">
        <v>369</v>
      </c>
      <c r="H110">
        <v>12653</v>
      </c>
      <c r="I110">
        <v>3</v>
      </c>
      <c r="J110">
        <v>1</v>
      </c>
      <c r="K110">
        <v>60</v>
      </c>
      <c r="M110" t="s">
        <v>365</v>
      </c>
      <c r="N110" t="s">
        <v>365</v>
      </c>
      <c r="O110" t="s">
        <v>265</v>
      </c>
      <c r="P110" t="s">
        <v>366</v>
      </c>
      <c r="Q110">
        <v>1</v>
      </c>
      <c r="W110" t="s">
        <v>46</v>
      </c>
      <c r="X110">
        <v>153</v>
      </c>
      <c r="Y110">
        <v>0</v>
      </c>
      <c r="Z110" t="s">
        <v>247</v>
      </c>
      <c r="AA110">
        <v>0</v>
      </c>
      <c r="AB110">
        <v>20</v>
      </c>
      <c r="AC110">
        <v>26</v>
      </c>
      <c r="AD110">
        <v>35</v>
      </c>
      <c r="AE110">
        <v>17</v>
      </c>
      <c r="AF110">
        <v>48</v>
      </c>
      <c r="AG110" s="19">
        <v>3</v>
      </c>
      <c r="AH110" s="8">
        <f t="shared" si="2"/>
        <v>0.12</v>
      </c>
      <c r="AI110" s="8">
        <f t="shared" si="3"/>
        <v>58.180000000000007</v>
      </c>
      <c r="AJ110" s="8">
        <v>108.45</v>
      </c>
      <c r="AL110" t="s">
        <v>248</v>
      </c>
      <c r="AM110" s="27">
        <v>1200000048</v>
      </c>
      <c r="AN110">
        <v>2</v>
      </c>
      <c r="AO110" s="27">
        <v>1526000023</v>
      </c>
      <c r="AP110" s="27">
        <v>5599999905</v>
      </c>
      <c r="AQ110" s="27">
        <v>1480000019</v>
      </c>
      <c r="AR110">
        <v>12</v>
      </c>
      <c r="AS110">
        <v>10</v>
      </c>
      <c r="AT110">
        <v>11</v>
      </c>
      <c r="AU110">
        <v>6</v>
      </c>
      <c r="AV110">
        <v>5</v>
      </c>
      <c r="AW110">
        <v>47</v>
      </c>
      <c r="AX110">
        <v>18</v>
      </c>
      <c r="AY110">
        <v>1</v>
      </c>
      <c r="AZ110">
        <v>0</v>
      </c>
      <c r="BA110">
        <v>0</v>
      </c>
      <c r="BB110">
        <v>0</v>
      </c>
    </row>
    <row r="111" spans="2:54" x14ac:dyDescent="0.25">
      <c r="B111">
        <v>1736</v>
      </c>
      <c r="C111">
        <v>12656</v>
      </c>
      <c r="D111">
        <v>96956</v>
      </c>
      <c r="G111" t="s">
        <v>370</v>
      </c>
      <c r="H111">
        <v>12656</v>
      </c>
      <c r="I111">
        <v>3</v>
      </c>
      <c r="J111">
        <v>1</v>
      </c>
      <c r="K111">
        <v>40</v>
      </c>
      <c r="M111" t="s">
        <v>365</v>
      </c>
      <c r="N111" t="s">
        <v>365</v>
      </c>
      <c r="O111" t="s">
        <v>265</v>
      </c>
      <c r="P111" t="s">
        <v>366</v>
      </c>
      <c r="Q111">
        <v>1</v>
      </c>
      <c r="W111" t="s">
        <v>46</v>
      </c>
      <c r="X111">
        <v>153</v>
      </c>
      <c r="Y111">
        <v>0</v>
      </c>
      <c r="Z111" t="s">
        <v>247</v>
      </c>
      <c r="AA111">
        <v>0</v>
      </c>
      <c r="AB111">
        <v>20</v>
      </c>
      <c r="AC111">
        <v>26</v>
      </c>
      <c r="AD111">
        <v>35</v>
      </c>
      <c r="AE111">
        <v>17</v>
      </c>
      <c r="AF111">
        <v>48</v>
      </c>
      <c r="AG111" s="19">
        <v>3</v>
      </c>
      <c r="AH111" s="8">
        <f t="shared" si="2"/>
        <v>0.12</v>
      </c>
      <c r="AI111" s="8">
        <f t="shared" si="3"/>
        <v>58.180000000000007</v>
      </c>
      <c r="AJ111" s="8">
        <v>109.45</v>
      </c>
      <c r="AL111" t="s">
        <v>248</v>
      </c>
      <c r="AM111" s="27">
        <v>1200000048</v>
      </c>
      <c r="AN111">
        <v>2</v>
      </c>
      <c r="AO111" s="27">
        <v>1526000023</v>
      </c>
      <c r="AP111" s="27">
        <v>5599999905</v>
      </c>
      <c r="AQ111" s="27">
        <v>1480000019</v>
      </c>
      <c r="AR111">
        <v>12</v>
      </c>
      <c r="AS111">
        <v>10</v>
      </c>
      <c r="AT111">
        <v>11</v>
      </c>
      <c r="AU111">
        <v>6</v>
      </c>
      <c r="AV111">
        <v>5</v>
      </c>
      <c r="AW111">
        <v>47</v>
      </c>
      <c r="AX111">
        <v>18</v>
      </c>
      <c r="AY111">
        <v>1</v>
      </c>
      <c r="AZ111">
        <v>0</v>
      </c>
      <c r="BA111">
        <v>0</v>
      </c>
      <c r="BB111">
        <v>0</v>
      </c>
    </row>
    <row r="112" spans="2:54" x14ac:dyDescent="0.25">
      <c r="B112">
        <v>1767</v>
      </c>
      <c r="C112">
        <v>12626</v>
      </c>
      <c r="D112">
        <v>96965</v>
      </c>
      <c r="G112" t="s">
        <v>371</v>
      </c>
      <c r="H112">
        <v>12626</v>
      </c>
      <c r="I112">
        <v>3</v>
      </c>
      <c r="J112">
        <v>2</v>
      </c>
      <c r="K112">
        <v>40</v>
      </c>
      <c r="M112" t="s">
        <v>365</v>
      </c>
      <c r="N112" t="s">
        <v>365</v>
      </c>
      <c r="O112" t="s">
        <v>265</v>
      </c>
      <c r="P112" t="s">
        <v>366</v>
      </c>
      <c r="Q112">
        <v>1</v>
      </c>
      <c r="W112" t="s">
        <v>46</v>
      </c>
      <c r="X112">
        <v>153</v>
      </c>
      <c r="Y112">
        <v>0</v>
      </c>
      <c r="Z112" t="s">
        <v>247</v>
      </c>
      <c r="AA112">
        <v>0</v>
      </c>
      <c r="AB112">
        <v>20</v>
      </c>
      <c r="AC112">
        <v>26</v>
      </c>
      <c r="AD112">
        <v>35</v>
      </c>
      <c r="AE112">
        <v>17</v>
      </c>
      <c r="AF112">
        <v>48</v>
      </c>
      <c r="AG112" s="19">
        <v>3</v>
      </c>
      <c r="AH112" s="8">
        <f t="shared" si="2"/>
        <v>0.12</v>
      </c>
      <c r="AI112" s="8">
        <f t="shared" si="3"/>
        <v>58.180000000000007</v>
      </c>
      <c r="AJ112" s="8">
        <v>110.45</v>
      </c>
      <c r="AL112" t="s">
        <v>248</v>
      </c>
      <c r="AM112" s="27">
        <v>1200000048</v>
      </c>
      <c r="AN112">
        <v>2</v>
      </c>
      <c r="AO112" s="27">
        <v>1526000023</v>
      </c>
      <c r="AP112" s="27">
        <v>5599999905</v>
      </c>
      <c r="AQ112" s="27">
        <v>1480000019</v>
      </c>
      <c r="AR112">
        <v>12</v>
      </c>
      <c r="AS112">
        <v>10</v>
      </c>
      <c r="AT112">
        <v>11</v>
      </c>
      <c r="AU112">
        <v>6</v>
      </c>
      <c r="AV112">
        <v>5</v>
      </c>
      <c r="AW112">
        <v>47</v>
      </c>
      <c r="AX112">
        <v>18</v>
      </c>
      <c r="AY112">
        <v>1</v>
      </c>
      <c r="AZ112">
        <v>0</v>
      </c>
      <c r="BA112">
        <v>0</v>
      </c>
      <c r="BB112">
        <v>0</v>
      </c>
    </row>
    <row r="113" spans="2:54" x14ac:dyDescent="0.25">
      <c r="B113">
        <v>1825</v>
      </c>
      <c r="C113">
        <v>12624</v>
      </c>
      <c r="D113">
        <v>96974</v>
      </c>
      <c r="G113" t="s">
        <v>372</v>
      </c>
      <c r="H113">
        <v>12624</v>
      </c>
      <c r="I113">
        <v>3</v>
      </c>
      <c r="J113">
        <v>2</v>
      </c>
      <c r="K113">
        <v>20</v>
      </c>
      <c r="M113" t="s">
        <v>365</v>
      </c>
      <c r="N113" t="s">
        <v>365</v>
      </c>
      <c r="O113" t="s">
        <v>265</v>
      </c>
      <c r="P113" t="s">
        <v>366</v>
      </c>
      <c r="Q113">
        <v>1</v>
      </c>
      <c r="W113" t="s">
        <v>46</v>
      </c>
      <c r="X113">
        <v>153</v>
      </c>
      <c r="Y113">
        <v>0</v>
      </c>
      <c r="Z113" t="s">
        <v>247</v>
      </c>
      <c r="AA113">
        <v>0</v>
      </c>
      <c r="AB113">
        <v>20</v>
      </c>
      <c r="AC113">
        <v>26</v>
      </c>
      <c r="AD113">
        <v>35</v>
      </c>
      <c r="AE113">
        <v>17</v>
      </c>
      <c r="AF113">
        <v>48</v>
      </c>
      <c r="AG113" s="19">
        <v>3</v>
      </c>
      <c r="AH113" s="8">
        <f t="shared" si="2"/>
        <v>0.12</v>
      </c>
      <c r="AI113" s="8">
        <f t="shared" si="3"/>
        <v>58.180000000000007</v>
      </c>
      <c r="AJ113" s="8">
        <v>111.45</v>
      </c>
      <c r="AL113" t="s">
        <v>248</v>
      </c>
      <c r="AM113" s="27">
        <v>1200000048</v>
      </c>
      <c r="AN113">
        <v>2</v>
      </c>
      <c r="AO113" s="27">
        <v>1526000023</v>
      </c>
      <c r="AP113" s="27">
        <v>5599999905</v>
      </c>
      <c r="AQ113" s="27">
        <v>1480000019</v>
      </c>
      <c r="AR113">
        <v>12</v>
      </c>
      <c r="AS113">
        <v>10</v>
      </c>
      <c r="AT113">
        <v>11</v>
      </c>
      <c r="AU113">
        <v>6</v>
      </c>
      <c r="AV113">
        <v>5</v>
      </c>
      <c r="AW113">
        <v>47</v>
      </c>
      <c r="AX113">
        <v>18</v>
      </c>
      <c r="AY113">
        <v>1</v>
      </c>
      <c r="AZ113">
        <v>0</v>
      </c>
      <c r="BA113">
        <v>0</v>
      </c>
      <c r="BB113">
        <v>0</v>
      </c>
    </row>
    <row r="114" spans="2:54" x14ac:dyDescent="0.25">
      <c r="B114">
        <v>2186</v>
      </c>
      <c r="C114">
        <v>12777</v>
      </c>
      <c r="D114">
        <v>96975</v>
      </c>
      <c r="G114" t="s">
        <v>373</v>
      </c>
      <c r="H114">
        <v>12777</v>
      </c>
      <c r="I114">
        <v>3</v>
      </c>
      <c r="J114">
        <v>2</v>
      </c>
      <c r="K114">
        <v>35</v>
      </c>
      <c r="M114" t="s">
        <v>365</v>
      </c>
      <c r="N114" t="s">
        <v>365</v>
      </c>
      <c r="O114" t="s">
        <v>265</v>
      </c>
      <c r="P114" t="s">
        <v>366</v>
      </c>
      <c r="Q114">
        <v>1</v>
      </c>
      <c r="W114" t="s">
        <v>46</v>
      </c>
      <c r="X114">
        <v>153</v>
      </c>
      <c r="Y114">
        <v>0</v>
      </c>
      <c r="Z114" t="s">
        <v>247</v>
      </c>
      <c r="AA114">
        <v>0</v>
      </c>
      <c r="AB114">
        <v>20</v>
      </c>
      <c r="AC114">
        <v>26</v>
      </c>
      <c r="AD114">
        <v>35</v>
      </c>
      <c r="AE114">
        <v>17</v>
      </c>
      <c r="AF114">
        <v>48</v>
      </c>
      <c r="AG114" s="19">
        <v>3</v>
      </c>
      <c r="AH114" s="8">
        <f t="shared" si="2"/>
        <v>0.12</v>
      </c>
      <c r="AI114" s="8">
        <f t="shared" si="3"/>
        <v>58.180000000000007</v>
      </c>
      <c r="AJ114" s="8">
        <v>112.45</v>
      </c>
      <c r="AL114" t="s">
        <v>248</v>
      </c>
      <c r="AM114" s="27">
        <v>1200000048</v>
      </c>
      <c r="AN114">
        <v>2</v>
      </c>
      <c r="AO114" s="27">
        <v>1526000023</v>
      </c>
      <c r="AP114" s="27">
        <v>5599999905</v>
      </c>
      <c r="AQ114" s="27">
        <v>1480000019</v>
      </c>
      <c r="AR114">
        <v>12</v>
      </c>
      <c r="AS114">
        <v>10</v>
      </c>
      <c r="AT114">
        <v>11</v>
      </c>
      <c r="AU114">
        <v>6</v>
      </c>
      <c r="AV114">
        <v>5</v>
      </c>
      <c r="AW114">
        <v>47</v>
      </c>
      <c r="AX114">
        <v>18</v>
      </c>
      <c r="AY114">
        <v>1</v>
      </c>
      <c r="AZ114">
        <v>0</v>
      </c>
      <c r="BA114">
        <v>0</v>
      </c>
      <c r="BB114">
        <v>0</v>
      </c>
    </row>
    <row r="115" spans="2:54" x14ac:dyDescent="0.25">
      <c r="B115">
        <v>2038</v>
      </c>
      <c r="C115">
        <v>12786</v>
      </c>
      <c r="D115">
        <v>96984</v>
      </c>
      <c r="G115" t="s">
        <v>374</v>
      </c>
      <c r="H115">
        <v>12786</v>
      </c>
      <c r="I115">
        <v>3</v>
      </c>
      <c r="J115">
        <v>1</v>
      </c>
      <c r="K115">
        <v>70</v>
      </c>
      <c r="M115" t="s">
        <v>365</v>
      </c>
      <c r="N115" t="s">
        <v>365</v>
      </c>
      <c r="O115" t="s">
        <v>265</v>
      </c>
      <c r="P115" t="s">
        <v>366</v>
      </c>
      <c r="Q115">
        <v>1</v>
      </c>
      <c r="W115" t="s">
        <v>46</v>
      </c>
      <c r="X115">
        <v>153</v>
      </c>
      <c r="Y115">
        <v>0</v>
      </c>
      <c r="Z115" t="s">
        <v>247</v>
      </c>
      <c r="AA115">
        <v>0</v>
      </c>
      <c r="AB115">
        <v>20</v>
      </c>
      <c r="AC115">
        <v>26</v>
      </c>
      <c r="AD115">
        <v>35</v>
      </c>
      <c r="AE115">
        <v>17</v>
      </c>
      <c r="AF115">
        <v>48</v>
      </c>
      <c r="AG115" s="19">
        <v>3</v>
      </c>
      <c r="AH115" s="8">
        <f t="shared" si="2"/>
        <v>0.12</v>
      </c>
      <c r="AI115" s="8">
        <f t="shared" si="3"/>
        <v>58.180000000000007</v>
      </c>
      <c r="AJ115" s="8">
        <v>113.45</v>
      </c>
      <c r="AL115" t="s">
        <v>248</v>
      </c>
      <c r="AM115" s="27">
        <v>1200000048</v>
      </c>
      <c r="AN115">
        <v>2</v>
      </c>
      <c r="AO115" s="27">
        <v>1526000023</v>
      </c>
      <c r="AP115" s="27">
        <v>5599999905</v>
      </c>
      <c r="AQ115" s="27">
        <v>1480000019</v>
      </c>
      <c r="AR115">
        <v>12</v>
      </c>
      <c r="AS115">
        <v>10</v>
      </c>
      <c r="AT115">
        <v>11</v>
      </c>
      <c r="AU115">
        <v>6</v>
      </c>
      <c r="AV115">
        <v>5</v>
      </c>
      <c r="AW115">
        <v>47</v>
      </c>
      <c r="AX115">
        <v>18</v>
      </c>
      <c r="AY115">
        <v>1</v>
      </c>
      <c r="AZ115">
        <v>0</v>
      </c>
      <c r="BA115">
        <v>0</v>
      </c>
      <c r="BB115">
        <v>0</v>
      </c>
    </row>
    <row r="116" spans="2:54" x14ac:dyDescent="0.25">
      <c r="B116">
        <v>1645</v>
      </c>
      <c r="C116">
        <v>12664</v>
      </c>
      <c r="D116">
        <v>96993</v>
      </c>
      <c r="G116" t="s">
        <v>375</v>
      </c>
      <c r="H116">
        <v>12664</v>
      </c>
      <c r="I116">
        <v>3</v>
      </c>
      <c r="J116">
        <v>2</v>
      </c>
      <c r="K116">
        <v>15</v>
      </c>
      <c r="M116" t="s">
        <v>365</v>
      </c>
      <c r="N116" t="s">
        <v>365</v>
      </c>
      <c r="O116" t="s">
        <v>265</v>
      </c>
      <c r="P116" t="s">
        <v>366</v>
      </c>
      <c r="Q116">
        <v>1</v>
      </c>
      <c r="W116" t="s">
        <v>46</v>
      </c>
      <c r="X116">
        <v>153</v>
      </c>
      <c r="Y116">
        <v>0</v>
      </c>
      <c r="Z116" t="s">
        <v>247</v>
      </c>
      <c r="AA116">
        <v>0</v>
      </c>
      <c r="AB116">
        <v>20</v>
      </c>
      <c r="AC116">
        <v>26</v>
      </c>
      <c r="AD116">
        <v>35</v>
      </c>
      <c r="AE116">
        <v>17</v>
      </c>
      <c r="AF116">
        <v>48</v>
      </c>
      <c r="AG116" s="19">
        <v>3</v>
      </c>
      <c r="AH116" s="8">
        <f t="shared" si="2"/>
        <v>0.12</v>
      </c>
      <c r="AI116" s="8">
        <f t="shared" si="3"/>
        <v>58.180000000000007</v>
      </c>
      <c r="AJ116" s="8">
        <v>114.45</v>
      </c>
      <c r="AL116" t="s">
        <v>248</v>
      </c>
      <c r="AM116" s="27">
        <v>1200000048</v>
      </c>
      <c r="AN116">
        <v>2</v>
      </c>
      <c r="AO116" s="27">
        <v>1526000023</v>
      </c>
      <c r="AP116" s="27">
        <v>5599999905</v>
      </c>
      <c r="AQ116" s="27">
        <v>1480000019</v>
      </c>
      <c r="AR116">
        <v>12</v>
      </c>
      <c r="AS116">
        <v>10</v>
      </c>
      <c r="AT116">
        <v>11</v>
      </c>
      <c r="AU116">
        <v>6</v>
      </c>
      <c r="AV116">
        <v>5</v>
      </c>
      <c r="AW116">
        <v>47</v>
      </c>
      <c r="AX116">
        <v>18</v>
      </c>
      <c r="AY116">
        <v>1</v>
      </c>
      <c r="AZ116">
        <v>0</v>
      </c>
      <c r="BA116">
        <v>0</v>
      </c>
      <c r="BB116">
        <v>0</v>
      </c>
    </row>
    <row r="117" spans="2:54" x14ac:dyDescent="0.25">
      <c r="B117">
        <v>2512</v>
      </c>
      <c r="C117">
        <v>12273</v>
      </c>
      <c r="D117">
        <v>98288</v>
      </c>
      <c r="G117" t="s">
        <v>376</v>
      </c>
      <c r="H117">
        <v>12273</v>
      </c>
      <c r="I117">
        <v>3</v>
      </c>
      <c r="J117">
        <v>1</v>
      </c>
      <c r="K117">
        <v>70</v>
      </c>
      <c r="M117" t="s">
        <v>365</v>
      </c>
      <c r="N117" t="s">
        <v>365</v>
      </c>
      <c r="O117" t="s">
        <v>265</v>
      </c>
      <c r="P117" t="s">
        <v>366</v>
      </c>
      <c r="Q117">
        <v>1</v>
      </c>
      <c r="W117" t="s">
        <v>46</v>
      </c>
      <c r="X117">
        <v>160</v>
      </c>
      <c r="Y117">
        <v>0</v>
      </c>
      <c r="Z117" t="s">
        <v>247</v>
      </c>
      <c r="AA117">
        <v>0</v>
      </c>
      <c r="AB117">
        <v>20</v>
      </c>
      <c r="AC117">
        <v>15</v>
      </c>
      <c r="AD117">
        <v>37</v>
      </c>
      <c r="AE117">
        <v>17</v>
      </c>
      <c r="AF117">
        <v>46</v>
      </c>
      <c r="AG117" s="19">
        <v>3</v>
      </c>
      <c r="AH117" s="8">
        <f t="shared" si="2"/>
        <v>0.12</v>
      </c>
      <c r="AI117" s="8">
        <f t="shared" si="3"/>
        <v>58.180000000000007</v>
      </c>
      <c r="AJ117" s="8">
        <v>115.45</v>
      </c>
      <c r="AL117" t="s">
        <v>248</v>
      </c>
      <c r="AM117" s="27">
        <v>1340000033</v>
      </c>
      <c r="AN117" s="27">
        <v>199000001</v>
      </c>
      <c r="AO117" s="27">
        <v>1638999939</v>
      </c>
      <c r="AP117" t="s">
        <v>377</v>
      </c>
      <c r="AQ117" s="27">
        <v>125999999</v>
      </c>
      <c r="AR117">
        <v>13</v>
      </c>
      <c r="AS117">
        <v>9</v>
      </c>
      <c r="AT117">
        <v>9</v>
      </c>
      <c r="AU117">
        <v>5</v>
      </c>
      <c r="AV117">
        <v>5</v>
      </c>
      <c r="AW117">
        <v>45</v>
      </c>
      <c r="AX117">
        <v>17</v>
      </c>
      <c r="AY117">
        <v>1</v>
      </c>
      <c r="AZ117">
        <v>0</v>
      </c>
      <c r="BA117">
        <v>0</v>
      </c>
      <c r="BB117">
        <v>0</v>
      </c>
    </row>
    <row r="118" spans="2:54" x14ac:dyDescent="0.25">
      <c r="B118">
        <v>2674</v>
      </c>
      <c r="C118">
        <v>12809</v>
      </c>
      <c r="D118">
        <v>98317</v>
      </c>
      <c r="G118" t="s">
        <v>378</v>
      </c>
      <c r="H118">
        <v>12809</v>
      </c>
      <c r="I118">
        <v>3</v>
      </c>
      <c r="J118">
        <v>1</v>
      </c>
      <c r="K118">
        <v>60</v>
      </c>
      <c r="M118" t="s">
        <v>365</v>
      </c>
      <c r="N118" t="s">
        <v>365</v>
      </c>
      <c r="O118" t="s">
        <v>265</v>
      </c>
      <c r="P118" t="s">
        <v>366</v>
      </c>
      <c r="Q118">
        <v>1</v>
      </c>
      <c r="W118" t="s">
        <v>46</v>
      </c>
      <c r="X118">
        <v>160</v>
      </c>
      <c r="Y118">
        <v>0</v>
      </c>
      <c r="Z118" t="s">
        <v>247</v>
      </c>
      <c r="AA118">
        <v>0</v>
      </c>
      <c r="AB118">
        <v>20</v>
      </c>
      <c r="AC118">
        <v>15</v>
      </c>
      <c r="AD118">
        <v>37</v>
      </c>
      <c r="AE118">
        <v>17</v>
      </c>
      <c r="AF118">
        <v>46</v>
      </c>
      <c r="AG118" s="19">
        <v>3</v>
      </c>
      <c r="AH118" s="8">
        <f t="shared" si="2"/>
        <v>0.12</v>
      </c>
      <c r="AI118" s="8">
        <f t="shared" si="3"/>
        <v>58.180000000000007</v>
      </c>
      <c r="AJ118" s="8">
        <v>116.45</v>
      </c>
      <c r="AL118" t="s">
        <v>248</v>
      </c>
      <c r="AM118" s="27">
        <v>1340000033</v>
      </c>
      <c r="AN118" s="27">
        <v>199000001</v>
      </c>
      <c r="AO118" s="27">
        <v>1638999939</v>
      </c>
      <c r="AP118" t="s">
        <v>377</v>
      </c>
      <c r="AQ118" s="27">
        <v>125999999</v>
      </c>
      <c r="AR118">
        <v>13</v>
      </c>
      <c r="AS118">
        <v>9</v>
      </c>
      <c r="AT118">
        <v>9</v>
      </c>
      <c r="AU118">
        <v>5</v>
      </c>
      <c r="AV118">
        <v>5</v>
      </c>
      <c r="AW118">
        <v>45</v>
      </c>
      <c r="AX118">
        <v>17</v>
      </c>
      <c r="AY118">
        <v>1</v>
      </c>
      <c r="AZ118">
        <v>0</v>
      </c>
      <c r="BA118">
        <v>0</v>
      </c>
      <c r="BB118">
        <v>0</v>
      </c>
    </row>
    <row r="119" spans="2:54" x14ac:dyDescent="0.25">
      <c r="B119">
        <v>2045</v>
      </c>
      <c r="C119">
        <v>12812</v>
      </c>
      <c r="D119">
        <v>98318</v>
      </c>
      <c r="G119" t="s">
        <v>379</v>
      </c>
      <c r="H119">
        <v>12812</v>
      </c>
      <c r="I119">
        <v>3</v>
      </c>
      <c r="J119">
        <v>2</v>
      </c>
      <c r="K119">
        <v>35</v>
      </c>
      <c r="M119" t="s">
        <v>365</v>
      </c>
      <c r="N119" t="s">
        <v>365</v>
      </c>
      <c r="O119" t="s">
        <v>265</v>
      </c>
      <c r="P119" t="s">
        <v>366</v>
      </c>
      <c r="Q119">
        <v>1</v>
      </c>
      <c r="W119" t="s">
        <v>46</v>
      </c>
      <c r="X119">
        <v>160</v>
      </c>
      <c r="Y119">
        <v>0</v>
      </c>
      <c r="Z119" t="s">
        <v>247</v>
      </c>
      <c r="AA119">
        <v>0</v>
      </c>
      <c r="AB119">
        <v>20</v>
      </c>
      <c r="AC119">
        <v>15</v>
      </c>
      <c r="AD119">
        <v>37</v>
      </c>
      <c r="AE119">
        <v>17</v>
      </c>
      <c r="AF119">
        <v>46</v>
      </c>
      <c r="AG119" s="19">
        <v>3</v>
      </c>
      <c r="AH119" s="8">
        <f t="shared" si="2"/>
        <v>0.12</v>
      </c>
      <c r="AI119" s="8">
        <f t="shared" si="3"/>
        <v>58.180000000000007</v>
      </c>
      <c r="AJ119" s="8">
        <v>117.45</v>
      </c>
      <c r="AL119" t="s">
        <v>248</v>
      </c>
      <c r="AM119" s="27">
        <v>1340000033</v>
      </c>
      <c r="AN119" s="27">
        <v>199000001</v>
      </c>
      <c r="AO119" s="27">
        <v>1638999939</v>
      </c>
      <c r="AP119" t="s">
        <v>377</v>
      </c>
      <c r="AQ119" s="27">
        <v>125999999</v>
      </c>
      <c r="AR119">
        <v>13</v>
      </c>
      <c r="AS119">
        <v>9</v>
      </c>
      <c r="AT119">
        <v>9</v>
      </c>
      <c r="AU119">
        <v>5</v>
      </c>
      <c r="AV119">
        <v>5</v>
      </c>
      <c r="AW119">
        <v>45</v>
      </c>
      <c r="AX119">
        <v>17</v>
      </c>
      <c r="AY119">
        <v>1</v>
      </c>
      <c r="AZ119">
        <v>0</v>
      </c>
      <c r="BA119">
        <v>0</v>
      </c>
      <c r="BB119">
        <v>0</v>
      </c>
    </row>
    <row r="120" spans="2:54" x14ac:dyDescent="0.25">
      <c r="B120">
        <v>2654</v>
      </c>
      <c r="C120">
        <v>12600</v>
      </c>
      <c r="D120">
        <v>98325</v>
      </c>
      <c r="G120" t="s">
        <v>380</v>
      </c>
      <c r="H120">
        <v>12600</v>
      </c>
      <c r="I120">
        <v>3</v>
      </c>
      <c r="J120">
        <v>1</v>
      </c>
      <c r="K120">
        <v>100</v>
      </c>
      <c r="M120" t="s">
        <v>365</v>
      </c>
      <c r="N120" t="s">
        <v>365</v>
      </c>
      <c r="O120" t="s">
        <v>265</v>
      </c>
      <c r="P120" t="s">
        <v>366</v>
      </c>
      <c r="Q120">
        <v>1</v>
      </c>
      <c r="W120" t="s">
        <v>46</v>
      </c>
      <c r="X120">
        <v>160</v>
      </c>
      <c r="Y120">
        <v>0</v>
      </c>
      <c r="Z120" t="s">
        <v>247</v>
      </c>
      <c r="AA120">
        <v>0</v>
      </c>
      <c r="AB120">
        <v>20</v>
      </c>
      <c r="AC120">
        <v>15</v>
      </c>
      <c r="AD120">
        <v>37</v>
      </c>
      <c r="AE120">
        <v>17</v>
      </c>
      <c r="AF120">
        <v>46</v>
      </c>
      <c r="AG120" s="19">
        <v>3</v>
      </c>
      <c r="AH120" s="8">
        <f t="shared" si="2"/>
        <v>0.12</v>
      </c>
      <c r="AI120" s="8">
        <f t="shared" si="3"/>
        <v>58.180000000000007</v>
      </c>
      <c r="AJ120" s="8">
        <v>118.45</v>
      </c>
      <c r="AL120" t="s">
        <v>248</v>
      </c>
      <c r="AM120" s="27">
        <v>1340000033</v>
      </c>
      <c r="AN120" s="27">
        <v>199000001</v>
      </c>
      <c r="AO120" s="27">
        <v>1638999939</v>
      </c>
      <c r="AP120" t="s">
        <v>377</v>
      </c>
      <c r="AQ120" s="27">
        <v>125999999</v>
      </c>
      <c r="AR120">
        <v>13</v>
      </c>
      <c r="AS120">
        <v>9</v>
      </c>
      <c r="AT120">
        <v>9</v>
      </c>
      <c r="AU120">
        <v>5</v>
      </c>
      <c r="AV120">
        <v>5</v>
      </c>
      <c r="AW120">
        <v>45</v>
      </c>
      <c r="AX120">
        <v>17</v>
      </c>
      <c r="AY120">
        <v>1</v>
      </c>
      <c r="AZ120">
        <v>0</v>
      </c>
      <c r="BA120">
        <v>0</v>
      </c>
      <c r="BB120">
        <v>0</v>
      </c>
    </row>
    <row r="121" spans="2:54" x14ac:dyDescent="0.25">
      <c r="B121">
        <v>2019</v>
      </c>
      <c r="C121">
        <v>12700</v>
      </c>
      <c r="D121">
        <v>98334</v>
      </c>
      <c r="G121" t="s">
        <v>381</v>
      </c>
      <c r="H121">
        <v>12700</v>
      </c>
      <c r="I121">
        <v>3</v>
      </c>
      <c r="J121">
        <v>1</v>
      </c>
      <c r="K121">
        <v>60</v>
      </c>
      <c r="M121" t="s">
        <v>365</v>
      </c>
      <c r="N121" t="s">
        <v>365</v>
      </c>
      <c r="O121" t="s">
        <v>265</v>
      </c>
      <c r="P121" t="s">
        <v>366</v>
      </c>
      <c r="Q121">
        <v>1</v>
      </c>
      <c r="W121" t="s">
        <v>46</v>
      </c>
      <c r="X121">
        <v>160</v>
      </c>
      <c r="Y121">
        <v>0</v>
      </c>
      <c r="Z121" t="s">
        <v>247</v>
      </c>
      <c r="AA121">
        <v>0</v>
      </c>
      <c r="AB121">
        <v>20</v>
      </c>
      <c r="AC121">
        <v>15</v>
      </c>
      <c r="AD121">
        <v>37</v>
      </c>
      <c r="AE121">
        <v>17</v>
      </c>
      <c r="AF121">
        <v>46</v>
      </c>
      <c r="AG121" s="19">
        <v>3</v>
      </c>
      <c r="AH121" s="8">
        <f t="shared" si="2"/>
        <v>0.12</v>
      </c>
      <c r="AI121" s="8">
        <f t="shared" si="3"/>
        <v>58.180000000000007</v>
      </c>
      <c r="AJ121" s="8">
        <v>119.45</v>
      </c>
      <c r="AL121" t="s">
        <v>248</v>
      </c>
      <c r="AM121" s="27">
        <v>1340000033</v>
      </c>
      <c r="AN121" s="27">
        <v>199000001</v>
      </c>
      <c r="AO121" s="27">
        <v>1638999939</v>
      </c>
      <c r="AP121" t="s">
        <v>377</v>
      </c>
      <c r="AQ121" s="27">
        <v>125999999</v>
      </c>
      <c r="AR121">
        <v>13</v>
      </c>
      <c r="AS121">
        <v>9</v>
      </c>
      <c r="AT121">
        <v>9</v>
      </c>
      <c r="AU121">
        <v>5</v>
      </c>
      <c r="AV121">
        <v>5</v>
      </c>
      <c r="AW121">
        <v>45</v>
      </c>
      <c r="AX121">
        <v>17</v>
      </c>
      <c r="AY121">
        <v>1</v>
      </c>
      <c r="AZ121">
        <v>0</v>
      </c>
      <c r="BA121">
        <v>0</v>
      </c>
      <c r="BB121">
        <v>0</v>
      </c>
    </row>
    <row r="122" spans="2:54" x14ac:dyDescent="0.25">
      <c r="B122">
        <v>1963</v>
      </c>
      <c r="C122">
        <v>12711</v>
      </c>
      <c r="D122">
        <v>98335</v>
      </c>
      <c r="G122" t="s">
        <v>382</v>
      </c>
      <c r="H122">
        <v>12711</v>
      </c>
      <c r="I122">
        <v>3</v>
      </c>
      <c r="J122">
        <v>2</v>
      </c>
      <c r="K122">
        <v>30</v>
      </c>
      <c r="M122" t="s">
        <v>365</v>
      </c>
      <c r="N122" t="s">
        <v>365</v>
      </c>
      <c r="O122" t="s">
        <v>265</v>
      </c>
      <c r="P122" t="s">
        <v>366</v>
      </c>
      <c r="Q122">
        <v>1</v>
      </c>
      <c r="W122" t="s">
        <v>46</v>
      </c>
      <c r="X122">
        <v>160</v>
      </c>
      <c r="Y122">
        <v>0</v>
      </c>
      <c r="Z122" t="s">
        <v>247</v>
      </c>
      <c r="AA122">
        <v>0</v>
      </c>
      <c r="AB122">
        <v>20</v>
      </c>
      <c r="AC122">
        <v>15</v>
      </c>
      <c r="AD122">
        <v>37</v>
      </c>
      <c r="AE122">
        <v>17</v>
      </c>
      <c r="AF122">
        <v>46</v>
      </c>
      <c r="AG122" s="19">
        <v>3</v>
      </c>
      <c r="AH122" s="8">
        <f t="shared" si="2"/>
        <v>0.12</v>
      </c>
      <c r="AI122" s="8">
        <f t="shared" si="3"/>
        <v>58.180000000000007</v>
      </c>
      <c r="AJ122" s="8">
        <v>120.45</v>
      </c>
      <c r="AL122" t="s">
        <v>248</v>
      </c>
      <c r="AM122" s="27">
        <v>1340000033</v>
      </c>
      <c r="AN122" s="27">
        <v>199000001</v>
      </c>
      <c r="AO122" s="27">
        <v>1638999939</v>
      </c>
      <c r="AP122" t="s">
        <v>377</v>
      </c>
      <c r="AQ122" s="27">
        <v>125999999</v>
      </c>
      <c r="AR122">
        <v>13</v>
      </c>
      <c r="AS122">
        <v>9</v>
      </c>
      <c r="AT122">
        <v>9</v>
      </c>
      <c r="AU122">
        <v>5</v>
      </c>
      <c r="AV122">
        <v>5</v>
      </c>
      <c r="AW122">
        <v>45</v>
      </c>
      <c r="AX122">
        <v>17</v>
      </c>
      <c r="AY122">
        <v>1</v>
      </c>
      <c r="AZ122">
        <v>0</v>
      </c>
      <c r="BA122">
        <v>0</v>
      </c>
      <c r="BB122">
        <v>0</v>
      </c>
    </row>
    <row r="123" spans="2:54" x14ac:dyDescent="0.25">
      <c r="B123">
        <v>1519</v>
      </c>
      <c r="C123">
        <v>12829</v>
      </c>
      <c r="D123">
        <v>100019</v>
      </c>
      <c r="G123" t="s">
        <v>383</v>
      </c>
      <c r="H123">
        <v>12829</v>
      </c>
      <c r="I123">
        <v>3</v>
      </c>
      <c r="J123">
        <v>4</v>
      </c>
      <c r="K123">
        <v>15</v>
      </c>
      <c r="M123" t="s">
        <v>384</v>
      </c>
      <c r="N123" t="s">
        <v>384</v>
      </c>
      <c r="O123" t="s">
        <v>265</v>
      </c>
      <c r="P123" t="s">
        <v>385</v>
      </c>
      <c r="Q123">
        <v>1</v>
      </c>
      <c r="W123" t="s">
        <v>46</v>
      </c>
      <c r="X123">
        <v>147</v>
      </c>
      <c r="Y123">
        <v>0</v>
      </c>
      <c r="Z123" t="s">
        <v>247</v>
      </c>
      <c r="AA123">
        <v>0</v>
      </c>
      <c r="AB123">
        <v>20</v>
      </c>
      <c r="AC123">
        <v>12</v>
      </c>
      <c r="AD123">
        <v>36</v>
      </c>
      <c r="AE123">
        <v>17</v>
      </c>
      <c r="AF123">
        <v>47</v>
      </c>
      <c r="AG123" s="19">
        <v>3</v>
      </c>
      <c r="AH123" s="8">
        <f t="shared" si="2"/>
        <v>0.12</v>
      </c>
      <c r="AI123" s="8">
        <f t="shared" si="3"/>
        <v>58.180000000000007</v>
      </c>
      <c r="AJ123" s="8">
        <v>121.45</v>
      </c>
      <c r="AL123" t="s">
        <v>248</v>
      </c>
      <c r="AM123" s="27">
        <v>1029999971</v>
      </c>
      <c r="AN123">
        <v>2</v>
      </c>
      <c r="AO123" s="27">
        <v>32099998</v>
      </c>
      <c r="AP123" s="27">
        <v>4900000095</v>
      </c>
      <c r="AQ123" s="27">
        <v>2109999895</v>
      </c>
      <c r="AR123">
        <v>16</v>
      </c>
      <c r="AS123">
        <v>12</v>
      </c>
      <c r="AT123">
        <v>8</v>
      </c>
      <c r="AU123">
        <v>4</v>
      </c>
      <c r="AV123">
        <v>2</v>
      </c>
      <c r="AW123">
        <v>11</v>
      </c>
      <c r="AX123">
        <v>17</v>
      </c>
      <c r="AY123">
        <v>2</v>
      </c>
      <c r="AZ123">
        <v>0</v>
      </c>
      <c r="BA123">
        <v>0</v>
      </c>
      <c r="BB123">
        <v>0</v>
      </c>
    </row>
    <row r="124" spans="2:54" x14ac:dyDescent="0.25">
      <c r="B124">
        <v>2215</v>
      </c>
      <c r="C124">
        <v>12807</v>
      </c>
      <c r="D124">
        <v>100033</v>
      </c>
      <c r="G124" t="s">
        <v>386</v>
      </c>
      <c r="H124">
        <v>12807</v>
      </c>
      <c r="I124">
        <v>3</v>
      </c>
      <c r="J124">
        <v>3</v>
      </c>
      <c r="K124">
        <v>30</v>
      </c>
      <c r="M124" t="s">
        <v>384</v>
      </c>
      <c r="N124" t="s">
        <v>384</v>
      </c>
      <c r="O124" t="s">
        <v>265</v>
      </c>
      <c r="P124" t="s">
        <v>385</v>
      </c>
      <c r="Q124">
        <v>1</v>
      </c>
      <c r="W124" t="s">
        <v>46</v>
      </c>
      <c r="X124">
        <v>147</v>
      </c>
      <c r="Y124">
        <v>0</v>
      </c>
      <c r="Z124" t="s">
        <v>247</v>
      </c>
      <c r="AA124">
        <v>0</v>
      </c>
      <c r="AB124">
        <v>20</v>
      </c>
      <c r="AC124">
        <v>12</v>
      </c>
      <c r="AD124">
        <v>29</v>
      </c>
      <c r="AE124">
        <v>20</v>
      </c>
      <c r="AF124">
        <v>51</v>
      </c>
      <c r="AG124" s="19">
        <v>3</v>
      </c>
      <c r="AH124" s="8">
        <f t="shared" si="2"/>
        <v>0.12</v>
      </c>
      <c r="AI124" s="8">
        <f t="shared" si="3"/>
        <v>58.180000000000007</v>
      </c>
      <c r="AJ124" s="8">
        <v>122.45</v>
      </c>
      <c r="AL124" t="s">
        <v>248</v>
      </c>
      <c r="AM124" s="27">
        <v>100999999</v>
      </c>
      <c r="AN124" s="27">
        <v>2019999981</v>
      </c>
      <c r="AO124" s="27">
        <v>3690999985</v>
      </c>
      <c r="AP124" s="27">
        <v>4900000095</v>
      </c>
      <c r="AQ124" s="27">
        <v>2150000095</v>
      </c>
      <c r="AR124">
        <v>16</v>
      </c>
      <c r="AS124">
        <v>15</v>
      </c>
      <c r="AT124">
        <v>8</v>
      </c>
      <c r="AU124">
        <v>8</v>
      </c>
      <c r="AV124">
        <v>9</v>
      </c>
      <c r="AW124">
        <v>33</v>
      </c>
      <c r="AX124">
        <v>17</v>
      </c>
      <c r="AY124">
        <v>1</v>
      </c>
      <c r="AZ124">
        <v>0</v>
      </c>
      <c r="BA124">
        <v>0</v>
      </c>
      <c r="BB124">
        <v>0</v>
      </c>
    </row>
    <row r="125" spans="2:54" x14ac:dyDescent="0.25">
      <c r="B125">
        <v>2277</v>
      </c>
      <c r="C125">
        <v>12644</v>
      </c>
      <c r="D125">
        <v>100035</v>
      </c>
      <c r="G125" t="s">
        <v>387</v>
      </c>
      <c r="H125">
        <v>12644</v>
      </c>
      <c r="I125">
        <v>3</v>
      </c>
      <c r="J125">
        <v>2</v>
      </c>
      <c r="K125">
        <v>40</v>
      </c>
      <c r="M125" t="s">
        <v>384</v>
      </c>
      <c r="N125" t="s">
        <v>384</v>
      </c>
      <c r="O125" t="s">
        <v>265</v>
      </c>
      <c r="P125" t="s">
        <v>385</v>
      </c>
      <c r="Q125">
        <v>1</v>
      </c>
      <c r="W125" t="s">
        <v>46</v>
      </c>
      <c r="X125">
        <v>147</v>
      </c>
      <c r="Y125">
        <v>0</v>
      </c>
      <c r="Z125" t="s">
        <v>247</v>
      </c>
      <c r="AA125">
        <v>0</v>
      </c>
      <c r="AB125">
        <v>20</v>
      </c>
      <c r="AC125">
        <v>12</v>
      </c>
      <c r="AD125">
        <v>29</v>
      </c>
      <c r="AE125">
        <v>20</v>
      </c>
      <c r="AF125">
        <v>51</v>
      </c>
      <c r="AG125" s="19">
        <v>3</v>
      </c>
      <c r="AH125" s="8">
        <f t="shared" si="2"/>
        <v>0.12</v>
      </c>
      <c r="AI125" s="8">
        <f t="shared" si="3"/>
        <v>58.180000000000007</v>
      </c>
      <c r="AJ125" s="8">
        <v>123.45</v>
      </c>
      <c r="AL125" t="s">
        <v>248</v>
      </c>
      <c r="AM125" s="27">
        <v>100999999</v>
      </c>
      <c r="AN125" s="27">
        <v>2019999981</v>
      </c>
      <c r="AO125" s="27">
        <v>3690999985</v>
      </c>
      <c r="AP125" s="27">
        <v>4900000095</v>
      </c>
      <c r="AQ125" s="27">
        <v>2150000095</v>
      </c>
      <c r="AR125">
        <v>16</v>
      </c>
      <c r="AS125">
        <v>15</v>
      </c>
      <c r="AT125">
        <v>8</v>
      </c>
      <c r="AU125">
        <v>8</v>
      </c>
      <c r="AV125">
        <v>9</v>
      </c>
      <c r="AW125">
        <v>33</v>
      </c>
      <c r="AX125">
        <v>17</v>
      </c>
      <c r="AY125">
        <v>1</v>
      </c>
      <c r="AZ125">
        <v>0</v>
      </c>
      <c r="BA125">
        <v>0</v>
      </c>
      <c r="BB125">
        <v>0</v>
      </c>
    </row>
    <row r="126" spans="2:54" x14ac:dyDescent="0.25">
      <c r="B126">
        <v>333</v>
      </c>
      <c r="C126">
        <v>18770</v>
      </c>
      <c r="D126">
        <v>118150</v>
      </c>
      <c r="G126" t="s">
        <v>388</v>
      </c>
      <c r="H126">
        <v>18770</v>
      </c>
      <c r="I126">
        <v>3</v>
      </c>
      <c r="J126">
        <v>2</v>
      </c>
      <c r="K126">
        <v>40</v>
      </c>
      <c r="M126" t="s">
        <v>389</v>
      </c>
      <c r="N126" t="s">
        <v>389</v>
      </c>
      <c r="O126" t="s">
        <v>68</v>
      </c>
      <c r="P126" t="s">
        <v>390</v>
      </c>
      <c r="Q126">
        <v>1</v>
      </c>
      <c r="W126" t="s">
        <v>70</v>
      </c>
      <c r="X126">
        <v>180</v>
      </c>
      <c r="Y126">
        <v>0</v>
      </c>
      <c r="Z126" t="s">
        <v>247</v>
      </c>
      <c r="AA126">
        <v>0</v>
      </c>
      <c r="AB126">
        <v>20</v>
      </c>
      <c r="AC126">
        <v>2</v>
      </c>
      <c r="AD126">
        <v>30</v>
      </c>
      <c r="AE126">
        <v>29</v>
      </c>
      <c r="AF126">
        <v>41</v>
      </c>
      <c r="AG126" s="19">
        <v>3</v>
      </c>
      <c r="AH126" s="8">
        <f t="shared" si="2"/>
        <v>0.12</v>
      </c>
      <c r="AI126" s="8">
        <f t="shared" si="3"/>
        <v>58.180000000000007</v>
      </c>
      <c r="AJ126" s="8">
        <v>124.45</v>
      </c>
      <c r="AL126" t="s">
        <v>248</v>
      </c>
      <c r="AM126" s="27">
        <v>1429999948</v>
      </c>
      <c r="AN126" s="27">
        <v>1950000048</v>
      </c>
      <c r="AO126" s="27">
        <v>2500999928</v>
      </c>
      <c r="AP126" s="27">
        <v>6199999809</v>
      </c>
      <c r="AQ126" s="27">
        <v>1860000014</v>
      </c>
      <c r="AR126">
        <v>14</v>
      </c>
      <c r="AS126">
        <v>30</v>
      </c>
      <c r="AT126">
        <v>53</v>
      </c>
      <c r="AU126">
        <v>26</v>
      </c>
      <c r="AV126">
        <v>26</v>
      </c>
      <c r="AW126">
        <v>83</v>
      </c>
      <c r="AX126">
        <v>0</v>
      </c>
      <c r="AY126">
        <v>2</v>
      </c>
      <c r="AZ126">
        <v>0</v>
      </c>
      <c r="BA126">
        <v>0</v>
      </c>
      <c r="BB126">
        <v>1</v>
      </c>
    </row>
    <row r="127" spans="2:54" x14ac:dyDescent="0.25">
      <c r="B127">
        <v>3337</v>
      </c>
      <c r="C127">
        <v>12247</v>
      </c>
      <c r="D127">
        <v>118431</v>
      </c>
      <c r="G127" t="s">
        <v>391</v>
      </c>
      <c r="H127">
        <v>12247</v>
      </c>
      <c r="I127">
        <v>3</v>
      </c>
      <c r="J127">
        <v>2</v>
      </c>
      <c r="K127">
        <v>40</v>
      </c>
      <c r="M127" t="s">
        <v>389</v>
      </c>
      <c r="N127" t="s">
        <v>389</v>
      </c>
      <c r="O127" t="s">
        <v>68</v>
      </c>
      <c r="P127" t="s">
        <v>390</v>
      </c>
      <c r="Q127">
        <v>1</v>
      </c>
      <c r="W127" t="s">
        <v>70</v>
      </c>
      <c r="X127">
        <v>196</v>
      </c>
      <c r="Y127">
        <v>0</v>
      </c>
      <c r="Z127" t="s">
        <v>247</v>
      </c>
      <c r="AA127">
        <v>0</v>
      </c>
      <c r="AB127">
        <v>20</v>
      </c>
      <c r="AC127">
        <v>2</v>
      </c>
      <c r="AD127">
        <v>22</v>
      </c>
      <c r="AE127">
        <v>33</v>
      </c>
      <c r="AF127">
        <v>45</v>
      </c>
      <c r="AG127" s="19">
        <v>3</v>
      </c>
      <c r="AH127" s="8">
        <f t="shared" si="2"/>
        <v>0.12</v>
      </c>
      <c r="AI127" s="8">
        <f t="shared" si="3"/>
        <v>58.180000000000007</v>
      </c>
      <c r="AJ127" s="8">
        <v>125.45</v>
      </c>
      <c r="AL127" t="s">
        <v>248</v>
      </c>
      <c r="AM127" s="27">
        <v>1289999962</v>
      </c>
      <c r="AN127" s="27">
        <v>1970000029</v>
      </c>
      <c r="AO127" s="27">
        <v>2960999966</v>
      </c>
      <c r="AP127" s="27">
        <v>6599999905</v>
      </c>
      <c r="AQ127" s="27">
        <v>3859999895</v>
      </c>
      <c r="AR127">
        <v>11</v>
      </c>
      <c r="AS127">
        <v>30</v>
      </c>
      <c r="AT127">
        <v>46</v>
      </c>
      <c r="AU127">
        <v>32</v>
      </c>
      <c r="AV127">
        <v>29</v>
      </c>
      <c r="AW127">
        <v>82</v>
      </c>
      <c r="AX127">
        <v>0</v>
      </c>
      <c r="AY127">
        <v>1</v>
      </c>
      <c r="AZ127">
        <v>0</v>
      </c>
      <c r="BA127" t="s">
        <v>392</v>
      </c>
      <c r="BB127">
        <v>1</v>
      </c>
    </row>
    <row r="128" spans="2:54" x14ac:dyDescent="0.25">
      <c r="B128">
        <v>439</v>
      </c>
      <c r="C128">
        <v>16999</v>
      </c>
      <c r="D128">
        <v>121138</v>
      </c>
      <c r="G128" t="s">
        <v>393</v>
      </c>
      <c r="H128">
        <v>16999</v>
      </c>
      <c r="I128">
        <v>3</v>
      </c>
      <c r="J128">
        <v>1</v>
      </c>
      <c r="K128">
        <v>45</v>
      </c>
      <c r="M128" t="s">
        <v>144</v>
      </c>
      <c r="N128" t="s">
        <v>144</v>
      </c>
      <c r="O128" t="s">
        <v>68</v>
      </c>
      <c r="P128" t="s">
        <v>145</v>
      </c>
      <c r="Q128">
        <v>1</v>
      </c>
      <c r="W128" t="s">
        <v>70</v>
      </c>
      <c r="X128">
        <v>173</v>
      </c>
      <c r="Y128">
        <v>0</v>
      </c>
      <c r="Z128" t="s">
        <v>247</v>
      </c>
      <c r="AA128">
        <v>0</v>
      </c>
      <c r="AB128">
        <v>20</v>
      </c>
      <c r="AC128">
        <v>6</v>
      </c>
      <c r="AD128">
        <v>25</v>
      </c>
      <c r="AE128">
        <v>29</v>
      </c>
      <c r="AF128">
        <v>46</v>
      </c>
      <c r="AG128" s="19">
        <v>3</v>
      </c>
      <c r="AH128" s="8">
        <f t="shared" si="2"/>
        <v>0.12</v>
      </c>
      <c r="AI128" s="8">
        <f t="shared" si="3"/>
        <v>58.180000000000007</v>
      </c>
      <c r="AJ128" s="8">
        <v>126.45</v>
      </c>
      <c r="AL128" t="s">
        <v>248</v>
      </c>
      <c r="AM128" t="s">
        <v>394</v>
      </c>
      <c r="AN128" s="27">
        <v>1980000019</v>
      </c>
      <c r="AO128" s="27">
        <v>5612999916</v>
      </c>
      <c r="AP128">
        <v>5</v>
      </c>
      <c r="AQ128" s="27">
        <v>3900000095</v>
      </c>
      <c r="AR128">
        <v>13</v>
      </c>
      <c r="AS128">
        <v>28</v>
      </c>
      <c r="AT128">
        <v>24</v>
      </c>
      <c r="AU128">
        <v>13</v>
      </c>
      <c r="AV128">
        <v>9</v>
      </c>
      <c r="AW128">
        <v>31</v>
      </c>
      <c r="AX128">
        <v>10</v>
      </c>
      <c r="AY128">
        <v>2</v>
      </c>
      <c r="AZ128">
        <v>0</v>
      </c>
      <c r="BA128">
        <v>0</v>
      </c>
      <c r="BB128">
        <v>1</v>
      </c>
    </row>
    <row r="129" spans="2:54" x14ac:dyDescent="0.25">
      <c r="B129">
        <v>357</v>
      </c>
      <c r="C129">
        <v>17067</v>
      </c>
      <c r="D129">
        <v>121161</v>
      </c>
      <c r="G129" t="s">
        <v>395</v>
      </c>
      <c r="H129">
        <v>17067</v>
      </c>
      <c r="I129">
        <v>3</v>
      </c>
      <c r="J129">
        <v>1</v>
      </c>
      <c r="K129">
        <v>45</v>
      </c>
      <c r="M129" t="s">
        <v>144</v>
      </c>
      <c r="N129" t="s">
        <v>144</v>
      </c>
      <c r="O129" t="s">
        <v>68</v>
      </c>
      <c r="P129" t="s">
        <v>145</v>
      </c>
      <c r="Q129">
        <v>1</v>
      </c>
      <c r="W129" t="s">
        <v>70</v>
      </c>
      <c r="X129">
        <v>173</v>
      </c>
      <c r="Y129">
        <v>0</v>
      </c>
      <c r="Z129" t="s">
        <v>247</v>
      </c>
      <c r="AA129">
        <v>0</v>
      </c>
      <c r="AB129">
        <v>20</v>
      </c>
      <c r="AC129">
        <v>6</v>
      </c>
      <c r="AD129">
        <v>25</v>
      </c>
      <c r="AE129">
        <v>29</v>
      </c>
      <c r="AF129">
        <v>46</v>
      </c>
      <c r="AG129" s="19">
        <v>3</v>
      </c>
      <c r="AH129" s="8">
        <f t="shared" si="2"/>
        <v>0.12</v>
      </c>
      <c r="AI129" s="8">
        <f t="shared" si="3"/>
        <v>58.180000000000007</v>
      </c>
      <c r="AJ129" s="8">
        <v>127.45</v>
      </c>
      <c r="AL129" t="s">
        <v>248</v>
      </c>
      <c r="AM129" t="s">
        <v>394</v>
      </c>
      <c r="AN129" s="27">
        <v>1980000019</v>
      </c>
      <c r="AO129" s="27">
        <v>5612999916</v>
      </c>
      <c r="AP129">
        <v>5</v>
      </c>
      <c r="AQ129" s="27">
        <v>3900000095</v>
      </c>
      <c r="AR129">
        <v>13</v>
      </c>
      <c r="AS129">
        <v>28</v>
      </c>
      <c r="AT129">
        <v>24</v>
      </c>
      <c r="AU129">
        <v>13</v>
      </c>
      <c r="AV129">
        <v>9</v>
      </c>
      <c r="AW129">
        <v>31</v>
      </c>
      <c r="AX129">
        <v>10</v>
      </c>
      <c r="AY129">
        <v>2</v>
      </c>
      <c r="AZ129">
        <v>0</v>
      </c>
      <c r="BA129">
        <v>0</v>
      </c>
      <c r="BB129">
        <v>1</v>
      </c>
    </row>
    <row r="130" spans="2:54" x14ac:dyDescent="0.25">
      <c r="B130">
        <v>402</v>
      </c>
      <c r="C130">
        <v>27039</v>
      </c>
      <c r="D130">
        <v>121183</v>
      </c>
      <c r="G130" t="s">
        <v>396</v>
      </c>
      <c r="H130">
        <v>27039</v>
      </c>
      <c r="I130">
        <v>3</v>
      </c>
      <c r="J130">
        <v>1</v>
      </c>
      <c r="K130">
        <v>45</v>
      </c>
      <c r="M130" t="s">
        <v>144</v>
      </c>
      <c r="N130" t="s">
        <v>144</v>
      </c>
      <c r="O130" t="s">
        <v>68</v>
      </c>
      <c r="P130" t="s">
        <v>145</v>
      </c>
      <c r="Q130">
        <v>1</v>
      </c>
      <c r="W130" t="s">
        <v>70</v>
      </c>
      <c r="X130">
        <v>173</v>
      </c>
      <c r="Y130">
        <v>0</v>
      </c>
      <c r="Z130" t="s">
        <v>247</v>
      </c>
      <c r="AA130">
        <v>0</v>
      </c>
      <c r="AB130">
        <v>20</v>
      </c>
      <c r="AC130">
        <v>6</v>
      </c>
      <c r="AD130">
        <v>25</v>
      </c>
      <c r="AE130">
        <v>29</v>
      </c>
      <c r="AF130">
        <v>46</v>
      </c>
      <c r="AG130" s="19">
        <v>3</v>
      </c>
      <c r="AH130" s="8">
        <f t="shared" ref="AH130:AH155" si="4">AVERAGE(0.09,0.15)</f>
        <v>0.12</v>
      </c>
      <c r="AI130" s="8">
        <f t="shared" ref="AI130:AI155" si="5">AVERAGE(52.21,64.15)</f>
        <v>58.180000000000007</v>
      </c>
      <c r="AJ130" s="8">
        <v>128.44999999999999</v>
      </c>
      <c r="AL130" t="s">
        <v>248</v>
      </c>
      <c r="AM130" t="s">
        <v>394</v>
      </c>
      <c r="AN130" s="27">
        <v>1980000019</v>
      </c>
      <c r="AO130" s="27">
        <v>5612999916</v>
      </c>
      <c r="AP130">
        <v>5</v>
      </c>
      <c r="AQ130" s="27">
        <v>3900000095</v>
      </c>
      <c r="AR130">
        <v>13</v>
      </c>
      <c r="AS130">
        <v>28</v>
      </c>
      <c r="AT130">
        <v>24</v>
      </c>
      <c r="AU130">
        <v>13</v>
      </c>
      <c r="AV130">
        <v>9</v>
      </c>
      <c r="AW130">
        <v>31</v>
      </c>
      <c r="AX130">
        <v>10</v>
      </c>
      <c r="AY130">
        <v>2</v>
      </c>
      <c r="AZ130">
        <v>0</v>
      </c>
      <c r="BA130">
        <v>0</v>
      </c>
      <c r="BB130">
        <v>1</v>
      </c>
    </row>
    <row r="131" spans="2:54" x14ac:dyDescent="0.25">
      <c r="B131">
        <v>3566</v>
      </c>
      <c r="C131">
        <v>12248</v>
      </c>
      <c r="D131">
        <v>121952</v>
      </c>
      <c r="G131" t="s">
        <v>397</v>
      </c>
      <c r="H131">
        <v>12248</v>
      </c>
      <c r="I131">
        <v>3</v>
      </c>
      <c r="J131">
        <v>2</v>
      </c>
      <c r="K131">
        <v>40</v>
      </c>
      <c r="M131" t="s">
        <v>144</v>
      </c>
      <c r="N131" t="s">
        <v>144</v>
      </c>
      <c r="O131" t="s">
        <v>68</v>
      </c>
      <c r="P131" t="s">
        <v>145</v>
      </c>
      <c r="Q131">
        <v>1</v>
      </c>
      <c r="W131" t="s">
        <v>70</v>
      </c>
      <c r="X131">
        <v>178</v>
      </c>
      <c r="Y131">
        <v>0</v>
      </c>
      <c r="Z131" t="s">
        <v>247</v>
      </c>
      <c r="AA131">
        <v>0</v>
      </c>
      <c r="AB131">
        <v>20</v>
      </c>
      <c r="AC131">
        <v>6</v>
      </c>
      <c r="AD131">
        <v>11</v>
      </c>
      <c r="AE131">
        <v>24</v>
      </c>
      <c r="AF131">
        <v>65</v>
      </c>
      <c r="AG131" s="19">
        <v>3</v>
      </c>
      <c r="AH131" s="8">
        <f t="shared" si="4"/>
        <v>0.12</v>
      </c>
      <c r="AI131" s="8">
        <f t="shared" si="5"/>
        <v>58.180000000000007</v>
      </c>
      <c r="AJ131" s="8">
        <v>129.44999999999999</v>
      </c>
      <c r="AL131" t="s">
        <v>398</v>
      </c>
      <c r="AM131" t="s">
        <v>394</v>
      </c>
      <c r="AN131" s="27">
        <v>2089999914</v>
      </c>
      <c r="AO131" s="27">
        <v>4025000095</v>
      </c>
      <c r="AP131" s="27">
        <v>4699999809</v>
      </c>
      <c r="AQ131" s="27">
        <v>546999979</v>
      </c>
      <c r="AR131">
        <v>15</v>
      </c>
      <c r="AS131">
        <v>40</v>
      </c>
      <c r="AT131">
        <v>39</v>
      </c>
      <c r="AU131">
        <v>14</v>
      </c>
      <c r="AV131">
        <v>26</v>
      </c>
      <c r="AW131">
        <v>64</v>
      </c>
      <c r="AX131">
        <v>10</v>
      </c>
      <c r="AY131">
        <v>1</v>
      </c>
      <c r="AZ131">
        <v>0</v>
      </c>
      <c r="BA131">
        <v>0</v>
      </c>
      <c r="BB131">
        <v>1</v>
      </c>
    </row>
    <row r="132" spans="2:54" x14ac:dyDescent="0.25">
      <c r="B132">
        <v>2336</v>
      </c>
      <c r="C132">
        <v>12327</v>
      </c>
      <c r="D132">
        <v>200676</v>
      </c>
      <c r="G132" t="s">
        <v>399</v>
      </c>
      <c r="H132">
        <v>12327</v>
      </c>
      <c r="I132">
        <v>3</v>
      </c>
      <c r="J132">
        <v>1</v>
      </c>
      <c r="K132">
        <v>50</v>
      </c>
      <c r="M132" t="s">
        <v>400</v>
      </c>
      <c r="N132" t="s">
        <v>400</v>
      </c>
      <c r="O132" t="s">
        <v>59</v>
      </c>
      <c r="P132" t="s">
        <v>401</v>
      </c>
      <c r="Q132">
        <v>1</v>
      </c>
      <c r="W132" t="s">
        <v>46</v>
      </c>
      <c r="X132">
        <v>194</v>
      </c>
      <c r="Y132">
        <v>0</v>
      </c>
      <c r="Z132" t="s">
        <v>247</v>
      </c>
      <c r="AA132">
        <v>0</v>
      </c>
      <c r="AB132">
        <v>20</v>
      </c>
      <c r="AC132">
        <v>5</v>
      </c>
      <c r="AD132">
        <v>20</v>
      </c>
      <c r="AE132">
        <v>35</v>
      </c>
      <c r="AF132">
        <v>45</v>
      </c>
      <c r="AG132" s="19">
        <v>3</v>
      </c>
      <c r="AH132" s="8">
        <f t="shared" si="4"/>
        <v>0.12</v>
      </c>
      <c r="AI132" s="8">
        <f t="shared" si="5"/>
        <v>58.180000000000007</v>
      </c>
      <c r="AJ132" s="8">
        <v>130.44999999999999</v>
      </c>
      <c r="AL132" t="s">
        <v>248</v>
      </c>
      <c r="AM132" s="27">
        <v>1549999952</v>
      </c>
      <c r="AN132" s="27">
        <v>1970000029</v>
      </c>
      <c r="AO132" s="27">
        <v>1601999998</v>
      </c>
      <c r="AP132" s="27">
        <v>6699999809</v>
      </c>
      <c r="AQ132" s="27">
        <v>1179999948</v>
      </c>
      <c r="AR132">
        <v>11</v>
      </c>
      <c r="AS132">
        <v>25</v>
      </c>
      <c r="AT132">
        <v>48</v>
      </c>
      <c r="AU132">
        <v>22</v>
      </c>
      <c r="AV132">
        <v>21</v>
      </c>
      <c r="AW132">
        <v>91</v>
      </c>
      <c r="AX132">
        <v>0</v>
      </c>
      <c r="AY132">
        <v>1</v>
      </c>
      <c r="AZ132">
        <v>0</v>
      </c>
      <c r="BA132" t="s">
        <v>392</v>
      </c>
      <c r="BB132">
        <v>0</v>
      </c>
    </row>
    <row r="133" spans="2:54" x14ac:dyDescent="0.25">
      <c r="B133">
        <v>1062</v>
      </c>
      <c r="C133">
        <v>12679</v>
      </c>
      <c r="D133">
        <v>216802</v>
      </c>
      <c r="G133" t="s">
        <v>402</v>
      </c>
      <c r="H133">
        <v>12679</v>
      </c>
      <c r="I133">
        <v>3</v>
      </c>
      <c r="J133">
        <v>1</v>
      </c>
      <c r="K133">
        <v>100</v>
      </c>
      <c r="M133" t="s">
        <v>403</v>
      </c>
      <c r="N133" t="s">
        <v>403</v>
      </c>
      <c r="O133" t="s">
        <v>49</v>
      </c>
      <c r="P133" t="s">
        <v>404</v>
      </c>
      <c r="Q133">
        <v>1</v>
      </c>
      <c r="W133" t="s">
        <v>46</v>
      </c>
      <c r="X133">
        <v>162</v>
      </c>
      <c r="Y133">
        <v>0</v>
      </c>
      <c r="Z133" t="s">
        <v>247</v>
      </c>
      <c r="AA133">
        <v>0</v>
      </c>
      <c r="AB133">
        <v>20</v>
      </c>
      <c r="AC133">
        <v>2</v>
      </c>
      <c r="AD133">
        <v>32</v>
      </c>
      <c r="AE133">
        <v>25</v>
      </c>
      <c r="AF133">
        <v>43</v>
      </c>
      <c r="AG133" s="19">
        <v>3</v>
      </c>
      <c r="AH133" s="8">
        <f t="shared" si="4"/>
        <v>0.12</v>
      </c>
      <c r="AI133" s="8">
        <f t="shared" si="5"/>
        <v>58.180000000000007</v>
      </c>
      <c r="AJ133" s="8">
        <v>131.44999999999999</v>
      </c>
      <c r="AL133" t="s">
        <v>248</v>
      </c>
      <c r="AM133" s="27">
        <v>1269999981</v>
      </c>
      <c r="AN133" s="27">
        <v>1960000038</v>
      </c>
      <c r="AO133" s="27">
        <v>1815999985</v>
      </c>
      <c r="AP133" s="27">
        <v>5699999809</v>
      </c>
      <c r="AQ133" t="s">
        <v>405</v>
      </c>
      <c r="AR133">
        <v>10</v>
      </c>
      <c r="AS133">
        <v>14</v>
      </c>
      <c r="AT133">
        <v>21</v>
      </c>
      <c r="AU133">
        <v>13</v>
      </c>
      <c r="AV133">
        <v>11</v>
      </c>
      <c r="AW133">
        <v>69</v>
      </c>
      <c r="AX133">
        <v>8</v>
      </c>
      <c r="AY133">
        <v>2</v>
      </c>
      <c r="AZ133">
        <v>0</v>
      </c>
      <c r="BA133">
        <v>0</v>
      </c>
      <c r="BB133">
        <v>0</v>
      </c>
    </row>
    <row r="134" spans="2:54" x14ac:dyDescent="0.25">
      <c r="B134">
        <v>2040</v>
      </c>
      <c r="C134">
        <v>12801</v>
      </c>
      <c r="D134">
        <v>216819</v>
      </c>
      <c r="G134" t="s">
        <v>406</v>
      </c>
      <c r="H134">
        <v>12801</v>
      </c>
      <c r="I134">
        <v>3</v>
      </c>
      <c r="J134">
        <v>2</v>
      </c>
      <c r="K134">
        <v>20</v>
      </c>
      <c r="M134" t="s">
        <v>403</v>
      </c>
      <c r="N134" t="s">
        <v>403</v>
      </c>
      <c r="O134" t="s">
        <v>49</v>
      </c>
      <c r="P134" t="s">
        <v>404</v>
      </c>
      <c r="Q134">
        <v>1</v>
      </c>
      <c r="W134" t="s">
        <v>46</v>
      </c>
      <c r="X134">
        <v>162</v>
      </c>
      <c r="Y134">
        <v>0</v>
      </c>
      <c r="Z134" t="s">
        <v>247</v>
      </c>
      <c r="AA134">
        <v>0</v>
      </c>
      <c r="AB134">
        <v>20</v>
      </c>
      <c r="AC134">
        <v>2</v>
      </c>
      <c r="AD134">
        <v>32</v>
      </c>
      <c r="AE134">
        <v>25</v>
      </c>
      <c r="AF134">
        <v>43</v>
      </c>
      <c r="AG134" s="19">
        <v>3</v>
      </c>
      <c r="AH134" s="8">
        <f t="shared" si="4"/>
        <v>0.12</v>
      </c>
      <c r="AI134" s="8">
        <f t="shared" si="5"/>
        <v>58.180000000000007</v>
      </c>
      <c r="AJ134" s="8">
        <v>132.44999999999999</v>
      </c>
      <c r="AL134" t="s">
        <v>248</v>
      </c>
      <c r="AM134" s="27">
        <v>1269999981</v>
      </c>
      <c r="AN134" s="27">
        <v>1960000038</v>
      </c>
      <c r="AO134" s="27">
        <v>1815999985</v>
      </c>
      <c r="AP134" s="27">
        <v>5699999809</v>
      </c>
      <c r="AQ134" t="s">
        <v>405</v>
      </c>
      <c r="AR134">
        <v>10</v>
      </c>
      <c r="AS134">
        <v>14</v>
      </c>
      <c r="AT134">
        <v>21</v>
      </c>
      <c r="AU134">
        <v>13</v>
      </c>
      <c r="AV134">
        <v>11</v>
      </c>
      <c r="AW134">
        <v>69</v>
      </c>
      <c r="AX134">
        <v>8</v>
      </c>
      <c r="AY134">
        <v>2</v>
      </c>
      <c r="AZ134">
        <v>0</v>
      </c>
      <c r="BA134">
        <v>0</v>
      </c>
      <c r="BB134">
        <v>0</v>
      </c>
    </row>
    <row r="135" spans="2:54" x14ac:dyDescent="0.25">
      <c r="B135">
        <v>1232</v>
      </c>
      <c r="C135">
        <v>12609</v>
      </c>
      <c r="D135">
        <v>216828</v>
      </c>
      <c r="G135" t="s">
        <v>407</v>
      </c>
      <c r="H135">
        <v>12609</v>
      </c>
      <c r="I135">
        <v>3</v>
      </c>
      <c r="J135">
        <v>1</v>
      </c>
      <c r="K135">
        <v>100</v>
      </c>
      <c r="M135" t="s">
        <v>403</v>
      </c>
      <c r="N135" t="s">
        <v>403</v>
      </c>
      <c r="O135" t="s">
        <v>49</v>
      </c>
      <c r="P135" t="s">
        <v>404</v>
      </c>
      <c r="Q135">
        <v>1</v>
      </c>
      <c r="W135" t="s">
        <v>46</v>
      </c>
      <c r="X135">
        <v>162</v>
      </c>
      <c r="Y135">
        <v>0</v>
      </c>
      <c r="Z135" t="s">
        <v>247</v>
      </c>
      <c r="AA135">
        <v>0</v>
      </c>
      <c r="AB135">
        <v>20</v>
      </c>
      <c r="AC135">
        <v>2</v>
      </c>
      <c r="AD135">
        <v>32</v>
      </c>
      <c r="AE135">
        <v>25</v>
      </c>
      <c r="AF135">
        <v>43</v>
      </c>
      <c r="AG135" s="19">
        <v>3</v>
      </c>
      <c r="AH135" s="8">
        <f t="shared" si="4"/>
        <v>0.12</v>
      </c>
      <c r="AI135" s="8">
        <f t="shared" si="5"/>
        <v>58.180000000000007</v>
      </c>
      <c r="AJ135" s="8">
        <v>133.44999999999999</v>
      </c>
      <c r="AL135" t="s">
        <v>248</v>
      </c>
      <c r="AM135" s="27">
        <v>1269999981</v>
      </c>
      <c r="AN135" s="27">
        <v>1960000038</v>
      </c>
      <c r="AO135" s="27">
        <v>1815999985</v>
      </c>
      <c r="AP135" s="27">
        <v>5699999809</v>
      </c>
      <c r="AQ135" t="s">
        <v>405</v>
      </c>
      <c r="AR135">
        <v>10</v>
      </c>
      <c r="AS135">
        <v>14</v>
      </c>
      <c r="AT135">
        <v>21</v>
      </c>
      <c r="AU135">
        <v>13</v>
      </c>
      <c r="AV135">
        <v>11</v>
      </c>
      <c r="AW135">
        <v>69</v>
      </c>
      <c r="AX135">
        <v>8</v>
      </c>
      <c r="AY135">
        <v>2</v>
      </c>
      <c r="AZ135">
        <v>0</v>
      </c>
      <c r="BA135">
        <v>0</v>
      </c>
      <c r="BB135">
        <v>0</v>
      </c>
    </row>
    <row r="136" spans="2:54" x14ac:dyDescent="0.25">
      <c r="B136">
        <v>1780</v>
      </c>
      <c r="C136">
        <v>12826</v>
      </c>
      <c r="D136">
        <v>216837</v>
      </c>
      <c r="G136" t="s">
        <v>408</v>
      </c>
      <c r="H136">
        <v>12826</v>
      </c>
      <c r="I136">
        <v>3</v>
      </c>
      <c r="J136">
        <v>2</v>
      </c>
      <c r="K136">
        <v>40</v>
      </c>
      <c r="M136" t="s">
        <v>403</v>
      </c>
      <c r="N136" t="s">
        <v>403</v>
      </c>
      <c r="O136" t="s">
        <v>49</v>
      </c>
      <c r="P136" t="s">
        <v>404</v>
      </c>
      <c r="Q136">
        <v>1</v>
      </c>
      <c r="W136" t="s">
        <v>46</v>
      </c>
      <c r="X136">
        <v>162</v>
      </c>
      <c r="Y136">
        <v>0</v>
      </c>
      <c r="Z136" t="s">
        <v>247</v>
      </c>
      <c r="AA136">
        <v>0</v>
      </c>
      <c r="AB136">
        <v>20</v>
      </c>
      <c r="AC136">
        <v>2</v>
      </c>
      <c r="AD136">
        <v>32</v>
      </c>
      <c r="AE136">
        <v>25</v>
      </c>
      <c r="AF136">
        <v>43</v>
      </c>
      <c r="AG136" s="19">
        <v>3</v>
      </c>
      <c r="AH136" s="8">
        <f t="shared" si="4"/>
        <v>0.12</v>
      </c>
      <c r="AI136" s="8">
        <f t="shared" si="5"/>
        <v>58.180000000000007</v>
      </c>
      <c r="AJ136" s="8">
        <v>134.44999999999999</v>
      </c>
      <c r="AL136" t="s">
        <v>248</v>
      </c>
      <c r="AM136" s="27">
        <v>1269999981</v>
      </c>
      <c r="AN136" s="27">
        <v>1960000038</v>
      </c>
      <c r="AO136" s="27">
        <v>1815999985</v>
      </c>
      <c r="AP136" s="27">
        <v>5699999809</v>
      </c>
      <c r="AQ136" t="s">
        <v>405</v>
      </c>
      <c r="AR136">
        <v>10</v>
      </c>
      <c r="AS136">
        <v>14</v>
      </c>
      <c r="AT136">
        <v>21</v>
      </c>
      <c r="AU136">
        <v>13</v>
      </c>
      <c r="AV136">
        <v>11</v>
      </c>
      <c r="AW136">
        <v>69</v>
      </c>
      <c r="AX136">
        <v>8</v>
      </c>
      <c r="AY136">
        <v>2</v>
      </c>
      <c r="AZ136">
        <v>0</v>
      </c>
      <c r="BA136">
        <v>0</v>
      </c>
      <c r="BB136">
        <v>0</v>
      </c>
    </row>
    <row r="137" spans="2:54" x14ac:dyDescent="0.25">
      <c r="B137">
        <v>1297</v>
      </c>
      <c r="C137">
        <v>12855</v>
      </c>
      <c r="D137">
        <v>217724</v>
      </c>
      <c r="G137" t="s">
        <v>409</v>
      </c>
      <c r="H137">
        <v>12855</v>
      </c>
      <c r="I137">
        <v>3</v>
      </c>
      <c r="J137">
        <v>3</v>
      </c>
      <c r="K137">
        <v>15</v>
      </c>
      <c r="M137" t="s">
        <v>403</v>
      </c>
      <c r="N137" t="s">
        <v>403</v>
      </c>
      <c r="O137" t="s">
        <v>49</v>
      </c>
      <c r="P137" t="s">
        <v>404</v>
      </c>
      <c r="Q137">
        <v>1</v>
      </c>
      <c r="W137" t="s">
        <v>46</v>
      </c>
      <c r="X137">
        <v>162</v>
      </c>
      <c r="Y137">
        <v>0</v>
      </c>
      <c r="Z137" t="s">
        <v>247</v>
      </c>
      <c r="AA137">
        <v>0</v>
      </c>
      <c r="AB137">
        <v>20</v>
      </c>
      <c r="AC137">
        <v>2</v>
      </c>
      <c r="AD137">
        <v>29</v>
      </c>
      <c r="AE137">
        <v>25</v>
      </c>
      <c r="AF137">
        <v>46</v>
      </c>
      <c r="AG137" s="19">
        <v>3</v>
      </c>
      <c r="AH137" s="8">
        <f t="shared" si="4"/>
        <v>0.12</v>
      </c>
      <c r="AI137" s="8">
        <f t="shared" si="5"/>
        <v>58.180000000000007</v>
      </c>
      <c r="AJ137" s="8">
        <v>135.44999999999999</v>
      </c>
      <c r="AL137" t="s">
        <v>248</v>
      </c>
      <c r="AM137" s="27">
        <v>1269999981</v>
      </c>
      <c r="AN137" s="27">
        <v>1980000019</v>
      </c>
      <c r="AO137" s="27">
        <v>1825000048</v>
      </c>
      <c r="AP137" s="27">
        <v>5800000191</v>
      </c>
      <c r="AQ137" s="27">
        <v>1870000005</v>
      </c>
      <c r="AR137">
        <v>9</v>
      </c>
      <c r="AS137">
        <v>15</v>
      </c>
      <c r="AT137">
        <v>20</v>
      </c>
      <c r="AU137">
        <v>13</v>
      </c>
      <c r="AV137">
        <v>11</v>
      </c>
      <c r="AW137">
        <v>67</v>
      </c>
      <c r="AX137">
        <v>8</v>
      </c>
      <c r="AY137">
        <v>2</v>
      </c>
      <c r="AZ137">
        <v>0</v>
      </c>
      <c r="BA137">
        <v>0</v>
      </c>
      <c r="BB137">
        <v>0</v>
      </c>
    </row>
    <row r="138" spans="2:54" x14ac:dyDescent="0.25">
      <c r="B138">
        <v>2190</v>
      </c>
      <c r="C138">
        <v>12571</v>
      </c>
      <c r="D138">
        <v>218066</v>
      </c>
      <c r="G138" t="s">
        <v>410</v>
      </c>
      <c r="H138">
        <v>12571</v>
      </c>
      <c r="I138">
        <v>3</v>
      </c>
      <c r="J138">
        <v>3</v>
      </c>
      <c r="K138">
        <v>15</v>
      </c>
      <c r="M138" t="s">
        <v>403</v>
      </c>
      <c r="N138" t="s">
        <v>403</v>
      </c>
      <c r="O138" t="s">
        <v>49</v>
      </c>
      <c r="P138" t="s">
        <v>404</v>
      </c>
      <c r="Q138">
        <v>1</v>
      </c>
      <c r="W138" t="s">
        <v>46</v>
      </c>
      <c r="X138">
        <v>159</v>
      </c>
      <c r="Y138">
        <v>0</v>
      </c>
      <c r="Z138" t="s">
        <v>247</v>
      </c>
      <c r="AA138">
        <v>0</v>
      </c>
      <c r="AB138">
        <v>20</v>
      </c>
      <c r="AC138">
        <v>2</v>
      </c>
      <c r="AD138">
        <v>22</v>
      </c>
      <c r="AE138">
        <v>27</v>
      </c>
      <c r="AF138">
        <v>51</v>
      </c>
      <c r="AG138" s="19">
        <v>3</v>
      </c>
      <c r="AH138" s="8">
        <f t="shared" si="4"/>
        <v>0.12</v>
      </c>
      <c r="AI138" s="8">
        <f t="shared" si="5"/>
        <v>58.180000000000007</v>
      </c>
      <c r="AJ138" s="8">
        <v>136.44999999999999</v>
      </c>
      <c r="AL138" t="s">
        <v>248</v>
      </c>
      <c r="AM138" s="27">
        <v>1279999971</v>
      </c>
      <c r="AN138" s="27">
        <v>200999999</v>
      </c>
      <c r="AO138" s="27">
        <v>1717000008</v>
      </c>
      <c r="AP138" s="27">
        <v>5699999809</v>
      </c>
      <c r="AQ138" s="27">
        <v>2170000076</v>
      </c>
      <c r="AR138">
        <v>9</v>
      </c>
      <c r="AS138">
        <v>17</v>
      </c>
      <c r="AT138">
        <v>16</v>
      </c>
      <c r="AU138">
        <v>12</v>
      </c>
      <c r="AV138">
        <v>12</v>
      </c>
      <c r="AW138">
        <v>51</v>
      </c>
      <c r="AX138">
        <v>8</v>
      </c>
      <c r="AY138">
        <v>2</v>
      </c>
      <c r="AZ138">
        <v>0</v>
      </c>
      <c r="BA138">
        <v>0</v>
      </c>
      <c r="BB138">
        <v>0</v>
      </c>
    </row>
    <row r="139" spans="2:54" x14ac:dyDescent="0.25">
      <c r="B139">
        <v>2187</v>
      </c>
      <c r="C139">
        <v>12666</v>
      </c>
      <c r="D139">
        <v>218073</v>
      </c>
      <c r="G139" t="s">
        <v>411</v>
      </c>
      <c r="H139">
        <v>12666</v>
      </c>
      <c r="I139">
        <v>3</v>
      </c>
      <c r="J139">
        <v>1</v>
      </c>
      <c r="K139">
        <v>50</v>
      </c>
      <c r="M139" t="s">
        <v>403</v>
      </c>
      <c r="N139" t="s">
        <v>403</v>
      </c>
      <c r="O139" t="s">
        <v>49</v>
      </c>
      <c r="P139" t="s">
        <v>404</v>
      </c>
      <c r="Q139">
        <v>1</v>
      </c>
      <c r="W139" t="s">
        <v>46</v>
      </c>
      <c r="X139">
        <v>159</v>
      </c>
      <c r="Y139">
        <v>0</v>
      </c>
      <c r="Z139" t="s">
        <v>247</v>
      </c>
      <c r="AA139">
        <v>0</v>
      </c>
      <c r="AB139">
        <v>20</v>
      </c>
      <c r="AC139">
        <v>2</v>
      </c>
      <c r="AD139">
        <v>22</v>
      </c>
      <c r="AE139">
        <v>27</v>
      </c>
      <c r="AF139">
        <v>51</v>
      </c>
      <c r="AG139" s="19">
        <v>3</v>
      </c>
      <c r="AH139" s="8">
        <f t="shared" si="4"/>
        <v>0.12</v>
      </c>
      <c r="AI139" s="8">
        <f t="shared" si="5"/>
        <v>58.180000000000007</v>
      </c>
      <c r="AJ139" s="8">
        <v>137.44999999999999</v>
      </c>
      <c r="AL139" t="s">
        <v>248</v>
      </c>
      <c r="AM139" s="27">
        <v>1279999971</v>
      </c>
      <c r="AN139" s="27">
        <v>200999999</v>
      </c>
      <c r="AO139" s="27">
        <v>1717000008</v>
      </c>
      <c r="AP139" s="27">
        <v>5699999809</v>
      </c>
      <c r="AQ139" s="27">
        <v>2170000076</v>
      </c>
      <c r="AR139">
        <v>9</v>
      </c>
      <c r="AS139">
        <v>17</v>
      </c>
      <c r="AT139">
        <v>16</v>
      </c>
      <c r="AU139">
        <v>12</v>
      </c>
      <c r="AV139">
        <v>12</v>
      </c>
      <c r="AW139">
        <v>51</v>
      </c>
      <c r="AX139">
        <v>8</v>
      </c>
      <c r="AY139">
        <v>2</v>
      </c>
      <c r="AZ139">
        <v>0</v>
      </c>
      <c r="BA139">
        <v>0</v>
      </c>
      <c r="BB139">
        <v>0</v>
      </c>
    </row>
    <row r="140" spans="2:54" x14ac:dyDescent="0.25">
      <c r="B140">
        <v>2001</v>
      </c>
      <c r="C140">
        <v>12864</v>
      </c>
      <c r="D140">
        <v>218074</v>
      </c>
      <c r="G140" t="s">
        <v>412</v>
      </c>
      <c r="H140">
        <v>12864</v>
      </c>
      <c r="I140">
        <v>3</v>
      </c>
      <c r="J140">
        <v>2</v>
      </c>
      <c r="K140">
        <v>20</v>
      </c>
      <c r="M140" t="s">
        <v>403</v>
      </c>
      <c r="N140" t="s">
        <v>403</v>
      </c>
      <c r="O140" t="s">
        <v>49</v>
      </c>
      <c r="P140" t="s">
        <v>404</v>
      </c>
      <c r="Q140">
        <v>1</v>
      </c>
      <c r="W140" t="s">
        <v>46</v>
      </c>
      <c r="X140">
        <v>159</v>
      </c>
      <c r="Y140">
        <v>0</v>
      </c>
      <c r="Z140" t="s">
        <v>247</v>
      </c>
      <c r="AA140">
        <v>0</v>
      </c>
      <c r="AB140">
        <v>20</v>
      </c>
      <c r="AC140">
        <v>2</v>
      </c>
      <c r="AD140">
        <v>22</v>
      </c>
      <c r="AE140">
        <v>27</v>
      </c>
      <c r="AF140">
        <v>51</v>
      </c>
      <c r="AG140" s="19">
        <v>3</v>
      </c>
      <c r="AH140" s="8">
        <f t="shared" si="4"/>
        <v>0.12</v>
      </c>
      <c r="AI140" s="8">
        <f t="shared" si="5"/>
        <v>58.180000000000007</v>
      </c>
      <c r="AJ140" s="8">
        <v>138.44999999999999</v>
      </c>
      <c r="AL140" t="s">
        <v>248</v>
      </c>
      <c r="AM140" s="27">
        <v>1279999971</v>
      </c>
      <c r="AN140" s="27">
        <v>200999999</v>
      </c>
      <c r="AO140" s="27">
        <v>1717000008</v>
      </c>
      <c r="AP140" s="27">
        <v>5699999809</v>
      </c>
      <c r="AQ140" s="27">
        <v>2170000076</v>
      </c>
      <c r="AR140">
        <v>9</v>
      </c>
      <c r="AS140">
        <v>17</v>
      </c>
      <c r="AT140">
        <v>16</v>
      </c>
      <c r="AU140">
        <v>12</v>
      </c>
      <c r="AV140">
        <v>12</v>
      </c>
      <c r="AW140">
        <v>51</v>
      </c>
      <c r="AX140">
        <v>8</v>
      </c>
      <c r="AY140">
        <v>2</v>
      </c>
      <c r="AZ140">
        <v>0</v>
      </c>
      <c r="BA140">
        <v>0</v>
      </c>
      <c r="BB140">
        <v>0</v>
      </c>
    </row>
    <row r="141" spans="2:54" x14ac:dyDescent="0.25">
      <c r="B141">
        <v>2556</v>
      </c>
      <c r="C141">
        <v>12274</v>
      </c>
      <c r="D141">
        <v>218088</v>
      </c>
      <c r="G141" t="s">
        <v>413</v>
      </c>
      <c r="H141">
        <v>12274</v>
      </c>
      <c r="I141">
        <v>3</v>
      </c>
      <c r="J141">
        <v>1</v>
      </c>
      <c r="K141">
        <v>50</v>
      </c>
      <c r="M141" t="s">
        <v>403</v>
      </c>
      <c r="N141" t="s">
        <v>403</v>
      </c>
      <c r="O141" t="s">
        <v>49</v>
      </c>
      <c r="P141" t="s">
        <v>404</v>
      </c>
      <c r="Q141">
        <v>1</v>
      </c>
      <c r="W141" t="s">
        <v>46</v>
      </c>
      <c r="X141">
        <v>159</v>
      </c>
      <c r="Y141">
        <v>0</v>
      </c>
      <c r="Z141" t="s">
        <v>247</v>
      </c>
      <c r="AA141">
        <v>0</v>
      </c>
      <c r="AB141">
        <v>20</v>
      </c>
      <c r="AC141">
        <v>2</v>
      </c>
      <c r="AD141">
        <v>22</v>
      </c>
      <c r="AE141">
        <v>27</v>
      </c>
      <c r="AF141">
        <v>51</v>
      </c>
      <c r="AG141" s="19">
        <v>3</v>
      </c>
      <c r="AH141" s="8">
        <f t="shared" si="4"/>
        <v>0.12</v>
      </c>
      <c r="AI141" s="8">
        <f t="shared" si="5"/>
        <v>58.180000000000007</v>
      </c>
      <c r="AJ141" s="8">
        <v>139.44999999999999</v>
      </c>
      <c r="AL141" t="s">
        <v>248</v>
      </c>
      <c r="AM141" s="27">
        <v>1279999971</v>
      </c>
      <c r="AN141" s="27">
        <v>200999999</v>
      </c>
      <c r="AO141" s="27">
        <v>1717000008</v>
      </c>
      <c r="AP141" s="27">
        <v>5699999809</v>
      </c>
      <c r="AQ141" s="27">
        <v>2170000076</v>
      </c>
      <c r="AR141">
        <v>9</v>
      </c>
      <c r="AS141">
        <v>17</v>
      </c>
      <c r="AT141">
        <v>16</v>
      </c>
      <c r="AU141">
        <v>12</v>
      </c>
      <c r="AV141">
        <v>12</v>
      </c>
      <c r="AW141">
        <v>51</v>
      </c>
      <c r="AX141">
        <v>8</v>
      </c>
      <c r="AY141">
        <v>2</v>
      </c>
      <c r="AZ141">
        <v>0</v>
      </c>
      <c r="BA141">
        <v>0</v>
      </c>
      <c r="BB141">
        <v>0</v>
      </c>
    </row>
    <row r="142" spans="2:54" x14ac:dyDescent="0.25">
      <c r="B142">
        <v>2543</v>
      </c>
      <c r="C142">
        <v>12275</v>
      </c>
      <c r="D142">
        <v>218090</v>
      </c>
      <c r="G142" t="s">
        <v>414</v>
      </c>
      <c r="H142">
        <v>12275</v>
      </c>
      <c r="I142">
        <v>3</v>
      </c>
      <c r="J142">
        <v>3</v>
      </c>
      <c r="K142">
        <v>20</v>
      </c>
      <c r="M142" t="s">
        <v>403</v>
      </c>
      <c r="N142" t="s">
        <v>403</v>
      </c>
      <c r="O142" t="s">
        <v>49</v>
      </c>
      <c r="P142" t="s">
        <v>404</v>
      </c>
      <c r="Q142">
        <v>1</v>
      </c>
      <c r="W142" t="s">
        <v>46</v>
      </c>
      <c r="X142">
        <v>159</v>
      </c>
      <c r="Y142">
        <v>0</v>
      </c>
      <c r="Z142" t="s">
        <v>247</v>
      </c>
      <c r="AA142">
        <v>0</v>
      </c>
      <c r="AB142">
        <v>20</v>
      </c>
      <c r="AC142">
        <v>2</v>
      </c>
      <c r="AD142">
        <v>22</v>
      </c>
      <c r="AE142">
        <v>27</v>
      </c>
      <c r="AF142">
        <v>51</v>
      </c>
      <c r="AG142" s="19">
        <v>3</v>
      </c>
      <c r="AH142" s="8">
        <f t="shared" si="4"/>
        <v>0.12</v>
      </c>
      <c r="AI142" s="8">
        <f t="shared" si="5"/>
        <v>58.180000000000007</v>
      </c>
      <c r="AJ142" s="8">
        <v>140.44999999999999</v>
      </c>
      <c r="AL142" t="s">
        <v>248</v>
      </c>
      <c r="AM142" s="27">
        <v>1279999971</v>
      </c>
      <c r="AN142" s="27">
        <v>200999999</v>
      </c>
      <c r="AO142" s="27">
        <v>1717000008</v>
      </c>
      <c r="AP142" s="27">
        <v>5699999809</v>
      </c>
      <c r="AQ142" s="27">
        <v>2170000076</v>
      </c>
      <c r="AR142">
        <v>9</v>
      </c>
      <c r="AS142">
        <v>17</v>
      </c>
      <c r="AT142">
        <v>16</v>
      </c>
      <c r="AU142">
        <v>12</v>
      </c>
      <c r="AV142">
        <v>12</v>
      </c>
      <c r="AW142">
        <v>51</v>
      </c>
      <c r="AX142">
        <v>8</v>
      </c>
      <c r="AY142">
        <v>2</v>
      </c>
      <c r="AZ142">
        <v>0</v>
      </c>
      <c r="BA142">
        <v>0</v>
      </c>
      <c r="BB142">
        <v>0</v>
      </c>
    </row>
    <row r="143" spans="2:54" x14ac:dyDescent="0.25">
      <c r="B143">
        <v>176</v>
      </c>
      <c r="C143">
        <v>18763</v>
      </c>
      <c r="D143">
        <v>218859</v>
      </c>
      <c r="G143" t="s">
        <v>415</v>
      </c>
      <c r="H143">
        <v>18763</v>
      </c>
      <c r="I143">
        <v>3</v>
      </c>
      <c r="J143">
        <v>1</v>
      </c>
      <c r="K143">
        <v>100</v>
      </c>
      <c r="M143" t="s">
        <v>93</v>
      </c>
      <c r="N143" t="s">
        <v>48</v>
      </c>
      <c r="O143" t="s">
        <v>49</v>
      </c>
      <c r="P143" t="s">
        <v>50</v>
      </c>
      <c r="Q143">
        <v>3</v>
      </c>
      <c r="R143">
        <v>2</v>
      </c>
      <c r="S143">
        <v>0</v>
      </c>
      <c r="W143" t="s">
        <v>46</v>
      </c>
      <c r="X143">
        <v>46</v>
      </c>
      <c r="Y143">
        <v>0</v>
      </c>
      <c r="Z143" t="s">
        <v>247</v>
      </c>
      <c r="AA143">
        <v>0</v>
      </c>
      <c r="AB143">
        <v>20</v>
      </c>
      <c r="AC143">
        <v>5</v>
      </c>
      <c r="AD143">
        <v>28</v>
      </c>
      <c r="AE143">
        <v>27</v>
      </c>
      <c r="AF143">
        <v>45</v>
      </c>
      <c r="AG143" s="19">
        <v>3</v>
      </c>
      <c r="AH143" s="8">
        <f t="shared" si="4"/>
        <v>0.12</v>
      </c>
      <c r="AI143" s="8">
        <f t="shared" si="5"/>
        <v>58.180000000000007</v>
      </c>
      <c r="AJ143" s="8">
        <v>141.44999999999999</v>
      </c>
      <c r="AL143" t="s">
        <v>248</v>
      </c>
      <c r="AM143" t="s">
        <v>416</v>
      </c>
      <c r="AN143" s="27">
        <v>1980000019</v>
      </c>
      <c r="AO143" s="27">
        <v>2861999989</v>
      </c>
      <c r="AP143" s="27">
        <v>5199999809</v>
      </c>
      <c r="AQ143" s="27">
        <v>2109999895</v>
      </c>
      <c r="AR143">
        <v>11</v>
      </c>
      <c r="AS143">
        <v>22</v>
      </c>
      <c r="AT143">
        <v>24</v>
      </c>
      <c r="AU143">
        <v>13</v>
      </c>
      <c r="AV143">
        <v>9</v>
      </c>
      <c r="AW143">
        <v>40</v>
      </c>
      <c r="AX143">
        <v>9</v>
      </c>
      <c r="AY143">
        <v>1</v>
      </c>
      <c r="AZ143">
        <v>0</v>
      </c>
      <c r="BA143">
        <v>0</v>
      </c>
      <c r="BB143">
        <v>0</v>
      </c>
    </row>
    <row r="144" spans="2:54" x14ac:dyDescent="0.25">
      <c r="B144">
        <v>218</v>
      </c>
      <c r="C144">
        <v>18757</v>
      </c>
      <c r="D144">
        <v>218860</v>
      </c>
      <c r="G144" t="s">
        <v>417</v>
      </c>
      <c r="H144">
        <v>18757</v>
      </c>
      <c r="I144">
        <v>3</v>
      </c>
      <c r="J144">
        <v>1</v>
      </c>
      <c r="K144">
        <v>100</v>
      </c>
      <c r="M144" t="s">
        <v>48</v>
      </c>
      <c r="N144" t="s">
        <v>48</v>
      </c>
      <c r="O144" t="s">
        <v>49</v>
      </c>
      <c r="P144" t="s">
        <v>50</v>
      </c>
      <c r="Q144">
        <v>1</v>
      </c>
      <c r="W144" t="s">
        <v>46</v>
      </c>
      <c r="X144">
        <v>161</v>
      </c>
      <c r="Y144">
        <v>0</v>
      </c>
      <c r="Z144" t="s">
        <v>247</v>
      </c>
      <c r="AA144">
        <v>0</v>
      </c>
      <c r="AB144">
        <v>20</v>
      </c>
      <c r="AC144">
        <v>5</v>
      </c>
      <c r="AD144">
        <v>28</v>
      </c>
      <c r="AE144">
        <v>27</v>
      </c>
      <c r="AF144">
        <v>45</v>
      </c>
      <c r="AG144" s="19">
        <v>3</v>
      </c>
      <c r="AH144" s="8">
        <f t="shared" si="4"/>
        <v>0.12</v>
      </c>
      <c r="AI144" s="8">
        <f t="shared" si="5"/>
        <v>58.180000000000007</v>
      </c>
      <c r="AJ144" s="8">
        <v>142.44999999999999</v>
      </c>
      <c r="AL144" t="s">
        <v>248</v>
      </c>
      <c r="AM144" t="s">
        <v>416</v>
      </c>
      <c r="AN144" s="27">
        <v>1980000019</v>
      </c>
      <c r="AO144" s="27">
        <v>2861999989</v>
      </c>
      <c r="AP144" s="27">
        <v>5199999809</v>
      </c>
      <c r="AQ144" s="27">
        <v>2109999895</v>
      </c>
      <c r="AR144">
        <v>11</v>
      </c>
      <c r="AS144">
        <v>22</v>
      </c>
      <c r="AT144">
        <v>24</v>
      </c>
      <c r="AU144">
        <v>13</v>
      </c>
      <c r="AV144">
        <v>9</v>
      </c>
      <c r="AW144">
        <v>40</v>
      </c>
      <c r="AX144">
        <v>9</v>
      </c>
      <c r="AY144">
        <v>1</v>
      </c>
      <c r="AZ144">
        <v>0</v>
      </c>
      <c r="BA144">
        <v>0</v>
      </c>
      <c r="BB144">
        <v>0</v>
      </c>
    </row>
    <row r="145" spans="2:54" x14ac:dyDescent="0.25">
      <c r="B145">
        <v>1706</v>
      </c>
      <c r="C145">
        <v>12620</v>
      </c>
      <c r="D145">
        <v>218893</v>
      </c>
      <c r="G145" t="s">
        <v>418</v>
      </c>
      <c r="H145">
        <v>12620</v>
      </c>
      <c r="I145">
        <v>3</v>
      </c>
      <c r="J145">
        <v>2</v>
      </c>
      <c r="K145">
        <v>25</v>
      </c>
      <c r="M145" t="s">
        <v>48</v>
      </c>
      <c r="N145" t="s">
        <v>48</v>
      </c>
      <c r="O145" t="s">
        <v>49</v>
      </c>
      <c r="P145" t="s">
        <v>50</v>
      </c>
      <c r="Q145">
        <v>1</v>
      </c>
      <c r="W145" t="s">
        <v>46</v>
      </c>
      <c r="X145">
        <v>161</v>
      </c>
      <c r="Y145">
        <v>0</v>
      </c>
      <c r="Z145" t="s">
        <v>247</v>
      </c>
      <c r="AA145">
        <v>0</v>
      </c>
      <c r="AB145">
        <v>20</v>
      </c>
      <c r="AC145">
        <v>5</v>
      </c>
      <c r="AD145">
        <v>28</v>
      </c>
      <c r="AE145">
        <v>27</v>
      </c>
      <c r="AF145">
        <v>45</v>
      </c>
      <c r="AG145" s="19">
        <v>3</v>
      </c>
      <c r="AH145" s="8">
        <f t="shared" si="4"/>
        <v>0.12</v>
      </c>
      <c r="AI145" s="8">
        <f t="shared" si="5"/>
        <v>58.180000000000007</v>
      </c>
      <c r="AJ145" s="8">
        <v>143.44999999999999</v>
      </c>
      <c r="AL145" t="s">
        <v>248</v>
      </c>
      <c r="AM145" t="s">
        <v>416</v>
      </c>
      <c r="AN145" s="27">
        <v>1980000019</v>
      </c>
      <c r="AO145" s="27">
        <v>2861999989</v>
      </c>
      <c r="AP145" s="27">
        <v>5199999809</v>
      </c>
      <c r="AQ145" s="27">
        <v>2109999895</v>
      </c>
      <c r="AR145">
        <v>11</v>
      </c>
      <c r="AS145">
        <v>22</v>
      </c>
      <c r="AT145">
        <v>24</v>
      </c>
      <c r="AU145">
        <v>13</v>
      </c>
      <c r="AV145">
        <v>9</v>
      </c>
      <c r="AW145">
        <v>40</v>
      </c>
      <c r="AX145">
        <v>9</v>
      </c>
      <c r="AY145">
        <v>1</v>
      </c>
      <c r="AZ145">
        <v>0</v>
      </c>
      <c r="BA145">
        <v>0</v>
      </c>
      <c r="BB145">
        <v>0</v>
      </c>
    </row>
    <row r="146" spans="2:54" x14ac:dyDescent="0.25">
      <c r="B146">
        <v>2671</v>
      </c>
      <c r="C146">
        <v>12814</v>
      </c>
      <c r="D146">
        <v>219782</v>
      </c>
      <c r="G146" t="s">
        <v>419</v>
      </c>
      <c r="H146">
        <v>12814</v>
      </c>
      <c r="I146">
        <v>3</v>
      </c>
      <c r="J146">
        <v>1</v>
      </c>
      <c r="K146">
        <v>50</v>
      </c>
      <c r="M146" t="s">
        <v>48</v>
      </c>
      <c r="N146" t="s">
        <v>48</v>
      </c>
      <c r="O146" t="s">
        <v>49</v>
      </c>
      <c r="P146" t="s">
        <v>50</v>
      </c>
      <c r="Q146">
        <v>1</v>
      </c>
      <c r="W146" t="s">
        <v>46</v>
      </c>
      <c r="X146">
        <v>196</v>
      </c>
      <c r="Y146">
        <v>0</v>
      </c>
      <c r="Z146" t="s">
        <v>247</v>
      </c>
      <c r="AA146">
        <v>0</v>
      </c>
      <c r="AB146">
        <v>20</v>
      </c>
      <c r="AC146">
        <v>5</v>
      </c>
      <c r="AD146">
        <v>26</v>
      </c>
      <c r="AE146">
        <v>30</v>
      </c>
      <c r="AF146">
        <v>44</v>
      </c>
      <c r="AG146" s="19">
        <v>3</v>
      </c>
      <c r="AH146" s="8">
        <f t="shared" si="4"/>
        <v>0.12</v>
      </c>
      <c r="AI146" s="8">
        <f t="shared" si="5"/>
        <v>58.180000000000007</v>
      </c>
      <c r="AJ146" s="8">
        <v>144.44999999999999</v>
      </c>
      <c r="AL146" t="s">
        <v>248</v>
      </c>
      <c r="AM146" s="27">
        <v>1149999976</v>
      </c>
      <c r="AN146" s="27">
        <v>1970000029</v>
      </c>
      <c r="AO146" s="27">
        <v>3499000072</v>
      </c>
      <c r="AP146" s="27">
        <v>5400000095</v>
      </c>
      <c r="AQ146" s="27">
        <v>2299999952</v>
      </c>
      <c r="AR146">
        <v>13</v>
      </c>
      <c r="AS146">
        <v>27</v>
      </c>
      <c r="AT146">
        <v>33</v>
      </c>
      <c r="AU146">
        <v>11</v>
      </c>
      <c r="AV146">
        <v>10</v>
      </c>
      <c r="AW146">
        <v>36</v>
      </c>
      <c r="AX146">
        <v>7</v>
      </c>
      <c r="AY146">
        <v>1</v>
      </c>
      <c r="AZ146">
        <v>0</v>
      </c>
      <c r="BA146">
        <v>0</v>
      </c>
      <c r="BB146">
        <v>0</v>
      </c>
    </row>
    <row r="147" spans="2:54" x14ac:dyDescent="0.25">
      <c r="B147">
        <v>2139</v>
      </c>
      <c r="C147">
        <v>13464</v>
      </c>
      <c r="D147">
        <v>219789</v>
      </c>
      <c r="G147" t="s">
        <v>420</v>
      </c>
      <c r="H147">
        <v>13464</v>
      </c>
      <c r="I147">
        <v>3</v>
      </c>
      <c r="J147">
        <v>1</v>
      </c>
      <c r="K147">
        <v>100</v>
      </c>
      <c r="M147" t="s">
        <v>48</v>
      </c>
      <c r="N147" t="s">
        <v>48</v>
      </c>
      <c r="O147" t="s">
        <v>49</v>
      </c>
      <c r="P147" t="s">
        <v>50</v>
      </c>
      <c r="Q147">
        <v>1</v>
      </c>
      <c r="W147" t="s">
        <v>46</v>
      </c>
      <c r="X147">
        <v>196</v>
      </c>
      <c r="Y147">
        <v>0</v>
      </c>
      <c r="Z147" t="s">
        <v>247</v>
      </c>
      <c r="AA147">
        <v>0</v>
      </c>
      <c r="AB147">
        <v>20</v>
      </c>
      <c r="AC147">
        <v>5</v>
      </c>
      <c r="AD147">
        <v>26</v>
      </c>
      <c r="AE147">
        <v>30</v>
      </c>
      <c r="AF147">
        <v>44</v>
      </c>
      <c r="AG147" s="19">
        <v>3</v>
      </c>
      <c r="AH147" s="8">
        <f t="shared" si="4"/>
        <v>0.12</v>
      </c>
      <c r="AI147" s="8">
        <f t="shared" si="5"/>
        <v>58.180000000000007</v>
      </c>
      <c r="AJ147" s="8">
        <v>145.44999999999999</v>
      </c>
      <c r="AL147" t="s">
        <v>248</v>
      </c>
      <c r="AM147" s="27">
        <v>1149999976</v>
      </c>
      <c r="AN147" s="27">
        <v>1970000029</v>
      </c>
      <c r="AO147" s="27">
        <v>3499000072</v>
      </c>
      <c r="AP147" s="27">
        <v>5400000095</v>
      </c>
      <c r="AQ147" s="27">
        <v>2299999952</v>
      </c>
      <c r="AR147">
        <v>13</v>
      </c>
      <c r="AS147">
        <v>27</v>
      </c>
      <c r="AT147">
        <v>33</v>
      </c>
      <c r="AU147">
        <v>11</v>
      </c>
      <c r="AV147">
        <v>10</v>
      </c>
      <c r="AW147">
        <v>36</v>
      </c>
      <c r="AX147">
        <v>7</v>
      </c>
      <c r="AY147">
        <v>1</v>
      </c>
      <c r="AZ147">
        <v>0</v>
      </c>
      <c r="BA147">
        <v>0</v>
      </c>
      <c r="BB147">
        <v>0</v>
      </c>
    </row>
    <row r="148" spans="2:54" x14ac:dyDescent="0.25">
      <c r="B148">
        <v>3243</v>
      </c>
      <c r="C148">
        <v>13459</v>
      </c>
      <c r="D148">
        <v>219790</v>
      </c>
      <c r="G148" t="s">
        <v>421</v>
      </c>
      <c r="H148">
        <v>13459</v>
      </c>
      <c r="I148">
        <v>3</v>
      </c>
      <c r="J148">
        <v>1</v>
      </c>
      <c r="K148">
        <v>100</v>
      </c>
      <c r="M148" t="s">
        <v>48</v>
      </c>
      <c r="N148" t="s">
        <v>48</v>
      </c>
      <c r="O148" t="s">
        <v>49</v>
      </c>
      <c r="P148" t="s">
        <v>50</v>
      </c>
      <c r="Q148">
        <v>1</v>
      </c>
      <c r="W148" t="s">
        <v>46</v>
      </c>
      <c r="X148">
        <v>196</v>
      </c>
      <c r="Y148">
        <v>0</v>
      </c>
      <c r="Z148" t="s">
        <v>247</v>
      </c>
      <c r="AA148">
        <v>0</v>
      </c>
      <c r="AB148">
        <v>20</v>
      </c>
      <c r="AC148">
        <v>5</v>
      </c>
      <c r="AD148">
        <v>26</v>
      </c>
      <c r="AE148">
        <v>30</v>
      </c>
      <c r="AF148">
        <v>44</v>
      </c>
      <c r="AG148" s="19">
        <v>3</v>
      </c>
      <c r="AH148" s="8">
        <f t="shared" si="4"/>
        <v>0.12</v>
      </c>
      <c r="AI148" s="8">
        <f t="shared" si="5"/>
        <v>58.180000000000007</v>
      </c>
      <c r="AJ148" s="8">
        <v>146.44999999999999</v>
      </c>
      <c r="AL148" t="s">
        <v>248</v>
      </c>
      <c r="AM148" s="27">
        <v>1149999976</v>
      </c>
      <c r="AN148" s="27">
        <v>1970000029</v>
      </c>
      <c r="AO148" s="27">
        <v>3499000072</v>
      </c>
      <c r="AP148" s="27">
        <v>5400000095</v>
      </c>
      <c r="AQ148" s="27">
        <v>2299999952</v>
      </c>
      <c r="AR148">
        <v>13</v>
      </c>
      <c r="AS148">
        <v>27</v>
      </c>
      <c r="AT148">
        <v>33</v>
      </c>
      <c r="AU148">
        <v>11</v>
      </c>
      <c r="AV148">
        <v>10</v>
      </c>
      <c r="AW148">
        <v>36</v>
      </c>
      <c r="AX148">
        <v>7</v>
      </c>
      <c r="AY148">
        <v>1</v>
      </c>
      <c r="AZ148">
        <v>0</v>
      </c>
      <c r="BA148">
        <v>0</v>
      </c>
      <c r="BB148">
        <v>0</v>
      </c>
    </row>
    <row r="149" spans="2:54" x14ac:dyDescent="0.25">
      <c r="B149">
        <v>3131</v>
      </c>
      <c r="C149">
        <v>13457</v>
      </c>
      <c r="D149">
        <v>219791</v>
      </c>
      <c r="G149" t="s">
        <v>422</v>
      </c>
      <c r="H149">
        <v>13457</v>
      </c>
      <c r="I149">
        <v>3</v>
      </c>
      <c r="J149">
        <v>2</v>
      </c>
      <c r="K149">
        <v>30</v>
      </c>
      <c r="M149" t="s">
        <v>48</v>
      </c>
      <c r="N149" t="s">
        <v>48</v>
      </c>
      <c r="O149" t="s">
        <v>49</v>
      </c>
      <c r="P149" t="s">
        <v>50</v>
      </c>
      <c r="Q149">
        <v>1</v>
      </c>
      <c r="W149" t="s">
        <v>46</v>
      </c>
      <c r="X149">
        <v>196</v>
      </c>
      <c r="Y149">
        <v>0</v>
      </c>
      <c r="Z149" t="s">
        <v>247</v>
      </c>
      <c r="AA149">
        <v>0</v>
      </c>
      <c r="AB149">
        <v>20</v>
      </c>
      <c r="AC149">
        <v>5</v>
      </c>
      <c r="AD149">
        <v>26</v>
      </c>
      <c r="AE149">
        <v>30</v>
      </c>
      <c r="AF149">
        <v>44</v>
      </c>
      <c r="AG149" s="19">
        <v>3</v>
      </c>
      <c r="AH149" s="8">
        <f t="shared" si="4"/>
        <v>0.12</v>
      </c>
      <c r="AI149" s="8">
        <f t="shared" si="5"/>
        <v>58.180000000000007</v>
      </c>
      <c r="AJ149" s="8">
        <v>147.44999999999999</v>
      </c>
      <c r="AL149" t="s">
        <v>248</v>
      </c>
      <c r="AM149" s="27">
        <v>1149999976</v>
      </c>
      <c r="AN149" s="27">
        <v>1970000029</v>
      </c>
      <c r="AO149" s="27">
        <v>3499000072</v>
      </c>
      <c r="AP149" s="27">
        <v>5400000095</v>
      </c>
      <c r="AQ149" s="27">
        <v>2299999952</v>
      </c>
      <c r="AR149">
        <v>13</v>
      </c>
      <c r="AS149">
        <v>27</v>
      </c>
      <c r="AT149">
        <v>33</v>
      </c>
      <c r="AU149">
        <v>11</v>
      </c>
      <c r="AV149">
        <v>10</v>
      </c>
      <c r="AW149">
        <v>36</v>
      </c>
      <c r="AX149">
        <v>7</v>
      </c>
      <c r="AY149">
        <v>1</v>
      </c>
      <c r="AZ149">
        <v>0</v>
      </c>
      <c r="BA149">
        <v>0</v>
      </c>
      <c r="BB149">
        <v>0</v>
      </c>
    </row>
    <row r="150" spans="2:54" x14ac:dyDescent="0.25">
      <c r="B150">
        <v>2677</v>
      </c>
      <c r="C150">
        <v>12578</v>
      </c>
      <c r="D150">
        <v>219796</v>
      </c>
      <c r="G150" t="s">
        <v>423</v>
      </c>
      <c r="H150">
        <v>12578</v>
      </c>
      <c r="I150">
        <v>3</v>
      </c>
      <c r="J150">
        <v>3</v>
      </c>
      <c r="K150">
        <v>25</v>
      </c>
      <c r="M150" t="s">
        <v>48</v>
      </c>
      <c r="N150" t="s">
        <v>48</v>
      </c>
      <c r="O150" t="s">
        <v>49</v>
      </c>
      <c r="P150" t="s">
        <v>50</v>
      </c>
      <c r="Q150">
        <v>1</v>
      </c>
      <c r="W150" t="s">
        <v>46</v>
      </c>
      <c r="X150">
        <v>196</v>
      </c>
      <c r="Y150">
        <v>0</v>
      </c>
      <c r="Z150" t="s">
        <v>247</v>
      </c>
      <c r="AA150">
        <v>0</v>
      </c>
      <c r="AB150">
        <v>20</v>
      </c>
      <c r="AC150">
        <v>5</v>
      </c>
      <c r="AD150">
        <v>26</v>
      </c>
      <c r="AE150">
        <v>30</v>
      </c>
      <c r="AF150">
        <v>44</v>
      </c>
      <c r="AG150" s="19">
        <v>3</v>
      </c>
      <c r="AH150" s="8">
        <f t="shared" si="4"/>
        <v>0.12</v>
      </c>
      <c r="AI150" s="8">
        <f t="shared" si="5"/>
        <v>58.180000000000007</v>
      </c>
      <c r="AJ150" s="8">
        <v>148.44999999999999</v>
      </c>
      <c r="AL150" t="s">
        <v>248</v>
      </c>
      <c r="AM150" s="27">
        <v>1149999976</v>
      </c>
      <c r="AN150" s="27">
        <v>1970000029</v>
      </c>
      <c r="AO150" s="27">
        <v>3499000072</v>
      </c>
      <c r="AP150" s="27">
        <v>5400000095</v>
      </c>
      <c r="AQ150" s="27">
        <v>2299999952</v>
      </c>
      <c r="AR150">
        <v>13</v>
      </c>
      <c r="AS150">
        <v>27</v>
      </c>
      <c r="AT150">
        <v>33</v>
      </c>
      <c r="AU150">
        <v>11</v>
      </c>
      <c r="AV150">
        <v>10</v>
      </c>
      <c r="AW150">
        <v>36</v>
      </c>
      <c r="AX150">
        <v>7</v>
      </c>
      <c r="AY150">
        <v>1</v>
      </c>
      <c r="AZ150">
        <v>0</v>
      </c>
      <c r="BA150">
        <v>0</v>
      </c>
      <c r="BB150">
        <v>0</v>
      </c>
    </row>
    <row r="151" spans="2:54" x14ac:dyDescent="0.25">
      <c r="B151">
        <v>220</v>
      </c>
      <c r="C151">
        <v>18751</v>
      </c>
      <c r="D151">
        <v>293651</v>
      </c>
      <c r="G151" t="s">
        <v>424</v>
      </c>
      <c r="H151">
        <v>18751</v>
      </c>
      <c r="I151">
        <v>3</v>
      </c>
      <c r="J151">
        <v>1</v>
      </c>
      <c r="K151">
        <v>100</v>
      </c>
      <c r="M151" t="s">
        <v>134</v>
      </c>
      <c r="N151" t="s">
        <v>134</v>
      </c>
      <c r="O151" t="s">
        <v>135</v>
      </c>
      <c r="P151" t="s">
        <v>136</v>
      </c>
      <c r="Q151">
        <v>1</v>
      </c>
      <c r="W151" t="s">
        <v>126</v>
      </c>
      <c r="X151">
        <v>197</v>
      </c>
      <c r="Y151">
        <v>3</v>
      </c>
      <c r="Z151" t="s">
        <v>247</v>
      </c>
      <c r="AA151">
        <v>0</v>
      </c>
      <c r="AB151">
        <v>20</v>
      </c>
      <c r="AC151">
        <v>4</v>
      </c>
      <c r="AD151">
        <v>21</v>
      </c>
      <c r="AE151">
        <v>27</v>
      </c>
      <c r="AF151">
        <v>52</v>
      </c>
      <c r="AG151" s="19">
        <v>3</v>
      </c>
      <c r="AH151" s="8">
        <f t="shared" si="4"/>
        <v>0.12</v>
      </c>
      <c r="AI151" s="8">
        <f t="shared" si="5"/>
        <v>58.180000000000007</v>
      </c>
      <c r="AJ151" s="8">
        <v>149.44999999999999</v>
      </c>
      <c r="AL151" t="s">
        <v>248</v>
      </c>
      <c r="AM151" s="27">
        <v>1549999952</v>
      </c>
      <c r="AN151" s="27">
        <v>2019999981</v>
      </c>
      <c r="AO151" s="27">
        <v>1711000085</v>
      </c>
      <c r="AP151" s="27">
        <v>6699999809</v>
      </c>
      <c r="AQ151" s="27">
        <v>1539999962</v>
      </c>
      <c r="AR151">
        <v>12</v>
      </c>
      <c r="AS151">
        <v>39</v>
      </c>
      <c r="AT151">
        <v>65</v>
      </c>
      <c r="AU151">
        <v>38</v>
      </c>
      <c r="AV151">
        <v>38</v>
      </c>
      <c r="AW151">
        <v>90</v>
      </c>
      <c r="AX151">
        <v>0</v>
      </c>
      <c r="AY151">
        <v>2</v>
      </c>
      <c r="AZ151">
        <v>0</v>
      </c>
      <c r="BA151" t="s">
        <v>425</v>
      </c>
      <c r="BB151">
        <v>0</v>
      </c>
    </row>
    <row r="152" spans="2:54" x14ac:dyDescent="0.25">
      <c r="B152">
        <v>37</v>
      </c>
      <c r="C152">
        <v>27632</v>
      </c>
      <c r="D152">
        <v>293772</v>
      </c>
      <c r="G152" t="s">
        <v>426</v>
      </c>
      <c r="H152">
        <v>27632</v>
      </c>
      <c r="I152">
        <v>3</v>
      </c>
      <c r="J152">
        <v>1</v>
      </c>
      <c r="K152">
        <v>100</v>
      </c>
      <c r="M152" t="s">
        <v>134</v>
      </c>
      <c r="N152" t="s">
        <v>134</v>
      </c>
      <c r="O152" t="s">
        <v>135</v>
      </c>
      <c r="P152" t="s">
        <v>136</v>
      </c>
      <c r="Q152">
        <v>1</v>
      </c>
      <c r="W152" t="s">
        <v>126</v>
      </c>
      <c r="X152">
        <v>197</v>
      </c>
      <c r="Y152">
        <v>3</v>
      </c>
      <c r="Z152" t="s">
        <v>247</v>
      </c>
      <c r="AA152">
        <v>0</v>
      </c>
      <c r="AB152">
        <v>20</v>
      </c>
      <c r="AC152">
        <v>4</v>
      </c>
      <c r="AD152">
        <v>21</v>
      </c>
      <c r="AE152">
        <v>27</v>
      </c>
      <c r="AF152">
        <v>52</v>
      </c>
      <c r="AG152" s="19">
        <v>3</v>
      </c>
      <c r="AH152" s="8">
        <f t="shared" si="4"/>
        <v>0.12</v>
      </c>
      <c r="AI152" s="8">
        <f t="shared" si="5"/>
        <v>58.180000000000007</v>
      </c>
      <c r="AJ152" s="8">
        <v>150.44999999999999</v>
      </c>
      <c r="AL152" t="s">
        <v>248</v>
      </c>
      <c r="AM152" s="27">
        <v>1549999952</v>
      </c>
      <c r="AN152" s="27">
        <v>2019999981</v>
      </c>
      <c r="AO152" s="27">
        <v>1711000085</v>
      </c>
      <c r="AP152" s="27">
        <v>6699999809</v>
      </c>
      <c r="AQ152" s="27">
        <v>1539999962</v>
      </c>
      <c r="AR152">
        <v>12</v>
      </c>
      <c r="AS152">
        <v>39</v>
      </c>
      <c r="AT152">
        <v>65</v>
      </c>
      <c r="AU152">
        <v>38</v>
      </c>
      <c r="AV152">
        <v>38</v>
      </c>
      <c r="AW152">
        <v>90</v>
      </c>
      <c r="AX152">
        <v>0</v>
      </c>
      <c r="AY152">
        <v>2</v>
      </c>
      <c r="AZ152">
        <v>0</v>
      </c>
      <c r="BA152" t="s">
        <v>425</v>
      </c>
      <c r="BB152">
        <v>0</v>
      </c>
    </row>
    <row r="153" spans="2:54" x14ac:dyDescent="0.25">
      <c r="B153">
        <v>1036</v>
      </c>
      <c r="C153">
        <v>16227</v>
      </c>
      <c r="D153">
        <v>293785</v>
      </c>
      <c r="G153" t="s">
        <v>427</v>
      </c>
      <c r="H153">
        <v>16227</v>
      </c>
      <c r="I153">
        <v>3</v>
      </c>
      <c r="J153">
        <v>1</v>
      </c>
      <c r="K153">
        <v>60</v>
      </c>
      <c r="M153" t="s">
        <v>134</v>
      </c>
      <c r="N153" t="s">
        <v>134</v>
      </c>
      <c r="O153" t="s">
        <v>135</v>
      </c>
      <c r="P153" t="s">
        <v>136</v>
      </c>
      <c r="Q153">
        <v>1</v>
      </c>
      <c r="W153" t="s">
        <v>126</v>
      </c>
      <c r="X153">
        <v>197</v>
      </c>
      <c r="Y153">
        <v>0</v>
      </c>
      <c r="Z153" t="s">
        <v>247</v>
      </c>
      <c r="AA153">
        <v>0</v>
      </c>
      <c r="AB153">
        <v>20</v>
      </c>
      <c r="AC153">
        <v>4</v>
      </c>
      <c r="AD153">
        <v>21</v>
      </c>
      <c r="AE153">
        <v>27</v>
      </c>
      <c r="AF153">
        <v>52</v>
      </c>
      <c r="AG153" s="19">
        <v>3</v>
      </c>
      <c r="AH153" s="8">
        <f t="shared" si="4"/>
        <v>0.12</v>
      </c>
      <c r="AI153" s="8">
        <f t="shared" si="5"/>
        <v>58.180000000000007</v>
      </c>
      <c r="AJ153" s="8">
        <v>151.44999999999999</v>
      </c>
      <c r="AL153" t="s">
        <v>248</v>
      </c>
      <c r="AM153" s="27">
        <v>1549999952</v>
      </c>
      <c r="AN153" s="27">
        <v>2019999981</v>
      </c>
      <c r="AO153" s="27">
        <v>1711000085</v>
      </c>
      <c r="AP153" s="27">
        <v>6699999809</v>
      </c>
      <c r="AQ153" s="27">
        <v>1539999962</v>
      </c>
      <c r="AR153">
        <v>12</v>
      </c>
      <c r="AS153">
        <v>39</v>
      </c>
      <c r="AT153">
        <v>65</v>
      </c>
      <c r="AU153">
        <v>38</v>
      </c>
      <c r="AV153">
        <v>38</v>
      </c>
      <c r="AW153">
        <v>90</v>
      </c>
      <c r="AX153">
        <v>0</v>
      </c>
      <c r="AY153">
        <v>2</v>
      </c>
      <c r="AZ153">
        <v>0</v>
      </c>
      <c r="BA153" t="s">
        <v>425</v>
      </c>
      <c r="BB153">
        <v>0</v>
      </c>
    </row>
    <row r="154" spans="2:54" x14ac:dyDescent="0.25">
      <c r="B154">
        <v>2942</v>
      </c>
      <c r="C154">
        <v>13429</v>
      </c>
      <c r="D154">
        <v>296430</v>
      </c>
      <c r="G154" t="s">
        <v>428</v>
      </c>
      <c r="H154">
        <v>13429</v>
      </c>
      <c r="I154">
        <v>3</v>
      </c>
      <c r="J154">
        <v>1</v>
      </c>
      <c r="K154">
        <v>100</v>
      </c>
      <c r="M154" t="s">
        <v>134</v>
      </c>
      <c r="N154" t="s">
        <v>134</v>
      </c>
      <c r="O154" t="s">
        <v>135</v>
      </c>
      <c r="P154" t="s">
        <v>136</v>
      </c>
      <c r="Q154">
        <v>1</v>
      </c>
      <c r="W154" t="s">
        <v>126</v>
      </c>
      <c r="X154">
        <v>198</v>
      </c>
      <c r="Y154">
        <v>3</v>
      </c>
      <c r="Z154" t="s">
        <v>247</v>
      </c>
      <c r="AA154">
        <v>0</v>
      </c>
      <c r="AB154">
        <v>20</v>
      </c>
      <c r="AC154">
        <v>4</v>
      </c>
      <c r="AD154">
        <v>13</v>
      </c>
      <c r="AE154">
        <v>32</v>
      </c>
      <c r="AF154">
        <v>55</v>
      </c>
      <c r="AG154" s="19">
        <v>3</v>
      </c>
      <c r="AH154" s="8">
        <f t="shared" si="4"/>
        <v>0.12</v>
      </c>
      <c r="AI154" s="8">
        <f t="shared" si="5"/>
        <v>58.180000000000007</v>
      </c>
      <c r="AJ154" s="8">
        <v>152.44999999999999</v>
      </c>
      <c r="AL154" t="s">
        <v>248</v>
      </c>
      <c r="AM154" s="27">
        <v>1720000029</v>
      </c>
      <c r="AN154" s="27">
        <v>2029999971</v>
      </c>
      <c r="AO154" s="27">
        <v>1819000006</v>
      </c>
      <c r="AP154" s="27">
        <v>6800000191</v>
      </c>
      <c r="AQ154" s="27">
        <v>1769999981</v>
      </c>
      <c r="AR154">
        <v>10</v>
      </c>
      <c r="AS154">
        <v>41</v>
      </c>
      <c r="AT154">
        <v>63</v>
      </c>
      <c r="AU154">
        <v>42</v>
      </c>
      <c r="AV154">
        <v>41</v>
      </c>
      <c r="AW154">
        <v>93</v>
      </c>
      <c r="AX154">
        <v>0</v>
      </c>
      <c r="AY154">
        <v>2</v>
      </c>
      <c r="AZ154" s="27">
        <v>1600000024</v>
      </c>
      <c r="BA154" t="s">
        <v>425</v>
      </c>
      <c r="BB154">
        <v>0</v>
      </c>
    </row>
    <row r="155" spans="2:54" x14ac:dyDescent="0.25">
      <c r="B155">
        <v>2921</v>
      </c>
      <c r="C155">
        <v>12286</v>
      </c>
      <c r="D155">
        <v>296521</v>
      </c>
      <c r="G155" t="s">
        <v>429</v>
      </c>
      <c r="H155">
        <v>12286</v>
      </c>
      <c r="I155">
        <v>3</v>
      </c>
      <c r="J155">
        <v>1</v>
      </c>
      <c r="K155">
        <v>100</v>
      </c>
      <c r="M155" t="s">
        <v>134</v>
      </c>
      <c r="N155" t="s">
        <v>134</v>
      </c>
      <c r="O155" t="s">
        <v>135</v>
      </c>
      <c r="P155" t="s">
        <v>136</v>
      </c>
      <c r="Q155">
        <v>1</v>
      </c>
      <c r="W155" t="s">
        <v>126</v>
      </c>
      <c r="X155">
        <v>198</v>
      </c>
      <c r="Y155">
        <v>3</v>
      </c>
      <c r="Z155" t="s">
        <v>247</v>
      </c>
      <c r="AA155">
        <v>0</v>
      </c>
      <c r="AB155">
        <v>20</v>
      </c>
      <c r="AC155">
        <v>4</v>
      </c>
      <c r="AD155">
        <v>13</v>
      </c>
      <c r="AE155">
        <v>32</v>
      </c>
      <c r="AF155">
        <v>55</v>
      </c>
      <c r="AG155" s="19">
        <v>3</v>
      </c>
      <c r="AH155" s="8">
        <f t="shared" si="4"/>
        <v>0.12</v>
      </c>
      <c r="AI155" s="8">
        <f t="shared" si="5"/>
        <v>58.180000000000007</v>
      </c>
      <c r="AJ155" s="8">
        <v>153.44999999999999</v>
      </c>
      <c r="AL155" t="s">
        <v>248</v>
      </c>
      <c r="AM155" s="27">
        <v>1720000029</v>
      </c>
      <c r="AN155" s="27">
        <v>2029999971</v>
      </c>
      <c r="AO155" s="27">
        <v>1819000006</v>
      </c>
      <c r="AP155" s="27">
        <v>6800000191</v>
      </c>
      <c r="AQ155" s="27">
        <v>1769999981</v>
      </c>
      <c r="AR155">
        <v>10</v>
      </c>
      <c r="AS155">
        <v>41</v>
      </c>
      <c r="AT155">
        <v>63</v>
      </c>
      <c r="AU155">
        <v>42</v>
      </c>
      <c r="AV155">
        <v>41</v>
      </c>
      <c r="AW155">
        <v>93</v>
      </c>
      <c r="AX155">
        <v>0</v>
      </c>
      <c r="AY155">
        <v>2</v>
      </c>
      <c r="AZ155" s="27">
        <v>1600000024</v>
      </c>
      <c r="BA155" t="s">
        <v>425</v>
      </c>
      <c r="BB155">
        <v>0</v>
      </c>
    </row>
    <row r="156" spans="2:54" x14ac:dyDescent="0.25">
      <c r="B156">
        <v>2569</v>
      </c>
      <c r="C156">
        <v>12677</v>
      </c>
      <c r="D156">
        <v>7942</v>
      </c>
      <c r="G156" t="s">
        <v>430</v>
      </c>
      <c r="H156">
        <v>12677</v>
      </c>
      <c r="I156">
        <v>3</v>
      </c>
      <c r="J156">
        <v>2</v>
      </c>
      <c r="K156">
        <v>20</v>
      </c>
      <c r="M156" t="s">
        <v>245</v>
      </c>
      <c r="N156" t="s">
        <v>245</v>
      </c>
      <c r="O156" t="s">
        <v>43</v>
      </c>
      <c r="P156" t="s">
        <v>246</v>
      </c>
      <c r="Q156">
        <v>1</v>
      </c>
      <c r="W156" t="s">
        <v>46</v>
      </c>
      <c r="X156">
        <v>156</v>
      </c>
      <c r="Y156">
        <v>0</v>
      </c>
      <c r="Z156" t="s">
        <v>247</v>
      </c>
      <c r="AA156">
        <v>0</v>
      </c>
      <c r="AB156">
        <v>20</v>
      </c>
      <c r="AC156">
        <v>2</v>
      </c>
      <c r="AD156">
        <v>35</v>
      </c>
      <c r="AE156">
        <v>34</v>
      </c>
      <c r="AF156">
        <v>31</v>
      </c>
      <c r="AG156" s="19">
        <v>5</v>
      </c>
      <c r="AH156" s="8">
        <f t="shared" ref="AH156:AH219" si="6">AVERAGE(0.2,0.23)</f>
        <v>0.21500000000000002</v>
      </c>
      <c r="AI156" s="8">
        <f t="shared" ref="AI156:AI219" si="7">AVERAGE(40.89,44.6)</f>
        <v>42.745000000000005</v>
      </c>
      <c r="AJ156" s="8">
        <v>0.46400000000000002</v>
      </c>
      <c r="AL156" t="s">
        <v>431</v>
      </c>
      <c r="AM156" s="27">
        <v>1279999971</v>
      </c>
      <c r="AN156" s="27">
        <v>1850000024</v>
      </c>
      <c r="AO156" s="27">
        <v>3029000044</v>
      </c>
      <c r="AP156" s="27">
        <v>5099999905</v>
      </c>
      <c r="AQ156" t="s">
        <v>432</v>
      </c>
      <c r="AR156">
        <v>13</v>
      </c>
      <c r="AS156">
        <v>18</v>
      </c>
      <c r="AT156">
        <v>22</v>
      </c>
      <c r="AU156">
        <v>8</v>
      </c>
      <c r="AV156">
        <v>5</v>
      </c>
      <c r="AW156">
        <v>37</v>
      </c>
      <c r="AX156">
        <v>16</v>
      </c>
      <c r="AY156">
        <v>1</v>
      </c>
      <c r="AZ156">
        <v>0</v>
      </c>
      <c r="BA156">
        <v>0</v>
      </c>
      <c r="BB156">
        <v>0</v>
      </c>
    </row>
    <row r="157" spans="2:54" x14ac:dyDescent="0.25">
      <c r="B157">
        <v>2519</v>
      </c>
      <c r="C157">
        <v>12805</v>
      </c>
      <c r="D157">
        <v>7974</v>
      </c>
      <c r="G157" t="s">
        <v>433</v>
      </c>
      <c r="H157">
        <v>12805</v>
      </c>
      <c r="I157">
        <v>3</v>
      </c>
      <c r="J157">
        <v>1</v>
      </c>
      <c r="K157">
        <v>40</v>
      </c>
      <c r="M157" t="s">
        <v>245</v>
      </c>
      <c r="N157" t="s">
        <v>245</v>
      </c>
      <c r="O157" t="s">
        <v>43</v>
      </c>
      <c r="P157" t="s">
        <v>246</v>
      </c>
      <c r="Q157">
        <v>1</v>
      </c>
      <c r="W157" t="s">
        <v>46</v>
      </c>
      <c r="X157">
        <v>156</v>
      </c>
      <c r="Y157">
        <v>0</v>
      </c>
      <c r="Z157" t="s">
        <v>247</v>
      </c>
      <c r="AA157">
        <v>0</v>
      </c>
      <c r="AB157">
        <v>20</v>
      </c>
      <c r="AC157">
        <v>2</v>
      </c>
      <c r="AD157">
        <v>35</v>
      </c>
      <c r="AE157">
        <v>34</v>
      </c>
      <c r="AF157">
        <v>31</v>
      </c>
      <c r="AG157" s="19">
        <v>5</v>
      </c>
      <c r="AH157" s="8">
        <f t="shared" si="6"/>
        <v>0.21500000000000002</v>
      </c>
      <c r="AI157" s="8">
        <f t="shared" si="7"/>
        <v>42.745000000000005</v>
      </c>
      <c r="AJ157" s="8">
        <v>1.464</v>
      </c>
      <c r="AL157" t="s">
        <v>431</v>
      </c>
      <c r="AM157" s="27">
        <v>1279999971</v>
      </c>
      <c r="AN157" s="27">
        <v>1850000024</v>
      </c>
      <c r="AO157" s="27">
        <v>3029000044</v>
      </c>
      <c r="AP157" s="27">
        <v>5099999905</v>
      </c>
      <c r="AQ157" t="s">
        <v>432</v>
      </c>
      <c r="AR157">
        <v>13</v>
      </c>
      <c r="AS157">
        <v>18</v>
      </c>
      <c r="AT157">
        <v>22</v>
      </c>
      <c r="AU157">
        <v>8</v>
      </c>
      <c r="AV157">
        <v>5</v>
      </c>
      <c r="AW157">
        <v>37</v>
      </c>
      <c r="AX157">
        <v>16</v>
      </c>
      <c r="AY157">
        <v>1</v>
      </c>
      <c r="AZ157">
        <v>0</v>
      </c>
      <c r="BA157">
        <v>0</v>
      </c>
      <c r="BB157">
        <v>0</v>
      </c>
    </row>
    <row r="158" spans="2:54" x14ac:dyDescent="0.25">
      <c r="B158">
        <v>892</v>
      </c>
      <c r="C158">
        <v>16211</v>
      </c>
      <c r="D158">
        <v>12901</v>
      </c>
      <c r="G158" t="s">
        <v>434</v>
      </c>
      <c r="H158">
        <v>16211</v>
      </c>
      <c r="I158">
        <v>3</v>
      </c>
      <c r="J158">
        <v>2</v>
      </c>
      <c r="K158">
        <v>40</v>
      </c>
      <c r="M158" t="s">
        <v>95</v>
      </c>
      <c r="N158" t="s">
        <v>95</v>
      </c>
      <c r="O158" t="s">
        <v>95</v>
      </c>
      <c r="P158" t="s">
        <v>96</v>
      </c>
      <c r="Q158">
        <v>1</v>
      </c>
      <c r="W158" t="s">
        <v>46</v>
      </c>
      <c r="X158">
        <v>162</v>
      </c>
      <c r="Y158">
        <v>0</v>
      </c>
      <c r="Z158" t="s">
        <v>247</v>
      </c>
      <c r="AA158">
        <v>0</v>
      </c>
      <c r="AB158">
        <v>20</v>
      </c>
      <c r="AC158">
        <v>10</v>
      </c>
      <c r="AD158">
        <v>35</v>
      </c>
      <c r="AE158">
        <v>32</v>
      </c>
      <c r="AF158">
        <v>33</v>
      </c>
      <c r="AG158" s="19">
        <v>5</v>
      </c>
      <c r="AH158" s="8">
        <f t="shared" si="6"/>
        <v>0.21500000000000002</v>
      </c>
      <c r="AI158" s="8">
        <f t="shared" si="7"/>
        <v>42.745000000000005</v>
      </c>
      <c r="AJ158" s="8">
        <v>2.464</v>
      </c>
      <c r="AL158" t="s">
        <v>431</v>
      </c>
      <c r="AM158" t="s">
        <v>435</v>
      </c>
      <c r="AN158" s="27">
        <v>1879999995</v>
      </c>
      <c r="AO158" s="27">
        <v>5147000313</v>
      </c>
      <c r="AP158" s="27">
        <v>5300000191</v>
      </c>
      <c r="AQ158" s="27">
        <v>2650000095</v>
      </c>
      <c r="AR158">
        <v>19</v>
      </c>
      <c r="AS158">
        <v>38</v>
      </c>
      <c r="AT158">
        <v>75</v>
      </c>
      <c r="AU158">
        <v>10</v>
      </c>
      <c r="AV158">
        <v>6</v>
      </c>
      <c r="AW158">
        <v>26</v>
      </c>
      <c r="AX158">
        <v>38</v>
      </c>
      <c r="AY158">
        <v>1</v>
      </c>
      <c r="AZ158">
        <v>0</v>
      </c>
      <c r="BA158">
        <v>0</v>
      </c>
      <c r="BB158">
        <v>0</v>
      </c>
    </row>
    <row r="159" spans="2:54" x14ac:dyDescent="0.25">
      <c r="B159">
        <v>2747</v>
      </c>
      <c r="C159">
        <v>13449</v>
      </c>
      <c r="D159">
        <v>41828</v>
      </c>
      <c r="G159" t="s">
        <v>436</v>
      </c>
      <c r="H159">
        <v>13449</v>
      </c>
      <c r="I159">
        <v>3</v>
      </c>
      <c r="J159">
        <v>1</v>
      </c>
      <c r="K159">
        <v>70</v>
      </c>
      <c r="M159" t="s">
        <v>437</v>
      </c>
      <c r="N159" t="s">
        <v>437</v>
      </c>
      <c r="O159" t="s">
        <v>438</v>
      </c>
      <c r="P159" t="s">
        <v>439</v>
      </c>
      <c r="Q159">
        <v>1</v>
      </c>
      <c r="W159" t="s">
        <v>46</v>
      </c>
      <c r="X159">
        <v>152</v>
      </c>
      <c r="Y159">
        <v>3</v>
      </c>
      <c r="Z159" t="s">
        <v>247</v>
      </c>
      <c r="AA159">
        <v>0</v>
      </c>
      <c r="AB159">
        <v>20</v>
      </c>
      <c r="AC159">
        <v>26</v>
      </c>
      <c r="AD159">
        <v>40</v>
      </c>
      <c r="AE159">
        <v>29</v>
      </c>
      <c r="AF159">
        <v>31</v>
      </c>
      <c r="AG159" s="19">
        <v>5</v>
      </c>
      <c r="AH159" s="8">
        <f t="shared" si="6"/>
        <v>0.21500000000000002</v>
      </c>
      <c r="AI159" s="8">
        <f t="shared" si="7"/>
        <v>42.745000000000005</v>
      </c>
      <c r="AJ159" s="8">
        <v>3.464</v>
      </c>
      <c r="AL159" t="s">
        <v>431</v>
      </c>
      <c r="AM159" s="27">
        <v>1519999981</v>
      </c>
      <c r="AN159" s="27">
        <v>1860000014</v>
      </c>
      <c r="AO159" t="s">
        <v>440</v>
      </c>
      <c r="AP159" s="27">
        <v>7699999809</v>
      </c>
      <c r="AQ159" t="s">
        <v>441</v>
      </c>
      <c r="AR159">
        <v>10</v>
      </c>
      <c r="AS159">
        <v>18</v>
      </c>
      <c r="AT159">
        <v>56</v>
      </c>
      <c r="AU159">
        <v>31</v>
      </c>
      <c r="AV159">
        <v>31</v>
      </c>
      <c r="AW159">
        <v>91</v>
      </c>
      <c r="AX159">
        <v>0</v>
      </c>
      <c r="AY159">
        <v>3</v>
      </c>
      <c r="AZ159" s="27">
        <v>2789999962</v>
      </c>
      <c r="BA159" t="s">
        <v>442</v>
      </c>
      <c r="BB159">
        <v>1</v>
      </c>
    </row>
    <row r="160" spans="2:54" x14ac:dyDescent="0.25">
      <c r="B160">
        <v>101</v>
      </c>
      <c r="C160">
        <v>27695</v>
      </c>
      <c r="D160">
        <v>49721</v>
      </c>
      <c r="G160" t="s">
        <v>443</v>
      </c>
      <c r="H160">
        <v>27695</v>
      </c>
      <c r="I160">
        <v>3</v>
      </c>
      <c r="J160">
        <v>1</v>
      </c>
      <c r="K160">
        <v>100</v>
      </c>
      <c r="M160" t="s">
        <v>109</v>
      </c>
      <c r="N160" t="s">
        <v>109</v>
      </c>
      <c r="O160" t="s">
        <v>110</v>
      </c>
      <c r="P160" t="s">
        <v>111</v>
      </c>
      <c r="Q160">
        <v>1</v>
      </c>
      <c r="W160" t="s">
        <v>46</v>
      </c>
      <c r="X160">
        <v>156</v>
      </c>
      <c r="Y160">
        <v>0</v>
      </c>
      <c r="Z160" t="s">
        <v>247</v>
      </c>
      <c r="AA160">
        <v>0</v>
      </c>
      <c r="AB160">
        <v>20</v>
      </c>
      <c r="AC160">
        <v>14</v>
      </c>
      <c r="AD160">
        <v>42</v>
      </c>
      <c r="AE160">
        <v>29</v>
      </c>
      <c r="AF160">
        <v>29</v>
      </c>
      <c r="AG160" s="19">
        <v>5</v>
      </c>
      <c r="AH160" s="8">
        <f t="shared" si="6"/>
        <v>0.21500000000000002</v>
      </c>
      <c r="AI160" s="8">
        <f t="shared" si="7"/>
        <v>42.745000000000005</v>
      </c>
      <c r="AJ160" s="8">
        <v>4.4640000000000004</v>
      </c>
      <c r="AL160" t="s">
        <v>431</v>
      </c>
      <c r="AM160" s="27">
        <v>1289999962</v>
      </c>
      <c r="AN160" s="27">
        <v>1840000033</v>
      </c>
      <c r="AO160" s="27">
        <v>2195999861</v>
      </c>
      <c r="AP160">
        <v>5</v>
      </c>
      <c r="AQ160" s="27">
        <v>1639999986</v>
      </c>
      <c r="AR160">
        <v>12</v>
      </c>
      <c r="AS160">
        <v>19</v>
      </c>
      <c r="AT160">
        <v>40</v>
      </c>
      <c r="AU160">
        <v>12</v>
      </c>
      <c r="AV160">
        <v>8</v>
      </c>
      <c r="AW160">
        <v>38</v>
      </c>
      <c r="AX160">
        <v>35</v>
      </c>
      <c r="AY160">
        <v>1</v>
      </c>
      <c r="AZ160">
        <v>0</v>
      </c>
      <c r="BA160" s="27">
        <v>1600000024</v>
      </c>
      <c r="BB160">
        <v>1</v>
      </c>
    </row>
    <row r="161" spans="2:54" x14ac:dyDescent="0.25">
      <c r="B161">
        <v>276</v>
      </c>
      <c r="C161">
        <v>16002</v>
      </c>
      <c r="D161">
        <v>49744</v>
      </c>
      <c r="G161" t="s">
        <v>444</v>
      </c>
      <c r="H161">
        <v>16002</v>
      </c>
      <c r="I161">
        <v>3</v>
      </c>
      <c r="J161">
        <v>1</v>
      </c>
      <c r="K161">
        <v>55</v>
      </c>
      <c r="M161" t="s">
        <v>109</v>
      </c>
      <c r="N161" t="s">
        <v>109</v>
      </c>
      <c r="O161" t="s">
        <v>110</v>
      </c>
      <c r="P161" t="s">
        <v>111</v>
      </c>
      <c r="Q161">
        <v>1</v>
      </c>
      <c r="W161" t="s">
        <v>46</v>
      </c>
      <c r="X161">
        <v>156</v>
      </c>
      <c r="Y161">
        <v>0</v>
      </c>
      <c r="Z161" t="s">
        <v>247</v>
      </c>
      <c r="AA161">
        <v>0</v>
      </c>
      <c r="AB161">
        <v>20</v>
      </c>
      <c r="AC161">
        <v>14</v>
      </c>
      <c r="AD161">
        <v>42</v>
      </c>
      <c r="AE161">
        <v>29</v>
      </c>
      <c r="AF161">
        <v>29</v>
      </c>
      <c r="AG161" s="19">
        <v>5</v>
      </c>
      <c r="AH161" s="8">
        <f t="shared" si="6"/>
        <v>0.21500000000000002</v>
      </c>
      <c r="AI161" s="8">
        <f t="shared" si="7"/>
        <v>42.745000000000005</v>
      </c>
      <c r="AJ161" s="8">
        <v>5.4640000000000004</v>
      </c>
      <c r="AL161" t="s">
        <v>431</v>
      </c>
      <c r="AM161" s="27">
        <v>1289999962</v>
      </c>
      <c r="AN161" s="27">
        <v>1840000033</v>
      </c>
      <c r="AO161" s="27">
        <v>2195999861</v>
      </c>
      <c r="AP161">
        <v>5</v>
      </c>
      <c r="AQ161" s="27">
        <v>1639999986</v>
      </c>
      <c r="AR161">
        <v>12</v>
      </c>
      <c r="AS161">
        <v>19</v>
      </c>
      <c r="AT161">
        <v>40</v>
      </c>
      <c r="AU161">
        <v>12</v>
      </c>
      <c r="AV161">
        <v>8</v>
      </c>
      <c r="AW161">
        <v>38</v>
      </c>
      <c r="AX161">
        <v>35</v>
      </c>
      <c r="AY161">
        <v>1</v>
      </c>
      <c r="AZ161">
        <v>0</v>
      </c>
      <c r="BA161" s="27">
        <v>1600000024</v>
      </c>
      <c r="BB161">
        <v>1</v>
      </c>
    </row>
    <row r="162" spans="2:54" x14ac:dyDescent="0.25">
      <c r="B162">
        <v>289</v>
      </c>
      <c r="C162">
        <v>27614</v>
      </c>
      <c r="D162">
        <v>49745</v>
      </c>
      <c r="G162" t="s">
        <v>445</v>
      </c>
      <c r="H162">
        <v>27614</v>
      </c>
      <c r="I162">
        <v>3</v>
      </c>
      <c r="J162">
        <v>1</v>
      </c>
      <c r="K162">
        <v>100</v>
      </c>
      <c r="M162" t="s">
        <v>109</v>
      </c>
      <c r="N162" t="s">
        <v>109</v>
      </c>
      <c r="O162" t="s">
        <v>110</v>
      </c>
      <c r="P162" t="s">
        <v>111</v>
      </c>
      <c r="Q162">
        <v>1</v>
      </c>
      <c r="W162" t="s">
        <v>46</v>
      </c>
      <c r="X162">
        <v>156</v>
      </c>
      <c r="Y162">
        <v>0</v>
      </c>
      <c r="Z162" t="s">
        <v>247</v>
      </c>
      <c r="AA162">
        <v>0</v>
      </c>
      <c r="AB162">
        <v>20</v>
      </c>
      <c r="AC162">
        <v>14</v>
      </c>
      <c r="AD162">
        <v>42</v>
      </c>
      <c r="AE162">
        <v>29</v>
      </c>
      <c r="AF162">
        <v>29</v>
      </c>
      <c r="AG162" s="19">
        <v>5</v>
      </c>
      <c r="AH162" s="8">
        <f t="shared" si="6"/>
        <v>0.21500000000000002</v>
      </c>
      <c r="AI162" s="8">
        <f t="shared" si="7"/>
        <v>42.745000000000005</v>
      </c>
      <c r="AJ162" s="8">
        <v>6.4640000000000004</v>
      </c>
      <c r="AL162" t="s">
        <v>431</v>
      </c>
      <c r="AM162" s="27">
        <v>1289999962</v>
      </c>
      <c r="AN162" s="27">
        <v>1840000033</v>
      </c>
      <c r="AO162" s="27">
        <v>2195999861</v>
      </c>
      <c r="AP162">
        <v>5</v>
      </c>
      <c r="AQ162" s="27">
        <v>1639999986</v>
      </c>
      <c r="AR162">
        <v>12</v>
      </c>
      <c r="AS162">
        <v>19</v>
      </c>
      <c r="AT162">
        <v>40</v>
      </c>
      <c r="AU162">
        <v>12</v>
      </c>
      <c r="AV162">
        <v>8</v>
      </c>
      <c r="AW162">
        <v>38</v>
      </c>
      <c r="AX162">
        <v>35</v>
      </c>
      <c r="AY162">
        <v>1</v>
      </c>
      <c r="AZ162">
        <v>0</v>
      </c>
      <c r="BA162" s="27">
        <v>1600000024</v>
      </c>
      <c r="BB162">
        <v>1</v>
      </c>
    </row>
    <row r="163" spans="2:54" x14ac:dyDescent="0.25">
      <c r="B163">
        <v>182</v>
      </c>
      <c r="C163">
        <v>27610</v>
      </c>
      <c r="D163">
        <v>49755</v>
      </c>
      <c r="G163" t="s">
        <v>446</v>
      </c>
      <c r="H163">
        <v>27610</v>
      </c>
      <c r="I163">
        <v>3</v>
      </c>
      <c r="J163">
        <v>1</v>
      </c>
      <c r="K163">
        <v>100</v>
      </c>
      <c r="M163" t="s">
        <v>109</v>
      </c>
      <c r="N163" t="s">
        <v>109</v>
      </c>
      <c r="O163" t="s">
        <v>110</v>
      </c>
      <c r="P163" t="s">
        <v>111</v>
      </c>
      <c r="Q163">
        <v>1</v>
      </c>
      <c r="W163" t="s">
        <v>46</v>
      </c>
      <c r="X163">
        <v>156</v>
      </c>
      <c r="Y163">
        <v>0</v>
      </c>
      <c r="Z163" t="s">
        <v>247</v>
      </c>
      <c r="AA163">
        <v>0</v>
      </c>
      <c r="AB163">
        <v>20</v>
      </c>
      <c r="AC163">
        <v>14</v>
      </c>
      <c r="AD163">
        <v>42</v>
      </c>
      <c r="AE163">
        <v>29</v>
      </c>
      <c r="AF163">
        <v>29</v>
      </c>
      <c r="AG163" s="19">
        <v>5</v>
      </c>
      <c r="AH163" s="8">
        <f t="shared" si="6"/>
        <v>0.21500000000000002</v>
      </c>
      <c r="AI163" s="8">
        <f t="shared" si="7"/>
        <v>42.745000000000005</v>
      </c>
      <c r="AJ163" s="8">
        <v>7.4640000000000004</v>
      </c>
      <c r="AL163" t="s">
        <v>431</v>
      </c>
      <c r="AM163" s="27">
        <v>1289999962</v>
      </c>
      <c r="AN163" s="27">
        <v>1840000033</v>
      </c>
      <c r="AO163" s="27">
        <v>2195999861</v>
      </c>
      <c r="AP163">
        <v>5</v>
      </c>
      <c r="AQ163" s="27">
        <v>1639999986</v>
      </c>
      <c r="AR163">
        <v>12</v>
      </c>
      <c r="AS163">
        <v>19</v>
      </c>
      <c r="AT163">
        <v>40</v>
      </c>
      <c r="AU163">
        <v>12</v>
      </c>
      <c r="AV163">
        <v>8</v>
      </c>
      <c r="AW163">
        <v>38</v>
      </c>
      <c r="AX163">
        <v>35</v>
      </c>
      <c r="AY163">
        <v>1</v>
      </c>
      <c r="AZ163">
        <v>0</v>
      </c>
      <c r="BA163" s="27">
        <v>1600000024</v>
      </c>
      <c r="BB163">
        <v>1</v>
      </c>
    </row>
    <row r="164" spans="2:54" x14ac:dyDescent="0.25">
      <c r="B164">
        <v>1420</v>
      </c>
      <c r="C164">
        <v>18849</v>
      </c>
      <c r="D164">
        <v>49785</v>
      </c>
      <c r="G164" t="s">
        <v>447</v>
      </c>
      <c r="H164">
        <v>18849</v>
      </c>
      <c r="I164">
        <v>3</v>
      </c>
      <c r="J164">
        <v>2</v>
      </c>
      <c r="K164">
        <v>40</v>
      </c>
      <c r="M164" t="s">
        <v>109</v>
      </c>
      <c r="N164" t="s">
        <v>109</v>
      </c>
      <c r="O164" t="s">
        <v>110</v>
      </c>
      <c r="P164" t="s">
        <v>111</v>
      </c>
      <c r="Q164">
        <v>1</v>
      </c>
      <c r="W164" t="s">
        <v>46</v>
      </c>
      <c r="X164">
        <v>156</v>
      </c>
      <c r="Y164">
        <v>0</v>
      </c>
      <c r="Z164" t="s">
        <v>247</v>
      </c>
      <c r="AA164">
        <v>0</v>
      </c>
      <c r="AB164">
        <v>20</v>
      </c>
      <c r="AC164">
        <v>14</v>
      </c>
      <c r="AD164">
        <v>42</v>
      </c>
      <c r="AE164">
        <v>29</v>
      </c>
      <c r="AF164">
        <v>29</v>
      </c>
      <c r="AG164" s="19">
        <v>5</v>
      </c>
      <c r="AH164" s="8">
        <f t="shared" si="6"/>
        <v>0.21500000000000002</v>
      </c>
      <c r="AI164" s="8">
        <f t="shared" si="7"/>
        <v>42.745000000000005</v>
      </c>
      <c r="AJ164" s="8">
        <v>8.4640000000000004</v>
      </c>
      <c r="AL164" t="s">
        <v>431</v>
      </c>
      <c r="AM164" s="27">
        <v>1289999962</v>
      </c>
      <c r="AN164" s="27">
        <v>1840000033</v>
      </c>
      <c r="AO164" s="27">
        <v>2195999861</v>
      </c>
      <c r="AP164">
        <v>5</v>
      </c>
      <c r="AQ164" s="27">
        <v>1639999986</v>
      </c>
      <c r="AR164">
        <v>12</v>
      </c>
      <c r="AS164">
        <v>19</v>
      </c>
      <c r="AT164">
        <v>40</v>
      </c>
      <c r="AU164">
        <v>12</v>
      </c>
      <c r="AV164">
        <v>8</v>
      </c>
      <c r="AW164">
        <v>38</v>
      </c>
      <c r="AX164">
        <v>35</v>
      </c>
      <c r="AY164">
        <v>1</v>
      </c>
      <c r="AZ164">
        <v>0</v>
      </c>
      <c r="BA164" s="27">
        <v>1600000024</v>
      </c>
      <c r="BB164">
        <v>1</v>
      </c>
    </row>
    <row r="165" spans="2:54" x14ac:dyDescent="0.25">
      <c r="B165">
        <v>265</v>
      </c>
      <c r="C165">
        <v>18762</v>
      </c>
      <c r="D165">
        <v>49790</v>
      </c>
      <c r="G165" t="s">
        <v>448</v>
      </c>
      <c r="H165">
        <v>18762</v>
      </c>
      <c r="I165">
        <v>3</v>
      </c>
      <c r="J165">
        <v>1</v>
      </c>
      <c r="K165">
        <v>100</v>
      </c>
      <c r="M165" t="s">
        <v>109</v>
      </c>
      <c r="N165" t="s">
        <v>109</v>
      </c>
      <c r="O165" t="s">
        <v>110</v>
      </c>
      <c r="P165" t="s">
        <v>111</v>
      </c>
      <c r="Q165">
        <v>1</v>
      </c>
      <c r="W165" t="s">
        <v>46</v>
      </c>
      <c r="X165">
        <v>156</v>
      </c>
      <c r="Y165">
        <v>0</v>
      </c>
      <c r="Z165" t="s">
        <v>247</v>
      </c>
      <c r="AA165">
        <v>0</v>
      </c>
      <c r="AB165">
        <v>20</v>
      </c>
      <c r="AC165">
        <v>14</v>
      </c>
      <c r="AD165">
        <v>42</v>
      </c>
      <c r="AE165">
        <v>29</v>
      </c>
      <c r="AF165">
        <v>29</v>
      </c>
      <c r="AG165" s="19">
        <v>5</v>
      </c>
      <c r="AH165" s="8">
        <f t="shared" si="6"/>
        <v>0.21500000000000002</v>
      </c>
      <c r="AI165" s="8">
        <f t="shared" si="7"/>
        <v>42.745000000000005</v>
      </c>
      <c r="AJ165" s="8">
        <v>9.4640000000000004</v>
      </c>
      <c r="AL165" t="s">
        <v>431</v>
      </c>
      <c r="AM165" s="27">
        <v>1289999962</v>
      </c>
      <c r="AN165" s="27">
        <v>1840000033</v>
      </c>
      <c r="AO165" s="27">
        <v>2195999861</v>
      </c>
      <c r="AP165">
        <v>5</v>
      </c>
      <c r="AQ165" s="27">
        <v>1639999986</v>
      </c>
      <c r="AR165">
        <v>12</v>
      </c>
      <c r="AS165">
        <v>19</v>
      </c>
      <c r="AT165">
        <v>40</v>
      </c>
      <c r="AU165">
        <v>12</v>
      </c>
      <c r="AV165">
        <v>8</v>
      </c>
      <c r="AW165">
        <v>38</v>
      </c>
      <c r="AX165">
        <v>35</v>
      </c>
      <c r="AY165">
        <v>1</v>
      </c>
      <c r="AZ165">
        <v>0</v>
      </c>
      <c r="BA165" s="27">
        <v>1600000024</v>
      </c>
      <c r="BB165">
        <v>1</v>
      </c>
    </row>
    <row r="166" spans="2:54" x14ac:dyDescent="0.25">
      <c r="B166">
        <v>1228</v>
      </c>
      <c r="C166">
        <v>18805</v>
      </c>
      <c r="D166">
        <v>49796</v>
      </c>
      <c r="G166" t="s">
        <v>449</v>
      </c>
      <c r="H166">
        <v>18805</v>
      </c>
      <c r="I166">
        <v>3</v>
      </c>
      <c r="J166">
        <v>2</v>
      </c>
      <c r="K166">
        <v>40</v>
      </c>
      <c r="M166" t="s">
        <v>109</v>
      </c>
      <c r="N166" t="s">
        <v>109</v>
      </c>
      <c r="O166" t="s">
        <v>110</v>
      </c>
      <c r="P166" t="s">
        <v>111</v>
      </c>
      <c r="Q166">
        <v>1</v>
      </c>
      <c r="W166" t="s">
        <v>46</v>
      </c>
      <c r="X166">
        <v>156</v>
      </c>
      <c r="Y166">
        <v>0</v>
      </c>
      <c r="Z166" t="s">
        <v>247</v>
      </c>
      <c r="AA166">
        <v>0</v>
      </c>
      <c r="AB166">
        <v>20</v>
      </c>
      <c r="AC166">
        <v>14</v>
      </c>
      <c r="AD166">
        <v>42</v>
      </c>
      <c r="AE166">
        <v>29</v>
      </c>
      <c r="AF166">
        <v>29</v>
      </c>
      <c r="AG166" s="19">
        <v>5</v>
      </c>
      <c r="AH166" s="8">
        <f t="shared" si="6"/>
        <v>0.21500000000000002</v>
      </c>
      <c r="AI166" s="8">
        <f t="shared" si="7"/>
        <v>42.745000000000005</v>
      </c>
      <c r="AJ166" s="8">
        <v>10.464</v>
      </c>
      <c r="AL166" t="s">
        <v>431</v>
      </c>
      <c r="AM166" s="27">
        <v>1289999962</v>
      </c>
      <c r="AN166" s="27">
        <v>1840000033</v>
      </c>
      <c r="AO166" s="27">
        <v>2195999861</v>
      </c>
      <c r="AP166">
        <v>5</v>
      </c>
      <c r="AQ166" s="27">
        <v>1639999986</v>
      </c>
      <c r="AR166">
        <v>12</v>
      </c>
      <c r="AS166">
        <v>19</v>
      </c>
      <c r="AT166">
        <v>40</v>
      </c>
      <c r="AU166">
        <v>12</v>
      </c>
      <c r="AV166">
        <v>8</v>
      </c>
      <c r="AW166">
        <v>38</v>
      </c>
      <c r="AX166">
        <v>35</v>
      </c>
      <c r="AY166">
        <v>1</v>
      </c>
      <c r="AZ166">
        <v>0</v>
      </c>
      <c r="BA166" s="27">
        <v>1600000024</v>
      </c>
      <c r="BB166">
        <v>1</v>
      </c>
    </row>
    <row r="167" spans="2:54" x14ac:dyDescent="0.25">
      <c r="B167">
        <v>1525</v>
      </c>
      <c r="C167">
        <v>18803</v>
      </c>
      <c r="D167">
        <v>49797</v>
      </c>
      <c r="G167" t="s">
        <v>450</v>
      </c>
      <c r="H167">
        <v>18803</v>
      </c>
      <c r="I167">
        <v>3</v>
      </c>
      <c r="J167">
        <v>2</v>
      </c>
      <c r="K167">
        <v>40</v>
      </c>
      <c r="M167" t="s">
        <v>109</v>
      </c>
      <c r="N167" t="s">
        <v>109</v>
      </c>
      <c r="O167" t="s">
        <v>110</v>
      </c>
      <c r="P167" t="s">
        <v>111</v>
      </c>
      <c r="Q167">
        <v>1</v>
      </c>
      <c r="W167" t="s">
        <v>46</v>
      </c>
      <c r="X167">
        <v>156</v>
      </c>
      <c r="Y167">
        <v>0</v>
      </c>
      <c r="Z167" t="s">
        <v>247</v>
      </c>
      <c r="AA167">
        <v>0</v>
      </c>
      <c r="AB167">
        <v>20</v>
      </c>
      <c r="AC167">
        <v>14</v>
      </c>
      <c r="AD167">
        <v>42</v>
      </c>
      <c r="AE167">
        <v>29</v>
      </c>
      <c r="AF167">
        <v>29</v>
      </c>
      <c r="AG167" s="19">
        <v>5</v>
      </c>
      <c r="AH167" s="8">
        <f t="shared" si="6"/>
        <v>0.21500000000000002</v>
      </c>
      <c r="AI167" s="8">
        <f t="shared" si="7"/>
        <v>42.745000000000005</v>
      </c>
      <c r="AJ167" s="8">
        <v>11.464</v>
      </c>
      <c r="AL167" t="s">
        <v>431</v>
      </c>
      <c r="AM167" s="27">
        <v>1289999962</v>
      </c>
      <c r="AN167" s="27">
        <v>1840000033</v>
      </c>
      <c r="AO167" s="27">
        <v>2195999861</v>
      </c>
      <c r="AP167">
        <v>5</v>
      </c>
      <c r="AQ167" s="27">
        <v>1639999986</v>
      </c>
      <c r="AR167">
        <v>12</v>
      </c>
      <c r="AS167">
        <v>19</v>
      </c>
      <c r="AT167">
        <v>40</v>
      </c>
      <c r="AU167">
        <v>12</v>
      </c>
      <c r="AV167">
        <v>8</v>
      </c>
      <c r="AW167">
        <v>38</v>
      </c>
      <c r="AX167">
        <v>35</v>
      </c>
      <c r="AY167">
        <v>1</v>
      </c>
      <c r="AZ167">
        <v>0</v>
      </c>
      <c r="BA167" s="27">
        <v>1600000024</v>
      </c>
      <c r="BB167">
        <v>1</v>
      </c>
    </row>
    <row r="168" spans="2:54" x14ac:dyDescent="0.25">
      <c r="B168">
        <v>223</v>
      </c>
      <c r="C168">
        <v>18749</v>
      </c>
      <c r="D168">
        <v>49817</v>
      </c>
      <c r="G168" t="s">
        <v>451</v>
      </c>
      <c r="H168">
        <v>18749</v>
      </c>
      <c r="I168">
        <v>3</v>
      </c>
      <c r="J168">
        <v>2</v>
      </c>
      <c r="K168">
        <v>50</v>
      </c>
      <c r="M168" t="s">
        <v>109</v>
      </c>
      <c r="N168" t="s">
        <v>109</v>
      </c>
      <c r="O168" t="s">
        <v>110</v>
      </c>
      <c r="P168" t="s">
        <v>111</v>
      </c>
      <c r="Q168">
        <v>1</v>
      </c>
      <c r="W168" t="s">
        <v>46</v>
      </c>
      <c r="X168">
        <v>156</v>
      </c>
      <c r="Y168">
        <v>0</v>
      </c>
      <c r="Z168" t="s">
        <v>247</v>
      </c>
      <c r="AA168">
        <v>0</v>
      </c>
      <c r="AB168">
        <v>20</v>
      </c>
      <c r="AC168">
        <v>14</v>
      </c>
      <c r="AD168">
        <v>42</v>
      </c>
      <c r="AE168">
        <v>29</v>
      </c>
      <c r="AF168">
        <v>29</v>
      </c>
      <c r="AG168" s="19">
        <v>5</v>
      </c>
      <c r="AH168" s="8">
        <f t="shared" si="6"/>
        <v>0.21500000000000002</v>
      </c>
      <c r="AI168" s="8">
        <f t="shared" si="7"/>
        <v>42.745000000000005</v>
      </c>
      <c r="AJ168" s="8">
        <v>12.464</v>
      </c>
      <c r="AL168" t="s">
        <v>431</v>
      </c>
      <c r="AM168" s="27">
        <v>1289999962</v>
      </c>
      <c r="AN168" s="27">
        <v>1840000033</v>
      </c>
      <c r="AO168" s="27">
        <v>2195999861</v>
      </c>
      <c r="AP168">
        <v>5</v>
      </c>
      <c r="AQ168" s="27">
        <v>1639999986</v>
      </c>
      <c r="AR168">
        <v>12</v>
      </c>
      <c r="AS168">
        <v>19</v>
      </c>
      <c r="AT168">
        <v>40</v>
      </c>
      <c r="AU168">
        <v>12</v>
      </c>
      <c r="AV168">
        <v>8</v>
      </c>
      <c r="AW168">
        <v>38</v>
      </c>
      <c r="AX168">
        <v>35</v>
      </c>
      <c r="AY168">
        <v>1</v>
      </c>
      <c r="AZ168">
        <v>0</v>
      </c>
      <c r="BA168" s="27">
        <v>1600000024</v>
      </c>
      <c r="BB168">
        <v>1</v>
      </c>
    </row>
    <row r="169" spans="2:54" x14ac:dyDescent="0.25">
      <c r="B169">
        <v>247</v>
      </c>
      <c r="C169">
        <v>18761</v>
      </c>
      <c r="D169">
        <v>49821</v>
      </c>
      <c r="G169" t="s">
        <v>452</v>
      </c>
      <c r="H169">
        <v>18761</v>
      </c>
      <c r="I169">
        <v>3</v>
      </c>
      <c r="J169">
        <v>1</v>
      </c>
      <c r="K169">
        <v>100</v>
      </c>
      <c r="M169" t="s">
        <v>109</v>
      </c>
      <c r="N169" t="s">
        <v>109</v>
      </c>
      <c r="O169" t="s">
        <v>110</v>
      </c>
      <c r="P169" t="s">
        <v>111</v>
      </c>
      <c r="Q169">
        <v>1</v>
      </c>
      <c r="W169" t="s">
        <v>46</v>
      </c>
      <c r="X169">
        <v>156</v>
      </c>
      <c r="Y169">
        <v>0</v>
      </c>
      <c r="Z169" t="s">
        <v>247</v>
      </c>
      <c r="AA169">
        <v>0</v>
      </c>
      <c r="AB169">
        <v>20</v>
      </c>
      <c r="AC169">
        <v>14</v>
      </c>
      <c r="AD169">
        <v>42</v>
      </c>
      <c r="AE169">
        <v>29</v>
      </c>
      <c r="AF169">
        <v>29</v>
      </c>
      <c r="AG169" s="19">
        <v>5</v>
      </c>
      <c r="AH169" s="8">
        <f t="shared" si="6"/>
        <v>0.21500000000000002</v>
      </c>
      <c r="AI169" s="8">
        <f t="shared" si="7"/>
        <v>42.745000000000005</v>
      </c>
      <c r="AJ169" s="8">
        <v>13.464</v>
      </c>
      <c r="AL169" t="s">
        <v>431</v>
      </c>
      <c r="AM169" s="27">
        <v>1289999962</v>
      </c>
      <c r="AN169" s="27">
        <v>1840000033</v>
      </c>
      <c r="AO169" s="27">
        <v>2195999861</v>
      </c>
      <c r="AP169">
        <v>5</v>
      </c>
      <c r="AQ169" s="27">
        <v>1639999986</v>
      </c>
      <c r="AR169">
        <v>12</v>
      </c>
      <c r="AS169">
        <v>19</v>
      </c>
      <c r="AT169">
        <v>40</v>
      </c>
      <c r="AU169">
        <v>12</v>
      </c>
      <c r="AV169">
        <v>8</v>
      </c>
      <c r="AW169">
        <v>38</v>
      </c>
      <c r="AX169">
        <v>35</v>
      </c>
      <c r="AY169">
        <v>1</v>
      </c>
      <c r="AZ169">
        <v>0</v>
      </c>
      <c r="BA169" s="27">
        <v>1600000024</v>
      </c>
      <c r="BB169">
        <v>1</v>
      </c>
    </row>
    <row r="170" spans="2:54" x14ac:dyDescent="0.25">
      <c r="B170">
        <v>173</v>
      </c>
      <c r="C170">
        <v>18756</v>
      </c>
      <c r="D170">
        <v>49823</v>
      </c>
      <c r="G170" t="s">
        <v>453</v>
      </c>
      <c r="H170">
        <v>18756</v>
      </c>
      <c r="I170">
        <v>3</v>
      </c>
      <c r="J170">
        <v>1</v>
      </c>
      <c r="K170">
        <v>100</v>
      </c>
      <c r="M170" t="s">
        <v>114</v>
      </c>
      <c r="N170" t="s">
        <v>109</v>
      </c>
      <c r="O170" t="s">
        <v>110</v>
      </c>
      <c r="P170" t="s">
        <v>111</v>
      </c>
      <c r="Q170">
        <v>3</v>
      </c>
      <c r="R170">
        <v>2</v>
      </c>
      <c r="S170">
        <v>0</v>
      </c>
      <c r="W170" t="s">
        <v>46</v>
      </c>
      <c r="X170">
        <v>40</v>
      </c>
      <c r="Y170">
        <v>0</v>
      </c>
      <c r="Z170" t="s">
        <v>247</v>
      </c>
      <c r="AA170">
        <v>0</v>
      </c>
      <c r="AB170">
        <v>20</v>
      </c>
      <c r="AC170">
        <v>14</v>
      </c>
      <c r="AD170">
        <v>42</v>
      </c>
      <c r="AE170">
        <v>29</v>
      </c>
      <c r="AF170">
        <v>29</v>
      </c>
      <c r="AG170" s="19">
        <v>5</v>
      </c>
      <c r="AH170" s="8">
        <f t="shared" si="6"/>
        <v>0.21500000000000002</v>
      </c>
      <c r="AI170" s="8">
        <f t="shared" si="7"/>
        <v>42.745000000000005</v>
      </c>
      <c r="AJ170" s="8">
        <v>14.464</v>
      </c>
      <c r="AL170" t="s">
        <v>431</v>
      </c>
      <c r="AM170" s="27">
        <v>1289999962</v>
      </c>
      <c r="AN170" s="27">
        <v>1840000033</v>
      </c>
      <c r="AO170" s="27">
        <v>2195999861</v>
      </c>
      <c r="AP170">
        <v>5</v>
      </c>
      <c r="AQ170" s="27">
        <v>1639999986</v>
      </c>
      <c r="AR170">
        <v>12</v>
      </c>
      <c r="AS170">
        <v>19</v>
      </c>
      <c r="AT170">
        <v>40</v>
      </c>
      <c r="AU170">
        <v>12</v>
      </c>
      <c r="AV170">
        <v>8</v>
      </c>
      <c r="AW170">
        <v>38</v>
      </c>
      <c r="AX170">
        <v>35</v>
      </c>
      <c r="AY170">
        <v>1</v>
      </c>
      <c r="AZ170">
        <v>0</v>
      </c>
      <c r="BA170" s="27">
        <v>1600000024</v>
      </c>
      <c r="BB170">
        <v>1</v>
      </c>
    </row>
    <row r="171" spans="2:54" x14ac:dyDescent="0.25">
      <c r="B171">
        <v>216</v>
      </c>
      <c r="C171">
        <v>18753</v>
      </c>
      <c r="D171">
        <v>49826</v>
      </c>
      <c r="G171" t="s">
        <v>454</v>
      </c>
      <c r="H171">
        <v>18753</v>
      </c>
      <c r="I171">
        <v>3</v>
      </c>
      <c r="J171">
        <v>1</v>
      </c>
      <c r="K171">
        <v>100</v>
      </c>
      <c r="M171" t="s">
        <v>114</v>
      </c>
      <c r="N171" t="s">
        <v>109</v>
      </c>
      <c r="O171" t="s">
        <v>110</v>
      </c>
      <c r="P171" t="s">
        <v>111</v>
      </c>
      <c r="Q171">
        <v>3</v>
      </c>
      <c r="R171">
        <v>2</v>
      </c>
      <c r="S171">
        <v>0</v>
      </c>
      <c r="W171" t="s">
        <v>46</v>
      </c>
      <c r="X171">
        <v>40</v>
      </c>
      <c r="Y171">
        <v>0</v>
      </c>
      <c r="Z171" t="s">
        <v>247</v>
      </c>
      <c r="AA171">
        <v>0</v>
      </c>
      <c r="AB171">
        <v>20</v>
      </c>
      <c r="AC171">
        <v>14</v>
      </c>
      <c r="AD171">
        <v>42</v>
      </c>
      <c r="AE171">
        <v>29</v>
      </c>
      <c r="AF171">
        <v>29</v>
      </c>
      <c r="AG171" s="19">
        <v>5</v>
      </c>
      <c r="AH171" s="8">
        <f t="shared" si="6"/>
        <v>0.21500000000000002</v>
      </c>
      <c r="AI171" s="8">
        <f t="shared" si="7"/>
        <v>42.745000000000005</v>
      </c>
      <c r="AJ171" s="8">
        <v>15.464</v>
      </c>
      <c r="AL171" t="s">
        <v>431</v>
      </c>
      <c r="AM171" s="27">
        <v>1289999962</v>
      </c>
      <c r="AN171" s="27">
        <v>1840000033</v>
      </c>
      <c r="AO171" s="27">
        <v>2195999861</v>
      </c>
      <c r="AP171">
        <v>5</v>
      </c>
      <c r="AQ171" s="27">
        <v>1639999986</v>
      </c>
      <c r="AR171">
        <v>12</v>
      </c>
      <c r="AS171">
        <v>19</v>
      </c>
      <c r="AT171">
        <v>40</v>
      </c>
      <c r="AU171">
        <v>12</v>
      </c>
      <c r="AV171">
        <v>8</v>
      </c>
      <c r="AW171">
        <v>38</v>
      </c>
      <c r="AX171">
        <v>35</v>
      </c>
      <c r="AY171">
        <v>1</v>
      </c>
      <c r="AZ171">
        <v>0</v>
      </c>
      <c r="BA171" s="27">
        <v>1600000024</v>
      </c>
      <c r="BB171">
        <v>1</v>
      </c>
    </row>
    <row r="172" spans="2:54" x14ac:dyDescent="0.25">
      <c r="B172">
        <v>169</v>
      </c>
      <c r="C172">
        <v>18754</v>
      </c>
      <c r="D172">
        <v>49835</v>
      </c>
      <c r="G172" t="s">
        <v>455</v>
      </c>
      <c r="H172">
        <v>18754</v>
      </c>
      <c r="I172">
        <v>3</v>
      </c>
      <c r="J172">
        <v>1</v>
      </c>
      <c r="K172">
        <v>100</v>
      </c>
      <c r="M172" t="s">
        <v>109</v>
      </c>
      <c r="N172" t="s">
        <v>109</v>
      </c>
      <c r="O172" t="s">
        <v>110</v>
      </c>
      <c r="P172" t="s">
        <v>111</v>
      </c>
      <c r="Q172">
        <v>1</v>
      </c>
      <c r="W172" t="s">
        <v>46</v>
      </c>
      <c r="X172">
        <v>156</v>
      </c>
      <c r="Y172">
        <v>0</v>
      </c>
      <c r="Z172" t="s">
        <v>247</v>
      </c>
      <c r="AA172">
        <v>0</v>
      </c>
      <c r="AB172">
        <v>20</v>
      </c>
      <c r="AC172">
        <v>14</v>
      </c>
      <c r="AD172">
        <v>42</v>
      </c>
      <c r="AE172">
        <v>29</v>
      </c>
      <c r="AF172">
        <v>29</v>
      </c>
      <c r="AG172" s="19">
        <v>5</v>
      </c>
      <c r="AH172" s="8">
        <f t="shared" si="6"/>
        <v>0.21500000000000002</v>
      </c>
      <c r="AI172" s="8">
        <f t="shared" si="7"/>
        <v>42.745000000000005</v>
      </c>
      <c r="AJ172" s="8">
        <v>16.463999999999999</v>
      </c>
      <c r="AL172" t="s">
        <v>431</v>
      </c>
      <c r="AM172" s="27">
        <v>1289999962</v>
      </c>
      <c r="AN172" s="27">
        <v>1840000033</v>
      </c>
      <c r="AO172" s="27">
        <v>2195999861</v>
      </c>
      <c r="AP172">
        <v>5</v>
      </c>
      <c r="AQ172" s="27">
        <v>1639999986</v>
      </c>
      <c r="AR172">
        <v>12</v>
      </c>
      <c r="AS172">
        <v>19</v>
      </c>
      <c r="AT172">
        <v>40</v>
      </c>
      <c r="AU172">
        <v>12</v>
      </c>
      <c r="AV172">
        <v>8</v>
      </c>
      <c r="AW172">
        <v>38</v>
      </c>
      <c r="AX172">
        <v>35</v>
      </c>
      <c r="AY172">
        <v>1</v>
      </c>
      <c r="AZ172">
        <v>0</v>
      </c>
      <c r="BA172" s="27">
        <v>1600000024</v>
      </c>
      <c r="BB172">
        <v>1</v>
      </c>
    </row>
    <row r="173" spans="2:54" x14ac:dyDescent="0.25">
      <c r="B173">
        <v>1742</v>
      </c>
      <c r="C173">
        <v>12623</v>
      </c>
      <c r="D173">
        <v>49846</v>
      </c>
      <c r="G173" t="s">
        <v>456</v>
      </c>
      <c r="H173">
        <v>12623</v>
      </c>
      <c r="I173">
        <v>3</v>
      </c>
      <c r="J173">
        <v>2</v>
      </c>
      <c r="K173">
        <v>40</v>
      </c>
      <c r="M173" t="s">
        <v>109</v>
      </c>
      <c r="N173" t="s">
        <v>109</v>
      </c>
      <c r="O173" t="s">
        <v>110</v>
      </c>
      <c r="P173" t="s">
        <v>111</v>
      </c>
      <c r="Q173">
        <v>1</v>
      </c>
      <c r="W173" t="s">
        <v>46</v>
      </c>
      <c r="X173">
        <v>156</v>
      </c>
      <c r="Y173">
        <v>0</v>
      </c>
      <c r="Z173" t="s">
        <v>247</v>
      </c>
      <c r="AA173">
        <v>0</v>
      </c>
      <c r="AB173">
        <v>20</v>
      </c>
      <c r="AC173">
        <v>14</v>
      </c>
      <c r="AD173">
        <v>42</v>
      </c>
      <c r="AE173">
        <v>29</v>
      </c>
      <c r="AF173">
        <v>29</v>
      </c>
      <c r="AG173" s="19">
        <v>5</v>
      </c>
      <c r="AH173" s="8">
        <f t="shared" si="6"/>
        <v>0.21500000000000002</v>
      </c>
      <c r="AI173" s="8">
        <f t="shared" si="7"/>
        <v>42.745000000000005</v>
      </c>
      <c r="AJ173" s="8">
        <v>17.463999999999999</v>
      </c>
      <c r="AL173" t="s">
        <v>431</v>
      </c>
      <c r="AM173" s="27">
        <v>1289999962</v>
      </c>
      <c r="AN173" s="27">
        <v>1840000033</v>
      </c>
      <c r="AO173" s="27">
        <v>2195999861</v>
      </c>
      <c r="AP173">
        <v>5</v>
      </c>
      <c r="AQ173" s="27">
        <v>1639999986</v>
      </c>
      <c r="AR173">
        <v>12</v>
      </c>
      <c r="AS173">
        <v>19</v>
      </c>
      <c r="AT173">
        <v>40</v>
      </c>
      <c r="AU173">
        <v>12</v>
      </c>
      <c r="AV173">
        <v>8</v>
      </c>
      <c r="AW173">
        <v>38</v>
      </c>
      <c r="AX173">
        <v>35</v>
      </c>
      <c r="AY173">
        <v>1</v>
      </c>
      <c r="AZ173">
        <v>0</v>
      </c>
      <c r="BA173" s="27">
        <v>1600000024</v>
      </c>
      <c r="BB173">
        <v>1</v>
      </c>
    </row>
    <row r="174" spans="2:54" x14ac:dyDescent="0.25">
      <c r="B174">
        <v>1950</v>
      </c>
      <c r="C174">
        <v>12553</v>
      </c>
      <c r="D174">
        <v>49852</v>
      </c>
      <c r="G174" t="s">
        <v>457</v>
      </c>
      <c r="H174">
        <v>12553</v>
      </c>
      <c r="I174">
        <v>3</v>
      </c>
      <c r="J174">
        <v>1</v>
      </c>
      <c r="K174">
        <v>100</v>
      </c>
      <c r="M174" t="s">
        <v>109</v>
      </c>
      <c r="N174" t="s">
        <v>109</v>
      </c>
      <c r="O174" t="s">
        <v>110</v>
      </c>
      <c r="P174" t="s">
        <v>111</v>
      </c>
      <c r="Q174">
        <v>1</v>
      </c>
      <c r="W174" t="s">
        <v>46</v>
      </c>
      <c r="X174">
        <v>156</v>
      </c>
      <c r="Y174">
        <v>0</v>
      </c>
      <c r="Z174" t="s">
        <v>247</v>
      </c>
      <c r="AA174">
        <v>0</v>
      </c>
      <c r="AB174">
        <v>20</v>
      </c>
      <c r="AC174">
        <v>14</v>
      </c>
      <c r="AD174">
        <v>42</v>
      </c>
      <c r="AE174">
        <v>29</v>
      </c>
      <c r="AF174">
        <v>29</v>
      </c>
      <c r="AG174" s="19">
        <v>5</v>
      </c>
      <c r="AH174" s="8">
        <f t="shared" si="6"/>
        <v>0.21500000000000002</v>
      </c>
      <c r="AI174" s="8">
        <f t="shared" si="7"/>
        <v>42.745000000000005</v>
      </c>
      <c r="AJ174" s="8">
        <v>18.463999999999999</v>
      </c>
      <c r="AL174" t="s">
        <v>431</v>
      </c>
      <c r="AM174" s="27">
        <v>1289999962</v>
      </c>
      <c r="AN174" s="27">
        <v>1840000033</v>
      </c>
      <c r="AO174" s="27">
        <v>2195999861</v>
      </c>
      <c r="AP174">
        <v>5</v>
      </c>
      <c r="AQ174" s="27">
        <v>1639999986</v>
      </c>
      <c r="AR174">
        <v>12</v>
      </c>
      <c r="AS174">
        <v>19</v>
      </c>
      <c r="AT174">
        <v>40</v>
      </c>
      <c r="AU174">
        <v>12</v>
      </c>
      <c r="AV174">
        <v>8</v>
      </c>
      <c r="AW174">
        <v>38</v>
      </c>
      <c r="AX174">
        <v>35</v>
      </c>
      <c r="AY174">
        <v>1</v>
      </c>
      <c r="AZ174">
        <v>0</v>
      </c>
      <c r="BA174" s="27">
        <v>1600000024</v>
      </c>
      <c r="BB174">
        <v>1</v>
      </c>
    </row>
    <row r="175" spans="2:54" x14ac:dyDescent="0.25">
      <c r="B175">
        <v>1792</v>
      </c>
      <c r="C175">
        <v>12559</v>
      </c>
      <c r="D175">
        <v>49871</v>
      </c>
      <c r="G175" t="s">
        <v>458</v>
      </c>
      <c r="H175">
        <v>12559</v>
      </c>
      <c r="I175">
        <v>3</v>
      </c>
      <c r="J175">
        <v>1</v>
      </c>
      <c r="K175">
        <v>60</v>
      </c>
      <c r="M175" t="s">
        <v>109</v>
      </c>
      <c r="N175" t="s">
        <v>109</v>
      </c>
      <c r="O175" t="s">
        <v>110</v>
      </c>
      <c r="P175" t="s">
        <v>111</v>
      </c>
      <c r="Q175">
        <v>1</v>
      </c>
      <c r="W175" t="s">
        <v>46</v>
      </c>
      <c r="X175">
        <v>156</v>
      </c>
      <c r="Y175">
        <v>0</v>
      </c>
      <c r="Z175" t="s">
        <v>247</v>
      </c>
      <c r="AA175">
        <v>0</v>
      </c>
      <c r="AB175">
        <v>20</v>
      </c>
      <c r="AC175">
        <v>14</v>
      </c>
      <c r="AD175">
        <v>42</v>
      </c>
      <c r="AE175">
        <v>29</v>
      </c>
      <c r="AF175">
        <v>29</v>
      </c>
      <c r="AG175" s="19">
        <v>5</v>
      </c>
      <c r="AH175" s="8">
        <f t="shared" si="6"/>
        <v>0.21500000000000002</v>
      </c>
      <c r="AI175" s="8">
        <f t="shared" si="7"/>
        <v>42.745000000000005</v>
      </c>
      <c r="AJ175" s="8">
        <v>19.463999999999999</v>
      </c>
      <c r="AL175" t="s">
        <v>431</v>
      </c>
      <c r="AM175" s="27">
        <v>1289999962</v>
      </c>
      <c r="AN175" s="27">
        <v>1840000033</v>
      </c>
      <c r="AO175" s="27">
        <v>2195999861</v>
      </c>
      <c r="AP175">
        <v>5</v>
      </c>
      <c r="AQ175" s="27">
        <v>1639999986</v>
      </c>
      <c r="AR175">
        <v>12</v>
      </c>
      <c r="AS175">
        <v>19</v>
      </c>
      <c r="AT175">
        <v>40</v>
      </c>
      <c r="AU175">
        <v>12</v>
      </c>
      <c r="AV175">
        <v>8</v>
      </c>
      <c r="AW175">
        <v>38</v>
      </c>
      <c r="AX175">
        <v>35</v>
      </c>
      <c r="AY175">
        <v>1</v>
      </c>
      <c r="AZ175">
        <v>0</v>
      </c>
      <c r="BA175" s="27">
        <v>1600000024</v>
      </c>
      <c r="BB175">
        <v>1</v>
      </c>
    </row>
    <row r="176" spans="2:54" x14ac:dyDescent="0.25">
      <c r="B176">
        <v>286</v>
      </c>
      <c r="C176">
        <v>16011</v>
      </c>
      <c r="D176">
        <v>55618</v>
      </c>
      <c r="G176" t="s">
        <v>459</v>
      </c>
      <c r="H176">
        <v>16011</v>
      </c>
      <c r="I176">
        <v>3</v>
      </c>
      <c r="J176">
        <v>1</v>
      </c>
      <c r="K176">
        <v>100</v>
      </c>
      <c r="M176" t="s">
        <v>131</v>
      </c>
      <c r="N176" t="s">
        <v>131</v>
      </c>
      <c r="O176" t="s">
        <v>110</v>
      </c>
      <c r="P176" t="s">
        <v>132</v>
      </c>
      <c r="Q176">
        <v>1</v>
      </c>
      <c r="W176" t="s">
        <v>46</v>
      </c>
      <c r="X176">
        <v>155</v>
      </c>
      <c r="Y176">
        <v>0</v>
      </c>
      <c r="Z176" t="s">
        <v>247</v>
      </c>
      <c r="AA176">
        <v>0</v>
      </c>
      <c r="AB176">
        <v>20</v>
      </c>
      <c r="AC176">
        <v>11</v>
      </c>
      <c r="AD176">
        <v>40</v>
      </c>
      <c r="AE176">
        <v>31</v>
      </c>
      <c r="AF176">
        <v>29</v>
      </c>
      <c r="AG176" s="19">
        <v>5</v>
      </c>
      <c r="AH176" s="8">
        <f t="shared" si="6"/>
        <v>0.21500000000000002</v>
      </c>
      <c r="AI176" s="8">
        <f t="shared" si="7"/>
        <v>42.745000000000005</v>
      </c>
      <c r="AJ176" s="8">
        <v>20.463999999999999</v>
      </c>
      <c r="AL176" t="s">
        <v>431</v>
      </c>
      <c r="AM176" s="27">
        <v>1350000024</v>
      </c>
      <c r="AN176" s="27">
        <v>1840000033</v>
      </c>
      <c r="AO176" s="27">
        <v>1674999952</v>
      </c>
      <c r="AP176" s="27">
        <v>6400000095</v>
      </c>
      <c r="AQ176" s="27">
        <v>1409999967</v>
      </c>
      <c r="AR176">
        <v>11</v>
      </c>
      <c r="AS176">
        <v>22</v>
      </c>
      <c r="AT176">
        <v>62</v>
      </c>
      <c r="AU176">
        <v>21</v>
      </c>
      <c r="AV176">
        <v>20</v>
      </c>
      <c r="AW176">
        <v>84</v>
      </c>
      <c r="AX176">
        <v>0</v>
      </c>
      <c r="AY176">
        <v>2</v>
      </c>
      <c r="AZ176">
        <v>0</v>
      </c>
      <c r="BA176" s="27">
        <v>1600000024</v>
      </c>
      <c r="BB176">
        <v>2</v>
      </c>
    </row>
    <row r="177" spans="2:54" x14ac:dyDescent="0.25">
      <c r="B177">
        <v>376</v>
      </c>
      <c r="C177">
        <v>16007</v>
      </c>
      <c r="D177">
        <v>55629</v>
      </c>
      <c r="G177" t="s">
        <v>460</v>
      </c>
      <c r="H177">
        <v>16007</v>
      </c>
      <c r="I177">
        <v>3</v>
      </c>
      <c r="J177">
        <v>1</v>
      </c>
      <c r="K177">
        <v>80</v>
      </c>
      <c r="M177" t="s">
        <v>131</v>
      </c>
      <c r="N177" t="s">
        <v>131</v>
      </c>
      <c r="O177" t="s">
        <v>110</v>
      </c>
      <c r="P177" t="s">
        <v>132</v>
      </c>
      <c r="Q177">
        <v>1</v>
      </c>
      <c r="W177" t="s">
        <v>46</v>
      </c>
      <c r="X177">
        <v>155</v>
      </c>
      <c r="Y177">
        <v>0</v>
      </c>
      <c r="Z177" t="s">
        <v>247</v>
      </c>
      <c r="AA177">
        <v>0</v>
      </c>
      <c r="AB177">
        <v>20</v>
      </c>
      <c r="AC177">
        <v>11</v>
      </c>
      <c r="AD177">
        <v>40</v>
      </c>
      <c r="AE177">
        <v>31</v>
      </c>
      <c r="AF177">
        <v>29</v>
      </c>
      <c r="AG177" s="19">
        <v>5</v>
      </c>
      <c r="AH177" s="8">
        <f t="shared" si="6"/>
        <v>0.21500000000000002</v>
      </c>
      <c r="AI177" s="8">
        <f t="shared" si="7"/>
        <v>42.745000000000005</v>
      </c>
      <c r="AJ177" s="8">
        <v>21.463999999999999</v>
      </c>
      <c r="AL177" t="s">
        <v>431</v>
      </c>
      <c r="AM177" s="27">
        <v>1350000024</v>
      </c>
      <c r="AN177" s="27">
        <v>1840000033</v>
      </c>
      <c r="AO177" s="27">
        <v>1674999952</v>
      </c>
      <c r="AP177" s="27">
        <v>6400000095</v>
      </c>
      <c r="AQ177" s="27">
        <v>1409999967</v>
      </c>
      <c r="AR177">
        <v>11</v>
      </c>
      <c r="AS177">
        <v>22</v>
      </c>
      <c r="AT177">
        <v>62</v>
      </c>
      <c r="AU177">
        <v>21</v>
      </c>
      <c r="AV177">
        <v>20</v>
      </c>
      <c r="AW177">
        <v>84</v>
      </c>
      <c r="AX177">
        <v>0</v>
      </c>
      <c r="AY177">
        <v>2</v>
      </c>
      <c r="AZ177">
        <v>0</v>
      </c>
      <c r="BA177" s="27">
        <v>1600000024</v>
      </c>
      <c r="BB177">
        <v>2</v>
      </c>
    </row>
    <row r="178" spans="2:54" x14ac:dyDescent="0.25">
      <c r="B178">
        <v>31</v>
      </c>
      <c r="C178">
        <v>27095</v>
      </c>
      <c r="D178">
        <v>55682</v>
      </c>
      <c r="G178" t="s">
        <v>461</v>
      </c>
      <c r="H178">
        <v>27095</v>
      </c>
      <c r="I178">
        <v>3</v>
      </c>
      <c r="J178">
        <v>1</v>
      </c>
      <c r="K178">
        <v>70</v>
      </c>
      <c r="M178" t="s">
        <v>131</v>
      </c>
      <c r="N178" t="s">
        <v>131</v>
      </c>
      <c r="O178" t="s">
        <v>110</v>
      </c>
      <c r="P178" t="s">
        <v>132</v>
      </c>
      <c r="Q178">
        <v>1</v>
      </c>
      <c r="W178" t="s">
        <v>46</v>
      </c>
      <c r="X178">
        <v>155</v>
      </c>
      <c r="Y178">
        <v>0</v>
      </c>
      <c r="Z178" t="s">
        <v>247</v>
      </c>
      <c r="AA178">
        <v>0</v>
      </c>
      <c r="AB178">
        <v>20</v>
      </c>
      <c r="AC178">
        <v>11</v>
      </c>
      <c r="AD178">
        <v>40</v>
      </c>
      <c r="AE178">
        <v>31</v>
      </c>
      <c r="AF178">
        <v>29</v>
      </c>
      <c r="AG178" s="19">
        <v>5</v>
      </c>
      <c r="AH178" s="8">
        <f t="shared" si="6"/>
        <v>0.21500000000000002</v>
      </c>
      <c r="AI178" s="8">
        <f t="shared" si="7"/>
        <v>42.745000000000005</v>
      </c>
      <c r="AJ178" s="8">
        <v>22.463999999999999</v>
      </c>
      <c r="AL178" t="s">
        <v>431</v>
      </c>
      <c r="AM178" s="27">
        <v>1350000024</v>
      </c>
      <c r="AN178" s="27">
        <v>1840000033</v>
      </c>
      <c r="AO178" s="27">
        <v>1674999952</v>
      </c>
      <c r="AP178" s="27">
        <v>6400000095</v>
      </c>
      <c r="AQ178" s="27">
        <v>1409999967</v>
      </c>
      <c r="AR178">
        <v>11</v>
      </c>
      <c r="AS178">
        <v>22</v>
      </c>
      <c r="AT178">
        <v>62</v>
      </c>
      <c r="AU178">
        <v>21</v>
      </c>
      <c r="AV178">
        <v>20</v>
      </c>
      <c r="AW178">
        <v>84</v>
      </c>
      <c r="AX178">
        <v>0</v>
      </c>
      <c r="AY178">
        <v>2</v>
      </c>
      <c r="AZ178">
        <v>0</v>
      </c>
      <c r="BA178" s="27">
        <v>1600000024</v>
      </c>
      <c r="BB178">
        <v>2</v>
      </c>
    </row>
    <row r="179" spans="2:54" x14ac:dyDescent="0.25">
      <c r="B179">
        <v>237</v>
      </c>
      <c r="C179">
        <v>15999</v>
      </c>
      <c r="D179">
        <v>55701</v>
      </c>
      <c r="G179" t="s">
        <v>462</v>
      </c>
      <c r="H179">
        <v>15999</v>
      </c>
      <c r="I179">
        <v>3</v>
      </c>
      <c r="J179">
        <v>2</v>
      </c>
      <c r="K179">
        <v>40</v>
      </c>
      <c r="M179" t="s">
        <v>131</v>
      </c>
      <c r="N179" t="s">
        <v>131</v>
      </c>
      <c r="O179" t="s">
        <v>110</v>
      </c>
      <c r="P179" t="s">
        <v>132</v>
      </c>
      <c r="Q179">
        <v>1</v>
      </c>
      <c r="W179" t="s">
        <v>46</v>
      </c>
      <c r="X179">
        <v>155</v>
      </c>
      <c r="Y179">
        <v>0</v>
      </c>
      <c r="Z179" t="s">
        <v>247</v>
      </c>
      <c r="AA179">
        <v>0</v>
      </c>
      <c r="AB179">
        <v>20</v>
      </c>
      <c r="AC179">
        <v>11</v>
      </c>
      <c r="AD179">
        <v>40</v>
      </c>
      <c r="AE179">
        <v>31</v>
      </c>
      <c r="AF179">
        <v>29</v>
      </c>
      <c r="AG179" s="19">
        <v>5</v>
      </c>
      <c r="AH179" s="8">
        <f t="shared" si="6"/>
        <v>0.21500000000000002</v>
      </c>
      <c r="AI179" s="8">
        <f t="shared" si="7"/>
        <v>42.745000000000005</v>
      </c>
      <c r="AJ179" s="8">
        <v>23.463999999999999</v>
      </c>
      <c r="AL179" t="s">
        <v>431</v>
      </c>
      <c r="AM179" s="27">
        <v>1350000024</v>
      </c>
      <c r="AN179" s="27">
        <v>1840000033</v>
      </c>
      <c r="AO179" s="27">
        <v>1674999952</v>
      </c>
      <c r="AP179" s="27">
        <v>6400000095</v>
      </c>
      <c r="AQ179" s="27">
        <v>1409999967</v>
      </c>
      <c r="AR179">
        <v>11</v>
      </c>
      <c r="AS179">
        <v>22</v>
      </c>
      <c r="AT179">
        <v>62</v>
      </c>
      <c r="AU179">
        <v>21</v>
      </c>
      <c r="AV179">
        <v>20</v>
      </c>
      <c r="AW179">
        <v>84</v>
      </c>
      <c r="AX179">
        <v>0</v>
      </c>
      <c r="AY179">
        <v>2</v>
      </c>
      <c r="AZ179">
        <v>0</v>
      </c>
      <c r="BA179" s="27">
        <v>1600000024</v>
      </c>
      <c r="BB179">
        <v>2</v>
      </c>
    </row>
    <row r="180" spans="2:54" x14ac:dyDescent="0.25">
      <c r="B180">
        <v>6</v>
      </c>
      <c r="C180">
        <v>16998</v>
      </c>
      <c r="D180">
        <v>55703</v>
      </c>
      <c r="G180" t="s">
        <v>463</v>
      </c>
      <c r="H180">
        <v>16998</v>
      </c>
      <c r="I180">
        <v>3</v>
      </c>
      <c r="J180">
        <v>1</v>
      </c>
      <c r="K180">
        <v>60</v>
      </c>
      <c r="M180" t="s">
        <v>131</v>
      </c>
      <c r="N180" t="s">
        <v>131</v>
      </c>
      <c r="O180" t="s">
        <v>110</v>
      </c>
      <c r="P180" t="s">
        <v>132</v>
      </c>
      <c r="Q180">
        <v>1</v>
      </c>
      <c r="W180" t="s">
        <v>46</v>
      </c>
      <c r="X180">
        <v>155</v>
      </c>
      <c r="Y180">
        <v>3</v>
      </c>
      <c r="Z180" t="s">
        <v>247</v>
      </c>
      <c r="AA180">
        <v>0</v>
      </c>
      <c r="AB180">
        <v>20</v>
      </c>
      <c r="AC180">
        <v>11</v>
      </c>
      <c r="AD180">
        <v>40</v>
      </c>
      <c r="AE180">
        <v>31</v>
      </c>
      <c r="AF180">
        <v>29</v>
      </c>
      <c r="AG180" s="19">
        <v>5</v>
      </c>
      <c r="AH180" s="8">
        <f t="shared" si="6"/>
        <v>0.21500000000000002</v>
      </c>
      <c r="AI180" s="8">
        <f t="shared" si="7"/>
        <v>42.745000000000005</v>
      </c>
      <c r="AJ180" s="8">
        <v>24.463999999999999</v>
      </c>
      <c r="AL180" t="s">
        <v>431</v>
      </c>
      <c r="AM180" s="27">
        <v>1350000024</v>
      </c>
      <c r="AN180" s="27">
        <v>1840000033</v>
      </c>
      <c r="AO180" s="27">
        <v>1674999952</v>
      </c>
      <c r="AP180" s="27">
        <v>6400000095</v>
      </c>
      <c r="AQ180" s="27">
        <v>1409999967</v>
      </c>
      <c r="AR180">
        <v>11</v>
      </c>
      <c r="AS180">
        <v>22</v>
      </c>
      <c r="AT180">
        <v>62</v>
      </c>
      <c r="AU180">
        <v>21</v>
      </c>
      <c r="AV180">
        <v>20</v>
      </c>
      <c r="AW180">
        <v>84</v>
      </c>
      <c r="AX180">
        <v>0</v>
      </c>
      <c r="AY180">
        <v>2</v>
      </c>
      <c r="AZ180">
        <v>0</v>
      </c>
      <c r="BA180" s="27">
        <v>1600000024</v>
      </c>
      <c r="BB180">
        <v>2</v>
      </c>
    </row>
    <row r="181" spans="2:54" x14ac:dyDescent="0.25">
      <c r="B181">
        <v>126</v>
      </c>
      <c r="C181">
        <v>27655</v>
      </c>
      <c r="D181">
        <v>55708</v>
      </c>
      <c r="G181" t="s">
        <v>464</v>
      </c>
      <c r="H181">
        <v>27655</v>
      </c>
      <c r="I181">
        <v>3</v>
      </c>
      <c r="J181">
        <v>2</v>
      </c>
      <c r="K181">
        <v>35</v>
      </c>
      <c r="M181" t="s">
        <v>131</v>
      </c>
      <c r="N181" t="s">
        <v>131</v>
      </c>
      <c r="O181" t="s">
        <v>110</v>
      </c>
      <c r="P181" t="s">
        <v>132</v>
      </c>
      <c r="Q181">
        <v>1</v>
      </c>
      <c r="W181" t="s">
        <v>46</v>
      </c>
      <c r="X181">
        <v>155</v>
      </c>
      <c r="Y181">
        <v>0</v>
      </c>
      <c r="Z181" t="s">
        <v>247</v>
      </c>
      <c r="AA181">
        <v>0</v>
      </c>
      <c r="AB181">
        <v>20</v>
      </c>
      <c r="AC181">
        <v>11</v>
      </c>
      <c r="AD181">
        <v>40</v>
      </c>
      <c r="AE181">
        <v>31</v>
      </c>
      <c r="AF181">
        <v>29</v>
      </c>
      <c r="AG181" s="19">
        <v>5</v>
      </c>
      <c r="AH181" s="8">
        <f t="shared" si="6"/>
        <v>0.21500000000000002</v>
      </c>
      <c r="AI181" s="8">
        <f t="shared" si="7"/>
        <v>42.745000000000005</v>
      </c>
      <c r="AJ181" s="8">
        <v>25.463999999999999</v>
      </c>
      <c r="AL181" t="s">
        <v>431</v>
      </c>
      <c r="AM181" s="27">
        <v>1350000024</v>
      </c>
      <c r="AN181" s="27">
        <v>1840000033</v>
      </c>
      <c r="AO181" s="27">
        <v>1674999952</v>
      </c>
      <c r="AP181" s="27">
        <v>6400000095</v>
      </c>
      <c r="AQ181" s="27">
        <v>1409999967</v>
      </c>
      <c r="AR181">
        <v>11</v>
      </c>
      <c r="AS181">
        <v>22</v>
      </c>
      <c r="AT181">
        <v>62</v>
      </c>
      <c r="AU181">
        <v>21</v>
      </c>
      <c r="AV181">
        <v>20</v>
      </c>
      <c r="AW181">
        <v>84</v>
      </c>
      <c r="AX181">
        <v>0</v>
      </c>
      <c r="AY181">
        <v>2</v>
      </c>
      <c r="AZ181">
        <v>0</v>
      </c>
      <c r="BA181" s="27">
        <v>1600000024</v>
      </c>
      <c r="BB181">
        <v>2</v>
      </c>
    </row>
    <row r="182" spans="2:54" x14ac:dyDescent="0.25">
      <c r="B182">
        <v>268</v>
      </c>
      <c r="C182">
        <v>27656</v>
      </c>
      <c r="D182">
        <v>55731</v>
      </c>
      <c r="G182" t="s">
        <v>465</v>
      </c>
      <c r="H182">
        <v>27656</v>
      </c>
      <c r="I182">
        <v>3</v>
      </c>
      <c r="J182">
        <v>2</v>
      </c>
      <c r="K182">
        <v>40</v>
      </c>
      <c r="M182" t="s">
        <v>131</v>
      </c>
      <c r="N182" t="s">
        <v>131</v>
      </c>
      <c r="O182" t="s">
        <v>110</v>
      </c>
      <c r="P182" t="s">
        <v>132</v>
      </c>
      <c r="Q182">
        <v>1</v>
      </c>
      <c r="W182" t="s">
        <v>46</v>
      </c>
      <c r="X182">
        <v>155</v>
      </c>
      <c r="Y182">
        <v>0</v>
      </c>
      <c r="Z182" t="s">
        <v>247</v>
      </c>
      <c r="AA182">
        <v>0</v>
      </c>
      <c r="AB182">
        <v>20</v>
      </c>
      <c r="AC182">
        <v>11</v>
      </c>
      <c r="AD182">
        <v>40</v>
      </c>
      <c r="AE182">
        <v>31</v>
      </c>
      <c r="AF182">
        <v>29</v>
      </c>
      <c r="AG182" s="19">
        <v>5</v>
      </c>
      <c r="AH182" s="8">
        <f t="shared" si="6"/>
        <v>0.21500000000000002</v>
      </c>
      <c r="AI182" s="8">
        <f t="shared" si="7"/>
        <v>42.745000000000005</v>
      </c>
      <c r="AJ182" s="8">
        <v>26.463999999999999</v>
      </c>
      <c r="AL182" t="s">
        <v>431</v>
      </c>
      <c r="AM182" s="27">
        <v>1350000024</v>
      </c>
      <c r="AN182" s="27">
        <v>1840000033</v>
      </c>
      <c r="AO182" s="27">
        <v>1674999952</v>
      </c>
      <c r="AP182" s="27">
        <v>6400000095</v>
      </c>
      <c r="AQ182" s="27">
        <v>1409999967</v>
      </c>
      <c r="AR182">
        <v>11</v>
      </c>
      <c r="AS182">
        <v>22</v>
      </c>
      <c r="AT182">
        <v>62</v>
      </c>
      <c r="AU182">
        <v>21</v>
      </c>
      <c r="AV182">
        <v>20</v>
      </c>
      <c r="AW182">
        <v>84</v>
      </c>
      <c r="AX182">
        <v>0</v>
      </c>
      <c r="AY182">
        <v>2</v>
      </c>
      <c r="AZ182">
        <v>0</v>
      </c>
      <c r="BA182" s="27">
        <v>1600000024</v>
      </c>
      <c r="BB182">
        <v>2</v>
      </c>
    </row>
    <row r="183" spans="2:54" x14ac:dyDescent="0.25">
      <c r="B183">
        <v>308</v>
      </c>
      <c r="C183">
        <v>18746</v>
      </c>
      <c r="D183">
        <v>55761</v>
      </c>
      <c r="G183" t="s">
        <v>466</v>
      </c>
      <c r="H183">
        <v>18746</v>
      </c>
      <c r="I183">
        <v>3</v>
      </c>
      <c r="J183">
        <v>2</v>
      </c>
      <c r="K183">
        <v>40</v>
      </c>
      <c r="M183" t="s">
        <v>131</v>
      </c>
      <c r="N183" t="s">
        <v>131</v>
      </c>
      <c r="O183" t="s">
        <v>110</v>
      </c>
      <c r="P183" t="s">
        <v>132</v>
      </c>
      <c r="Q183">
        <v>1</v>
      </c>
      <c r="W183" t="s">
        <v>46</v>
      </c>
      <c r="X183">
        <v>155</v>
      </c>
      <c r="Y183">
        <v>0</v>
      </c>
      <c r="Z183" t="s">
        <v>247</v>
      </c>
      <c r="AA183">
        <v>0</v>
      </c>
      <c r="AB183">
        <v>20</v>
      </c>
      <c r="AC183">
        <v>11</v>
      </c>
      <c r="AD183">
        <v>40</v>
      </c>
      <c r="AE183">
        <v>31</v>
      </c>
      <c r="AF183">
        <v>29</v>
      </c>
      <c r="AG183" s="19">
        <v>5</v>
      </c>
      <c r="AH183" s="8">
        <f t="shared" si="6"/>
        <v>0.21500000000000002</v>
      </c>
      <c r="AI183" s="8">
        <f t="shared" si="7"/>
        <v>42.745000000000005</v>
      </c>
      <c r="AJ183" s="8">
        <v>27.463999999999999</v>
      </c>
      <c r="AL183" t="s">
        <v>431</v>
      </c>
      <c r="AM183" s="27">
        <v>1350000024</v>
      </c>
      <c r="AN183" s="27">
        <v>1840000033</v>
      </c>
      <c r="AO183" s="27">
        <v>1674999952</v>
      </c>
      <c r="AP183" s="27">
        <v>6400000095</v>
      </c>
      <c r="AQ183" s="27">
        <v>1409999967</v>
      </c>
      <c r="AR183">
        <v>11</v>
      </c>
      <c r="AS183">
        <v>22</v>
      </c>
      <c r="AT183">
        <v>62</v>
      </c>
      <c r="AU183">
        <v>21</v>
      </c>
      <c r="AV183">
        <v>20</v>
      </c>
      <c r="AW183">
        <v>84</v>
      </c>
      <c r="AX183">
        <v>0</v>
      </c>
      <c r="AY183">
        <v>2</v>
      </c>
      <c r="AZ183">
        <v>0</v>
      </c>
      <c r="BA183" s="27">
        <v>1600000024</v>
      </c>
      <c r="BB183">
        <v>2</v>
      </c>
    </row>
    <row r="184" spans="2:54" x14ac:dyDescent="0.25">
      <c r="B184">
        <v>215</v>
      </c>
      <c r="C184">
        <v>18750</v>
      </c>
      <c r="D184">
        <v>55766</v>
      </c>
      <c r="G184" t="s">
        <v>467</v>
      </c>
      <c r="H184">
        <v>18750</v>
      </c>
      <c r="I184">
        <v>3</v>
      </c>
      <c r="J184">
        <v>2</v>
      </c>
      <c r="K184">
        <v>40</v>
      </c>
      <c r="M184" t="s">
        <v>131</v>
      </c>
      <c r="N184" t="s">
        <v>131</v>
      </c>
      <c r="O184" t="s">
        <v>110</v>
      </c>
      <c r="P184" t="s">
        <v>132</v>
      </c>
      <c r="Q184">
        <v>1</v>
      </c>
      <c r="W184" t="s">
        <v>46</v>
      </c>
      <c r="X184">
        <v>155</v>
      </c>
      <c r="Y184">
        <v>0</v>
      </c>
      <c r="Z184" t="s">
        <v>247</v>
      </c>
      <c r="AA184">
        <v>0</v>
      </c>
      <c r="AB184">
        <v>20</v>
      </c>
      <c r="AC184">
        <v>11</v>
      </c>
      <c r="AD184">
        <v>40</v>
      </c>
      <c r="AE184">
        <v>31</v>
      </c>
      <c r="AF184">
        <v>29</v>
      </c>
      <c r="AG184" s="19">
        <v>5</v>
      </c>
      <c r="AH184" s="8">
        <f t="shared" si="6"/>
        <v>0.21500000000000002</v>
      </c>
      <c r="AI184" s="8">
        <f t="shared" si="7"/>
        <v>42.745000000000005</v>
      </c>
      <c r="AJ184" s="8">
        <v>28.463999999999999</v>
      </c>
      <c r="AL184" t="s">
        <v>431</v>
      </c>
      <c r="AM184" s="27">
        <v>1350000024</v>
      </c>
      <c r="AN184" s="27">
        <v>1840000033</v>
      </c>
      <c r="AO184" s="27">
        <v>1674999952</v>
      </c>
      <c r="AP184" s="27">
        <v>6400000095</v>
      </c>
      <c r="AQ184" s="27">
        <v>1409999967</v>
      </c>
      <c r="AR184">
        <v>11</v>
      </c>
      <c r="AS184">
        <v>22</v>
      </c>
      <c r="AT184">
        <v>62</v>
      </c>
      <c r="AU184">
        <v>21</v>
      </c>
      <c r="AV184">
        <v>20</v>
      </c>
      <c r="AW184">
        <v>84</v>
      </c>
      <c r="AX184">
        <v>0</v>
      </c>
      <c r="AY184">
        <v>2</v>
      </c>
      <c r="AZ184">
        <v>0</v>
      </c>
      <c r="BA184" s="27">
        <v>1600000024</v>
      </c>
      <c r="BB184">
        <v>2</v>
      </c>
    </row>
    <row r="185" spans="2:54" x14ac:dyDescent="0.25">
      <c r="B185">
        <v>269</v>
      </c>
      <c r="C185">
        <v>18745</v>
      </c>
      <c r="D185">
        <v>55772</v>
      </c>
      <c r="G185" t="s">
        <v>468</v>
      </c>
      <c r="H185">
        <v>18745</v>
      </c>
      <c r="I185">
        <v>3</v>
      </c>
      <c r="J185">
        <v>1</v>
      </c>
      <c r="K185">
        <v>60</v>
      </c>
      <c r="M185" t="s">
        <v>131</v>
      </c>
      <c r="N185" t="s">
        <v>131</v>
      </c>
      <c r="O185" t="s">
        <v>110</v>
      </c>
      <c r="P185" t="s">
        <v>132</v>
      </c>
      <c r="Q185">
        <v>1</v>
      </c>
      <c r="W185" t="s">
        <v>46</v>
      </c>
      <c r="X185">
        <v>155</v>
      </c>
      <c r="Y185">
        <v>0</v>
      </c>
      <c r="Z185" t="s">
        <v>247</v>
      </c>
      <c r="AA185">
        <v>0</v>
      </c>
      <c r="AB185">
        <v>20</v>
      </c>
      <c r="AC185">
        <v>11</v>
      </c>
      <c r="AD185">
        <v>40</v>
      </c>
      <c r="AE185">
        <v>31</v>
      </c>
      <c r="AF185">
        <v>29</v>
      </c>
      <c r="AG185" s="19">
        <v>5</v>
      </c>
      <c r="AH185" s="8">
        <f t="shared" si="6"/>
        <v>0.21500000000000002</v>
      </c>
      <c r="AI185" s="8">
        <f t="shared" si="7"/>
        <v>42.745000000000005</v>
      </c>
      <c r="AJ185" s="8">
        <v>29.463999999999999</v>
      </c>
      <c r="AL185" t="s">
        <v>431</v>
      </c>
      <c r="AM185" s="27">
        <v>1350000024</v>
      </c>
      <c r="AN185" s="27">
        <v>1840000033</v>
      </c>
      <c r="AO185" s="27">
        <v>1674999952</v>
      </c>
      <c r="AP185" s="27">
        <v>6400000095</v>
      </c>
      <c r="AQ185" s="27">
        <v>1409999967</v>
      </c>
      <c r="AR185">
        <v>11</v>
      </c>
      <c r="AS185">
        <v>22</v>
      </c>
      <c r="AT185">
        <v>62</v>
      </c>
      <c r="AU185">
        <v>21</v>
      </c>
      <c r="AV185">
        <v>20</v>
      </c>
      <c r="AW185">
        <v>84</v>
      </c>
      <c r="AX185">
        <v>0</v>
      </c>
      <c r="AY185">
        <v>2</v>
      </c>
      <c r="AZ185">
        <v>0</v>
      </c>
      <c r="BA185" s="27">
        <v>1600000024</v>
      </c>
      <c r="BB185">
        <v>2</v>
      </c>
    </row>
    <row r="186" spans="2:54" x14ac:dyDescent="0.25">
      <c r="B186">
        <v>190</v>
      </c>
      <c r="C186">
        <v>18744</v>
      </c>
      <c r="D186">
        <v>55773</v>
      </c>
      <c r="G186" t="s">
        <v>469</v>
      </c>
      <c r="H186">
        <v>18744</v>
      </c>
      <c r="I186">
        <v>3</v>
      </c>
      <c r="J186">
        <v>1</v>
      </c>
      <c r="K186">
        <v>60</v>
      </c>
      <c r="M186" t="s">
        <v>131</v>
      </c>
      <c r="N186" t="s">
        <v>131</v>
      </c>
      <c r="O186" t="s">
        <v>110</v>
      </c>
      <c r="P186" t="s">
        <v>132</v>
      </c>
      <c r="Q186">
        <v>1</v>
      </c>
      <c r="W186" t="s">
        <v>46</v>
      </c>
      <c r="X186">
        <v>155</v>
      </c>
      <c r="Y186">
        <v>0</v>
      </c>
      <c r="Z186" t="s">
        <v>247</v>
      </c>
      <c r="AA186">
        <v>0</v>
      </c>
      <c r="AB186">
        <v>20</v>
      </c>
      <c r="AC186">
        <v>11</v>
      </c>
      <c r="AD186">
        <v>40</v>
      </c>
      <c r="AE186">
        <v>31</v>
      </c>
      <c r="AF186">
        <v>29</v>
      </c>
      <c r="AG186" s="19">
        <v>5</v>
      </c>
      <c r="AH186" s="8">
        <f t="shared" si="6"/>
        <v>0.21500000000000002</v>
      </c>
      <c r="AI186" s="8">
        <f t="shared" si="7"/>
        <v>42.745000000000005</v>
      </c>
      <c r="AJ186" s="8">
        <v>30.463999999999999</v>
      </c>
      <c r="AL186" t="s">
        <v>431</v>
      </c>
      <c r="AM186" s="27">
        <v>1350000024</v>
      </c>
      <c r="AN186" s="27">
        <v>1840000033</v>
      </c>
      <c r="AO186" s="27">
        <v>1674999952</v>
      </c>
      <c r="AP186" s="27">
        <v>6400000095</v>
      </c>
      <c r="AQ186" s="27">
        <v>1409999967</v>
      </c>
      <c r="AR186">
        <v>11</v>
      </c>
      <c r="AS186">
        <v>22</v>
      </c>
      <c r="AT186">
        <v>62</v>
      </c>
      <c r="AU186">
        <v>21</v>
      </c>
      <c r="AV186">
        <v>20</v>
      </c>
      <c r="AW186">
        <v>84</v>
      </c>
      <c r="AX186">
        <v>0</v>
      </c>
      <c r="AY186">
        <v>2</v>
      </c>
      <c r="AZ186">
        <v>0</v>
      </c>
      <c r="BA186" s="27">
        <v>1600000024</v>
      </c>
      <c r="BB186">
        <v>2</v>
      </c>
    </row>
    <row r="187" spans="2:54" x14ac:dyDescent="0.25">
      <c r="B187">
        <v>137</v>
      </c>
      <c r="C187">
        <v>27624</v>
      </c>
      <c r="D187">
        <v>55782</v>
      </c>
      <c r="G187" t="s">
        <v>470</v>
      </c>
      <c r="H187">
        <v>27624</v>
      </c>
      <c r="I187">
        <v>3</v>
      </c>
      <c r="J187">
        <v>1</v>
      </c>
      <c r="K187">
        <v>100</v>
      </c>
      <c r="M187" t="s">
        <v>131</v>
      </c>
      <c r="N187" t="s">
        <v>131</v>
      </c>
      <c r="O187" t="s">
        <v>110</v>
      </c>
      <c r="P187" t="s">
        <v>132</v>
      </c>
      <c r="Q187">
        <v>1</v>
      </c>
      <c r="W187" t="s">
        <v>46</v>
      </c>
      <c r="X187">
        <v>155</v>
      </c>
      <c r="Y187">
        <v>0</v>
      </c>
      <c r="Z187" t="s">
        <v>247</v>
      </c>
      <c r="AA187">
        <v>0</v>
      </c>
      <c r="AB187">
        <v>20</v>
      </c>
      <c r="AC187">
        <v>11</v>
      </c>
      <c r="AD187">
        <v>40</v>
      </c>
      <c r="AE187">
        <v>31</v>
      </c>
      <c r="AF187">
        <v>29</v>
      </c>
      <c r="AG187" s="19">
        <v>5</v>
      </c>
      <c r="AH187" s="8">
        <f t="shared" si="6"/>
        <v>0.21500000000000002</v>
      </c>
      <c r="AI187" s="8">
        <f t="shared" si="7"/>
        <v>42.745000000000005</v>
      </c>
      <c r="AJ187" s="8">
        <v>31.463999999999999</v>
      </c>
      <c r="AL187" t="s">
        <v>431</v>
      </c>
      <c r="AM187" s="27">
        <v>1350000024</v>
      </c>
      <c r="AN187" s="27">
        <v>1840000033</v>
      </c>
      <c r="AO187" s="27">
        <v>1674999952</v>
      </c>
      <c r="AP187" s="27">
        <v>6400000095</v>
      </c>
      <c r="AQ187" s="27">
        <v>1409999967</v>
      </c>
      <c r="AR187">
        <v>11</v>
      </c>
      <c r="AS187">
        <v>22</v>
      </c>
      <c r="AT187">
        <v>62</v>
      </c>
      <c r="AU187">
        <v>21</v>
      </c>
      <c r="AV187">
        <v>20</v>
      </c>
      <c r="AW187">
        <v>84</v>
      </c>
      <c r="AX187">
        <v>0</v>
      </c>
      <c r="AY187">
        <v>2</v>
      </c>
      <c r="AZ187">
        <v>0</v>
      </c>
      <c r="BA187" s="27">
        <v>1600000024</v>
      </c>
      <c r="BB187">
        <v>2</v>
      </c>
    </row>
    <row r="188" spans="2:54" x14ac:dyDescent="0.25">
      <c r="B188">
        <v>143</v>
      </c>
      <c r="C188">
        <v>27626</v>
      </c>
      <c r="D188">
        <v>55786</v>
      </c>
      <c r="G188" t="s">
        <v>471</v>
      </c>
      <c r="H188">
        <v>27626</v>
      </c>
      <c r="I188">
        <v>3</v>
      </c>
      <c r="J188">
        <v>1</v>
      </c>
      <c r="K188">
        <v>60</v>
      </c>
      <c r="M188" t="s">
        <v>131</v>
      </c>
      <c r="N188" t="s">
        <v>131</v>
      </c>
      <c r="O188" t="s">
        <v>110</v>
      </c>
      <c r="P188" t="s">
        <v>132</v>
      </c>
      <c r="Q188">
        <v>1</v>
      </c>
      <c r="W188" t="s">
        <v>46</v>
      </c>
      <c r="X188">
        <v>155</v>
      </c>
      <c r="Y188">
        <v>0</v>
      </c>
      <c r="Z188" t="s">
        <v>247</v>
      </c>
      <c r="AA188">
        <v>0</v>
      </c>
      <c r="AB188">
        <v>20</v>
      </c>
      <c r="AC188">
        <v>11</v>
      </c>
      <c r="AD188">
        <v>40</v>
      </c>
      <c r="AE188">
        <v>31</v>
      </c>
      <c r="AF188">
        <v>29</v>
      </c>
      <c r="AG188" s="19">
        <v>5</v>
      </c>
      <c r="AH188" s="8">
        <f t="shared" si="6"/>
        <v>0.21500000000000002</v>
      </c>
      <c r="AI188" s="8">
        <f t="shared" si="7"/>
        <v>42.745000000000005</v>
      </c>
      <c r="AJ188" s="8">
        <v>32.463999999999999</v>
      </c>
      <c r="AL188" t="s">
        <v>431</v>
      </c>
      <c r="AM188" s="27">
        <v>1350000024</v>
      </c>
      <c r="AN188" s="27">
        <v>1840000033</v>
      </c>
      <c r="AO188" s="27">
        <v>1674999952</v>
      </c>
      <c r="AP188" s="27">
        <v>6400000095</v>
      </c>
      <c r="AQ188" s="27">
        <v>1409999967</v>
      </c>
      <c r="AR188">
        <v>11</v>
      </c>
      <c r="AS188">
        <v>22</v>
      </c>
      <c r="AT188">
        <v>62</v>
      </c>
      <c r="AU188">
        <v>21</v>
      </c>
      <c r="AV188">
        <v>20</v>
      </c>
      <c r="AW188">
        <v>84</v>
      </c>
      <c r="AX188">
        <v>0</v>
      </c>
      <c r="AY188">
        <v>2</v>
      </c>
      <c r="AZ188">
        <v>0</v>
      </c>
      <c r="BA188" s="27">
        <v>1600000024</v>
      </c>
      <c r="BB188">
        <v>2</v>
      </c>
    </row>
    <row r="189" spans="2:54" x14ac:dyDescent="0.25">
      <c r="B189">
        <v>1291</v>
      </c>
      <c r="C189">
        <v>18852</v>
      </c>
      <c r="D189">
        <v>55829</v>
      </c>
      <c r="G189" t="s">
        <v>472</v>
      </c>
      <c r="H189">
        <v>18852</v>
      </c>
      <c r="I189">
        <v>3</v>
      </c>
      <c r="J189">
        <v>1</v>
      </c>
      <c r="K189">
        <v>60</v>
      </c>
      <c r="M189" t="s">
        <v>131</v>
      </c>
      <c r="N189" t="s">
        <v>131</v>
      </c>
      <c r="O189" t="s">
        <v>110</v>
      </c>
      <c r="P189" t="s">
        <v>132</v>
      </c>
      <c r="Q189">
        <v>1</v>
      </c>
      <c r="W189" t="s">
        <v>46</v>
      </c>
      <c r="X189">
        <v>155</v>
      </c>
      <c r="Y189">
        <v>3</v>
      </c>
      <c r="Z189" t="s">
        <v>247</v>
      </c>
      <c r="AA189">
        <v>0</v>
      </c>
      <c r="AB189">
        <v>20</v>
      </c>
      <c r="AC189">
        <v>11</v>
      </c>
      <c r="AD189">
        <v>40</v>
      </c>
      <c r="AE189">
        <v>31</v>
      </c>
      <c r="AF189">
        <v>29</v>
      </c>
      <c r="AG189" s="19">
        <v>5</v>
      </c>
      <c r="AH189" s="8">
        <f t="shared" si="6"/>
        <v>0.21500000000000002</v>
      </c>
      <c r="AI189" s="8">
        <f t="shared" si="7"/>
        <v>42.745000000000005</v>
      </c>
      <c r="AJ189" s="8">
        <v>33.463999999999999</v>
      </c>
      <c r="AL189" t="s">
        <v>431</v>
      </c>
      <c r="AM189" s="27">
        <v>1350000024</v>
      </c>
      <c r="AN189" s="27">
        <v>1840000033</v>
      </c>
      <c r="AO189" s="27">
        <v>1674999952</v>
      </c>
      <c r="AP189" s="27">
        <v>6400000095</v>
      </c>
      <c r="AQ189" s="27">
        <v>1409999967</v>
      </c>
      <c r="AR189">
        <v>11</v>
      </c>
      <c r="AS189">
        <v>22</v>
      </c>
      <c r="AT189">
        <v>62</v>
      </c>
      <c r="AU189">
        <v>21</v>
      </c>
      <c r="AV189">
        <v>20</v>
      </c>
      <c r="AW189">
        <v>84</v>
      </c>
      <c r="AX189">
        <v>0</v>
      </c>
      <c r="AY189">
        <v>2</v>
      </c>
      <c r="AZ189">
        <v>0</v>
      </c>
      <c r="BA189" s="27">
        <v>1600000024</v>
      </c>
      <c r="BB189">
        <v>2</v>
      </c>
    </row>
    <row r="190" spans="2:54" x14ac:dyDescent="0.25">
      <c r="B190">
        <v>1758</v>
      </c>
      <c r="C190">
        <v>12534</v>
      </c>
      <c r="D190">
        <v>55832</v>
      </c>
      <c r="G190" t="s">
        <v>473</v>
      </c>
      <c r="H190">
        <v>12534</v>
      </c>
      <c r="I190">
        <v>3</v>
      </c>
      <c r="J190">
        <v>1</v>
      </c>
      <c r="K190">
        <v>100</v>
      </c>
      <c r="M190" t="s">
        <v>131</v>
      </c>
      <c r="N190" t="s">
        <v>131</v>
      </c>
      <c r="O190" t="s">
        <v>110</v>
      </c>
      <c r="P190" t="s">
        <v>132</v>
      </c>
      <c r="Q190">
        <v>1</v>
      </c>
      <c r="W190" t="s">
        <v>46</v>
      </c>
      <c r="X190">
        <v>155</v>
      </c>
      <c r="Y190">
        <v>0</v>
      </c>
      <c r="Z190" t="s">
        <v>247</v>
      </c>
      <c r="AA190">
        <v>0</v>
      </c>
      <c r="AB190">
        <v>20</v>
      </c>
      <c r="AC190">
        <v>11</v>
      </c>
      <c r="AD190">
        <v>40</v>
      </c>
      <c r="AE190">
        <v>31</v>
      </c>
      <c r="AF190">
        <v>29</v>
      </c>
      <c r="AG190" s="19">
        <v>5</v>
      </c>
      <c r="AH190" s="8">
        <f t="shared" si="6"/>
        <v>0.21500000000000002</v>
      </c>
      <c r="AI190" s="8">
        <f t="shared" si="7"/>
        <v>42.745000000000005</v>
      </c>
      <c r="AJ190" s="8">
        <v>34.463999999999999</v>
      </c>
      <c r="AL190" t="s">
        <v>431</v>
      </c>
      <c r="AM190" s="27">
        <v>1350000024</v>
      </c>
      <c r="AN190" s="27">
        <v>1840000033</v>
      </c>
      <c r="AO190" s="27">
        <v>1674999952</v>
      </c>
      <c r="AP190" s="27">
        <v>6400000095</v>
      </c>
      <c r="AQ190" s="27">
        <v>1409999967</v>
      </c>
      <c r="AR190">
        <v>11</v>
      </c>
      <c r="AS190">
        <v>22</v>
      </c>
      <c r="AT190">
        <v>62</v>
      </c>
      <c r="AU190">
        <v>21</v>
      </c>
      <c r="AV190">
        <v>20</v>
      </c>
      <c r="AW190">
        <v>84</v>
      </c>
      <c r="AX190">
        <v>0</v>
      </c>
      <c r="AY190">
        <v>2</v>
      </c>
      <c r="AZ190">
        <v>0</v>
      </c>
      <c r="BA190" s="27">
        <v>1600000024</v>
      </c>
      <c r="BB190">
        <v>2</v>
      </c>
    </row>
    <row r="191" spans="2:54" x14ac:dyDescent="0.25">
      <c r="B191">
        <v>113</v>
      </c>
      <c r="C191">
        <v>27639</v>
      </c>
      <c r="D191">
        <v>55837</v>
      </c>
      <c r="G191" t="s">
        <v>474</v>
      </c>
      <c r="H191">
        <v>27639</v>
      </c>
      <c r="I191">
        <v>3</v>
      </c>
      <c r="J191">
        <v>1</v>
      </c>
      <c r="K191">
        <v>100</v>
      </c>
      <c r="M191" t="s">
        <v>131</v>
      </c>
      <c r="N191" t="s">
        <v>131</v>
      </c>
      <c r="O191" t="s">
        <v>110</v>
      </c>
      <c r="P191" t="s">
        <v>132</v>
      </c>
      <c r="Q191">
        <v>1</v>
      </c>
      <c r="W191" t="s">
        <v>46</v>
      </c>
      <c r="X191">
        <v>155</v>
      </c>
      <c r="Y191">
        <v>0</v>
      </c>
      <c r="Z191" t="s">
        <v>247</v>
      </c>
      <c r="AA191">
        <v>0</v>
      </c>
      <c r="AB191">
        <v>20</v>
      </c>
      <c r="AC191">
        <v>11</v>
      </c>
      <c r="AD191">
        <v>40</v>
      </c>
      <c r="AE191">
        <v>31</v>
      </c>
      <c r="AF191">
        <v>29</v>
      </c>
      <c r="AG191" s="19">
        <v>5</v>
      </c>
      <c r="AH191" s="8">
        <f t="shared" si="6"/>
        <v>0.21500000000000002</v>
      </c>
      <c r="AI191" s="8">
        <f t="shared" si="7"/>
        <v>42.745000000000005</v>
      </c>
      <c r="AJ191" s="8">
        <v>35.463999999999999</v>
      </c>
      <c r="AL191" t="s">
        <v>431</v>
      </c>
      <c r="AM191" s="27">
        <v>1350000024</v>
      </c>
      <c r="AN191" s="27">
        <v>1840000033</v>
      </c>
      <c r="AO191" s="27">
        <v>1674999952</v>
      </c>
      <c r="AP191" s="27">
        <v>6400000095</v>
      </c>
      <c r="AQ191" s="27">
        <v>1409999967</v>
      </c>
      <c r="AR191">
        <v>11</v>
      </c>
      <c r="AS191">
        <v>22</v>
      </c>
      <c r="AT191">
        <v>62</v>
      </c>
      <c r="AU191">
        <v>21</v>
      </c>
      <c r="AV191">
        <v>20</v>
      </c>
      <c r="AW191">
        <v>84</v>
      </c>
      <c r="AX191">
        <v>0</v>
      </c>
      <c r="AY191">
        <v>2</v>
      </c>
      <c r="AZ191">
        <v>0</v>
      </c>
      <c r="BA191" s="27">
        <v>1600000024</v>
      </c>
      <c r="BB191">
        <v>2</v>
      </c>
    </row>
    <row r="192" spans="2:54" x14ac:dyDescent="0.25">
      <c r="B192">
        <v>2192</v>
      </c>
      <c r="C192">
        <v>19084</v>
      </c>
      <c r="D192">
        <v>55840</v>
      </c>
      <c r="G192" t="s">
        <v>475</v>
      </c>
      <c r="H192">
        <v>19084</v>
      </c>
      <c r="I192">
        <v>3</v>
      </c>
      <c r="J192">
        <v>2</v>
      </c>
      <c r="K192">
        <v>20</v>
      </c>
      <c r="M192" t="s">
        <v>131</v>
      </c>
      <c r="N192" t="s">
        <v>131</v>
      </c>
      <c r="O192" t="s">
        <v>110</v>
      </c>
      <c r="P192" t="s">
        <v>132</v>
      </c>
      <c r="Q192">
        <v>1</v>
      </c>
      <c r="W192" t="s">
        <v>46</v>
      </c>
      <c r="X192">
        <v>155</v>
      </c>
      <c r="Y192">
        <v>0</v>
      </c>
      <c r="Z192" t="s">
        <v>247</v>
      </c>
      <c r="AA192">
        <v>0</v>
      </c>
      <c r="AB192">
        <v>20</v>
      </c>
      <c r="AC192">
        <v>11</v>
      </c>
      <c r="AD192">
        <v>40</v>
      </c>
      <c r="AE192">
        <v>31</v>
      </c>
      <c r="AF192">
        <v>29</v>
      </c>
      <c r="AG192" s="19">
        <v>5</v>
      </c>
      <c r="AH192" s="8">
        <f t="shared" si="6"/>
        <v>0.21500000000000002</v>
      </c>
      <c r="AI192" s="8">
        <f t="shared" si="7"/>
        <v>42.745000000000005</v>
      </c>
      <c r="AJ192" s="8">
        <v>36.463999999999999</v>
      </c>
      <c r="AL192" t="s">
        <v>431</v>
      </c>
      <c r="AM192" s="27">
        <v>1350000024</v>
      </c>
      <c r="AN192" s="27">
        <v>1840000033</v>
      </c>
      <c r="AO192" s="27">
        <v>1674999952</v>
      </c>
      <c r="AP192" s="27">
        <v>6400000095</v>
      </c>
      <c r="AQ192" s="27">
        <v>1409999967</v>
      </c>
      <c r="AR192">
        <v>11</v>
      </c>
      <c r="AS192">
        <v>22</v>
      </c>
      <c r="AT192">
        <v>62</v>
      </c>
      <c r="AU192">
        <v>21</v>
      </c>
      <c r="AV192">
        <v>20</v>
      </c>
      <c r="AW192">
        <v>84</v>
      </c>
      <c r="AX192">
        <v>0</v>
      </c>
      <c r="AY192">
        <v>2</v>
      </c>
      <c r="AZ192">
        <v>0</v>
      </c>
      <c r="BA192" s="27">
        <v>1600000024</v>
      </c>
      <c r="BB192">
        <v>2</v>
      </c>
    </row>
    <row r="193" spans="2:54" x14ac:dyDescent="0.25">
      <c r="B193">
        <v>2056</v>
      </c>
      <c r="C193">
        <v>12804</v>
      </c>
      <c r="D193">
        <v>55857</v>
      </c>
      <c r="G193" t="s">
        <v>476</v>
      </c>
      <c r="H193">
        <v>12804</v>
      </c>
      <c r="I193">
        <v>3</v>
      </c>
      <c r="J193">
        <v>2</v>
      </c>
      <c r="K193">
        <v>40</v>
      </c>
      <c r="M193" t="s">
        <v>131</v>
      </c>
      <c r="N193" t="s">
        <v>131</v>
      </c>
      <c r="O193" t="s">
        <v>110</v>
      </c>
      <c r="P193" t="s">
        <v>132</v>
      </c>
      <c r="Q193">
        <v>1</v>
      </c>
      <c r="W193" t="s">
        <v>46</v>
      </c>
      <c r="X193">
        <v>155</v>
      </c>
      <c r="Y193">
        <v>0</v>
      </c>
      <c r="Z193" t="s">
        <v>247</v>
      </c>
      <c r="AA193">
        <v>0</v>
      </c>
      <c r="AB193">
        <v>20</v>
      </c>
      <c r="AC193">
        <v>11</v>
      </c>
      <c r="AD193">
        <v>40</v>
      </c>
      <c r="AE193">
        <v>31</v>
      </c>
      <c r="AF193">
        <v>29</v>
      </c>
      <c r="AG193" s="19">
        <v>5</v>
      </c>
      <c r="AH193" s="8">
        <f t="shared" si="6"/>
        <v>0.21500000000000002</v>
      </c>
      <c r="AI193" s="8">
        <f t="shared" si="7"/>
        <v>42.745000000000005</v>
      </c>
      <c r="AJ193" s="8">
        <v>37.463999999999999</v>
      </c>
      <c r="AL193" t="s">
        <v>431</v>
      </c>
      <c r="AM193" s="27">
        <v>1350000024</v>
      </c>
      <c r="AN193" s="27">
        <v>1840000033</v>
      </c>
      <c r="AO193" s="27">
        <v>1674999952</v>
      </c>
      <c r="AP193" s="27">
        <v>6400000095</v>
      </c>
      <c r="AQ193" s="27">
        <v>1409999967</v>
      </c>
      <c r="AR193">
        <v>11</v>
      </c>
      <c r="AS193">
        <v>22</v>
      </c>
      <c r="AT193">
        <v>62</v>
      </c>
      <c r="AU193">
        <v>21</v>
      </c>
      <c r="AV193">
        <v>20</v>
      </c>
      <c r="AW193">
        <v>84</v>
      </c>
      <c r="AX193">
        <v>0</v>
      </c>
      <c r="AY193">
        <v>2</v>
      </c>
      <c r="AZ193">
        <v>0</v>
      </c>
      <c r="BA193" s="27">
        <v>1600000024</v>
      </c>
      <c r="BB193">
        <v>2</v>
      </c>
    </row>
    <row r="194" spans="2:54" x14ac:dyDescent="0.25">
      <c r="B194">
        <v>234</v>
      </c>
      <c r="C194">
        <v>27612</v>
      </c>
      <c r="D194">
        <v>65469</v>
      </c>
      <c r="G194" t="s">
        <v>477</v>
      </c>
      <c r="H194">
        <v>27612</v>
      </c>
      <c r="I194">
        <v>3</v>
      </c>
      <c r="J194">
        <v>1</v>
      </c>
      <c r="K194">
        <v>100</v>
      </c>
      <c r="M194" t="s">
        <v>124</v>
      </c>
      <c r="N194" t="s">
        <v>124</v>
      </c>
      <c r="O194" t="s">
        <v>110</v>
      </c>
      <c r="P194" t="s">
        <v>125</v>
      </c>
      <c r="Q194">
        <v>1</v>
      </c>
      <c r="W194" t="s">
        <v>126</v>
      </c>
      <c r="X194">
        <v>181</v>
      </c>
      <c r="Y194">
        <v>0</v>
      </c>
      <c r="Z194" t="s">
        <v>247</v>
      </c>
      <c r="AA194">
        <v>0</v>
      </c>
      <c r="AB194">
        <v>20</v>
      </c>
      <c r="AC194">
        <v>6</v>
      </c>
      <c r="AD194">
        <v>41</v>
      </c>
      <c r="AE194">
        <v>29</v>
      </c>
      <c r="AF194">
        <v>30</v>
      </c>
      <c r="AG194" s="19">
        <v>5</v>
      </c>
      <c r="AH194" s="8">
        <f t="shared" si="6"/>
        <v>0.21500000000000002</v>
      </c>
      <c r="AI194" s="8">
        <f t="shared" si="7"/>
        <v>42.745000000000005</v>
      </c>
      <c r="AJ194" s="8">
        <v>38.463999999999999</v>
      </c>
      <c r="AL194" t="s">
        <v>431</v>
      </c>
      <c r="AM194" s="27">
        <v>1409999967</v>
      </c>
      <c r="AN194" s="27">
        <v>1850000024</v>
      </c>
      <c r="AO194" s="27">
        <v>1555000067</v>
      </c>
      <c r="AP194" s="27">
        <v>5699999809</v>
      </c>
      <c r="AQ194" s="27">
        <v>1320000052</v>
      </c>
      <c r="AR194">
        <v>12</v>
      </c>
      <c r="AS194">
        <v>16</v>
      </c>
      <c r="AT194">
        <v>38</v>
      </c>
      <c r="AU194">
        <v>12</v>
      </c>
      <c r="AV194">
        <v>14</v>
      </c>
      <c r="AW194">
        <v>66</v>
      </c>
      <c r="AX194">
        <v>31</v>
      </c>
      <c r="AY194">
        <v>3</v>
      </c>
      <c r="AZ194">
        <v>0</v>
      </c>
      <c r="BA194" s="27">
        <v>1600000024</v>
      </c>
      <c r="BB194">
        <v>1</v>
      </c>
    </row>
    <row r="195" spans="2:54" x14ac:dyDescent="0.25">
      <c r="B195">
        <v>1398</v>
      </c>
      <c r="C195">
        <v>12672</v>
      </c>
      <c r="D195">
        <v>68088</v>
      </c>
      <c r="G195" t="s">
        <v>478</v>
      </c>
      <c r="H195">
        <v>12672</v>
      </c>
      <c r="I195">
        <v>3</v>
      </c>
      <c r="J195">
        <v>2</v>
      </c>
      <c r="K195">
        <v>20</v>
      </c>
      <c r="M195" t="s">
        <v>479</v>
      </c>
      <c r="N195" t="s">
        <v>479</v>
      </c>
      <c r="O195" t="s">
        <v>110</v>
      </c>
      <c r="P195" t="s">
        <v>480</v>
      </c>
      <c r="Q195">
        <v>1</v>
      </c>
      <c r="W195" t="s">
        <v>46</v>
      </c>
      <c r="X195">
        <v>131</v>
      </c>
      <c r="Y195">
        <v>0</v>
      </c>
      <c r="Z195" t="s">
        <v>247</v>
      </c>
      <c r="AA195">
        <v>0</v>
      </c>
      <c r="AB195">
        <v>20</v>
      </c>
      <c r="AC195">
        <v>9</v>
      </c>
      <c r="AD195">
        <v>45</v>
      </c>
      <c r="AE195">
        <v>24</v>
      </c>
      <c r="AF195">
        <v>31</v>
      </c>
      <c r="AG195" s="19">
        <v>5</v>
      </c>
      <c r="AH195" s="8">
        <f t="shared" si="6"/>
        <v>0.21500000000000002</v>
      </c>
      <c r="AI195" s="8">
        <f t="shared" si="7"/>
        <v>42.745000000000005</v>
      </c>
      <c r="AJ195" s="8">
        <v>39.463999999999999</v>
      </c>
      <c r="AL195" t="s">
        <v>431</v>
      </c>
      <c r="AM195" s="27">
        <v>124000001</v>
      </c>
      <c r="AN195" s="27">
        <v>1860000014</v>
      </c>
      <c r="AO195" s="27">
        <v>1654000044</v>
      </c>
      <c r="AP195" s="27">
        <v>5099999905</v>
      </c>
      <c r="AQ195" s="27">
        <v>1399999976</v>
      </c>
      <c r="AR195">
        <v>12</v>
      </c>
      <c r="AS195">
        <v>9</v>
      </c>
      <c r="AT195">
        <v>15</v>
      </c>
      <c r="AU195">
        <v>4</v>
      </c>
      <c r="AV195">
        <v>3</v>
      </c>
      <c r="AW195">
        <v>35</v>
      </c>
      <c r="AX195">
        <v>43</v>
      </c>
      <c r="AY195">
        <v>2</v>
      </c>
      <c r="AZ195">
        <v>0</v>
      </c>
      <c r="BA195" s="27">
        <v>1600000024</v>
      </c>
      <c r="BB195">
        <v>1</v>
      </c>
    </row>
    <row r="196" spans="2:54" x14ac:dyDescent="0.25">
      <c r="B196">
        <v>1496</v>
      </c>
      <c r="C196">
        <v>12670</v>
      </c>
      <c r="D196">
        <v>68094</v>
      </c>
      <c r="G196" t="s">
        <v>481</v>
      </c>
      <c r="H196">
        <v>12670</v>
      </c>
      <c r="I196">
        <v>3</v>
      </c>
      <c r="J196">
        <v>2</v>
      </c>
      <c r="K196">
        <v>30</v>
      </c>
      <c r="M196" t="s">
        <v>479</v>
      </c>
      <c r="N196" t="s">
        <v>479</v>
      </c>
      <c r="O196" t="s">
        <v>110</v>
      </c>
      <c r="P196" t="s">
        <v>480</v>
      </c>
      <c r="Q196">
        <v>1</v>
      </c>
      <c r="W196" t="s">
        <v>46</v>
      </c>
      <c r="X196">
        <v>131</v>
      </c>
      <c r="Y196">
        <v>0</v>
      </c>
      <c r="Z196" t="s">
        <v>247</v>
      </c>
      <c r="AA196">
        <v>0</v>
      </c>
      <c r="AB196">
        <v>20</v>
      </c>
      <c r="AC196">
        <v>9</v>
      </c>
      <c r="AD196">
        <v>45</v>
      </c>
      <c r="AE196">
        <v>24</v>
      </c>
      <c r="AF196">
        <v>31</v>
      </c>
      <c r="AG196" s="19">
        <v>5</v>
      </c>
      <c r="AH196" s="8">
        <f t="shared" si="6"/>
        <v>0.21500000000000002</v>
      </c>
      <c r="AI196" s="8">
        <f t="shared" si="7"/>
        <v>42.745000000000005</v>
      </c>
      <c r="AJ196" s="8">
        <v>40.463999999999999</v>
      </c>
      <c r="AL196" t="s">
        <v>431</v>
      </c>
      <c r="AM196" s="27">
        <v>124000001</v>
      </c>
      <c r="AN196" s="27">
        <v>1860000014</v>
      </c>
      <c r="AO196" s="27">
        <v>1654000044</v>
      </c>
      <c r="AP196" s="27">
        <v>5099999905</v>
      </c>
      <c r="AQ196" s="27">
        <v>1399999976</v>
      </c>
      <c r="AR196">
        <v>12</v>
      </c>
      <c r="AS196">
        <v>9</v>
      </c>
      <c r="AT196">
        <v>15</v>
      </c>
      <c r="AU196">
        <v>4</v>
      </c>
      <c r="AV196">
        <v>3</v>
      </c>
      <c r="AW196">
        <v>35</v>
      </c>
      <c r="AX196">
        <v>43</v>
      </c>
      <c r="AY196">
        <v>2</v>
      </c>
      <c r="AZ196">
        <v>0</v>
      </c>
      <c r="BA196" s="27">
        <v>1600000024</v>
      </c>
      <c r="BB196">
        <v>1</v>
      </c>
    </row>
    <row r="197" spans="2:54" x14ac:dyDescent="0.25">
      <c r="B197">
        <v>411</v>
      </c>
      <c r="C197">
        <v>16004</v>
      </c>
      <c r="D197">
        <v>68105</v>
      </c>
      <c r="G197" t="s">
        <v>482</v>
      </c>
      <c r="H197">
        <v>16004</v>
      </c>
      <c r="I197">
        <v>3</v>
      </c>
      <c r="J197">
        <v>1</v>
      </c>
      <c r="K197">
        <v>100</v>
      </c>
      <c r="M197" t="s">
        <v>479</v>
      </c>
      <c r="N197" t="s">
        <v>479</v>
      </c>
      <c r="O197" t="s">
        <v>110</v>
      </c>
      <c r="P197" t="s">
        <v>480</v>
      </c>
      <c r="Q197">
        <v>1</v>
      </c>
      <c r="W197" t="s">
        <v>46</v>
      </c>
      <c r="X197">
        <v>131</v>
      </c>
      <c r="Y197">
        <v>0</v>
      </c>
      <c r="Z197" t="s">
        <v>247</v>
      </c>
      <c r="AA197">
        <v>0</v>
      </c>
      <c r="AB197">
        <v>20</v>
      </c>
      <c r="AC197">
        <v>9</v>
      </c>
      <c r="AD197">
        <v>45</v>
      </c>
      <c r="AE197">
        <v>24</v>
      </c>
      <c r="AF197">
        <v>31</v>
      </c>
      <c r="AG197" s="19">
        <v>5</v>
      </c>
      <c r="AH197" s="8">
        <f t="shared" si="6"/>
        <v>0.21500000000000002</v>
      </c>
      <c r="AI197" s="8">
        <f t="shared" si="7"/>
        <v>42.745000000000005</v>
      </c>
      <c r="AJ197" s="8">
        <v>41.463999999999999</v>
      </c>
      <c r="AL197" t="s">
        <v>431</v>
      </c>
      <c r="AM197" s="27">
        <v>124000001</v>
      </c>
      <c r="AN197" s="27">
        <v>1860000014</v>
      </c>
      <c r="AO197" s="27">
        <v>1654000044</v>
      </c>
      <c r="AP197" s="27">
        <v>5099999905</v>
      </c>
      <c r="AQ197" s="27">
        <v>1399999976</v>
      </c>
      <c r="AR197">
        <v>12</v>
      </c>
      <c r="AS197">
        <v>9</v>
      </c>
      <c r="AT197">
        <v>15</v>
      </c>
      <c r="AU197">
        <v>4</v>
      </c>
      <c r="AV197">
        <v>3</v>
      </c>
      <c r="AW197">
        <v>35</v>
      </c>
      <c r="AX197">
        <v>43</v>
      </c>
      <c r="AY197">
        <v>2</v>
      </c>
      <c r="AZ197">
        <v>0</v>
      </c>
      <c r="BA197" s="27">
        <v>1600000024</v>
      </c>
      <c r="BB197">
        <v>1</v>
      </c>
    </row>
    <row r="198" spans="2:54" x14ac:dyDescent="0.25">
      <c r="B198">
        <v>309</v>
      </c>
      <c r="C198">
        <v>16006</v>
      </c>
      <c r="D198">
        <v>68111</v>
      </c>
      <c r="G198" t="s">
        <v>483</v>
      </c>
      <c r="H198">
        <v>16006</v>
      </c>
      <c r="I198">
        <v>3</v>
      </c>
      <c r="J198">
        <v>1</v>
      </c>
      <c r="K198">
        <v>100</v>
      </c>
      <c r="M198" t="s">
        <v>479</v>
      </c>
      <c r="N198" t="s">
        <v>479</v>
      </c>
      <c r="O198" t="s">
        <v>110</v>
      </c>
      <c r="P198" t="s">
        <v>480</v>
      </c>
      <c r="Q198">
        <v>1</v>
      </c>
      <c r="W198" t="s">
        <v>46</v>
      </c>
      <c r="X198">
        <v>131</v>
      </c>
      <c r="Y198">
        <v>0</v>
      </c>
      <c r="Z198" t="s">
        <v>247</v>
      </c>
      <c r="AA198">
        <v>0</v>
      </c>
      <c r="AB198">
        <v>20</v>
      </c>
      <c r="AC198">
        <v>9</v>
      </c>
      <c r="AD198">
        <v>45</v>
      </c>
      <c r="AE198">
        <v>24</v>
      </c>
      <c r="AF198">
        <v>31</v>
      </c>
      <c r="AG198" s="19">
        <v>5</v>
      </c>
      <c r="AH198" s="8">
        <f t="shared" si="6"/>
        <v>0.21500000000000002</v>
      </c>
      <c r="AI198" s="8">
        <f t="shared" si="7"/>
        <v>42.745000000000005</v>
      </c>
      <c r="AJ198" s="8">
        <v>42.463999999999999</v>
      </c>
      <c r="AL198" t="s">
        <v>431</v>
      </c>
      <c r="AM198" s="27">
        <v>124000001</v>
      </c>
      <c r="AN198" s="27">
        <v>1860000014</v>
      </c>
      <c r="AO198" s="27">
        <v>1654000044</v>
      </c>
      <c r="AP198" s="27">
        <v>5099999905</v>
      </c>
      <c r="AQ198" s="27">
        <v>1399999976</v>
      </c>
      <c r="AR198">
        <v>12</v>
      </c>
      <c r="AS198">
        <v>9</v>
      </c>
      <c r="AT198">
        <v>15</v>
      </c>
      <c r="AU198">
        <v>4</v>
      </c>
      <c r="AV198">
        <v>3</v>
      </c>
      <c r="AW198">
        <v>35</v>
      </c>
      <c r="AX198">
        <v>43</v>
      </c>
      <c r="AY198">
        <v>2</v>
      </c>
      <c r="AZ198">
        <v>0</v>
      </c>
      <c r="BA198" s="27">
        <v>1600000024</v>
      </c>
      <c r="BB198">
        <v>1</v>
      </c>
    </row>
    <row r="199" spans="2:54" x14ac:dyDescent="0.25">
      <c r="B199">
        <v>581</v>
      </c>
      <c r="C199">
        <v>16047</v>
      </c>
      <c r="D199">
        <v>69927</v>
      </c>
      <c r="G199" t="s">
        <v>484</v>
      </c>
      <c r="H199">
        <v>16047</v>
      </c>
      <c r="I199">
        <v>3</v>
      </c>
      <c r="J199">
        <v>2</v>
      </c>
      <c r="K199">
        <v>40</v>
      </c>
      <c r="M199" t="s">
        <v>42</v>
      </c>
      <c r="N199" t="s">
        <v>42</v>
      </c>
      <c r="O199" t="s">
        <v>43</v>
      </c>
      <c r="P199" t="s">
        <v>44</v>
      </c>
      <c r="Q199">
        <v>1</v>
      </c>
      <c r="W199" t="s">
        <v>46</v>
      </c>
      <c r="X199">
        <v>157</v>
      </c>
      <c r="Y199">
        <v>0</v>
      </c>
      <c r="Z199" t="s">
        <v>247</v>
      </c>
      <c r="AA199">
        <v>0</v>
      </c>
      <c r="AB199">
        <v>20</v>
      </c>
      <c r="AC199">
        <v>15</v>
      </c>
      <c r="AD199">
        <v>37</v>
      </c>
      <c r="AE199">
        <v>28</v>
      </c>
      <c r="AF199">
        <v>35</v>
      </c>
      <c r="AG199" s="19">
        <v>5</v>
      </c>
      <c r="AH199" s="8">
        <f t="shared" si="6"/>
        <v>0.21500000000000002</v>
      </c>
      <c r="AI199" s="8">
        <f t="shared" si="7"/>
        <v>42.745000000000005</v>
      </c>
      <c r="AJ199" s="8">
        <v>43.463999999999999</v>
      </c>
      <c r="AL199" t="s">
        <v>248</v>
      </c>
      <c r="AM199" s="27">
        <v>1149999976</v>
      </c>
      <c r="AN199" s="27">
        <v>1899999976</v>
      </c>
      <c r="AO199" s="27">
        <v>4269999981</v>
      </c>
      <c r="AP199">
        <v>5</v>
      </c>
      <c r="AQ199" s="27">
        <v>4039999962</v>
      </c>
      <c r="AR199">
        <v>11</v>
      </c>
      <c r="AS199">
        <v>25</v>
      </c>
      <c r="AT199">
        <v>37</v>
      </c>
      <c r="AU199">
        <v>10</v>
      </c>
      <c r="AV199">
        <v>8</v>
      </c>
      <c r="AW199">
        <v>24</v>
      </c>
      <c r="AX199">
        <v>7</v>
      </c>
      <c r="AY199">
        <v>1</v>
      </c>
      <c r="AZ199">
        <v>0</v>
      </c>
      <c r="BA199" s="27">
        <v>1600000024</v>
      </c>
      <c r="BB199">
        <v>1</v>
      </c>
    </row>
    <row r="200" spans="2:54" x14ac:dyDescent="0.25">
      <c r="B200">
        <v>225</v>
      </c>
      <c r="C200">
        <v>18758</v>
      </c>
      <c r="D200">
        <v>69936</v>
      </c>
      <c r="G200" t="s">
        <v>485</v>
      </c>
      <c r="H200">
        <v>18758</v>
      </c>
      <c r="I200">
        <v>3</v>
      </c>
      <c r="J200">
        <v>1</v>
      </c>
      <c r="K200">
        <v>100</v>
      </c>
      <c r="M200" t="s">
        <v>42</v>
      </c>
      <c r="N200" t="s">
        <v>42</v>
      </c>
      <c r="O200" t="s">
        <v>43</v>
      </c>
      <c r="P200" t="s">
        <v>44</v>
      </c>
      <c r="Q200">
        <v>1</v>
      </c>
      <c r="W200" t="s">
        <v>46</v>
      </c>
      <c r="X200">
        <v>157</v>
      </c>
      <c r="Y200">
        <v>0</v>
      </c>
      <c r="Z200" t="s">
        <v>247</v>
      </c>
      <c r="AA200">
        <v>0</v>
      </c>
      <c r="AB200">
        <v>20</v>
      </c>
      <c r="AC200">
        <v>15</v>
      </c>
      <c r="AD200">
        <v>37</v>
      </c>
      <c r="AE200">
        <v>28</v>
      </c>
      <c r="AF200">
        <v>35</v>
      </c>
      <c r="AG200" s="19">
        <v>5</v>
      </c>
      <c r="AH200" s="8">
        <f t="shared" si="6"/>
        <v>0.21500000000000002</v>
      </c>
      <c r="AI200" s="8">
        <f t="shared" si="7"/>
        <v>42.745000000000005</v>
      </c>
      <c r="AJ200" s="8">
        <v>44.463999999999999</v>
      </c>
      <c r="AL200" t="s">
        <v>248</v>
      </c>
      <c r="AM200" s="27">
        <v>1149999976</v>
      </c>
      <c r="AN200" s="27">
        <v>1899999976</v>
      </c>
      <c r="AO200" s="27">
        <v>4269999981</v>
      </c>
      <c r="AP200">
        <v>5</v>
      </c>
      <c r="AQ200" s="27">
        <v>4039999962</v>
      </c>
      <c r="AR200">
        <v>11</v>
      </c>
      <c r="AS200">
        <v>25</v>
      </c>
      <c r="AT200">
        <v>37</v>
      </c>
      <c r="AU200">
        <v>10</v>
      </c>
      <c r="AV200">
        <v>8</v>
      </c>
      <c r="AW200">
        <v>24</v>
      </c>
      <c r="AX200">
        <v>7</v>
      </c>
      <c r="AY200">
        <v>1</v>
      </c>
      <c r="AZ200">
        <v>0</v>
      </c>
      <c r="BA200" s="27">
        <v>1600000024</v>
      </c>
      <c r="BB200">
        <v>1</v>
      </c>
    </row>
    <row r="201" spans="2:54" x14ac:dyDescent="0.25">
      <c r="B201">
        <v>627</v>
      </c>
      <c r="C201">
        <v>16008</v>
      </c>
      <c r="D201">
        <v>69937</v>
      </c>
      <c r="G201" t="s">
        <v>486</v>
      </c>
      <c r="H201">
        <v>16008</v>
      </c>
      <c r="I201">
        <v>3</v>
      </c>
      <c r="J201">
        <v>1</v>
      </c>
      <c r="K201">
        <v>60</v>
      </c>
      <c r="M201" t="s">
        <v>42</v>
      </c>
      <c r="N201" t="s">
        <v>42</v>
      </c>
      <c r="O201" t="s">
        <v>43</v>
      </c>
      <c r="P201" t="s">
        <v>44</v>
      </c>
      <c r="Q201">
        <v>1</v>
      </c>
      <c r="W201" t="s">
        <v>46</v>
      </c>
      <c r="X201">
        <v>157</v>
      </c>
      <c r="Y201">
        <v>0</v>
      </c>
      <c r="Z201" t="s">
        <v>247</v>
      </c>
      <c r="AA201">
        <v>0</v>
      </c>
      <c r="AB201">
        <v>20</v>
      </c>
      <c r="AC201">
        <v>15</v>
      </c>
      <c r="AD201">
        <v>37</v>
      </c>
      <c r="AE201">
        <v>28</v>
      </c>
      <c r="AF201">
        <v>35</v>
      </c>
      <c r="AG201" s="19">
        <v>5</v>
      </c>
      <c r="AH201" s="8">
        <f t="shared" si="6"/>
        <v>0.21500000000000002</v>
      </c>
      <c r="AI201" s="8">
        <f t="shared" si="7"/>
        <v>42.745000000000005</v>
      </c>
      <c r="AJ201" s="8">
        <v>45.463999999999999</v>
      </c>
      <c r="AL201" t="s">
        <v>248</v>
      </c>
      <c r="AM201" s="27">
        <v>1149999976</v>
      </c>
      <c r="AN201" s="27">
        <v>1899999976</v>
      </c>
      <c r="AO201" s="27">
        <v>4269999981</v>
      </c>
      <c r="AP201">
        <v>5</v>
      </c>
      <c r="AQ201" s="27">
        <v>4039999962</v>
      </c>
      <c r="AR201">
        <v>11</v>
      </c>
      <c r="AS201">
        <v>25</v>
      </c>
      <c r="AT201">
        <v>37</v>
      </c>
      <c r="AU201">
        <v>10</v>
      </c>
      <c r="AV201">
        <v>8</v>
      </c>
      <c r="AW201">
        <v>24</v>
      </c>
      <c r="AX201">
        <v>7</v>
      </c>
      <c r="AY201">
        <v>1</v>
      </c>
      <c r="AZ201">
        <v>0</v>
      </c>
      <c r="BA201" s="27">
        <v>1600000024</v>
      </c>
      <c r="BB201">
        <v>1</v>
      </c>
    </row>
    <row r="202" spans="2:54" x14ac:dyDescent="0.25">
      <c r="B202">
        <v>62</v>
      </c>
      <c r="C202">
        <v>27693</v>
      </c>
      <c r="D202">
        <v>69940</v>
      </c>
      <c r="G202" t="s">
        <v>487</v>
      </c>
      <c r="H202">
        <v>27693</v>
      </c>
      <c r="I202">
        <v>3</v>
      </c>
      <c r="J202">
        <v>1</v>
      </c>
      <c r="K202">
        <v>60</v>
      </c>
      <c r="M202" t="s">
        <v>42</v>
      </c>
      <c r="N202" t="s">
        <v>42</v>
      </c>
      <c r="O202" t="s">
        <v>43</v>
      </c>
      <c r="P202" t="s">
        <v>44</v>
      </c>
      <c r="Q202">
        <v>1</v>
      </c>
      <c r="W202" t="s">
        <v>46</v>
      </c>
      <c r="X202">
        <v>157</v>
      </c>
      <c r="Y202">
        <v>0</v>
      </c>
      <c r="Z202" t="s">
        <v>247</v>
      </c>
      <c r="AA202">
        <v>0</v>
      </c>
      <c r="AB202">
        <v>20</v>
      </c>
      <c r="AC202">
        <v>15</v>
      </c>
      <c r="AD202">
        <v>37</v>
      </c>
      <c r="AE202">
        <v>28</v>
      </c>
      <c r="AF202">
        <v>35</v>
      </c>
      <c r="AG202" s="19">
        <v>5</v>
      </c>
      <c r="AH202" s="8">
        <f t="shared" si="6"/>
        <v>0.21500000000000002</v>
      </c>
      <c r="AI202" s="8">
        <f t="shared" si="7"/>
        <v>42.745000000000005</v>
      </c>
      <c r="AJ202" s="8">
        <v>46.463999999999999</v>
      </c>
      <c r="AL202" t="s">
        <v>248</v>
      </c>
      <c r="AM202" s="27">
        <v>1149999976</v>
      </c>
      <c r="AN202" s="27">
        <v>1899999976</v>
      </c>
      <c r="AO202" s="27">
        <v>4269999981</v>
      </c>
      <c r="AP202">
        <v>5</v>
      </c>
      <c r="AQ202" s="27">
        <v>4039999962</v>
      </c>
      <c r="AR202">
        <v>11</v>
      </c>
      <c r="AS202">
        <v>25</v>
      </c>
      <c r="AT202">
        <v>37</v>
      </c>
      <c r="AU202">
        <v>10</v>
      </c>
      <c r="AV202">
        <v>8</v>
      </c>
      <c r="AW202">
        <v>24</v>
      </c>
      <c r="AX202">
        <v>7</v>
      </c>
      <c r="AY202">
        <v>1</v>
      </c>
      <c r="AZ202">
        <v>0</v>
      </c>
      <c r="BA202" s="27">
        <v>1600000024</v>
      </c>
      <c r="BB202">
        <v>1</v>
      </c>
    </row>
    <row r="203" spans="2:54" x14ac:dyDescent="0.25">
      <c r="B203">
        <v>84</v>
      </c>
      <c r="C203">
        <v>16019</v>
      </c>
      <c r="D203">
        <v>69952</v>
      </c>
      <c r="G203" t="s">
        <v>488</v>
      </c>
      <c r="H203">
        <v>16019</v>
      </c>
      <c r="I203">
        <v>3</v>
      </c>
      <c r="J203">
        <v>2</v>
      </c>
      <c r="K203">
        <v>30</v>
      </c>
      <c r="M203" t="s">
        <v>42</v>
      </c>
      <c r="N203" t="s">
        <v>42</v>
      </c>
      <c r="O203" t="s">
        <v>43</v>
      </c>
      <c r="P203" t="s">
        <v>44</v>
      </c>
      <c r="Q203">
        <v>1</v>
      </c>
      <c r="W203" t="s">
        <v>46</v>
      </c>
      <c r="X203">
        <v>157</v>
      </c>
      <c r="Y203">
        <v>0</v>
      </c>
      <c r="Z203" t="s">
        <v>247</v>
      </c>
      <c r="AA203">
        <v>0</v>
      </c>
      <c r="AB203">
        <v>20</v>
      </c>
      <c r="AC203">
        <v>15</v>
      </c>
      <c r="AD203">
        <v>37</v>
      </c>
      <c r="AE203">
        <v>28</v>
      </c>
      <c r="AF203">
        <v>35</v>
      </c>
      <c r="AG203" s="19">
        <v>5</v>
      </c>
      <c r="AH203" s="8">
        <f t="shared" si="6"/>
        <v>0.21500000000000002</v>
      </c>
      <c r="AI203" s="8">
        <f t="shared" si="7"/>
        <v>42.745000000000005</v>
      </c>
      <c r="AJ203" s="8">
        <v>47.463999999999999</v>
      </c>
      <c r="AL203" t="s">
        <v>248</v>
      </c>
      <c r="AM203" s="27">
        <v>1149999976</v>
      </c>
      <c r="AN203" s="27">
        <v>1899999976</v>
      </c>
      <c r="AO203" s="27">
        <v>4269999981</v>
      </c>
      <c r="AP203">
        <v>5</v>
      </c>
      <c r="AQ203" s="27">
        <v>4039999962</v>
      </c>
      <c r="AR203">
        <v>11</v>
      </c>
      <c r="AS203">
        <v>25</v>
      </c>
      <c r="AT203">
        <v>37</v>
      </c>
      <c r="AU203">
        <v>10</v>
      </c>
      <c r="AV203">
        <v>8</v>
      </c>
      <c r="AW203">
        <v>24</v>
      </c>
      <c r="AX203">
        <v>7</v>
      </c>
      <c r="AY203">
        <v>1</v>
      </c>
      <c r="AZ203">
        <v>0</v>
      </c>
      <c r="BA203" s="27">
        <v>1600000024</v>
      </c>
      <c r="BB203">
        <v>1</v>
      </c>
    </row>
    <row r="204" spans="2:54" x14ac:dyDescent="0.25">
      <c r="B204">
        <v>110</v>
      </c>
      <c r="C204">
        <v>16021</v>
      </c>
      <c r="D204">
        <v>69961</v>
      </c>
      <c r="G204" t="s">
        <v>489</v>
      </c>
      <c r="H204">
        <v>16021</v>
      </c>
      <c r="I204">
        <v>3</v>
      </c>
      <c r="J204">
        <v>1</v>
      </c>
      <c r="K204">
        <v>70</v>
      </c>
      <c r="M204" t="s">
        <v>42</v>
      </c>
      <c r="N204" t="s">
        <v>42</v>
      </c>
      <c r="O204" t="s">
        <v>43</v>
      </c>
      <c r="P204" t="s">
        <v>44</v>
      </c>
      <c r="Q204">
        <v>1</v>
      </c>
      <c r="W204" t="s">
        <v>46</v>
      </c>
      <c r="X204">
        <v>157</v>
      </c>
      <c r="Y204">
        <v>0</v>
      </c>
      <c r="Z204" t="s">
        <v>247</v>
      </c>
      <c r="AA204">
        <v>0</v>
      </c>
      <c r="AB204">
        <v>20</v>
      </c>
      <c r="AC204">
        <v>15</v>
      </c>
      <c r="AD204">
        <v>37</v>
      </c>
      <c r="AE204">
        <v>28</v>
      </c>
      <c r="AF204">
        <v>35</v>
      </c>
      <c r="AG204" s="19">
        <v>5</v>
      </c>
      <c r="AH204" s="8">
        <f t="shared" si="6"/>
        <v>0.21500000000000002</v>
      </c>
      <c r="AI204" s="8">
        <f t="shared" si="7"/>
        <v>42.745000000000005</v>
      </c>
      <c r="AJ204" s="8">
        <v>48.463999999999999</v>
      </c>
      <c r="AL204" t="s">
        <v>248</v>
      </c>
      <c r="AM204" s="27">
        <v>1149999976</v>
      </c>
      <c r="AN204" s="27">
        <v>1899999976</v>
      </c>
      <c r="AO204" s="27">
        <v>4269999981</v>
      </c>
      <c r="AP204">
        <v>5</v>
      </c>
      <c r="AQ204" s="27">
        <v>4039999962</v>
      </c>
      <c r="AR204">
        <v>11</v>
      </c>
      <c r="AS204">
        <v>25</v>
      </c>
      <c r="AT204">
        <v>37</v>
      </c>
      <c r="AU204">
        <v>10</v>
      </c>
      <c r="AV204">
        <v>8</v>
      </c>
      <c r="AW204">
        <v>24</v>
      </c>
      <c r="AX204">
        <v>7</v>
      </c>
      <c r="AY204">
        <v>1</v>
      </c>
      <c r="AZ204">
        <v>0</v>
      </c>
      <c r="BA204" s="27">
        <v>1600000024</v>
      </c>
      <c r="BB204">
        <v>1</v>
      </c>
    </row>
    <row r="205" spans="2:54" x14ac:dyDescent="0.25">
      <c r="B205">
        <v>33</v>
      </c>
      <c r="C205">
        <v>16018</v>
      </c>
      <c r="D205">
        <v>69963</v>
      </c>
      <c r="G205" t="s">
        <v>490</v>
      </c>
      <c r="H205">
        <v>16018</v>
      </c>
      <c r="I205">
        <v>3</v>
      </c>
      <c r="J205">
        <v>1</v>
      </c>
      <c r="K205">
        <v>60</v>
      </c>
      <c r="M205" t="s">
        <v>42</v>
      </c>
      <c r="N205" t="s">
        <v>42</v>
      </c>
      <c r="O205" t="s">
        <v>43</v>
      </c>
      <c r="P205" t="s">
        <v>44</v>
      </c>
      <c r="Q205">
        <v>1</v>
      </c>
      <c r="W205" t="s">
        <v>46</v>
      </c>
      <c r="X205">
        <v>157</v>
      </c>
      <c r="Y205">
        <v>0</v>
      </c>
      <c r="Z205" t="s">
        <v>247</v>
      </c>
      <c r="AA205">
        <v>0</v>
      </c>
      <c r="AB205">
        <v>20</v>
      </c>
      <c r="AC205">
        <v>15</v>
      </c>
      <c r="AD205">
        <v>37</v>
      </c>
      <c r="AE205">
        <v>28</v>
      </c>
      <c r="AF205">
        <v>35</v>
      </c>
      <c r="AG205" s="19">
        <v>5</v>
      </c>
      <c r="AH205" s="8">
        <f t="shared" si="6"/>
        <v>0.21500000000000002</v>
      </c>
      <c r="AI205" s="8">
        <f t="shared" si="7"/>
        <v>42.745000000000005</v>
      </c>
      <c r="AJ205" s="8">
        <v>49.463999999999999</v>
      </c>
      <c r="AL205" t="s">
        <v>248</v>
      </c>
      <c r="AM205" s="27">
        <v>1149999976</v>
      </c>
      <c r="AN205" s="27">
        <v>1899999976</v>
      </c>
      <c r="AO205" s="27">
        <v>4269999981</v>
      </c>
      <c r="AP205">
        <v>5</v>
      </c>
      <c r="AQ205" s="27">
        <v>4039999962</v>
      </c>
      <c r="AR205">
        <v>11</v>
      </c>
      <c r="AS205">
        <v>25</v>
      </c>
      <c r="AT205">
        <v>37</v>
      </c>
      <c r="AU205">
        <v>10</v>
      </c>
      <c r="AV205">
        <v>8</v>
      </c>
      <c r="AW205">
        <v>24</v>
      </c>
      <c r="AX205">
        <v>7</v>
      </c>
      <c r="AY205">
        <v>1</v>
      </c>
      <c r="AZ205">
        <v>0</v>
      </c>
      <c r="BA205" s="27">
        <v>1600000024</v>
      </c>
      <c r="BB205">
        <v>1</v>
      </c>
    </row>
    <row r="206" spans="2:54" x14ac:dyDescent="0.25">
      <c r="B206">
        <v>408</v>
      </c>
      <c r="C206">
        <v>16013</v>
      </c>
      <c r="D206">
        <v>69967</v>
      </c>
      <c r="G206" t="s">
        <v>491</v>
      </c>
      <c r="H206">
        <v>16013</v>
      </c>
      <c r="I206">
        <v>3</v>
      </c>
      <c r="J206">
        <v>2</v>
      </c>
      <c r="K206">
        <v>40</v>
      </c>
      <c r="M206" t="s">
        <v>42</v>
      </c>
      <c r="N206" t="s">
        <v>42</v>
      </c>
      <c r="O206" t="s">
        <v>43</v>
      </c>
      <c r="P206" t="s">
        <v>44</v>
      </c>
      <c r="Q206">
        <v>1</v>
      </c>
      <c r="W206" t="s">
        <v>46</v>
      </c>
      <c r="X206">
        <v>157</v>
      </c>
      <c r="Y206">
        <v>0</v>
      </c>
      <c r="Z206" t="s">
        <v>247</v>
      </c>
      <c r="AA206">
        <v>0</v>
      </c>
      <c r="AB206">
        <v>20</v>
      </c>
      <c r="AC206">
        <v>15</v>
      </c>
      <c r="AD206">
        <v>37</v>
      </c>
      <c r="AE206">
        <v>28</v>
      </c>
      <c r="AF206">
        <v>35</v>
      </c>
      <c r="AG206" s="19">
        <v>5</v>
      </c>
      <c r="AH206" s="8">
        <f t="shared" si="6"/>
        <v>0.21500000000000002</v>
      </c>
      <c r="AI206" s="8">
        <f t="shared" si="7"/>
        <v>42.745000000000005</v>
      </c>
      <c r="AJ206" s="8">
        <v>50.463999999999999</v>
      </c>
      <c r="AL206" t="s">
        <v>248</v>
      </c>
      <c r="AM206" s="27">
        <v>1149999976</v>
      </c>
      <c r="AN206" s="27">
        <v>1899999976</v>
      </c>
      <c r="AO206" s="27">
        <v>4269999981</v>
      </c>
      <c r="AP206">
        <v>5</v>
      </c>
      <c r="AQ206" s="27">
        <v>4039999962</v>
      </c>
      <c r="AR206">
        <v>11</v>
      </c>
      <c r="AS206">
        <v>25</v>
      </c>
      <c r="AT206">
        <v>37</v>
      </c>
      <c r="AU206">
        <v>10</v>
      </c>
      <c r="AV206">
        <v>8</v>
      </c>
      <c r="AW206">
        <v>24</v>
      </c>
      <c r="AX206">
        <v>7</v>
      </c>
      <c r="AY206">
        <v>1</v>
      </c>
      <c r="AZ206">
        <v>0</v>
      </c>
      <c r="BA206" s="27">
        <v>1600000024</v>
      </c>
      <c r="BB206">
        <v>1</v>
      </c>
    </row>
    <row r="207" spans="2:54" x14ac:dyDescent="0.25">
      <c r="B207">
        <v>56</v>
      </c>
      <c r="C207">
        <v>27631</v>
      </c>
      <c r="D207">
        <v>72373</v>
      </c>
      <c r="G207" t="s">
        <v>492</v>
      </c>
      <c r="H207">
        <v>27631</v>
      </c>
      <c r="I207">
        <v>3</v>
      </c>
      <c r="J207">
        <v>1</v>
      </c>
      <c r="K207">
        <v>100</v>
      </c>
      <c r="M207" t="s">
        <v>493</v>
      </c>
      <c r="N207" t="s">
        <v>493</v>
      </c>
      <c r="O207" t="s">
        <v>110</v>
      </c>
      <c r="P207" t="s">
        <v>494</v>
      </c>
      <c r="Q207">
        <v>1</v>
      </c>
      <c r="W207" t="s">
        <v>46</v>
      </c>
      <c r="X207">
        <v>191</v>
      </c>
      <c r="Y207">
        <v>3</v>
      </c>
      <c r="Z207" t="s">
        <v>247</v>
      </c>
      <c r="AA207">
        <v>0</v>
      </c>
      <c r="AB207">
        <v>20</v>
      </c>
      <c r="AC207">
        <v>5</v>
      </c>
      <c r="AD207">
        <v>34</v>
      </c>
      <c r="AE207">
        <v>28</v>
      </c>
      <c r="AF207">
        <v>38</v>
      </c>
      <c r="AG207" s="19">
        <v>5</v>
      </c>
      <c r="AH207" s="8">
        <f t="shared" si="6"/>
        <v>0.21500000000000002</v>
      </c>
      <c r="AI207" s="8">
        <f t="shared" si="7"/>
        <v>42.745000000000005</v>
      </c>
      <c r="AJ207" s="8">
        <v>51.463999999999999</v>
      </c>
      <c r="AL207" t="s">
        <v>248</v>
      </c>
      <c r="AM207" s="27">
        <v>1309999943</v>
      </c>
      <c r="AN207" s="27">
        <v>1919999957</v>
      </c>
      <c r="AO207" t="s">
        <v>495</v>
      </c>
      <c r="AP207" s="27">
        <v>7400000095</v>
      </c>
      <c r="AQ207" t="s">
        <v>496</v>
      </c>
      <c r="AR207">
        <v>9</v>
      </c>
      <c r="AS207">
        <v>27</v>
      </c>
      <c r="AT207">
        <v>69</v>
      </c>
      <c r="AU207">
        <v>29</v>
      </c>
      <c r="AV207">
        <v>28</v>
      </c>
      <c r="AW207">
        <v>87</v>
      </c>
      <c r="AX207">
        <v>0</v>
      </c>
      <c r="AY207">
        <v>2</v>
      </c>
      <c r="AZ207" s="27">
        <v>7400000095</v>
      </c>
      <c r="BA207">
        <v>2</v>
      </c>
      <c r="BB207">
        <v>1</v>
      </c>
    </row>
    <row r="208" spans="2:54" x14ac:dyDescent="0.25">
      <c r="B208">
        <v>1951</v>
      </c>
      <c r="C208">
        <v>12823</v>
      </c>
      <c r="D208">
        <v>73437</v>
      </c>
      <c r="G208" t="s">
        <v>497</v>
      </c>
      <c r="H208">
        <v>12823</v>
      </c>
      <c r="I208">
        <v>3</v>
      </c>
      <c r="J208">
        <v>2</v>
      </c>
      <c r="K208">
        <v>40</v>
      </c>
      <c r="M208" t="s">
        <v>498</v>
      </c>
      <c r="N208" t="s">
        <v>498</v>
      </c>
      <c r="O208" t="s">
        <v>110</v>
      </c>
      <c r="P208" t="s">
        <v>499</v>
      </c>
      <c r="Q208">
        <v>1</v>
      </c>
      <c r="W208" t="s">
        <v>46</v>
      </c>
      <c r="X208">
        <v>167</v>
      </c>
      <c r="Y208">
        <v>0</v>
      </c>
      <c r="Z208" t="s">
        <v>247</v>
      </c>
      <c r="AA208">
        <v>0</v>
      </c>
      <c r="AB208">
        <v>20</v>
      </c>
      <c r="AC208">
        <v>5</v>
      </c>
      <c r="AD208">
        <v>43</v>
      </c>
      <c r="AE208">
        <v>28</v>
      </c>
      <c r="AF208">
        <v>29</v>
      </c>
      <c r="AG208" s="19">
        <v>5</v>
      </c>
      <c r="AH208" s="8">
        <f t="shared" si="6"/>
        <v>0.21500000000000002</v>
      </c>
      <c r="AI208" s="8">
        <f t="shared" si="7"/>
        <v>42.745000000000005</v>
      </c>
      <c r="AJ208" s="8">
        <v>52.463999999999999</v>
      </c>
      <c r="AL208" t="s">
        <v>431</v>
      </c>
      <c r="AM208" s="27">
        <v>1360000014</v>
      </c>
      <c r="AN208" s="27">
        <v>1840000033</v>
      </c>
      <c r="AO208" s="27">
        <v>1172000051</v>
      </c>
      <c r="AP208" s="27">
        <v>6599999905</v>
      </c>
      <c r="AQ208" s="27">
        <v>1450000048</v>
      </c>
      <c r="AR208">
        <v>11</v>
      </c>
      <c r="AS208">
        <v>20</v>
      </c>
      <c r="AT208">
        <v>45</v>
      </c>
      <c r="AU208">
        <v>11</v>
      </c>
      <c r="AV208">
        <v>11</v>
      </c>
      <c r="AW208">
        <v>79</v>
      </c>
      <c r="AX208">
        <v>0</v>
      </c>
      <c r="AY208">
        <v>2</v>
      </c>
      <c r="AZ208">
        <v>0</v>
      </c>
      <c r="BA208" s="27">
        <v>1600000024</v>
      </c>
      <c r="BB208">
        <v>1</v>
      </c>
    </row>
    <row r="209" spans="2:54" x14ac:dyDescent="0.25">
      <c r="B209">
        <v>2052</v>
      </c>
      <c r="C209">
        <v>12576</v>
      </c>
      <c r="D209">
        <v>73439</v>
      </c>
      <c r="G209" t="s">
        <v>500</v>
      </c>
      <c r="H209">
        <v>12576</v>
      </c>
      <c r="I209">
        <v>3</v>
      </c>
      <c r="J209">
        <v>1</v>
      </c>
      <c r="K209">
        <v>45</v>
      </c>
      <c r="M209" t="s">
        <v>498</v>
      </c>
      <c r="N209" t="s">
        <v>498</v>
      </c>
      <c r="O209" t="s">
        <v>110</v>
      </c>
      <c r="P209" t="s">
        <v>499</v>
      </c>
      <c r="Q209">
        <v>1</v>
      </c>
      <c r="W209" t="s">
        <v>46</v>
      </c>
      <c r="X209">
        <v>167</v>
      </c>
      <c r="Y209">
        <v>0</v>
      </c>
      <c r="Z209" t="s">
        <v>247</v>
      </c>
      <c r="AA209">
        <v>0</v>
      </c>
      <c r="AB209">
        <v>20</v>
      </c>
      <c r="AC209">
        <v>5</v>
      </c>
      <c r="AD209">
        <v>43</v>
      </c>
      <c r="AE209">
        <v>28</v>
      </c>
      <c r="AF209">
        <v>29</v>
      </c>
      <c r="AG209" s="19">
        <v>5</v>
      </c>
      <c r="AH209" s="8">
        <f t="shared" si="6"/>
        <v>0.21500000000000002</v>
      </c>
      <c r="AI209" s="8">
        <f t="shared" si="7"/>
        <v>42.745000000000005</v>
      </c>
      <c r="AJ209" s="8">
        <v>53.463999999999999</v>
      </c>
      <c r="AL209" t="s">
        <v>431</v>
      </c>
      <c r="AM209" s="27">
        <v>1360000014</v>
      </c>
      <c r="AN209" s="27">
        <v>1840000033</v>
      </c>
      <c r="AO209" s="27">
        <v>1172000051</v>
      </c>
      <c r="AP209" s="27">
        <v>6599999905</v>
      </c>
      <c r="AQ209" s="27">
        <v>1450000048</v>
      </c>
      <c r="AR209">
        <v>11</v>
      </c>
      <c r="AS209">
        <v>20</v>
      </c>
      <c r="AT209">
        <v>45</v>
      </c>
      <c r="AU209">
        <v>11</v>
      </c>
      <c r="AV209">
        <v>11</v>
      </c>
      <c r="AW209">
        <v>79</v>
      </c>
      <c r="AX209">
        <v>0</v>
      </c>
      <c r="AY209">
        <v>2</v>
      </c>
      <c r="AZ209">
        <v>0</v>
      </c>
      <c r="BA209" s="27">
        <v>1600000024</v>
      </c>
      <c r="BB209">
        <v>1</v>
      </c>
    </row>
    <row r="210" spans="2:54" x14ac:dyDescent="0.25">
      <c r="B210">
        <v>1735</v>
      </c>
      <c r="C210">
        <v>12519</v>
      </c>
      <c r="D210">
        <v>73443</v>
      </c>
      <c r="G210" t="s">
        <v>501</v>
      </c>
      <c r="H210">
        <v>12519</v>
      </c>
      <c r="I210">
        <v>3</v>
      </c>
      <c r="J210">
        <v>1</v>
      </c>
      <c r="K210">
        <v>60</v>
      </c>
      <c r="M210" t="s">
        <v>498</v>
      </c>
      <c r="N210" t="s">
        <v>498</v>
      </c>
      <c r="O210" t="s">
        <v>110</v>
      </c>
      <c r="P210" t="s">
        <v>499</v>
      </c>
      <c r="Q210">
        <v>1</v>
      </c>
      <c r="W210" t="s">
        <v>46</v>
      </c>
      <c r="X210">
        <v>167</v>
      </c>
      <c r="Y210">
        <v>0</v>
      </c>
      <c r="Z210" t="s">
        <v>247</v>
      </c>
      <c r="AA210">
        <v>0</v>
      </c>
      <c r="AB210">
        <v>20</v>
      </c>
      <c r="AC210">
        <v>5</v>
      </c>
      <c r="AD210">
        <v>43</v>
      </c>
      <c r="AE210">
        <v>28</v>
      </c>
      <c r="AF210">
        <v>29</v>
      </c>
      <c r="AG210" s="19">
        <v>5</v>
      </c>
      <c r="AH210" s="8">
        <f t="shared" si="6"/>
        <v>0.21500000000000002</v>
      </c>
      <c r="AI210" s="8">
        <f t="shared" si="7"/>
        <v>42.745000000000005</v>
      </c>
      <c r="AJ210" s="8">
        <v>54.463999999999999</v>
      </c>
      <c r="AL210" t="s">
        <v>431</v>
      </c>
      <c r="AM210" s="27">
        <v>1360000014</v>
      </c>
      <c r="AN210" s="27">
        <v>1840000033</v>
      </c>
      <c r="AO210" s="27">
        <v>1172000051</v>
      </c>
      <c r="AP210" s="27">
        <v>6599999905</v>
      </c>
      <c r="AQ210" s="27">
        <v>1450000048</v>
      </c>
      <c r="AR210">
        <v>11</v>
      </c>
      <c r="AS210">
        <v>20</v>
      </c>
      <c r="AT210">
        <v>45</v>
      </c>
      <c r="AU210">
        <v>11</v>
      </c>
      <c r="AV210">
        <v>11</v>
      </c>
      <c r="AW210">
        <v>79</v>
      </c>
      <c r="AX210">
        <v>0</v>
      </c>
      <c r="AY210">
        <v>2</v>
      </c>
      <c r="AZ210">
        <v>0</v>
      </c>
      <c r="BA210" s="27">
        <v>1600000024</v>
      </c>
      <c r="BB210">
        <v>1</v>
      </c>
    </row>
    <row r="211" spans="2:54" x14ac:dyDescent="0.25">
      <c r="B211">
        <v>1155</v>
      </c>
      <c r="C211">
        <v>16194</v>
      </c>
      <c r="D211">
        <v>84784</v>
      </c>
      <c r="G211" t="s">
        <v>502</v>
      </c>
      <c r="H211">
        <v>16194</v>
      </c>
      <c r="I211">
        <v>3</v>
      </c>
      <c r="J211">
        <v>3</v>
      </c>
      <c r="K211">
        <v>15</v>
      </c>
      <c r="M211" t="s">
        <v>79</v>
      </c>
      <c r="N211" t="s">
        <v>79</v>
      </c>
      <c r="O211" t="s">
        <v>80</v>
      </c>
      <c r="P211" t="s">
        <v>81</v>
      </c>
      <c r="Q211">
        <v>1</v>
      </c>
      <c r="W211" t="s">
        <v>82</v>
      </c>
      <c r="X211">
        <v>163</v>
      </c>
      <c r="Y211">
        <v>0</v>
      </c>
      <c r="Z211" t="s">
        <v>247</v>
      </c>
      <c r="AA211">
        <v>0</v>
      </c>
      <c r="AB211">
        <v>20</v>
      </c>
      <c r="AC211">
        <v>19</v>
      </c>
      <c r="AD211">
        <v>37</v>
      </c>
      <c r="AE211">
        <v>32</v>
      </c>
      <c r="AF211">
        <v>31</v>
      </c>
      <c r="AG211" s="19">
        <v>5</v>
      </c>
      <c r="AH211" s="8">
        <f t="shared" si="6"/>
        <v>0.21500000000000002</v>
      </c>
      <c r="AI211" s="8">
        <f t="shared" si="7"/>
        <v>42.745000000000005</v>
      </c>
      <c r="AJ211" s="8">
        <v>55.463999999999999</v>
      </c>
      <c r="AL211" t="s">
        <v>431</v>
      </c>
      <c r="AM211" s="27">
        <v>1399999976</v>
      </c>
      <c r="AN211" s="27">
        <v>1860000014</v>
      </c>
      <c r="AO211" s="27">
        <v>1315999985</v>
      </c>
      <c r="AP211" s="27">
        <v>6099999905</v>
      </c>
      <c r="AQ211" s="27">
        <v>1070000052</v>
      </c>
      <c r="AR211">
        <v>12</v>
      </c>
      <c r="AS211">
        <v>19</v>
      </c>
      <c r="AT211">
        <v>53</v>
      </c>
      <c r="AU211">
        <v>17</v>
      </c>
      <c r="AV211">
        <v>17</v>
      </c>
      <c r="AW211">
        <v>82</v>
      </c>
      <c r="AX211">
        <v>0</v>
      </c>
      <c r="AY211">
        <v>2</v>
      </c>
      <c r="AZ211">
        <v>0</v>
      </c>
      <c r="BA211" t="s">
        <v>260</v>
      </c>
      <c r="BB211">
        <v>2</v>
      </c>
    </row>
    <row r="212" spans="2:54" x14ac:dyDescent="0.25">
      <c r="B212">
        <v>998</v>
      </c>
      <c r="C212">
        <v>16215</v>
      </c>
      <c r="D212">
        <v>84833</v>
      </c>
      <c r="G212" t="s">
        <v>503</v>
      </c>
      <c r="H212">
        <v>16215</v>
      </c>
      <c r="I212">
        <v>3</v>
      </c>
      <c r="J212">
        <v>1</v>
      </c>
      <c r="K212">
        <v>60</v>
      </c>
      <c r="M212" t="s">
        <v>79</v>
      </c>
      <c r="N212" t="s">
        <v>79</v>
      </c>
      <c r="O212" t="s">
        <v>80</v>
      </c>
      <c r="P212" t="s">
        <v>81</v>
      </c>
      <c r="Q212">
        <v>1</v>
      </c>
      <c r="W212" t="s">
        <v>82</v>
      </c>
      <c r="X212">
        <v>163</v>
      </c>
      <c r="Y212">
        <v>0</v>
      </c>
      <c r="Z212" t="s">
        <v>247</v>
      </c>
      <c r="AA212">
        <v>0</v>
      </c>
      <c r="AB212">
        <v>20</v>
      </c>
      <c r="AC212">
        <v>19</v>
      </c>
      <c r="AD212">
        <v>37</v>
      </c>
      <c r="AE212">
        <v>32</v>
      </c>
      <c r="AF212">
        <v>31</v>
      </c>
      <c r="AG212" s="19">
        <v>5</v>
      </c>
      <c r="AH212" s="8">
        <f t="shared" si="6"/>
        <v>0.21500000000000002</v>
      </c>
      <c r="AI212" s="8">
        <f t="shared" si="7"/>
        <v>42.745000000000005</v>
      </c>
      <c r="AJ212" s="8">
        <v>56.463999999999999</v>
      </c>
      <c r="AL212" t="s">
        <v>431</v>
      </c>
      <c r="AM212" s="27">
        <v>1399999976</v>
      </c>
      <c r="AN212" s="27">
        <v>1860000014</v>
      </c>
      <c r="AO212" s="27">
        <v>1315999985</v>
      </c>
      <c r="AP212" s="27">
        <v>6099999905</v>
      </c>
      <c r="AQ212" s="27">
        <v>1070000052</v>
      </c>
      <c r="AR212">
        <v>12</v>
      </c>
      <c r="AS212">
        <v>19</v>
      </c>
      <c r="AT212">
        <v>53</v>
      </c>
      <c r="AU212">
        <v>17</v>
      </c>
      <c r="AV212">
        <v>17</v>
      </c>
      <c r="AW212">
        <v>82</v>
      </c>
      <c r="AX212">
        <v>0</v>
      </c>
      <c r="AY212">
        <v>2</v>
      </c>
      <c r="AZ212">
        <v>0</v>
      </c>
      <c r="BA212" t="s">
        <v>260</v>
      </c>
      <c r="BB212">
        <v>2</v>
      </c>
    </row>
    <row r="213" spans="2:54" x14ac:dyDescent="0.25">
      <c r="B213">
        <v>2445</v>
      </c>
      <c r="C213">
        <v>19072</v>
      </c>
      <c r="D213">
        <v>84858</v>
      </c>
      <c r="G213" t="s">
        <v>504</v>
      </c>
      <c r="H213">
        <v>19072</v>
      </c>
      <c r="I213">
        <v>3</v>
      </c>
      <c r="J213">
        <v>2</v>
      </c>
      <c r="K213">
        <v>40</v>
      </c>
      <c r="M213" t="s">
        <v>79</v>
      </c>
      <c r="N213" t="s">
        <v>79</v>
      </c>
      <c r="O213" t="s">
        <v>80</v>
      </c>
      <c r="P213" t="s">
        <v>81</v>
      </c>
      <c r="Q213">
        <v>1</v>
      </c>
      <c r="W213" t="s">
        <v>82</v>
      </c>
      <c r="X213">
        <v>163</v>
      </c>
      <c r="Y213">
        <v>0</v>
      </c>
      <c r="Z213" t="s">
        <v>247</v>
      </c>
      <c r="AA213">
        <v>0</v>
      </c>
      <c r="AB213">
        <v>20</v>
      </c>
      <c r="AC213">
        <v>19</v>
      </c>
      <c r="AD213">
        <v>37</v>
      </c>
      <c r="AE213">
        <v>32</v>
      </c>
      <c r="AF213">
        <v>31</v>
      </c>
      <c r="AG213" s="19">
        <v>5</v>
      </c>
      <c r="AH213" s="8">
        <f t="shared" si="6"/>
        <v>0.21500000000000002</v>
      </c>
      <c r="AI213" s="8">
        <f t="shared" si="7"/>
        <v>42.745000000000005</v>
      </c>
      <c r="AJ213" s="8">
        <v>57.463999999999999</v>
      </c>
      <c r="AL213" t="s">
        <v>431</v>
      </c>
      <c r="AM213" s="27">
        <v>1399999976</v>
      </c>
      <c r="AN213" s="27">
        <v>1860000014</v>
      </c>
      <c r="AO213" s="27">
        <v>1315999985</v>
      </c>
      <c r="AP213" s="27">
        <v>6099999905</v>
      </c>
      <c r="AQ213" s="27">
        <v>1070000052</v>
      </c>
      <c r="AR213">
        <v>12</v>
      </c>
      <c r="AS213">
        <v>19</v>
      </c>
      <c r="AT213">
        <v>53</v>
      </c>
      <c r="AU213">
        <v>17</v>
      </c>
      <c r="AV213">
        <v>17</v>
      </c>
      <c r="AW213">
        <v>82</v>
      </c>
      <c r="AX213">
        <v>0</v>
      </c>
      <c r="AY213">
        <v>2</v>
      </c>
      <c r="AZ213">
        <v>0</v>
      </c>
      <c r="BA213" t="s">
        <v>260</v>
      </c>
      <c r="BB213">
        <v>2</v>
      </c>
    </row>
    <row r="214" spans="2:54" x14ac:dyDescent="0.25">
      <c r="B214">
        <v>2077</v>
      </c>
      <c r="C214">
        <v>12733</v>
      </c>
      <c r="D214">
        <v>95812</v>
      </c>
      <c r="G214" t="s">
        <v>505</v>
      </c>
      <c r="H214">
        <v>12733</v>
      </c>
      <c r="I214">
        <v>3</v>
      </c>
      <c r="J214">
        <v>2</v>
      </c>
      <c r="K214">
        <v>30</v>
      </c>
      <c r="M214" t="s">
        <v>268</v>
      </c>
      <c r="N214" t="s">
        <v>268</v>
      </c>
      <c r="O214" t="s">
        <v>265</v>
      </c>
      <c r="P214" t="s">
        <v>269</v>
      </c>
      <c r="Q214">
        <v>1</v>
      </c>
      <c r="W214" t="s">
        <v>46</v>
      </c>
      <c r="X214">
        <v>157</v>
      </c>
      <c r="Y214">
        <v>0</v>
      </c>
      <c r="Z214" t="s">
        <v>247</v>
      </c>
      <c r="AA214">
        <v>0</v>
      </c>
      <c r="AB214">
        <v>20</v>
      </c>
      <c r="AC214">
        <v>3</v>
      </c>
      <c r="AD214">
        <v>41</v>
      </c>
      <c r="AE214">
        <v>23</v>
      </c>
      <c r="AF214">
        <v>36</v>
      </c>
      <c r="AG214" s="19">
        <v>5</v>
      </c>
      <c r="AH214" s="8">
        <f t="shared" si="6"/>
        <v>0.21500000000000002</v>
      </c>
      <c r="AI214" s="8">
        <f t="shared" si="7"/>
        <v>42.745000000000005</v>
      </c>
      <c r="AJ214" s="8">
        <v>58.463999999999999</v>
      </c>
      <c r="AL214" t="s">
        <v>248</v>
      </c>
      <c r="AM214" s="27">
        <v>1309999943</v>
      </c>
      <c r="AN214" s="27">
        <v>1909999967</v>
      </c>
      <c r="AO214" s="27">
        <v>1649999976</v>
      </c>
      <c r="AP214" s="27">
        <v>5099999905</v>
      </c>
      <c r="AQ214" s="27">
        <v>1149999976</v>
      </c>
      <c r="AR214">
        <v>14</v>
      </c>
      <c r="AS214">
        <v>8</v>
      </c>
      <c r="AT214">
        <v>7</v>
      </c>
      <c r="AU214">
        <v>4</v>
      </c>
      <c r="AV214">
        <v>4</v>
      </c>
      <c r="AW214">
        <v>32</v>
      </c>
      <c r="AX214">
        <v>18</v>
      </c>
      <c r="AY214">
        <v>1</v>
      </c>
      <c r="AZ214">
        <v>0</v>
      </c>
      <c r="BA214">
        <v>0</v>
      </c>
      <c r="BB214">
        <v>0</v>
      </c>
    </row>
    <row r="215" spans="2:54" x14ac:dyDescent="0.25">
      <c r="B215">
        <v>2544</v>
      </c>
      <c r="C215">
        <v>19091</v>
      </c>
      <c r="D215">
        <v>95841</v>
      </c>
      <c r="G215" t="s">
        <v>506</v>
      </c>
      <c r="H215">
        <v>19091</v>
      </c>
      <c r="I215">
        <v>3</v>
      </c>
      <c r="J215">
        <v>2</v>
      </c>
      <c r="K215">
        <v>25</v>
      </c>
      <c r="M215" t="s">
        <v>268</v>
      </c>
      <c r="N215" t="s">
        <v>268</v>
      </c>
      <c r="O215" t="s">
        <v>265</v>
      </c>
      <c r="P215" t="s">
        <v>269</v>
      </c>
      <c r="Q215">
        <v>1</v>
      </c>
      <c r="W215" t="s">
        <v>46</v>
      </c>
      <c r="X215">
        <v>157</v>
      </c>
      <c r="Y215">
        <v>0</v>
      </c>
      <c r="Z215" t="s">
        <v>247</v>
      </c>
      <c r="AA215">
        <v>0</v>
      </c>
      <c r="AB215">
        <v>20</v>
      </c>
      <c r="AC215">
        <v>3</v>
      </c>
      <c r="AD215">
        <v>41</v>
      </c>
      <c r="AE215">
        <v>23</v>
      </c>
      <c r="AF215">
        <v>36</v>
      </c>
      <c r="AG215" s="19">
        <v>5</v>
      </c>
      <c r="AH215" s="8">
        <f t="shared" si="6"/>
        <v>0.21500000000000002</v>
      </c>
      <c r="AI215" s="8">
        <f t="shared" si="7"/>
        <v>42.745000000000005</v>
      </c>
      <c r="AJ215" s="8">
        <v>59.463999999999999</v>
      </c>
      <c r="AL215" t="s">
        <v>248</v>
      </c>
      <c r="AM215" s="27">
        <v>1309999943</v>
      </c>
      <c r="AN215" s="27">
        <v>1909999967</v>
      </c>
      <c r="AO215" s="27">
        <v>1649999976</v>
      </c>
      <c r="AP215" s="27">
        <v>5099999905</v>
      </c>
      <c r="AQ215" s="27">
        <v>1149999976</v>
      </c>
      <c r="AR215">
        <v>14</v>
      </c>
      <c r="AS215">
        <v>8</v>
      </c>
      <c r="AT215">
        <v>7</v>
      </c>
      <c r="AU215">
        <v>4</v>
      </c>
      <c r="AV215">
        <v>4</v>
      </c>
      <c r="AW215">
        <v>32</v>
      </c>
      <c r="AX215">
        <v>18</v>
      </c>
      <c r="AY215">
        <v>1</v>
      </c>
      <c r="AZ215">
        <v>0</v>
      </c>
      <c r="BA215">
        <v>0</v>
      </c>
      <c r="BB215">
        <v>0</v>
      </c>
    </row>
    <row r="216" spans="2:54" x14ac:dyDescent="0.25">
      <c r="B216">
        <v>2212</v>
      </c>
      <c r="C216">
        <v>19065</v>
      </c>
      <c r="D216">
        <v>95852</v>
      </c>
      <c r="G216" t="s">
        <v>507</v>
      </c>
      <c r="H216">
        <v>19065</v>
      </c>
      <c r="I216">
        <v>3</v>
      </c>
      <c r="J216">
        <v>4</v>
      </c>
      <c r="K216">
        <v>15</v>
      </c>
      <c r="M216" t="s">
        <v>268</v>
      </c>
      <c r="N216" t="s">
        <v>268</v>
      </c>
      <c r="O216" t="s">
        <v>265</v>
      </c>
      <c r="P216" t="s">
        <v>269</v>
      </c>
      <c r="Q216">
        <v>1</v>
      </c>
      <c r="W216" t="s">
        <v>46</v>
      </c>
      <c r="X216">
        <v>157</v>
      </c>
      <c r="Y216">
        <v>0</v>
      </c>
      <c r="Z216" t="s">
        <v>247</v>
      </c>
      <c r="AA216">
        <v>0</v>
      </c>
      <c r="AB216">
        <v>20</v>
      </c>
      <c r="AC216">
        <v>3</v>
      </c>
      <c r="AD216">
        <v>41</v>
      </c>
      <c r="AE216">
        <v>23</v>
      </c>
      <c r="AF216">
        <v>36</v>
      </c>
      <c r="AG216" s="19">
        <v>5</v>
      </c>
      <c r="AH216" s="8">
        <f t="shared" si="6"/>
        <v>0.21500000000000002</v>
      </c>
      <c r="AI216" s="8">
        <f t="shared" si="7"/>
        <v>42.745000000000005</v>
      </c>
      <c r="AJ216" s="8">
        <v>60.463999999999999</v>
      </c>
      <c r="AL216" t="s">
        <v>248</v>
      </c>
      <c r="AM216" s="27">
        <v>1309999943</v>
      </c>
      <c r="AN216" s="27">
        <v>1909999967</v>
      </c>
      <c r="AO216" s="27">
        <v>1649999976</v>
      </c>
      <c r="AP216" s="27">
        <v>5099999905</v>
      </c>
      <c r="AQ216" s="27">
        <v>1149999976</v>
      </c>
      <c r="AR216">
        <v>14</v>
      </c>
      <c r="AS216">
        <v>8</v>
      </c>
      <c r="AT216">
        <v>7</v>
      </c>
      <c r="AU216">
        <v>4</v>
      </c>
      <c r="AV216">
        <v>4</v>
      </c>
      <c r="AW216">
        <v>32</v>
      </c>
      <c r="AX216">
        <v>18</v>
      </c>
      <c r="AY216">
        <v>1</v>
      </c>
      <c r="AZ216">
        <v>0</v>
      </c>
      <c r="BA216">
        <v>0</v>
      </c>
      <c r="BB216">
        <v>0</v>
      </c>
    </row>
    <row r="217" spans="2:54" x14ac:dyDescent="0.25">
      <c r="B217">
        <v>560</v>
      </c>
      <c r="C217">
        <v>16034</v>
      </c>
      <c r="D217">
        <v>95872</v>
      </c>
      <c r="G217" t="s">
        <v>508</v>
      </c>
      <c r="H217">
        <v>16034</v>
      </c>
      <c r="I217">
        <v>3</v>
      </c>
      <c r="J217">
        <v>1</v>
      </c>
      <c r="K217">
        <v>100</v>
      </c>
      <c r="M217" t="s">
        <v>268</v>
      </c>
      <c r="N217" t="s">
        <v>268</v>
      </c>
      <c r="O217" t="s">
        <v>265</v>
      </c>
      <c r="P217" t="s">
        <v>269</v>
      </c>
      <c r="Q217">
        <v>1</v>
      </c>
      <c r="W217" t="s">
        <v>46</v>
      </c>
      <c r="X217">
        <v>157</v>
      </c>
      <c r="Y217">
        <v>0</v>
      </c>
      <c r="Z217" t="s">
        <v>247</v>
      </c>
      <c r="AA217">
        <v>0</v>
      </c>
      <c r="AB217">
        <v>20</v>
      </c>
      <c r="AC217">
        <v>3</v>
      </c>
      <c r="AD217">
        <v>41</v>
      </c>
      <c r="AE217">
        <v>23</v>
      </c>
      <c r="AF217">
        <v>36</v>
      </c>
      <c r="AG217" s="19">
        <v>5</v>
      </c>
      <c r="AH217" s="8">
        <f t="shared" si="6"/>
        <v>0.21500000000000002</v>
      </c>
      <c r="AI217" s="8">
        <f t="shared" si="7"/>
        <v>42.745000000000005</v>
      </c>
      <c r="AJ217" s="8">
        <v>61.463999999999999</v>
      </c>
      <c r="AL217" t="s">
        <v>248</v>
      </c>
      <c r="AM217" s="27">
        <v>1309999943</v>
      </c>
      <c r="AN217" s="27">
        <v>1909999967</v>
      </c>
      <c r="AO217" s="27">
        <v>1649999976</v>
      </c>
      <c r="AP217" s="27">
        <v>5099999905</v>
      </c>
      <c r="AQ217" s="27">
        <v>1149999976</v>
      </c>
      <c r="AR217">
        <v>14</v>
      </c>
      <c r="AS217">
        <v>8</v>
      </c>
      <c r="AT217">
        <v>7</v>
      </c>
      <c r="AU217">
        <v>4</v>
      </c>
      <c r="AV217">
        <v>4</v>
      </c>
      <c r="AW217">
        <v>32</v>
      </c>
      <c r="AX217">
        <v>18</v>
      </c>
      <c r="AY217">
        <v>1</v>
      </c>
      <c r="AZ217">
        <v>0</v>
      </c>
      <c r="BA217">
        <v>0</v>
      </c>
      <c r="BB217">
        <v>0</v>
      </c>
    </row>
    <row r="218" spans="2:54" x14ac:dyDescent="0.25">
      <c r="B218">
        <v>575</v>
      </c>
      <c r="C218">
        <v>16059</v>
      </c>
      <c r="D218">
        <v>95882</v>
      </c>
      <c r="G218" t="s">
        <v>509</v>
      </c>
      <c r="H218">
        <v>16059</v>
      </c>
      <c r="I218">
        <v>3</v>
      </c>
      <c r="J218">
        <v>1</v>
      </c>
      <c r="K218">
        <v>60</v>
      </c>
      <c r="M218" t="s">
        <v>268</v>
      </c>
      <c r="N218" t="s">
        <v>268</v>
      </c>
      <c r="O218" t="s">
        <v>265</v>
      </c>
      <c r="P218" t="s">
        <v>269</v>
      </c>
      <c r="Q218">
        <v>1</v>
      </c>
      <c r="W218" t="s">
        <v>46</v>
      </c>
      <c r="X218">
        <v>157</v>
      </c>
      <c r="Y218">
        <v>0</v>
      </c>
      <c r="Z218" t="s">
        <v>247</v>
      </c>
      <c r="AA218">
        <v>0</v>
      </c>
      <c r="AB218">
        <v>20</v>
      </c>
      <c r="AC218">
        <v>3</v>
      </c>
      <c r="AD218">
        <v>41</v>
      </c>
      <c r="AE218">
        <v>23</v>
      </c>
      <c r="AF218">
        <v>36</v>
      </c>
      <c r="AG218" s="19">
        <v>5</v>
      </c>
      <c r="AH218" s="8">
        <f t="shared" si="6"/>
        <v>0.21500000000000002</v>
      </c>
      <c r="AI218" s="8">
        <f t="shared" si="7"/>
        <v>42.745000000000005</v>
      </c>
      <c r="AJ218" s="8">
        <v>62.463999999999999</v>
      </c>
      <c r="AL218" t="s">
        <v>248</v>
      </c>
      <c r="AM218" s="27">
        <v>1309999943</v>
      </c>
      <c r="AN218" s="27">
        <v>1909999967</v>
      </c>
      <c r="AO218" s="27">
        <v>1649999976</v>
      </c>
      <c r="AP218" s="27">
        <v>5099999905</v>
      </c>
      <c r="AQ218" s="27">
        <v>1149999976</v>
      </c>
      <c r="AR218">
        <v>14</v>
      </c>
      <c r="AS218">
        <v>8</v>
      </c>
      <c r="AT218">
        <v>7</v>
      </c>
      <c r="AU218">
        <v>4</v>
      </c>
      <c r="AV218">
        <v>4</v>
      </c>
      <c r="AW218">
        <v>32</v>
      </c>
      <c r="AX218">
        <v>18</v>
      </c>
      <c r="AY218">
        <v>1</v>
      </c>
      <c r="AZ218">
        <v>0</v>
      </c>
      <c r="BA218">
        <v>0</v>
      </c>
      <c r="BB218">
        <v>0</v>
      </c>
    </row>
    <row r="219" spans="2:54" x14ac:dyDescent="0.25">
      <c r="B219">
        <v>633</v>
      </c>
      <c r="C219">
        <v>16046</v>
      </c>
      <c r="D219">
        <v>104187</v>
      </c>
      <c r="G219" t="s">
        <v>510</v>
      </c>
      <c r="H219">
        <v>16046</v>
      </c>
      <c r="I219">
        <v>3</v>
      </c>
      <c r="J219">
        <v>1</v>
      </c>
      <c r="K219">
        <v>80</v>
      </c>
      <c r="M219" t="s">
        <v>511</v>
      </c>
      <c r="N219" t="s">
        <v>511</v>
      </c>
      <c r="O219" t="s">
        <v>68</v>
      </c>
      <c r="P219" t="s">
        <v>512</v>
      </c>
      <c r="Q219">
        <v>1</v>
      </c>
      <c r="W219" t="s">
        <v>70</v>
      </c>
      <c r="X219">
        <v>169</v>
      </c>
      <c r="Y219">
        <v>0</v>
      </c>
      <c r="Z219" t="s">
        <v>247</v>
      </c>
      <c r="AA219">
        <v>0</v>
      </c>
      <c r="AB219">
        <v>20</v>
      </c>
      <c r="AC219">
        <v>2</v>
      </c>
      <c r="AD219">
        <v>35</v>
      </c>
      <c r="AE219">
        <v>35</v>
      </c>
      <c r="AF219">
        <v>30</v>
      </c>
      <c r="AG219" s="19">
        <v>5</v>
      </c>
      <c r="AH219" s="8">
        <f t="shared" si="6"/>
        <v>0.21500000000000002</v>
      </c>
      <c r="AI219" s="8">
        <f t="shared" si="7"/>
        <v>42.745000000000005</v>
      </c>
      <c r="AJ219" s="8">
        <v>63.463999999999999</v>
      </c>
      <c r="AL219" t="s">
        <v>431</v>
      </c>
      <c r="AM219" s="27">
        <v>1100000024</v>
      </c>
      <c r="AN219" s="27">
        <v>1840000033</v>
      </c>
      <c r="AO219" s="27">
        <v>288499999</v>
      </c>
      <c r="AP219">
        <v>5</v>
      </c>
      <c r="AQ219" s="27">
        <v>2170000076</v>
      </c>
      <c r="AR219">
        <v>12</v>
      </c>
      <c r="AS219">
        <v>16</v>
      </c>
      <c r="AT219">
        <v>25</v>
      </c>
      <c r="AU219">
        <v>8</v>
      </c>
      <c r="AV219">
        <v>7</v>
      </c>
      <c r="AW219">
        <v>39</v>
      </c>
      <c r="AX219">
        <v>28</v>
      </c>
      <c r="AY219">
        <v>1</v>
      </c>
      <c r="AZ219">
        <v>0</v>
      </c>
      <c r="BA219">
        <v>0</v>
      </c>
      <c r="BB219">
        <v>1</v>
      </c>
    </row>
    <row r="220" spans="2:54" x14ac:dyDescent="0.25">
      <c r="B220">
        <v>1601</v>
      </c>
      <c r="C220">
        <v>18788</v>
      </c>
      <c r="D220">
        <v>104189</v>
      </c>
      <c r="G220" t="s">
        <v>513</v>
      </c>
      <c r="H220">
        <v>18788</v>
      </c>
      <c r="I220">
        <v>3</v>
      </c>
      <c r="J220">
        <v>2</v>
      </c>
      <c r="K220">
        <v>40</v>
      </c>
      <c r="M220" t="s">
        <v>511</v>
      </c>
      <c r="N220" t="s">
        <v>511</v>
      </c>
      <c r="O220" t="s">
        <v>68</v>
      </c>
      <c r="P220" t="s">
        <v>512</v>
      </c>
      <c r="Q220">
        <v>1</v>
      </c>
      <c r="W220" t="s">
        <v>70</v>
      </c>
      <c r="X220">
        <v>169</v>
      </c>
      <c r="Y220">
        <v>0</v>
      </c>
      <c r="Z220" t="s">
        <v>247</v>
      </c>
      <c r="AA220">
        <v>0</v>
      </c>
      <c r="AB220">
        <v>20</v>
      </c>
      <c r="AC220">
        <v>2</v>
      </c>
      <c r="AD220">
        <v>35</v>
      </c>
      <c r="AE220">
        <v>35</v>
      </c>
      <c r="AF220">
        <v>30</v>
      </c>
      <c r="AG220" s="19">
        <v>5</v>
      </c>
      <c r="AH220" s="8">
        <f t="shared" ref="AH220:AH283" si="8">AVERAGE(0.2,0.23)</f>
        <v>0.21500000000000002</v>
      </c>
      <c r="AI220" s="8">
        <f t="shared" ref="AI220:AI283" si="9">AVERAGE(40.89,44.6)</f>
        <v>42.745000000000005</v>
      </c>
      <c r="AJ220" s="8">
        <v>64.463999999999999</v>
      </c>
      <c r="AL220" t="s">
        <v>431</v>
      </c>
      <c r="AM220" s="27">
        <v>1100000024</v>
      </c>
      <c r="AN220" s="27">
        <v>1840000033</v>
      </c>
      <c r="AO220" s="27">
        <v>288499999</v>
      </c>
      <c r="AP220">
        <v>5</v>
      </c>
      <c r="AQ220" s="27">
        <v>2170000076</v>
      </c>
      <c r="AR220">
        <v>12</v>
      </c>
      <c r="AS220">
        <v>16</v>
      </c>
      <c r="AT220">
        <v>25</v>
      </c>
      <c r="AU220">
        <v>8</v>
      </c>
      <c r="AV220">
        <v>7</v>
      </c>
      <c r="AW220">
        <v>39</v>
      </c>
      <c r="AX220">
        <v>28</v>
      </c>
      <c r="AY220">
        <v>1</v>
      </c>
      <c r="AZ220">
        <v>0</v>
      </c>
      <c r="BA220">
        <v>0</v>
      </c>
      <c r="BB220">
        <v>1</v>
      </c>
    </row>
    <row r="221" spans="2:54" x14ac:dyDescent="0.25">
      <c r="B221">
        <v>2364</v>
      </c>
      <c r="C221">
        <v>12789</v>
      </c>
      <c r="D221">
        <v>104232</v>
      </c>
      <c r="G221" t="s">
        <v>514</v>
      </c>
      <c r="H221">
        <v>12789</v>
      </c>
      <c r="I221">
        <v>3</v>
      </c>
      <c r="J221">
        <v>1</v>
      </c>
      <c r="K221">
        <v>45</v>
      </c>
      <c r="M221" t="s">
        <v>511</v>
      </c>
      <c r="N221" t="s">
        <v>511</v>
      </c>
      <c r="O221" t="s">
        <v>68</v>
      </c>
      <c r="P221" t="s">
        <v>512</v>
      </c>
      <c r="Q221">
        <v>1</v>
      </c>
      <c r="W221" t="s">
        <v>70</v>
      </c>
      <c r="X221">
        <v>169</v>
      </c>
      <c r="Y221">
        <v>0</v>
      </c>
      <c r="Z221" t="s">
        <v>247</v>
      </c>
      <c r="AA221">
        <v>0</v>
      </c>
      <c r="AB221">
        <v>20</v>
      </c>
      <c r="AC221">
        <v>2</v>
      </c>
      <c r="AD221">
        <v>35</v>
      </c>
      <c r="AE221">
        <v>35</v>
      </c>
      <c r="AF221">
        <v>30</v>
      </c>
      <c r="AG221" s="19">
        <v>5</v>
      </c>
      <c r="AH221" s="8">
        <f t="shared" si="8"/>
        <v>0.21500000000000002</v>
      </c>
      <c r="AI221" s="8">
        <f t="shared" si="9"/>
        <v>42.745000000000005</v>
      </c>
      <c r="AJ221" s="8">
        <v>65.463999999999999</v>
      </c>
      <c r="AL221" t="s">
        <v>431</v>
      </c>
      <c r="AM221" s="27">
        <v>1100000024</v>
      </c>
      <c r="AN221" s="27">
        <v>1840000033</v>
      </c>
      <c r="AO221" s="27">
        <v>288499999</v>
      </c>
      <c r="AP221">
        <v>5</v>
      </c>
      <c r="AQ221" s="27">
        <v>2170000076</v>
      </c>
      <c r="AR221">
        <v>12</v>
      </c>
      <c r="AS221">
        <v>16</v>
      </c>
      <c r="AT221">
        <v>25</v>
      </c>
      <c r="AU221">
        <v>8</v>
      </c>
      <c r="AV221">
        <v>7</v>
      </c>
      <c r="AW221">
        <v>39</v>
      </c>
      <c r="AX221">
        <v>28</v>
      </c>
      <c r="AY221">
        <v>1</v>
      </c>
      <c r="AZ221">
        <v>0</v>
      </c>
      <c r="BA221">
        <v>0</v>
      </c>
      <c r="BB221">
        <v>1</v>
      </c>
    </row>
    <row r="222" spans="2:54" x14ac:dyDescent="0.25">
      <c r="B222">
        <v>295</v>
      </c>
      <c r="C222">
        <v>27619</v>
      </c>
      <c r="D222">
        <v>104253</v>
      </c>
      <c r="G222" t="s">
        <v>515</v>
      </c>
      <c r="H222">
        <v>27619</v>
      </c>
      <c r="I222">
        <v>3</v>
      </c>
      <c r="J222">
        <v>3</v>
      </c>
      <c r="K222">
        <v>25</v>
      </c>
      <c r="M222" t="s">
        <v>511</v>
      </c>
      <c r="N222" t="s">
        <v>511</v>
      </c>
      <c r="O222" t="s">
        <v>68</v>
      </c>
      <c r="P222" t="s">
        <v>512</v>
      </c>
      <c r="Q222">
        <v>1</v>
      </c>
      <c r="W222" t="s">
        <v>70</v>
      </c>
      <c r="X222">
        <v>169</v>
      </c>
      <c r="Y222">
        <v>0</v>
      </c>
      <c r="Z222" t="s">
        <v>247</v>
      </c>
      <c r="AA222">
        <v>0</v>
      </c>
      <c r="AB222">
        <v>20</v>
      </c>
      <c r="AC222">
        <v>2</v>
      </c>
      <c r="AD222">
        <v>35</v>
      </c>
      <c r="AE222">
        <v>35</v>
      </c>
      <c r="AF222">
        <v>30</v>
      </c>
      <c r="AG222" s="19">
        <v>5</v>
      </c>
      <c r="AH222" s="8">
        <f t="shared" si="8"/>
        <v>0.21500000000000002</v>
      </c>
      <c r="AI222" s="8">
        <f t="shared" si="9"/>
        <v>42.745000000000005</v>
      </c>
      <c r="AJ222" s="8">
        <v>66.463999999999999</v>
      </c>
      <c r="AL222" t="s">
        <v>431</v>
      </c>
      <c r="AM222" s="27">
        <v>1100000024</v>
      </c>
      <c r="AN222" s="27">
        <v>1840000033</v>
      </c>
      <c r="AO222" s="27">
        <v>288499999</v>
      </c>
      <c r="AP222">
        <v>5</v>
      </c>
      <c r="AQ222" s="27">
        <v>2170000076</v>
      </c>
      <c r="AR222">
        <v>12</v>
      </c>
      <c r="AS222">
        <v>16</v>
      </c>
      <c r="AT222">
        <v>25</v>
      </c>
      <c r="AU222">
        <v>8</v>
      </c>
      <c r="AV222">
        <v>7</v>
      </c>
      <c r="AW222">
        <v>39</v>
      </c>
      <c r="AX222">
        <v>28</v>
      </c>
      <c r="AY222">
        <v>1</v>
      </c>
      <c r="AZ222">
        <v>0</v>
      </c>
      <c r="BA222">
        <v>0</v>
      </c>
      <c r="BB222">
        <v>1</v>
      </c>
    </row>
    <row r="223" spans="2:54" x14ac:dyDescent="0.25">
      <c r="B223">
        <v>497</v>
      </c>
      <c r="C223">
        <v>16051</v>
      </c>
      <c r="D223">
        <v>104256</v>
      </c>
      <c r="G223" t="s">
        <v>516</v>
      </c>
      <c r="H223">
        <v>16051</v>
      </c>
      <c r="I223">
        <v>3</v>
      </c>
      <c r="J223">
        <v>1</v>
      </c>
      <c r="K223">
        <v>100</v>
      </c>
      <c r="M223" t="s">
        <v>511</v>
      </c>
      <c r="N223" t="s">
        <v>511</v>
      </c>
      <c r="O223" t="s">
        <v>68</v>
      </c>
      <c r="P223" t="s">
        <v>512</v>
      </c>
      <c r="Q223">
        <v>1</v>
      </c>
      <c r="W223" t="s">
        <v>70</v>
      </c>
      <c r="X223">
        <v>169</v>
      </c>
      <c r="Y223">
        <v>0</v>
      </c>
      <c r="Z223" t="s">
        <v>247</v>
      </c>
      <c r="AA223">
        <v>0</v>
      </c>
      <c r="AB223">
        <v>20</v>
      </c>
      <c r="AC223">
        <v>2</v>
      </c>
      <c r="AD223">
        <v>35</v>
      </c>
      <c r="AE223">
        <v>35</v>
      </c>
      <c r="AF223">
        <v>30</v>
      </c>
      <c r="AG223" s="19">
        <v>5</v>
      </c>
      <c r="AH223" s="8">
        <f t="shared" si="8"/>
        <v>0.21500000000000002</v>
      </c>
      <c r="AI223" s="8">
        <f t="shared" si="9"/>
        <v>42.745000000000005</v>
      </c>
      <c r="AJ223" s="8">
        <v>67.463999999999999</v>
      </c>
      <c r="AL223" t="s">
        <v>431</v>
      </c>
      <c r="AM223" s="27">
        <v>1100000024</v>
      </c>
      <c r="AN223" s="27">
        <v>1840000033</v>
      </c>
      <c r="AO223" s="27">
        <v>288499999</v>
      </c>
      <c r="AP223">
        <v>5</v>
      </c>
      <c r="AQ223" s="27">
        <v>2170000076</v>
      </c>
      <c r="AR223">
        <v>12</v>
      </c>
      <c r="AS223">
        <v>16</v>
      </c>
      <c r="AT223">
        <v>25</v>
      </c>
      <c r="AU223">
        <v>8</v>
      </c>
      <c r="AV223">
        <v>7</v>
      </c>
      <c r="AW223">
        <v>39</v>
      </c>
      <c r="AX223">
        <v>28</v>
      </c>
      <c r="AY223">
        <v>1</v>
      </c>
      <c r="AZ223">
        <v>0</v>
      </c>
      <c r="BA223">
        <v>0</v>
      </c>
      <c r="BB223">
        <v>1</v>
      </c>
    </row>
    <row r="224" spans="2:54" x14ac:dyDescent="0.25">
      <c r="B224">
        <v>355</v>
      </c>
      <c r="C224">
        <v>16025</v>
      </c>
      <c r="D224">
        <v>104259</v>
      </c>
      <c r="G224" t="s">
        <v>517</v>
      </c>
      <c r="H224">
        <v>16025</v>
      </c>
      <c r="I224">
        <v>3</v>
      </c>
      <c r="J224">
        <v>1</v>
      </c>
      <c r="K224">
        <v>60</v>
      </c>
      <c r="M224" t="s">
        <v>511</v>
      </c>
      <c r="N224" t="s">
        <v>511</v>
      </c>
      <c r="O224" t="s">
        <v>68</v>
      </c>
      <c r="P224" t="s">
        <v>512</v>
      </c>
      <c r="Q224">
        <v>1</v>
      </c>
      <c r="W224" t="s">
        <v>70</v>
      </c>
      <c r="X224">
        <v>169</v>
      </c>
      <c r="Y224">
        <v>0</v>
      </c>
      <c r="Z224" t="s">
        <v>247</v>
      </c>
      <c r="AA224">
        <v>0</v>
      </c>
      <c r="AB224">
        <v>20</v>
      </c>
      <c r="AC224">
        <v>2</v>
      </c>
      <c r="AD224">
        <v>35</v>
      </c>
      <c r="AE224">
        <v>35</v>
      </c>
      <c r="AF224">
        <v>30</v>
      </c>
      <c r="AG224" s="19">
        <v>5</v>
      </c>
      <c r="AH224" s="8">
        <f t="shared" si="8"/>
        <v>0.21500000000000002</v>
      </c>
      <c r="AI224" s="8">
        <f t="shared" si="9"/>
        <v>42.745000000000005</v>
      </c>
      <c r="AJ224" s="8">
        <v>68.463999999999999</v>
      </c>
      <c r="AL224" t="s">
        <v>431</v>
      </c>
      <c r="AM224" s="27">
        <v>1100000024</v>
      </c>
      <c r="AN224" s="27">
        <v>1840000033</v>
      </c>
      <c r="AO224" s="27">
        <v>288499999</v>
      </c>
      <c r="AP224">
        <v>5</v>
      </c>
      <c r="AQ224" s="27">
        <v>2170000076</v>
      </c>
      <c r="AR224">
        <v>12</v>
      </c>
      <c r="AS224">
        <v>16</v>
      </c>
      <c r="AT224">
        <v>25</v>
      </c>
      <c r="AU224">
        <v>8</v>
      </c>
      <c r="AV224">
        <v>7</v>
      </c>
      <c r="AW224">
        <v>39</v>
      </c>
      <c r="AX224">
        <v>28</v>
      </c>
      <c r="AY224">
        <v>1</v>
      </c>
      <c r="AZ224">
        <v>0</v>
      </c>
      <c r="BA224">
        <v>0</v>
      </c>
      <c r="BB224">
        <v>1</v>
      </c>
    </row>
    <row r="225" spans="2:54" x14ac:dyDescent="0.25">
      <c r="B225">
        <v>2275</v>
      </c>
      <c r="C225">
        <v>19088</v>
      </c>
      <c r="D225">
        <v>108349</v>
      </c>
      <c r="G225" t="s">
        <v>518</v>
      </c>
      <c r="H225">
        <v>19088</v>
      </c>
      <c r="I225">
        <v>3</v>
      </c>
      <c r="J225">
        <v>3</v>
      </c>
      <c r="K225">
        <v>20</v>
      </c>
      <c r="M225" t="s">
        <v>67</v>
      </c>
      <c r="N225" t="s">
        <v>67</v>
      </c>
      <c r="O225" t="s">
        <v>68</v>
      </c>
      <c r="P225" t="s">
        <v>69</v>
      </c>
      <c r="Q225">
        <v>1</v>
      </c>
      <c r="W225" t="s">
        <v>70</v>
      </c>
      <c r="X225">
        <v>163</v>
      </c>
      <c r="Y225">
        <v>0</v>
      </c>
      <c r="Z225" t="s">
        <v>247</v>
      </c>
      <c r="AA225">
        <v>0</v>
      </c>
      <c r="AB225">
        <v>20</v>
      </c>
      <c r="AC225">
        <v>13</v>
      </c>
      <c r="AD225">
        <v>35</v>
      </c>
      <c r="AE225">
        <v>32</v>
      </c>
      <c r="AF225">
        <v>33</v>
      </c>
      <c r="AG225" s="19">
        <v>5</v>
      </c>
      <c r="AH225" s="8">
        <f t="shared" si="8"/>
        <v>0.21500000000000002</v>
      </c>
      <c r="AI225" s="8">
        <f t="shared" si="9"/>
        <v>42.745000000000005</v>
      </c>
      <c r="AJ225" s="8">
        <v>69.463999999999999</v>
      </c>
      <c r="AL225" t="s">
        <v>431</v>
      </c>
      <c r="AM225" s="27">
        <v>1330000043</v>
      </c>
      <c r="AN225" s="27">
        <v>1879999995</v>
      </c>
      <c r="AO225" s="27">
        <v>1268999934</v>
      </c>
      <c r="AP225" s="27">
        <v>5900000095</v>
      </c>
      <c r="AQ225" s="27">
        <v>1200000048</v>
      </c>
      <c r="AR225">
        <v>11</v>
      </c>
      <c r="AS225">
        <v>18</v>
      </c>
      <c r="AT225">
        <v>44</v>
      </c>
      <c r="AU225">
        <v>15</v>
      </c>
      <c r="AV225">
        <v>13</v>
      </c>
      <c r="AW225">
        <v>76</v>
      </c>
      <c r="AX225">
        <v>20</v>
      </c>
      <c r="AY225">
        <v>3</v>
      </c>
      <c r="AZ225">
        <v>0</v>
      </c>
      <c r="BA225">
        <v>0</v>
      </c>
      <c r="BB225">
        <v>1</v>
      </c>
    </row>
    <row r="226" spans="2:54" x14ac:dyDescent="0.25">
      <c r="B226">
        <v>120</v>
      </c>
      <c r="C226">
        <v>27094</v>
      </c>
      <c r="D226">
        <v>108378</v>
      </c>
      <c r="G226" t="s">
        <v>519</v>
      </c>
      <c r="H226">
        <v>27094</v>
      </c>
      <c r="I226">
        <v>3</v>
      </c>
      <c r="J226">
        <v>1</v>
      </c>
      <c r="K226">
        <v>80</v>
      </c>
      <c r="M226" t="s">
        <v>67</v>
      </c>
      <c r="N226" t="s">
        <v>67</v>
      </c>
      <c r="O226" t="s">
        <v>68</v>
      </c>
      <c r="P226" t="s">
        <v>69</v>
      </c>
      <c r="Q226">
        <v>1</v>
      </c>
      <c r="W226" t="s">
        <v>70</v>
      </c>
      <c r="X226">
        <v>163</v>
      </c>
      <c r="Y226">
        <v>0</v>
      </c>
      <c r="Z226" t="s">
        <v>247</v>
      </c>
      <c r="AA226">
        <v>0</v>
      </c>
      <c r="AB226">
        <v>20</v>
      </c>
      <c r="AC226">
        <v>13</v>
      </c>
      <c r="AD226">
        <v>35</v>
      </c>
      <c r="AE226">
        <v>32</v>
      </c>
      <c r="AF226">
        <v>33</v>
      </c>
      <c r="AG226" s="19">
        <v>5</v>
      </c>
      <c r="AH226" s="8">
        <f t="shared" si="8"/>
        <v>0.21500000000000002</v>
      </c>
      <c r="AI226" s="8">
        <f t="shared" si="9"/>
        <v>42.745000000000005</v>
      </c>
      <c r="AJ226" s="8">
        <v>70.463999999999999</v>
      </c>
      <c r="AL226" t="s">
        <v>431</v>
      </c>
      <c r="AM226" s="27">
        <v>1330000043</v>
      </c>
      <c r="AN226" s="27">
        <v>1879999995</v>
      </c>
      <c r="AO226" s="27">
        <v>1268999934</v>
      </c>
      <c r="AP226" s="27">
        <v>5900000095</v>
      </c>
      <c r="AQ226" s="27">
        <v>1200000048</v>
      </c>
      <c r="AR226">
        <v>11</v>
      </c>
      <c r="AS226">
        <v>18</v>
      </c>
      <c r="AT226">
        <v>44</v>
      </c>
      <c r="AU226">
        <v>15</v>
      </c>
      <c r="AV226">
        <v>13</v>
      </c>
      <c r="AW226">
        <v>76</v>
      </c>
      <c r="AX226">
        <v>20</v>
      </c>
      <c r="AY226">
        <v>3</v>
      </c>
      <c r="AZ226">
        <v>0</v>
      </c>
      <c r="BA226">
        <v>0</v>
      </c>
      <c r="BB226">
        <v>1</v>
      </c>
    </row>
    <row r="227" spans="2:54" x14ac:dyDescent="0.25">
      <c r="B227">
        <v>1665</v>
      </c>
      <c r="C227">
        <v>12557</v>
      </c>
      <c r="D227">
        <v>108388</v>
      </c>
      <c r="G227" t="s">
        <v>520</v>
      </c>
      <c r="H227">
        <v>12557</v>
      </c>
      <c r="I227">
        <v>3</v>
      </c>
      <c r="J227">
        <v>3</v>
      </c>
      <c r="K227">
        <v>15</v>
      </c>
      <c r="M227" t="s">
        <v>67</v>
      </c>
      <c r="N227" t="s">
        <v>67</v>
      </c>
      <c r="O227" t="s">
        <v>68</v>
      </c>
      <c r="P227" t="s">
        <v>69</v>
      </c>
      <c r="Q227">
        <v>1</v>
      </c>
      <c r="W227" t="s">
        <v>70</v>
      </c>
      <c r="X227">
        <v>163</v>
      </c>
      <c r="Y227">
        <v>0</v>
      </c>
      <c r="Z227" t="s">
        <v>247</v>
      </c>
      <c r="AA227">
        <v>0</v>
      </c>
      <c r="AB227">
        <v>20</v>
      </c>
      <c r="AC227">
        <v>13</v>
      </c>
      <c r="AD227">
        <v>35</v>
      </c>
      <c r="AE227">
        <v>32</v>
      </c>
      <c r="AF227">
        <v>33</v>
      </c>
      <c r="AG227" s="19">
        <v>5</v>
      </c>
      <c r="AH227" s="8">
        <f t="shared" si="8"/>
        <v>0.21500000000000002</v>
      </c>
      <c r="AI227" s="8">
        <f t="shared" si="9"/>
        <v>42.745000000000005</v>
      </c>
      <c r="AJ227" s="8">
        <v>71.463999999999999</v>
      </c>
      <c r="AL227" t="s">
        <v>431</v>
      </c>
      <c r="AM227" s="27">
        <v>1330000043</v>
      </c>
      <c r="AN227" s="27">
        <v>1879999995</v>
      </c>
      <c r="AO227" s="27">
        <v>1268999934</v>
      </c>
      <c r="AP227" s="27">
        <v>5900000095</v>
      </c>
      <c r="AQ227" s="27">
        <v>1200000048</v>
      </c>
      <c r="AR227">
        <v>11</v>
      </c>
      <c r="AS227">
        <v>18</v>
      </c>
      <c r="AT227">
        <v>44</v>
      </c>
      <c r="AU227">
        <v>15</v>
      </c>
      <c r="AV227">
        <v>13</v>
      </c>
      <c r="AW227">
        <v>76</v>
      </c>
      <c r="AX227">
        <v>20</v>
      </c>
      <c r="AY227">
        <v>3</v>
      </c>
      <c r="AZ227">
        <v>0</v>
      </c>
      <c r="BA227">
        <v>0</v>
      </c>
      <c r="BB227">
        <v>1</v>
      </c>
    </row>
    <row r="228" spans="2:54" x14ac:dyDescent="0.25">
      <c r="B228">
        <v>852</v>
      </c>
      <c r="C228">
        <v>18840</v>
      </c>
      <c r="D228">
        <v>108408</v>
      </c>
      <c r="G228" t="s">
        <v>521</v>
      </c>
      <c r="H228">
        <v>18840</v>
      </c>
      <c r="I228">
        <v>3</v>
      </c>
      <c r="J228">
        <v>1</v>
      </c>
      <c r="K228">
        <v>60</v>
      </c>
      <c r="M228" t="s">
        <v>67</v>
      </c>
      <c r="N228" t="s">
        <v>67</v>
      </c>
      <c r="O228" t="s">
        <v>68</v>
      </c>
      <c r="P228" t="s">
        <v>69</v>
      </c>
      <c r="Q228">
        <v>1</v>
      </c>
      <c r="W228" t="s">
        <v>70</v>
      </c>
      <c r="X228">
        <v>163</v>
      </c>
      <c r="Y228">
        <v>0</v>
      </c>
      <c r="Z228" t="s">
        <v>247</v>
      </c>
      <c r="AA228">
        <v>0</v>
      </c>
      <c r="AB228">
        <v>20</v>
      </c>
      <c r="AC228">
        <v>13</v>
      </c>
      <c r="AD228">
        <v>35</v>
      </c>
      <c r="AE228">
        <v>32</v>
      </c>
      <c r="AF228">
        <v>33</v>
      </c>
      <c r="AG228" s="19">
        <v>5</v>
      </c>
      <c r="AH228" s="8">
        <f t="shared" si="8"/>
        <v>0.21500000000000002</v>
      </c>
      <c r="AI228" s="8">
        <f t="shared" si="9"/>
        <v>42.745000000000005</v>
      </c>
      <c r="AJ228" s="8">
        <v>72.463999999999999</v>
      </c>
      <c r="AL228" t="s">
        <v>431</v>
      </c>
      <c r="AM228" s="27">
        <v>1330000043</v>
      </c>
      <c r="AN228" s="27">
        <v>1879999995</v>
      </c>
      <c r="AO228" s="27">
        <v>1268999934</v>
      </c>
      <c r="AP228" s="27">
        <v>5900000095</v>
      </c>
      <c r="AQ228" s="27">
        <v>1200000048</v>
      </c>
      <c r="AR228">
        <v>11</v>
      </c>
      <c r="AS228">
        <v>18</v>
      </c>
      <c r="AT228">
        <v>44</v>
      </c>
      <c r="AU228">
        <v>15</v>
      </c>
      <c r="AV228">
        <v>13</v>
      </c>
      <c r="AW228">
        <v>76</v>
      </c>
      <c r="AX228">
        <v>20</v>
      </c>
      <c r="AY228">
        <v>3</v>
      </c>
      <c r="AZ228">
        <v>0</v>
      </c>
      <c r="BA228">
        <v>0</v>
      </c>
      <c r="BB228">
        <v>1</v>
      </c>
    </row>
    <row r="229" spans="2:54" x14ac:dyDescent="0.25">
      <c r="B229">
        <v>305</v>
      </c>
      <c r="C229">
        <v>27645</v>
      </c>
      <c r="D229">
        <v>108411</v>
      </c>
      <c r="G229" t="s">
        <v>522</v>
      </c>
      <c r="H229">
        <v>27645</v>
      </c>
      <c r="I229">
        <v>3</v>
      </c>
      <c r="J229">
        <v>1</v>
      </c>
      <c r="K229">
        <v>65</v>
      </c>
      <c r="M229" t="s">
        <v>67</v>
      </c>
      <c r="N229" t="s">
        <v>67</v>
      </c>
      <c r="O229" t="s">
        <v>68</v>
      </c>
      <c r="P229" t="s">
        <v>69</v>
      </c>
      <c r="Q229">
        <v>1</v>
      </c>
      <c r="W229" t="s">
        <v>70</v>
      </c>
      <c r="X229">
        <v>163</v>
      </c>
      <c r="Y229">
        <v>3</v>
      </c>
      <c r="Z229" t="s">
        <v>247</v>
      </c>
      <c r="AA229">
        <v>0</v>
      </c>
      <c r="AB229">
        <v>20</v>
      </c>
      <c r="AC229">
        <v>13</v>
      </c>
      <c r="AD229">
        <v>35</v>
      </c>
      <c r="AE229">
        <v>32</v>
      </c>
      <c r="AF229">
        <v>33</v>
      </c>
      <c r="AG229" s="19">
        <v>5</v>
      </c>
      <c r="AH229" s="8">
        <f t="shared" si="8"/>
        <v>0.21500000000000002</v>
      </c>
      <c r="AI229" s="8">
        <f t="shared" si="9"/>
        <v>42.745000000000005</v>
      </c>
      <c r="AJ229" s="8">
        <v>73.463999999999999</v>
      </c>
      <c r="AL229" t="s">
        <v>431</v>
      </c>
      <c r="AM229" s="27">
        <v>1330000043</v>
      </c>
      <c r="AN229" s="27">
        <v>1879999995</v>
      </c>
      <c r="AO229" s="27">
        <v>1268999934</v>
      </c>
      <c r="AP229" s="27">
        <v>5900000095</v>
      </c>
      <c r="AQ229" s="27">
        <v>1200000048</v>
      </c>
      <c r="AR229">
        <v>11</v>
      </c>
      <c r="AS229">
        <v>18</v>
      </c>
      <c r="AT229">
        <v>44</v>
      </c>
      <c r="AU229">
        <v>15</v>
      </c>
      <c r="AV229">
        <v>13</v>
      </c>
      <c r="AW229">
        <v>76</v>
      </c>
      <c r="AX229">
        <v>20</v>
      </c>
      <c r="AY229">
        <v>3</v>
      </c>
      <c r="AZ229">
        <v>0</v>
      </c>
      <c r="BA229">
        <v>0</v>
      </c>
      <c r="BB229">
        <v>1</v>
      </c>
    </row>
    <row r="230" spans="2:54" x14ac:dyDescent="0.25">
      <c r="B230">
        <v>70</v>
      </c>
      <c r="C230">
        <v>16010</v>
      </c>
      <c r="D230">
        <v>108415</v>
      </c>
      <c r="G230" t="s">
        <v>523</v>
      </c>
      <c r="H230">
        <v>16010</v>
      </c>
      <c r="I230">
        <v>3</v>
      </c>
      <c r="J230">
        <v>1</v>
      </c>
      <c r="K230">
        <v>40</v>
      </c>
      <c r="M230" t="s">
        <v>67</v>
      </c>
      <c r="N230" t="s">
        <v>67</v>
      </c>
      <c r="O230" t="s">
        <v>68</v>
      </c>
      <c r="P230" t="s">
        <v>69</v>
      </c>
      <c r="Q230">
        <v>1</v>
      </c>
      <c r="W230" t="s">
        <v>70</v>
      </c>
      <c r="X230">
        <v>163</v>
      </c>
      <c r="Y230">
        <v>0</v>
      </c>
      <c r="Z230" t="s">
        <v>247</v>
      </c>
      <c r="AA230">
        <v>0</v>
      </c>
      <c r="AB230">
        <v>20</v>
      </c>
      <c r="AC230">
        <v>13</v>
      </c>
      <c r="AD230">
        <v>35</v>
      </c>
      <c r="AE230">
        <v>32</v>
      </c>
      <c r="AF230">
        <v>33</v>
      </c>
      <c r="AG230" s="19">
        <v>5</v>
      </c>
      <c r="AH230" s="8">
        <f t="shared" si="8"/>
        <v>0.21500000000000002</v>
      </c>
      <c r="AI230" s="8">
        <f t="shared" si="9"/>
        <v>42.745000000000005</v>
      </c>
      <c r="AJ230" s="8">
        <v>74.463999999999999</v>
      </c>
      <c r="AL230" t="s">
        <v>431</v>
      </c>
      <c r="AM230" s="27">
        <v>1330000043</v>
      </c>
      <c r="AN230" s="27">
        <v>1879999995</v>
      </c>
      <c r="AO230" s="27">
        <v>1268999934</v>
      </c>
      <c r="AP230" s="27">
        <v>5900000095</v>
      </c>
      <c r="AQ230" s="27">
        <v>1200000048</v>
      </c>
      <c r="AR230">
        <v>11</v>
      </c>
      <c r="AS230">
        <v>18</v>
      </c>
      <c r="AT230">
        <v>44</v>
      </c>
      <c r="AU230">
        <v>15</v>
      </c>
      <c r="AV230">
        <v>13</v>
      </c>
      <c r="AW230">
        <v>76</v>
      </c>
      <c r="AX230">
        <v>20</v>
      </c>
      <c r="AY230">
        <v>3</v>
      </c>
      <c r="AZ230">
        <v>0</v>
      </c>
      <c r="BA230">
        <v>0</v>
      </c>
      <c r="BB230">
        <v>1</v>
      </c>
    </row>
    <row r="231" spans="2:54" x14ac:dyDescent="0.25">
      <c r="B231">
        <v>219</v>
      </c>
      <c r="C231">
        <v>27643</v>
      </c>
      <c r="D231">
        <v>108418</v>
      </c>
      <c r="G231" t="s">
        <v>524</v>
      </c>
      <c r="H231">
        <v>27643</v>
      </c>
      <c r="I231">
        <v>3</v>
      </c>
      <c r="J231">
        <v>3</v>
      </c>
      <c r="K231">
        <v>25</v>
      </c>
      <c r="M231" t="s">
        <v>67</v>
      </c>
      <c r="N231" t="s">
        <v>67</v>
      </c>
      <c r="O231" t="s">
        <v>68</v>
      </c>
      <c r="P231" t="s">
        <v>69</v>
      </c>
      <c r="Q231">
        <v>1</v>
      </c>
      <c r="W231" t="s">
        <v>70</v>
      </c>
      <c r="X231">
        <v>163</v>
      </c>
      <c r="Y231">
        <v>0</v>
      </c>
      <c r="Z231" t="s">
        <v>247</v>
      </c>
      <c r="AA231">
        <v>0</v>
      </c>
      <c r="AB231">
        <v>20</v>
      </c>
      <c r="AC231">
        <v>13</v>
      </c>
      <c r="AD231">
        <v>35</v>
      </c>
      <c r="AE231">
        <v>32</v>
      </c>
      <c r="AF231">
        <v>33</v>
      </c>
      <c r="AG231" s="19">
        <v>5</v>
      </c>
      <c r="AH231" s="8">
        <f t="shared" si="8"/>
        <v>0.21500000000000002</v>
      </c>
      <c r="AI231" s="8">
        <f t="shared" si="9"/>
        <v>42.745000000000005</v>
      </c>
      <c r="AJ231" s="8">
        <v>75.463999999999999</v>
      </c>
      <c r="AL231" t="s">
        <v>431</v>
      </c>
      <c r="AM231" s="27">
        <v>1330000043</v>
      </c>
      <c r="AN231" s="27">
        <v>1879999995</v>
      </c>
      <c r="AO231" s="27">
        <v>1268999934</v>
      </c>
      <c r="AP231" s="27">
        <v>5900000095</v>
      </c>
      <c r="AQ231" s="27">
        <v>1200000048</v>
      </c>
      <c r="AR231">
        <v>11</v>
      </c>
      <c r="AS231">
        <v>18</v>
      </c>
      <c r="AT231">
        <v>44</v>
      </c>
      <c r="AU231">
        <v>15</v>
      </c>
      <c r="AV231">
        <v>13</v>
      </c>
      <c r="AW231">
        <v>76</v>
      </c>
      <c r="AX231">
        <v>20</v>
      </c>
      <c r="AY231">
        <v>3</v>
      </c>
      <c r="AZ231">
        <v>0</v>
      </c>
      <c r="BA231">
        <v>0</v>
      </c>
      <c r="BB231">
        <v>1</v>
      </c>
    </row>
    <row r="232" spans="2:54" x14ac:dyDescent="0.25">
      <c r="B232">
        <v>415</v>
      </c>
      <c r="C232">
        <v>16020</v>
      </c>
      <c r="D232">
        <v>108421</v>
      </c>
      <c r="G232" t="s">
        <v>525</v>
      </c>
      <c r="H232">
        <v>16020</v>
      </c>
      <c r="I232">
        <v>3</v>
      </c>
      <c r="J232">
        <v>1</v>
      </c>
      <c r="K232">
        <v>60</v>
      </c>
      <c r="M232" t="s">
        <v>67</v>
      </c>
      <c r="N232" t="s">
        <v>67</v>
      </c>
      <c r="O232" t="s">
        <v>68</v>
      </c>
      <c r="P232" t="s">
        <v>69</v>
      </c>
      <c r="Q232">
        <v>1</v>
      </c>
      <c r="W232" t="s">
        <v>70</v>
      </c>
      <c r="X232">
        <v>163</v>
      </c>
      <c r="Y232">
        <v>0</v>
      </c>
      <c r="Z232" t="s">
        <v>247</v>
      </c>
      <c r="AA232">
        <v>0</v>
      </c>
      <c r="AB232">
        <v>20</v>
      </c>
      <c r="AC232">
        <v>13</v>
      </c>
      <c r="AD232">
        <v>35</v>
      </c>
      <c r="AE232">
        <v>32</v>
      </c>
      <c r="AF232">
        <v>33</v>
      </c>
      <c r="AG232" s="19">
        <v>5</v>
      </c>
      <c r="AH232" s="8">
        <f t="shared" si="8"/>
        <v>0.21500000000000002</v>
      </c>
      <c r="AI232" s="8">
        <f t="shared" si="9"/>
        <v>42.745000000000005</v>
      </c>
      <c r="AJ232" s="8">
        <v>76.463999999999999</v>
      </c>
      <c r="AL232" t="s">
        <v>431</v>
      </c>
      <c r="AM232" s="27">
        <v>1330000043</v>
      </c>
      <c r="AN232" s="27">
        <v>1879999995</v>
      </c>
      <c r="AO232" s="27">
        <v>1268999934</v>
      </c>
      <c r="AP232" s="27">
        <v>5900000095</v>
      </c>
      <c r="AQ232" s="27">
        <v>1200000048</v>
      </c>
      <c r="AR232">
        <v>11</v>
      </c>
      <c r="AS232">
        <v>18</v>
      </c>
      <c r="AT232">
        <v>44</v>
      </c>
      <c r="AU232">
        <v>15</v>
      </c>
      <c r="AV232">
        <v>13</v>
      </c>
      <c r="AW232">
        <v>76</v>
      </c>
      <c r="AX232">
        <v>20</v>
      </c>
      <c r="AY232">
        <v>3</v>
      </c>
      <c r="AZ232">
        <v>0</v>
      </c>
      <c r="BA232">
        <v>0</v>
      </c>
      <c r="BB232">
        <v>1</v>
      </c>
    </row>
    <row r="233" spans="2:54" x14ac:dyDescent="0.25">
      <c r="B233">
        <v>30</v>
      </c>
      <c r="C233">
        <v>16022</v>
      </c>
      <c r="D233">
        <v>108423</v>
      </c>
      <c r="G233" t="s">
        <v>526</v>
      </c>
      <c r="H233">
        <v>16022</v>
      </c>
      <c r="I233">
        <v>3</v>
      </c>
      <c r="J233">
        <v>1</v>
      </c>
      <c r="K233">
        <v>50</v>
      </c>
      <c r="M233" t="s">
        <v>67</v>
      </c>
      <c r="N233" t="s">
        <v>67</v>
      </c>
      <c r="O233" t="s">
        <v>68</v>
      </c>
      <c r="P233" t="s">
        <v>69</v>
      </c>
      <c r="Q233">
        <v>1</v>
      </c>
      <c r="W233" t="s">
        <v>70</v>
      </c>
      <c r="X233">
        <v>163</v>
      </c>
      <c r="Y233">
        <v>3</v>
      </c>
      <c r="Z233" t="s">
        <v>247</v>
      </c>
      <c r="AA233">
        <v>0</v>
      </c>
      <c r="AB233">
        <v>20</v>
      </c>
      <c r="AC233">
        <v>13</v>
      </c>
      <c r="AD233">
        <v>35</v>
      </c>
      <c r="AE233">
        <v>32</v>
      </c>
      <c r="AF233">
        <v>33</v>
      </c>
      <c r="AG233" s="19">
        <v>5</v>
      </c>
      <c r="AH233" s="8">
        <f t="shared" si="8"/>
        <v>0.21500000000000002</v>
      </c>
      <c r="AI233" s="8">
        <f t="shared" si="9"/>
        <v>42.745000000000005</v>
      </c>
      <c r="AJ233" s="8">
        <v>77.463999999999999</v>
      </c>
      <c r="AL233" t="s">
        <v>431</v>
      </c>
      <c r="AM233" s="27">
        <v>1330000043</v>
      </c>
      <c r="AN233" s="27">
        <v>1879999995</v>
      </c>
      <c r="AO233" s="27">
        <v>1268999934</v>
      </c>
      <c r="AP233" s="27">
        <v>5900000095</v>
      </c>
      <c r="AQ233" s="27">
        <v>1200000048</v>
      </c>
      <c r="AR233">
        <v>11</v>
      </c>
      <c r="AS233">
        <v>18</v>
      </c>
      <c r="AT233">
        <v>44</v>
      </c>
      <c r="AU233">
        <v>15</v>
      </c>
      <c r="AV233">
        <v>13</v>
      </c>
      <c r="AW233">
        <v>76</v>
      </c>
      <c r="AX233">
        <v>20</v>
      </c>
      <c r="AY233">
        <v>3</v>
      </c>
      <c r="AZ233">
        <v>0</v>
      </c>
      <c r="BA233">
        <v>0</v>
      </c>
      <c r="BB233">
        <v>1</v>
      </c>
    </row>
    <row r="234" spans="2:54" x14ac:dyDescent="0.25">
      <c r="B234">
        <v>9</v>
      </c>
      <c r="C234">
        <v>27691</v>
      </c>
      <c r="D234">
        <v>108424</v>
      </c>
      <c r="G234" t="s">
        <v>527</v>
      </c>
      <c r="H234">
        <v>27691</v>
      </c>
      <c r="I234">
        <v>3</v>
      </c>
      <c r="J234">
        <v>3</v>
      </c>
      <c r="K234">
        <v>20</v>
      </c>
      <c r="M234" t="s">
        <v>67</v>
      </c>
      <c r="N234" t="s">
        <v>67</v>
      </c>
      <c r="O234" t="s">
        <v>68</v>
      </c>
      <c r="P234" t="s">
        <v>69</v>
      </c>
      <c r="Q234">
        <v>1</v>
      </c>
      <c r="W234" t="s">
        <v>70</v>
      </c>
      <c r="X234">
        <v>163</v>
      </c>
      <c r="Y234">
        <v>0</v>
      </c>
      <c r="Z234" t="s">
        <v>247</v>
      </c>
      <c r="AA234">
        <v>0</v>
      </c>
      <c r="AB234">
        <v>20</v>
      </c>
      <c r="AC234">
        <v>13</v>
      </c>
      <c r="AD234">
        <v>35</v>
      </c>
      <c r="AE234">
        <v>32</v>
      </c>
      <c r="AF234">
        <v>33</v>
      </c>
      <c r="AG234" s="19">
        <v>5</v>
      </c>
      <c r="AH234" s="8">
        <f t="shared" si="8"/>
        <v>0.21500000000000002</v>
      </c>
      <c r="AI234" s="8">
        <f t="shared" si="9"/>
        <v>42.745000000000005</v>
      </c>
      <c r="AJ234" s="8">
        <v>78.463999999999999</v>
      </c>
      <c r="AL234" t="s">
        <v>431</v>
      </c>
      <c r="AM234" s="27">
        <v>1330000043</v>
      </c>
      <c r="AN234" s="27">
        <v>1879999995</v>
      </c>
      <c r="AO234" s="27">
        <v>1268999934</v>
      </c>
      <c r="AP234" s="27">
        <v>5900000095</v>
      </c>
      <c r="AQ234" s="27">
        <v>1200000048</v>
      </c>
      <c r="AR234">
        <v>11</v>
      </c>
      <c r="AS234">
        <v>18</v>
      </c>
      <c r="AT234">
        <v>44</v>
      </c>
      <c r="AU234">
        <v>15</v>
      </c>
      <c r="AV234">
        <v>13</v>
      </c>
      <c r="AW234">
        <v>76</v>
      </c>
      <c r="AX234">
        <v>20</v>
      </c>
      <c r="AY234">
        <v>3</v>
      </c>
      <c r="AZ234">
        <v>0</v>
      </c>
      <c r="BA234">
        <v>0</v>
      </c>
      <c r="BB234">
        <v>1</v>
      </c>
    </row>
    <row r="235" spans="2:54" x14ac:dyDescent="0.25">
      <c r="B235">
        <v>263</v>
      </c>
      <c r="C235">
        <v>27667</v>
      </c>
      <c r="D235">
        <v>108426</v>
      </c>
      <c r="G235" t="s">
        <v>528</v>
      </c>
      <c r="H235">
        <v>27667</v>
      </c>
      <c r="I235">
        <v>3</v>
      </c>
      <c r="J235">
        <v>1</v>
      </c>
      <c r="K235">
        <v>75</v>
      </c>
      <c r="M235" t="s">
        <v>67</v>
      </c>
      <c r="N235" t="s">
        <v>67</v>
      </c>
      <c r="O235" t="s">
        <v>68</v>
      </c>
      <c r="P235" t="s">
        <v>69</v>
      </c>
      <c r="Q235">
        <v>1</v>
      </c>
      <c r="W235" t="s">
        <v>70</v>
      </c>
      <c r="X235">
        <v>163</v>
      </c>
      <c r="Y235">
        <v>0</v>
      </c>
      <c r="Z235" t="s">
        <v>247</v>
      </c>
      <c r="AA235">
        <v>0</v>
      </c>
      <c r="AB235">
        <v>20</v>
      </c>
      <c r="AC235">
        <v>13</v>
      </c>
      <c r="AD235">
        <v>35</v>
      </c>
      <c r="AE235">
        <v>32</v>
      </c>
      <c r="AF235">
        <v>33</v>
      </c>
      <c r="AG235" s="19">
        <v>5</v>
      </c>
      <c r="AH235" s="8">
        <f t="shared" si="8"/>
        <v>0.21500000000000002</v>
      </c>
      <c r="AI235" s="8">
        <f t="shared" si="9"/>
        <v>42.745000000000005</v>
      </c>
      <c r="AJ235" s="8">
        <v>79.463999999999999</v>
      </c>
      <c r="AL235" t="s">
        <v>431</v>
      </c>
      <c r="AM235" s="27">
        <v>1330000043</v>
      </c>
      <c r="AN235" s="27">
        <v>1879999995</v>
      </c>
      <c r="AO235" s="27">
        <v>1268999934</v>
      </c>
      <c r="AP235" s="27">
        <v>5900000095</v>
      </c>
      <c r="AQ235" s="27">
        <v>1200000048</v>
      </c>
      <c r="AR235">
        <v>11</v>
      </c>
      <c r="AS235">
        <v>18</v>
      </c>
      <c r="AT235">
        <v>44</v>
      </c>
      <c r="AU235">
        <v>15</v>
      </c>
      <c r="AV235">
        <v>13</v>
      </c>
      <c r="AW235">
        <v>76</v>
      </c>
      <c r="AX235">
        <v>20</v>
      </c>
      <c r="AY235">
        <v>3</v>
      </c>
      <c r="AZ235">
        <v>0</v>
      </c>
      <c r="BA235">
        <v>0</v>
      </c>
      <c r="BB235">
        <v>1</v>
      </c>
    </row>
    <row r="236" spans="2:54" x14ac:dyDescent="0.25">
      <c r="B236">
        <v>231</v>
      </c>
      <c r="C236">
        <v>27666</v>
      </c>
      <c r="D236">
        <v>108429</v>
      </c>
      <c r="G236" t="s">
        <v>529</v>
      </c>
      <c r="H236">
        <v>27666</v>
      </c>
      <c r="I236">
        <v>3</v>
      </c>
      <c r="J236">
        <v>1</v>
      </c>
      <c r="K236">
        <v>70</v>
      </c>
      <c r="M236" t="s">
        <v>67</v>
      </c>
      <c r="N236" t="s">
        <v>67</v>
      </c>
      <c r="O236" t="s">
        <v>68</v>
      </c>
      <c r="P236" t="s">
        <v>69</v>
      </c>
      <c r="Q236">
        <v>1</v>
      </c>
      <c r="W236" t="s">
        <v>70</v>
      </c>
      <c r="X236">
        <v>163</v>
      </c>
      <c r="Y236">
        <v>0</v>
      </c>
      <c r="Z236" t="s">
        <v>247</v>
      </c>
      <c r="AA236">
        <v>0</v>
      </c>
      <c r="AB236">
        <v>20</v>
      </c>
      <c r="AC236">
        <v>13</v>
      </c>
      <c r="AD236">
        <v>35</v>
      </c>
      <c r="AE236">
        <v>32</v>
      </c>
      <c r="AF236">
        <v>33</v>
      </c>
      <c r="AG236" s="19">
        <v>5</v>
      </c>
      <c r="AH236" s="8">
        <f t="shared" si="8"/>
        <v>0.21500000000000002</v>
      </c>
      <c r="AI236" s="8">
        <f t="shared" si="9"/>
        <v>42.745000000000005</v>
      </c>
      <c r="AJ236" s="8">
        <v>80.463999999999999</v>
      </c>
      <c r="AL236" t="s">
        <v>431</v>
      </c>
      <c r="AM236" s="27">
        <v>1330000043</v>
      </c>
      <c r="AN236" s="27">
        <v>1879999995</v>
      </c>
      <c r="AO236" s="27">
        <v>1268999934</v>
      </c>
      <c r="AP236" s="27">
        <v>5900000095</v>
      </c>
      <c r="AQ236" s="27">
        <v>1200000048</v>
      </c>
      <c r="AR236">
        <v>11</v>
      </c>
      <c r="AS236">
        <v>18</v>
      </c>
      <c r="AT236">
        <v>44</v>
      </c>
      <c r="AU236">
        <v>15</v>
      </c>
      <c r="AV236">
        <v>13</v>
      </c>
      <c r="AW236">
        <v>76</v>
      </c>
      <c r="AX236">
        <v>20</v>
      </c>
      <c r="AY236">
        <v>3</v>
      </c>
      <c r="AZ236">
        <v>0</v>
      </c>
      <c r="BA236">
        <v>0</v>
      </c>
      <c r="BB236">
        <v>1</v>
      </c>
    </row>
    <row r="237" spans="2:54" x14ac:dyDescent="0.25">
      <c r="B237">
        <v>183</v>
      </c>
      <c r="C237">
        <v>27660</v>
      </c>
      <c r="D237">
        <v>108431</v>
      </c>
      <c r="G237" t="s">
        <v>530</v>
      </c>
      <c r="H237">
        <v>27660</v>
      </c>
      <c r="I237">
        <v>3</v>
      </c>
      <c r="J237">
        <v>1</v>
      </c>
      <c r="K237">
        <v>70</v>
      </c>
      <c r="M237" t="s">
        <v>67</v>
      </c>
      <c r="N237" t="s">
        <v>67</v>
      </c>
      <c r="O237" t="s">
        <v>68</v>
      </c>
      <c r="P237" t="s">
        <v>69</v>
      </c>
      <c r="Q237">
        <v>1</v>
      </c>
      <c r="W237" t="s">
        <v>70</v>
      </c>
      <c r="X237">
        <v>163</v>
      </c>
      <c r="Y237">
        <v>0</v>
      </c>
      <c r="Z237" t="s">
        <v>247</v>
      </c>
      <c r="AA237">
        <v>0</v>
      </c>
      <c r="AB237">
        <v>20</v>
      </c>
      <c r="AC237">
        <v>13</v>
      </c>
      <c r="AD237">
        <v>35</v>
      </c>
      <c r="AE237">
        <v>32</v>
      </c>
      <c r="AF237">
        <v>33</v>
      </c>
      <c r="AG237" s="19">
        <v>5</v>
      </c>
      <c r="AH237" s="8">
        <f t="shared" si="8"/>
        <v>0.21500000000000002</v>
      </c>
      <c r="AI237" s="8">
        <f t="shared" si="9"/>
        <v>42.745000000000005</v>
      </c>
      <c r="AJ237" s="8">
        <v>81.463999999999999</v>
      </c>
      <c r="AL237" t="s">
        <v>431</v>
      </c>
      <c r="AM237" s="27">
        <v>1330000043</v>
      </c>
      <c r="AN237" s="27">
        <v>1879999995</v>
      </c>
      <c r="AO237" s="27">
        <v>1268999934</v>
      </c>
      <c r="AP237" s="27">
        <v>5900000095</v>
      </c>
      <c r="AQ237" s="27">
        <v>1200000048</v>
      </c>
      <c r="AR237">
        <v>11</v>
      </c>
      <c r="AS237">
        <v>18</v>
      </c>
      <c r="AT237">
        <v>44</v>
      </c>
      <c r="AU237">
        <v>15</v>
      </c>
      <c r="AV237">
        <v>13</v>
      </c>
      <c r="AW237">
        <v>76</v>
      </c>
      <c r="AX237">
        <v>20</v>
      </c>
      <c r="AY237">
        <v>3</v>
      </c>
      <c r="AZ237">
        <v>0</v>
      </c>
      <c r="BA237">
        <v>0</v>
      </c>
      <c r="BB237">
        <v>1</v>
      </c>
    </row>
    <row r="238" spans="2:54" x14ac:dyDescent="0.25">
      <c r="B238">
        <v>1032</v>
      </c>
      <c r="C238">
        <v>12720</v>
      </c>
      <c r="D238">
        <v>108435</v>
      </c>
      <c r="G238" t="s">
        <v>531</v>
      </c>
      <c r="H238">
        <v>12720</v>
      </c>
      <c r="I238">
        <v>3</v>
      </c>
      <c r="J238">
        <v>1</v>
      </c>
      <c r="K238">
        <v>55</v>
      </c>
      <c r="M238" t="s">
        <v>67</v>
      </c>
      <c r="N238" t="s">
        <v>67</v>
      </c>
      <c r="O238" t="s">
        <v>68</v>
      </c>
      <c r="P238" t="s">
        <v>69</v>
      </c>
      <c r="Q238">
        <v>1</v>
      </c>
      <c r="W238" t="s">
        <v>70</v>
      </c>
      <c r="X238">
        <v>163</v>
      </c>
      <c r="Y238">
        <v>0</v>
      </c>
      <c r="Z238" t="s">
        <v>247</v>
      </c>
      <c r="AA238">
        <v>0</v>
      </c>
      <c r="AB238">
        <v>20</v>
      </c>
      <c r="AC238">
        <v>13</v>
      </c>
      <c r="AD238">
        <v>35</v>
      </c>
      <c r="AE238">
        <v>32</v>
      </c>
      <c r="AF238">
        <v>33</v>
      </c>
      <c r="AG238" s="19">
        <v>5</v>
      </c>
      <c r="AH238" s="8">
        <f t="shared" si="8"/>
        <v>0.21500000000000002</v>
      </c>
      <c r="AI238" s="8">
        <f t="shared" si="9"/>
        <v>42.745000000000005</v>
      </c>
      <c r="AJ238" s="8">
        <v>82.463999999999999</v>
      </c>
      <c r="AL238" t="s">
        <v>431</v>
      </c>
      <c r="AM238" s="27">
        <v>1330000043</v>
      </c>
      <c r="AN238" s="27">
        <v>1879999995</v>
      </c>
      <c r="AO238" s="27">
        <v>1268999934</v>
      </c>
      <c r="AP238" s="27">
        <v>5900000095</v>
      </c>
      <c r="AQ238" s="27">
        <v>1200000048</v>
      </c>
      <c r="AR238">
        <v>11</v>
      </c>
      <c r="AS238">
        <v>18</v>
      </c>
      <c r="AT238">
        <v>44</v>
      </c>
      <c r="AU238">
        <v>15</v>
      </c>
      <c r="AV238">
        <v>13</v>
      </c>
      <c r="AW238">
        <v>76</v>
      </c>
      <c r="AX238">
        <v>20</v>
      </c>
      <c r="AY238">
        <v>3</v>
      </c>
      <c r="AZ238">
        <v>0</v>
      </c>
      <c r="BA238">
        <v>0</v>
      </c>
      <c r="BB238">
        <v>1</v>
      </c>
    </row>
    <row r="239" spans="2:54" x14ac:dyDescent="0.25">
      <c r="B239">
        <v>382</v>
      </c>
      <c r="C239">
        <v>27650</v>
      </c>
      <c r="D239">
        <v>108436</v>
      </c>
      <c r="G239" t="s">
        <v>532</v>
      </c>
      <c r="H239">
        <v>27650</v>
      </c>
      <c r="I239">
        <v>3</v>
      </c>
      <c r="J239">
        <v>1</v>
      </c>
      <c r="K239">
        <v>55</v>
      </c>
      <c r="M239" t="s">
        <v>67</v>
      </c>
      <c r="N239" t="s">
        <v>67</v>
      </c>
      <c r="O239" t="s">
        <v>68</v>
      </c>
      <c r="P239" t="s">
        <v>69</v>
      </c>
      <c r="Q239">
        <v>1</v>
      </c>
      <c r="W239" t="s">
        <v>70</v>
      </c>
      <c r="X239">
        <v>163</v>
      </c>
      <c r="Y239">
        <v>0</v>
      </c>
      <c r="Z239" t="s">
        <v>247</v>
      </c>
      <c r="AA239">
        <v>0</v>
      </c>
      <c r="AB239">
        <v>20</v>
      </c>
      <c r="AC239">
        <v>13</v>
      </c>
      <c r="AD239">
        <v>35</v>
      </c>
      <c r="AE239">
        <v>32</v>
      </c>
      <c r="AF239">
        <v>33</v>
      </c>
      <c r="AG239" s="19">
        <v>5</v>
      </c>
      <c r="AH239" s="8">
        <f t="shared" si="8"/>
        <v>0.21500000000000002</v>
      </c>
      <c r="AI239" s="8">
        <f t="shared" si="9"/>
        <v>42.745000000000005</v>
      </c>
      <c r="AJ239" s="8">
        <v>83.463999999999999</v>
      </c>
      <c r="AL239" t="s">
        <v>431</v>
      </c>
      <c r="AM239" s="27">
        <v>1330000043</v>
      </c>
      <c r="AN239" s="27">
        <v>1879999995</v>
      </c>
      <c r="AO239" s="27">
        <v>1268999934</v>
      </c>
      <c r="AP239" s="27">
        <v>5900000095</v>
      </c>
      <c r="AQ239" s="27">
        <v>1200000048</v>
      </c>
      <c r="AR239">
        <v>11</v>
      </c>
      <c r="AS239">
        <v>18</v>
      </c>
      <c r="AT239">
        <v>44</v>
      </c>
      <c r="AU239">
        <v>15</v>
      </c>
      <c r="AV239">
        <v>13</v>
      </c>
      <c r="AW239">
        <v>76</v>
      </c>
      <c r="AX239">
        <v>20</v>
      </c>
      <c r="AY239">
        <v>3</v>
      </c>
      <c r="AZ239">
        <v>0</v>
      </c>
      <c r="BA239">
        <v>0</v>
      </c>
      <c r="BB239">
        <v>1</v>
      </c>
    </row>
    <row r="240" spans="2:54" x14ac:dyDescent="0.25">
      <c r="B240">
        <v>1133</v>
      </c>
      <c r="C240">
        <v>12715</v>
      </c>
      <c r="D240">
        <v>108439</v>
      </c>
      <c r="G240" t="s">
        <v>533</v>
      </c>
      <c r="H240">
        <v>12715</v>
      </c>
      <c r="I240">
        <v>3</v>
      </c>
      <c r="J240">
        <v>1</v>
      </c>
      <c r="K240">
        <v>40</v>
      </c>
      <c r="M240" t="s">
        <v>67</v>
      </c>
      <c r="N240" t="s">
        <v>67</v>
      </c>
      <c r="O240" t="s">
        <v>68</v>
      </c>
      <c r="P240" t="s">
        <v>69</v>
      </c>
      <c r="Q240">
        <v>1</v>
      </c>
      <c r="W240" t="s">
        <v>70</v>
      </c>
      <c r="X240">
        <v>163</v>
      </c>
      <c r="Y240">
        <v>0</v>
      </c>
      <c r="Z240" t="s">
        <v>247</v>
      </c>
      <c r="AA240">
        <v>0</v>
      </c>
      <c r="AB240">
        <v>20</v>
      </c>
      <c r="AC240">
        <v>13</v>
      </c>
      <c r="AD240">
        <v>35</v>
      </c>
      <c r="AE240">
        <v>32</v>
      </c>
      <c r="AF240">
        <v>33</v>
      </c>
      <c r="AG240" s="19">
        <v>5</v>
      </c>
      <c r="AH240" s="8">
        <f t="shared" si="8"/>
        <v>0.21500000000000002</v>
      </c>
      <c r="AI240" s="8">
        <f t="shared" si="9"/>
        <v>42.745000000000005</v>
      </c>
      <c r="AJ240" s="8">
        <v>84.463999999999999</v>
      </c>
      <c r="AL240" t="s">
        <v>431</v>
      </c>
      <c r="AM240" s="27">
        <v>1330000043</v>
      </c>
      <c r="AN240" s="27">
        <v>1879999995</v>
      </c>
      <c r="AO240" s="27">
        <v>1268999934</v>
      </c>
      <c r="AP240" s="27">
        <v>5900000095</v>
      </c>
      <c r="AQ240" s="27">
        <v>1200000048</v>
      </c>
      <c r="AR240">
        <v>11</v>
      </c>
      <c r="AS240">
        <v>18</v>
      </c>
      <c r="AT240">
        <v>44</v>
      </c>
      <c r="AU240">
        <v>15</v>
      </c>
      <c r="AV240">
        <v>13</v>
      </c>
      <c r="AW240">
        <v>76</v>
      </c>
      <c r="AX240">
        <v>20</v>
      </c>
      <c r="AY240">
        <v>3</v>
      </c>
      <c r="AZ240">
        <v>0</v>
      </c>
      <c r="BA240">
        <v>0</v>
      </c>
      <c r="BB240">
        <v>1</v>
      </c>
    </row>
    <row r="241" spans="2:54" x14ac:dyDescent="0.25">
      <c r="B241">
        <v>141</v>
      </c>
      <c r="C241">
        <v>27609</v>
      </c>
      <c r="D241">
        <v>108466</v>
      </c>
      <c r="G241" t="s">
        <v>534</v>
      </c>
      <c r="H241">
        <v>27609</v>
      </c>
      <c r="I241">
        <v>3</v>
      </c>
      <c r="J241">
        <v>1</v>
      </c>
      <c r="K241">
        <v>100</v>
      </c>
      <c r="M241" t="s">
        <v>67</v>
      </c>
      <c r="N241" t="s">
        <v>67</v>
      </c>
      <c r="O241" t="s">
        <v>68</v>
      </c>
      <c r="P241" t="s">
        <v>69</v>
      </c>
      <c r="Q241">
        <v>1</v>
      </c>
      <c r="W241" t="s">
        <v>70</v>
      </c>
      <c r="X241">
        <v>163</v>
      </c>
      <c r="Y241">
        <v>0</v>
      </c>
      <c r="Z241" t="s">
        <v>247</v>
      </c>
      <c r="AA241">
        <v>0</v>
      </c>
      <c r="AB241">
        <v>20</v>
      </c>
      <c r="AC241">
        <v>13</v>
      </c>
      <c r="AD241">
        <v>35</v>
      </c>
      <c r="AE241">
        <v>32</v>
      </c>
      <c r="AF241">
        <v>33</v>
      </c>
      <c r="AG241" s="19">
        <v>5</v>
      </c>
      <c r="AH241" s="8">
        <f t="shared" si="8"/>
        <v>0.21500000000000002</v>
      </c>
      <c r="AI241" s="8">
        <f t="shared" si="9"/>
        <v>42.745000000000005</v>
      </c>
      <c r="AJ241" s="8">
        <v>85.463999999999999</v>
      </c>
      <c r="AL241" t="s">
        <v>431</v>
      </c>
      <c r="AM241" s="27">
        <v>1330000043</v>
      </c>
      <c r="AN241" s="27">
        <v>1879999995</v>
      </c>
      <c r="AO241" s="27">
        <v>1268999934</v>
      </c>
      <c r="AP241" s="27">
        <v>5900000095</v>
      </c>
      <c r="AQ241" s="27">
        <v>1200000048</v>
      </c>
      <c r="AR241">
        <v>11</v>
      </c>
      <c r="AS241">
        <v>18</v>
      </c>
      <c r="AT241">
        <v>44</v>
      </c>
      <c r="AU241">
        <v>15</v>
      </c>
      <c r="AV241">
        <v>13</v>
      </c>
      <c r="AW241">
        <v>76</v>
      </c>
      <c r="AX241">
        <v>20</v>
      </c>
      <c r="AY241">
        <v>3</v>
      </c>
      <c r="AZ241">
        <v>0</v>
      </c>
      <c r="BA241">
        <v>0</v>
      </c>
      <c r="BB241">
        <v>1</v>
      </c>
    </row>
    <row r="242" spans="2:54" x14ac:dyDescent="0.25">
      <c r="B242">
        <v>2734</v>
      </c>
      <c r="C242">
        <v>12284</v>
      </c>
      <c r="D242">
        <v>109995</v>
      </c>
      <c r="G242" t="s">
        <v>535</v>
      </c>
      <c r="H242">
        <v>12284</v>
      </c>
      <c r="I242">
        <v>3</v>
      </c>
      <c r="J242">
        <v>2</v>
      </c>
      <c r="K242">
        <v>50</v>
      </c>
      <c r="M242" t="s">
        <v>67</v>
      </c>
      <c r="N242" t="s">
        <v>67</v>
      </c>
      <c r="O242" t="s">
        <v>68</v>
      </c>
      <c r="P242" t="s">
        <v>69</v>
      </c>
      <c r="Q242">
        <v>1</v>
      </c>
      <c r="W242" t="s">
        <v>70</v>
      </c>
      <c r="X242">
        <v>168</v>
      </c>
      <c r="Y242">
        <v>0</v>
      </c>
      <c r="Z242" t="s">
        <v>247</v>
      </c>
      <c r="AA242">
        <v>0</v>
      </c>
      <c r="AB242">
        <v>20</v>
      </c>
      <c r="AC242">
        <v>8</v>
      </c>
      <c r="AD242">
        <v>24</v>
      </c>
      <c r="AE242">
        <v>46</v>
      </c>
      <c r="AF242">
        <v>30</v>
      </c>
      <c r="AG242" s="19">
        <v>5</v>
      </c>
      <c r="AH242" s="8">
        <f t="shared" si="8"/>
        <v>0.21500000000000002</v>
      </c>
      <c r="AI242" s="8">
        <f t="shared" si="9"/>
        <v>42.745000000000005</v>
      </c>
      <c r="AJ242" s="8">
        <v>86.463999999999999</v>
      </c>
      <c r="AL242" t="s">
        <v>431</v>
      </c>
      <c r="AM242" s="27">
        <v>1220000029</v>
      </c>
      <c r="AN242" s="27">
        <v>1840000033</v>
      </c>
      <c r="AO242" s="27">
        <v>1888999939</v>
      </c>
      <c r="AP242" s="27">
        <v>6300000191</v>
      </c>
      <c r="AQ242" s="27">
        <v>1840000033</v>
      </c>
      <c r="AR242">
        <v>10</v>
      </c>
      <c r="AS242">
        <v>18</v>
      </c>
      <c r="AT242">
        <v>41</v>
      </c>
      <c r="AU242">
        <v>18</v>
      </c>
      <c r="AV242">
        <v>17</v>
      </c>
      <c r="AW242">
        <v>83</v>
      </c>
      <c r="AX242">
        <v>0</v>
      </c>
      <c r="AY242">
        <v>4</v>
      </c>
      <c r="AZ242">
        <v>0</v>
      </c>
      <c r="BA242">
        <v>0</v>
      </c>
      <c r="BB242">
        <v>1</v>
      </c>
    </row>
    <row r="243" spans="2:54" x14ac:dyDescent="0.25">
      <c r="B243">
        <v>321</v>
      </c>
      <c r="C243">
        <v>27620</v>
      </c>
      <c r="D243">
        <v>109999</v>
      </c>
      <c r="G243" t="s">
        <v>536</v>
      </c>
      <c r="H243">
        <v>27620</v>
      </c>
      <c r="I243">
        <v>3</v>
      </c>
      <c r="J243">
        <v>3</v>
      </c>
      <c r="K243">
        <v>25</v>
      </c>
      <c r="M243" t="s">
        <v>67</v>
      </c>
      <c r="N243" t="s">
        <v>67</v>
      </c>
      <c r="O243" t="s">
        <v>68</v>
      </c>
      <c r="P243" t="s">
        <v>69</v>
      </c>
      <c r="Q243">
        <v>1</v>
      </c>
      <c r="W243" t="s">
        <v>70</v>
      </c>
      <c r="X243">
        <v>168</v>
      </c>
      <c r="Y243">
        <v>0</v>
      </c>
      <c r="Z243" t="s">
        <v>247</v>
      </c>
      <c r="AA243">
        <v>0</v>
      </c>
      <c r="AB243">
        <v>20</v>
      </c>
      <c r="AC243">
        <v>8</v>
      </c>
      <c r="AD243">
        <v>24</v>
      </c>
      <c r="AE243">
        <v>46</v>
      </c>
      <c r="AF243">
        <v>30</v>
      </c>
      <c r="AG243" s="19">
        <v>5</v>
      </c>
      <c r="AH243" s="8">
        <f t="shared" si="8"/>
        <v>0.21500000000000002</v>
      </c>
      <c r="AI243" s="8">
        <f t="shared" si="9"/>
        <v>42.745000000000005</v>
      </c>
      <c r="AJ243" s="8">
        <v>87.463999999999999</v>
      </c>
      <c r="AL243" t="s">
        <v>431</v>
      </c>
      <c r="AM243" s="27">
        <v>1220000029</v>
      </c>
      <c r="AN243" s="27">
        <v>1840000033</v>
      </c>
      <c r="AO243" s="27">
        <v>1888999939</v>
      </c>
      <c r="AP243" s="27">
        <v>6300000191</v>
      </c>
      <c r="AQ243" s="27">
        <v>1840000033</v>
      </c>
      <c r="AR243">
        <v>10</v>
      </c>
      <c r="AS243">
        <v>18</v>
      </c>
      <c r="AT243">
        <v>41</v>
      </c>
      <c r="AU243">
        <v>18</v>
      </c>
      <c r="AV243">
        <v>17</v>
      </c>
      <c r="AW243">
        <v>83</v>
      </c>
      <c r="AX243">
        <v>0</v>
      </c>
      <c r="AY243">
        <v>4</v>
      </c>
      <c r="AZ243">
        <v>0</v>
      </c>
      <c r="BA243">
        <v>0</v>
      </c>
      <c r="BB243">
        <v>1</v>
      </c>
    </row>
    <row r="244" spans="2:54" x14ac:dyDescent="0.25">
      <c r="B244">
        <v>2920</v>
      </c>
      <c r="C244">
        <v>12289</v>
      </c>
      <c r="D244">
        <v>110003</v>
      </c>
      <c r="G244" t="s">
        <v>537</v>
      </c>
      <c r="H244">
        <v>12289</v>
      </c>
      <c r="I244">
        <v>3</v>
      </c>
      <c r="J244">
        <v>2</v>
      </c>
      <c r="K244">
        <v>40</v>
      </c>
      <c r="M244" t="s">
        <v>67</v>
      </c>
      <c r="N244" t="s">
        <v>67</v>
      </c>
      <c r="O244" t="s">
        <v>68</v>
      </c>
      <c r="P244" t="s">
        <v>69</v>
      </c>
      <c r="Q244">
        <v>1</v>
      </c>
      <c r="W244" t="s">
        <v>70</v>
      </c>
      <c r="X244">
        <v>168</v>
      </c>
      <c r="Y244">
        <v>0</v>
      </c>
      <c r="Z244" t="s">
        <v>247</v>
      </c>
      <c r="AA244">
        <v>0</v>
      </c>
      <c r="AB244">
        <v>20</v>
      </c>
      <c r="AC244">
        <v>8</v>
      </c>
      <c r="AD244">
        <v>24</v>
      </c>
      <c r="AE244">
        <v>46</v>
      </c>
      <c r="AF244">
        <v>30</v>
      </c>
      <c r="AG244" s="19">
        <v>5</v>
      </c>
      <c r="AH244" s="8">
        <f t="shared" si="8"/>
        <v>0.21500000000000002</v>
      </c>
      <c r="AI244" s="8">
        <f t="shared" si="9"/>
        <v>42.745000000000005</v>
      </c>
      <c r="AJ244" s="8">
        <v>88.463999999999999</v>
      </c>
      <c r="AL244" t="s">
        <v>431</v>
      </c>
      <c r="AM244" s="27">
        <v>1220000029</v>
      </c>
      <c r="AN244" s="27">
        <v>1840000033</v>
      </c>
      <c r="AO244" s="27">
        <v>1888999939</v>
      </c>
      <c r="AP244" s="27">
        <v>6300000191</v>
      </c>
      <c r="AQ244" s="27">
        <v>1840000033</v>
      </c>
      <c r="AR244">
        <v>10</v>
      </c>
      <c r="AS244">
        <v>18</v>
      </c>
      <c r="AT244">
        <v>41</v>
      </c>
      <c r="AU244">
        <v>18</v>
      </c>
      <c r="AV244">
        <v>17</v>
      </c>
      <c r="AW244">
        <v>83</v>
      </c>
      <c r="AX244">
        <v>0</v>
      </c>
      <c r="AY244">
        <v>4</v>
      </c>
      <c r="AZ244">
        <v>0</v>
      </c>
      <c r="BA244">
        <v>0</v>
      </c>
      <c r="BB244">
        <v>1</v>
      </c>
    </row>
    <row r="245" spans="2:54" x14ac:dyDescent="0.25">
      <c r="B245">
        <v>2777</v>
      </c>
      <c r="C245">
        <v>12798</v>
      </c>
      <c r="D245">
        <v>110014</v>
      </c>
      <c r="G245" t="s">
        <v>538</v>
      </c>
      <c r="H245">
        <v>12798</v>
      </c>
      <c r="I245">
        <v>3</v>
      </c>
      <c r="J245">
        <v>2</v>
      </c>
      <c r="K245">
        <v>25</v>
      </c>
      <c r="M245" t="s">
        <v>67</v>
      </c>
      <c r="N245" t="s">
        <v>67</v>
      </c>
      <c r="O245" t="s">
        <v>68</v>
      </c>
      <c r="P245" t="s">
        <v>69</v>
      </c>
      <c r="Q245">
        <v>1</v>
      </c>
      <c r="W245" t="s">
        <v>70</v>
      </c>
      <c r="X245">
        <v>168</v>
      </c>
      <c r="Y245">
        <v>0</v>
      </c>
      <c r="Z245" t="s">
        <v>247</v>
      </c>
      <c r="AA245">
        <v>0</v>
      </c>
      <c r="AB245">
        <v>20</v>
      </c>
      <c r="AC245">
        <v>8</v>
      </c>
      <c r="AD245">
        <v>24</v>
      </c>
      <c r="AE245">
        <v>46</v>
      </c>
      <c r="AF245">
        <v>30</v>
      </c>
      <c r="AG245" s="19">
        <v>5</v>
      </c>
      <c r="AH245" s="8">
        <f t="shared" si="8"/>
        <v>0.21500000000000002</v>
      </c>
      <c r="AI245" s="8">
        <f t="shared" si="9"/>
        <v>42.745000000000005</v>
      </c>
      <c r="AJ245" s="8">
        <v>89.463999999999999</v>
      </c>
      <c r="AL245" t="s">
        <v>431</v>
      </c>
      <c r="AM245" s="27">
        <v>1220000029</v>
      </c>
      <c r="AN245" s="27">
        <v>1840000033</v>
      </c>
      <c r="AO245" s="27">
        <v>1888999939</v>
      </c>
      <c r="AP245" s="27">
        <v>6300000191</v>
      </c>
      <c r="AQ245" s="27">
        <v>1840000033</v>
      </c>
      <c r="AR245">
        <v>10</v>
      </c>
      <c r="AS245">
        <v>18</v>
      </c>
      <c r="AT245">
        <v>41</v>
      </c>
      <c r="AU245">
        <v>18</v>
      </c>
      <c r="AV245">
        <v>17</v>
      </c>
      <c r="AW245">
        <v>83</v>
      </c>
      <c r="AX245">
        <v>0</v>
      </c>
      <c r="AY245">
        <v>4</v>
      </c>
      <c r="AZ245">
        <v>0</v>
      </c>
      <c r="BA245">
        <v>0</v>
      </c>
      <c r="BB245">
        <v>1</v>
      </c>
    </row>
    <row r="246" spans="2:54" x14ac:dyDescent="0.25">
      <c r="B246">
        <v>2005</v>
      </c>
      <c r="C246">
        <v>13433</v>
      </c>
      <c r="D246">
        <v>110032</v>
      </c>
      <c r="G246" t="s">
        <v>539</v>
      </c>
      <c r="H246">
        <v>13433</v>
      </c>
      <c r="I246">
        <v>3</v>
      </c>
      <c r="J246">
        <v>1</v>
      </c>
      <c r="K246">
        <v>100</v>
      </c>
      <c r="M246" t="s">
        <v>67</v>
      </c>
      <c r="N246" t="s">
        <v>67</v>
      </c>
      <c r="O246" t="s">
        <v>68</v>
      </c>
      <c r="P246" t="s">
        <v>69</v>
      </c>
      <c r="Q246">
        <v>1</v>
      </c>
      <c r="W246" t="s">
        <v>70</v>
      </c>
      <c r="X246">
        <v>168</v>
      </c>
      <c r="Y246">
        <v>0</v>
      </c>
      <c r="Z246" t="s">
        <v>247</v>
      </c>
      <c r="AA246">
        <v>0</v>
      </c>
      <c r="AB246">
        <v>20</v>
      </c>
      <c r="AC246">
        <v>8</v>
      </c>
      <c r="AD246">
        <v>24</v>
      </c>
      <c r="AE246">
        <v>46</v>
      </c>
      <c r="AF246">
        <v>30</v>
      </c>
      <c r="AG246" s="19">
        <v>5</v>
      </c>
      <c r="AH246" s="8">
        <f t="shared" si="8"/>
        <v>0.21500000000000002</v>
      </c>
      <c r="AI246" s="8">
        <f t="shared" si="9"/>
        <v>42.745000000000005</v>
      </c>
      <c r="AJ246" s="8">
        <v>90.463999999999999</v>
      </c>
      <c r="AL246" t="s">
        <v>431</v>
      </c>
      <c r="AM246" s="27">
        <v>1220000029</v>
      </c>
      <c r="AN246" s="27">
        <v>1840000033</v>
      </c>
      <c r="AO246" s="27">
        <v>1888999939</v>
      </c>
      <c r="AP246" s="27">
        <v>6300000191</v>
      </c>
      <c r="AQ246" s="27">
        <v>1840000033</v>
      </c>
      <c r="AR246">
        <v>10</v>
      </c>
      <c r="AS246">
        <v>18</v>
      </c>
      <c r="AT246">
        <v>41</v>
      </c>
      <c r="AU246">
        <v>18</v>
      </c>
      <c r="AV246">
        <v>17</v>
      </c>
      <c r="AW246">
        <v>83</v>
      </c>
      <c r="AX246">
        <v>0</v>
      </c>
      <c r="AY246">
        <v>4</v>
      </c>
      <c r="AZ246">
        <v>0</v>
      </c>
      <c r="BA246">
        <v>0</v>
      </c>
      <c r="BB246">
        <v>1</v>
      </c>
    </row>
    <row r="247" spans="2:54" x14ac:dyDescent="0.25">
      <c r="B247">
        <v>1403</v>
      </c>
      <c r="C247">
        <v>18804</v>
      </c>
      <c r="D247">
        <v>110037</v>
      </c>
      <c r="G247" t="s">
        <v>540</v>
      </c>
      <c r="H247">
        <v>18804</v>
      </c>
      <c r="I247">
        <v>3</v>
      </c>
      <c r="J247">
        <v>1</v>
      </c>
      <c r="K247">
        <v>80</v>
      </c>
      <c r="M247" t="s">
        <v>67</v>
      </c>
      <c r="N247" t="s">
        <v>67</v>
      </c>
      <c r="O247" t="s">
        <v>68</v>
      </c>
      <c r="P247" t="s">
        <v>69</v>
      </c>
      <c r="Q247">
        <v>1</v>
      </c>
      <c r="W247" t="s">
        <v>70</v>
      </c>
      <c r="X247">
        <v>168</v>
      </c>
      <c r="Y247">
        <v>0</v>
      </c>
      <c r="Z247" t="s">
        <v>247</v>
      </c>
      <c r="AA247">
        <v>0</v>
      </c>
      <c r="AB247">
        <v>20</v>
      </c>
      <c r="AC247">
        <v>8</v>
      </c>
      <c r="AD247">
        <v>24</v>
      </c>
      <c r="AE247">
        <v>46</v>
      </c>
      <c r="AF247">
        <v>30</v>
      </c>
      <c r="AG247" s="19">
        <v>5</v>
      </c>
      <c r="AH247" s="8">
        <f t="shared" si="8"/>
        <v>0.21500000000000002</v>
      </c>
      <c r="AI247" s="8">
        <f t="shared" si="9"/>
        <v>42.745000000000005</v>
      </c>
      <c r="AJ247" s="8">
        <v>91.463999999999999</v>
      </c>
      <c r="AL247" t="s">
        <v>431</v>
      </c>
      <c r="AM247" s="27">
        <v>1220000029</v>
      </c>
      <c r="AN247" s="27">
        <v>1840000033</v>
      </c>
      <c r="AO247" s="27">
        <v>1888999939</v>
      </c>
      <c r="AP247" s="27">
        <v>6300000191</v>
      </c>
      <c r="AQ247" s="27">
        <v>1840000033</v>
      </c>
      <c r="AR247">
        <v>10</v>
      </c>
      <c r="AS247">
        <v>18</v>
      </c>
      <c r="AT247">
        <v>41</v>
      </c>
      <c r="AU247">
        <v>18</v>
      </c>
      <c r="AV247">
        <v>17</v>
      </c>
      <c r="AW247">
        <v>83</v>
      </c>
      <c r="AX247">
        <v>0</v>
      </c>
      <c r="AY247">
        <v>4</v>
      </c>
      <c r="AZ247">
        <v>0</v>
      </c>
      <c r="BA247">
        <v>0</v>
      </c>
      <c r="BB247">
        <v>1</v>
      </c>
    </row>
    <row r="248" spans="2:54" x14ac:dyDescent="0.25">
      <c r="B248">
        <v>2240</v>
      </c>
      <c r="C248">
        <v>19090</v>
      </c>
      <c r="D248">
        <v>110040</v>
      </c>
      <c r="G248" t="s">
        <v>541</v>
      </c>
      <c r="H248">
        <v>19090</v>
      </c>
      <c r="I248">
        <v>3</v>
      </c>
      <c r="J248">
        <v>1</v>
      </c>
      <c r="K248">
        <v>50</v>
      </c>
      <c r="M248" t="s">
        <v>67</v>
      </c>
      <c r="N248" t="s">
        <v>67</v>
      </c>
      <c r="O248" t="s">
        <v>68</v>
      </c>
      <c r="P248" t="s">
        <v>69</v>
      </c>
      <c r="Q248">
        <v>1</v>
      </c>
      <c r="W248" t="s">
        <v>70</v>
      </c>
      <c r="X248">
        <v>168</v>
      </c>
      <c r="Y248">
        <v>0</v>
      </c>
      <c r="Z248" t="s">
        <v>247</v>
      </c>
      <c r="AA248">
        <v>0</v>
      </c>
      <c r="AB248">
        <v>20</v>
      </c>
      <c r="AC248">
        <v>8</v>
      </c>
      <c r="AD248">
        <v>24</v>
      </c>
      <c r="AE248">
        <v>46</v>
      </c>
      <c r="AF248">
        <v>30</v>
      </c>
      <c r="AG248" s="19">
        <v>5</v>
      </c>
      <c r="AH248" s="8">
        <f t="shared" si="8"/>
        <v>0.21500000000000002</v>
      </c>
      <c r="AI248" s="8">
        <f t="shared" si="9"/>
        <v>42.745000000000005</v>
      </c>
      <c r="AJ248" s="8">
        <v>92.463999999999999</v>
      </c>
      <c r="AL248" t="s">
        <v>431</v>
      </c>
      <c r="AM248" s="27">
        <v>1220000029</v>
      </c>
      <c r="AN248" s="27">
        <v>1840000033</v>
      </c>
      <c r="AO248" s="27">
        <v>1888999939</v>
      </c>
      <c r="AP248" s="27">
        <v>6300000191</v>
      </c>
      <c r="AQ248" s="27">
        <v>1840000033</v>
      </c>
      <c r="AR248">
        <v>10</v>
      </c>
      <c r="AS248">
        <v>18</v>
      </c>
      <c r="AT248">
        <v>41</v>
      </c>
      <c r="AU248">
        <v>18</v>
      </c>
      <c r="AV248">
        <v>17</v>
      </c>
      <c r="AW248">
        <v>83</v>
      </c>
      <c r="AX248">
        <v>0</v>
      </c>
      <c r="AY248">
        <v>4</v>
      </c>
      <c r="AZ248">
        <v>0</v>
      </c>
      <c r="BA248">
        <v>0</v>
      </c>
      <c r="BB248">
        <v>1</v>
      </c>
    </row>
    <row r="249" spans="2:54" x14ac:dyDescent="0.25">
      <c r="B249">
        <v>2606</v>
      </c>
      <c r="C249">
        <v>12279</v>
      </c>
      <c r="D249">
        <v>110054</v>
      </c>
      <c r="G249" t="s">
        <v>542</v>
      </c>
      <c r="H249">
        <v>12279</v>
      </c>
      <c r="I249">
        <v>3</v>
      </c>
      <c r="J249">
        <v>2</v>
      </c>
      <c r="K249">
        <v>30</v>
      </c>
      <c r="M249" t="s">
        <v>67</v>
      </c>
      <c r="N249" t="s">
        <v>67</v>
      </c>
      <c r="O249" t="s">
        <v>68</v>
      </c>
      <c r="P249" t="s">
        <v>69</v>
      </c>
      <c r="Q249">
        <v>1</v>
      </c>
      <c r="W249" t="s">
        <v>70</v>
      </c>
      <c r="X249">
        <v>168</v>
      </c>
      <c r="Y249">
        <v>0</v>
      </c>
      <c r="Z249" t="s">
        <v>247</v>
      </c>
      <c r="AA249">
        <v>0</v>
      </c>
      <c r="AB249">
        <v>20</v>
      </c>
      <c r="AC249">
        <v>8</v>
      </c>
      <c r="AD249">
        <v>24</v>
      </c>
      <c r="AE249">
        <v>46</v>
      </c>
      <c r="AF249">
        <v>30</v>
      </c>
      <c r="AG249" s="19">
        <v>5</v>
      </c>
      <c r="AH249" s="8">
        <f t="shared" si="8"/>
        <v>0.21500000000000002</v>
      </c>
      <c r="AI249" s="8">
        <f t="shared" si="9"/>
        <v>42.745000000000005</v>
      </c>
      <c r="AJ249" s="8">
        <v>93.463999999999999</v>
      </c>
      <c r="AL249" t="s">
        <v>431</v>
      </c>
      <c r="AM249" s="27">
        <v>1220000029</v>
      </c>
      <c r="AN249" s="27">
        <v>1840000033</v>
      </c>
      <c r="AO249" s="27">
        <v>1888999939</v>
      </c>
      <c r="AP249" s="27">
        <v>6300000191</v>
      </c>
      <c r="AQ249" s="27">
        <v>1840000033</v>
      </c>
      <c r="AR249">
        <v>10</v>
      </c>
      <c r="AS249">
        <v>18</v>
      </c>
      <c r="AT249">
        <v>41</v>
      </c>
      <c r="AU249">
        <v>18</v>
      </c>
      <c r="AV249">
        <v>17</v>
      </c>
      <c r="AW249">
        <v>83</v>
      </c>
      <c r="AX249">
        <v>0</v>
      </c>
      <c r="AY249">
        <v>4</v>
      </c>
      <c r="AZ249">
        <v>0</v>
      </c>
      <c r="BA249">
        <v>0</v>
      </c>
      <c r="BB249">
        <v>1</v>
      </c>
    </row>
    <row r="250" spans="2:54" x14ac:dyDescent="0.25">
      <c r="B250">
        <v>2458</v>
      </c>
      <c r="C250">
        <v>12259</v>
      </c>
      <c r="D250">
        <v>110060</v>
      </c>
      <c r="G250" t="s">
        <v>543</v>
      </c>
      <c r="H250">
        <v>12259</v>
      </c>
      <c r="I250">
        <v>3</v>
      </c>
      <c r="J250">
        <v>1</v>
      </c>
      <c r="K250">
        <v>60</v>
      </c>
      <c r="M250" t="s">
        <v>67</v>
      </c>
      <c r="N250" t="s">
        <v>67</v>
      </c>
      <c r="O250" t="s">
        <v>68</v>
      </c>
      <c r="P250" t="s">
        <v>69</v>
      </c>
      <c r="Q250">
        <v>1</v>
      </c>
      <c r="W250" t="s">
        <v>70</v>
      </c>
      <c r="X250">
        <v>168</v>
      </c>
      <c r="Y250">
        <v>0</v>
      </c>
      <c r="Z250" t="s">
        <v>247</v>
      </c>
      <c r="AA250">
        <v>0</v>
      </c>
      <c r="AB250">
        <v>20</v>
      </c>
      <c r="AC250">
        <v>8</v>
      </c>
      <c r="AD250">
        <v>24</v>
      </c>
      <c r="AE250">
        <v>46</v>
      </c>
      <c r="AF250">
        <v>30</v>
      </c>
      <c r="AG250" s="19">
        <v>5</v>
      </c>
      <c r="AH250" s="8">
        <f t="shared" si="8"/>
        <v>0.21500000000000002</v>
      </c>
      <c r="AI250" s="8">
        <f t="shared" si="9"/>
        <v>42.745000000000005</v>
      </c>
      <c r="AJ250" s="8">
        <v>94.463999999999999</v>
      </c>
      <c r="AL250" t="s">
        <v>431</v>
      </c>
      <c r="AM250" s="27">
        <v>1220000029</v>
      </c>
      <c r="AN250" s="27">
        <v>1840000033</v>
      </c>
      <c r="AO250" s="27">
        <v>1888999939</v>
      </c>
      <c r="AP250" s="27">
        <v>6300000191</v>
      </c>
      <c r="AQ250" s="27">
        <v>1840000033</v>
      </c>
      <c r="AR250">
        <v>10</v>
      </c>
      <c r="AS250">
        <v>18</v>
      </c>
      <c r="AT250">
        <v>41</v>
      </c>
      <c r="AU250">
        <v>18</v>
      </c>
      <c r="AV250">
        <v>17</v>
      </c>
      <c r="AW250">
        <v>83</v>
      </c>
      <c r="AX250">
        <v>0</v>
      </c>
      <c r="AY250">
        <v>4</v>
      </c>
      <c r="AZ250">
        <v>0</v>
      </c>
      <c r="BA250">
        <v>0</v>
      </c>
      <c r="BB250">
        <v>1</v>
      </c>
    </row>
    <row r="251" spans="2:54" x14ac:dyDescent="0.25">
      <c r="B251">
        <v>778</v>
      </c>
      <c r="C251">
        <v>16207</v>
      </c>
      <c r="D251">
        <v>117727</v>
      </c>
      <c r="G251" t="s">
        <v>544</v>
      </c>
      <c r="H251">
        <v>16207</v>
      </c>
      <c r="I251">
        <v>3</v>
      </c>
      <c r="J251">
        <v>1</v>
      </c>
      <c r="K251">
        <v>60</v>
      </c>
      <c r="M251" t="s">
        <v>545</v>
      </c>
      <c r="N251" t="s">
        <v>545</v>
      </c>
      <c r="O251" t="s">
        <v>68</v>
      </c>
      <c r="P251" t="s">
        <v>546</v>
      </c>
      <c r="Q251">
        <v>1</v>
      </c>
      <c r="W251" t="s">
        <v>70</v>
      </c>
      <c r="X251">
        <v>164</v>
      </c>
      <c r="Y251">
        <v>0</v>
      </c>
      <c r="Z251" t="s">
        <v>247</v>
      </c>
      <c r="AA251">
        <v>0</v>
      </c>
      <c r="AB251">
        <v>20</v>
      </c>
      <c r="AC251">
        <v>8</v>
      </c>
      <c r="AD251">
        <v>39</v>
      </c>
      <c r="AE251">
        <v>30</v>
      </c>
      <c r="AF251">
        <v>31</v>
      </c>
      <c r="AG251" s="19">
        <v>5</v>
      </c>
      <c r="AH251" s="8">
        <f t="shared" si="8"/>
        <v>0.21500000000000002</v>
      </c>
      <c r="AI251" s="8">
        <f t="shared" si="9"/>
        <v>42.745000000000005</v>
      </c>
      <c r="AJ251" s="8">
        <v>95.463999999999999</v>
      </c>
      <c r="AL251" t="s">
        <v>431</v>
      </c>
      <c r="AM251" s="27">
        <v>1340000033</v>
      </c>
      <c r="AN251" s="27">
        <v>1860000014</v>
      </c>
      <c r="AO251" s="27">
        <v>1202999949</v>
      </c>
      <c r="AP251" s="27">
        <v>7599999905</v>
      </c>
      <c r="AQ251" s="27">
        <v>1480000019</v>
      </c>
      <c r="AR251">
        <v>10</v>
      </c>
      <c r="AS251">
        <v>19</v>
      </c>
      <c r="AT251">
        <v>40</v>
      </c>
      <c r="AU251">
        <v>31</v>
      </c>
      <c r="AV251">
        <v>31</v>
      </c>
      <c r="AW251">
        <v>98</v>
      </c>
      <c r="AX251">
        <v>0</v>
      </c>
      <c r="AY251">
        <v>3</v>
      </c>
      <c r="AZ251" t="s">
        <v>547</v>
      </c>
      <c r="BA251" t="s">
        <v>548</v>
      </c>
      <c r="BB251">
        <v>1</v>
      </c>
    </row>
    <row r="252" spans="2:54" x14ac:dyDescent="0.25">
      <c r="B252">
        <v>2712</v>
      </c>
      <c r="C252">
        <v>12266</v>
      </c>
      <c r="D252">
        <v>118877</v>
      </c>
      <c r="G252" t="s">
        <v>549</v>
      </c>
      <c r="H252">
        <v>12266</v>
      </c>
      <c r="I252">
        <v>3</v>
      </c>
      <c r="J252">
        <v>2</v>
      </c>
      <c r="K252">
        <v>30</v>
      </c>
      <c r="M252" t="s">
        <v>389</v>
      </c>
      <c r="N252" t="s">
        <v>389</v>
      </c>
      <c r="O252" t="s">
        <v>68</v>
      </c>
      <c r="P252" t="s">
        <v>390</v>
      </c>
      <c r="Q252">
        <v>1</v>
      </c>
      <c r="W252" t="s">
        <v>70</v>
      </c>
      <c r="X252">
        <v>176</v>
      </c>
      <c r="Y252">
        <v>0</v>
      </c>
      <c r="Z252" t="s">
        <v>247</v>
      </c>
      <c r="AA252">
        <v>0</v>
      </c>
      <c r="AB252">
        <v>20</v>
      </c>
      <c r="AC252">
        <v>2</v>
      </c>
      <c r="AD252">
        <v>27</v>
      </c>
      <c r="AE252">
        <v>44</v>
      </c>
      <c r="AF252">
        <v>29</v>
      </c>
      <c r="AG252" s="19">
        <v>5</v>
      </c>
      <c r="AH252" s="8">
        <f t="shared" si="8"/>
        <v>0.21500000000000002</v>
      </c>
      <c r="AI252" s="8">
        <f t="shared" si="9"/>
        <v>42.745000000000005</v>
      </c>
      <c r="AJ252" s="8">
        <v>96.463999999999999</v>
      </c>
      <c r="AL252" t="s">
        <v>431</v>
      </c>
      <c r="AM252" s="27">
        <v>1230000019</v>
      </c>
      <c r="AN252" s="27">
        <v>1830000043</v>
      </c>
      <c r="AO252" s="27">
        <v>2266000032</v>
      </c>
      <c r="AP252" s="27">
        <v>6300000191</v>
      </c>
      <c r="AQ252" s="27">
        <v>2269999981</v>
      </c>
      <c r="AR252">
        <v>11</v>
      </c>
      <c r="AS252">
        <v>25</v>
      </c>
      <c r="AT252">
        <v>48</v>
      </c>
      <c r="AU252">
        <v>29</v>
      </c>
      <c r="AV252">
        <v>29</v>
      </c>
      <c r="AW252">
        <v>82</v>
      </c>
      <c r="AX252">
        <v>0</v>
      </c>
      <c r="AY252">
        <v>3</v>
      </c>
      <c r="AZ252">
        <v>0</v>
      </c>
      <c r="BA252">
        <v>0</v>
      </c>
      <c r="BB252">
        <v>1</v>
      </c>
    </row>
    <row r="253" spans="2:54" x14ac:dyDescent="0.25">
      <c r="B253">
        <v>2518</v>
      </c>
      <c r="C253">
        <v>12264</v>
      </c>
      <c r="D253">
        <v>118885</v>
      </c>
      <c r="G253" t="s">
        <v>550</v>
      </c>
      <c r="H253">
        <v>12264</v>
      </c>
      <c r="I253">
        <v>3</v>
      </c>
      <c r="J253">
        <v>3</v>
      </c>
      <c r="K253">
        <v>20</v>
      </c>
      <c r="M253" t="s">
        <v>389</v>
      </c>
      <c r="N253" t="s">
        <v>389</v>
      </c>
      <c r="O253" t="s">
        <v>68</v>
      </c>
      <c r="P253" t="s">
        <v>390</v>
      </c>
      <c r="Q253">
        <v>1</v>
      </c>
      <c r="W253" t="s">
        <v>70</v>
      </c>
      <c r="X253">
        <v>176</v>
      </c>
      <c r="Y253">
        <v>0</v>
      </c>
      <c r="Z253" t="s">
        <v>247</v>
      </c>
      <c r="AA253">
        <v>0</v>
      </c>
      <c r="AB253">
        <v>20</v>
      </c>
      <c r="AC253">
        <v>2</v>
      </c>
      <c r="AD253">
        <v>27</v>
      </c>
      <c r="AE253">
        <v>44</v>
      </c>
      <c r="AF253">
        <v>29</v>
      </c>
      <c r="AG253" s="19">
        <v>5</v>
      </c>
      <c r="AH253" s="8">
        <f t="shared" si="8"/>
        <v>0.21500000000000002</v>
      </c>
      <c r="AI253" s="8">
        <f t="shared" si="9"/>
        <v>42.745000000000005</v>
      </c>
      <c r="AJ253" s="8">
        <v>97.463999999999999</v>
      </c>
      <c r="AL253" t="s">
        <v>431</v>
      </c>
      <c r="AM253" s="27">
        <v>1230000019</v>
      </c>
      <c r="AN253" s="27">
        <v>1830000043</v>
      </c>
      <c r="AO253" s="27">
        <v>2266000032</v>
      </c>
      <c r="AP253" s="27">
        <v>6300000191</v>
      </c>
      <c r="AQ253" s="27">
        <v>2269999981</v>
      </c>
      <c r="AR253">
        <v>11</v>
      </c>
      <c r="AS253">
        <v>25</v>
      </c>
      <c r="AT253">
        <v>48</v>
      </c>
      <c r="AU253">
        <v>29</v>
      </c>
      <c r="AV253">
        <v>29</v>
      </c>
      <c r="AW253">
        <v>82</v>
      </c>
      <c r="AX253">
        <v>0</v>
      </c>
      <c r="AY253">
        <v>3</v>
      </c>
      <c r="AZ253">
        <v>0</v>
      </c>
      <c r="BA253">
        <v>0</v>
      </c>
      <c r="BB253">
        <v>1</v>
      </c>
    </row>
    <row r="254" spans="2:54" x14ac:dyDescent="0.25">
      <c r="B254">
        <v>3811</v>
      </c>
      <c r="C254">
        <v>12347</v>
      </c>
      <c r="D254">
        <v>123224</v>
      </c>
      <c r="G254" t="s">
        <v>551</v>
      </c>
      <c r="H254">
        <v>12347</v>
      </c>
      <c r="I254">
        <v>3</v>
      </c>
      <c r="J254">
        <v>3</v>
      </c>
      <c r="K254">
        <v>20</v>
      </c>
      <c r="M254" t="s">
        <v>144</v>
      </c>
      <c r="N254" t="s">
        <v>144</v>
      </c>
      <c r="O254" t="s">
        <v>68</v>
      </c>
      <c r="P254" t="s">
        <v>145</v>
      </c>
      <c r="Q254">
        <v>1</v>
      </c>
      <c r="W254" t="s">
        <v>70</v>
      </c>
      <c r="X254">
        <v>161</v>
      </c>
      <c r="Y254">
        <v>0</v>
      </c>
      <c r="Z254" t="s">
        <v>247</v>
      </c>
      <c r="AA254">
        <v>0</v>
      </c>
      <c r="AB254">
        <v>20</v>
      </c>
      <c r="AC254">
        <v>6</v>
      </c>
      <c r="AD254">
        <v>34</v>
      </c>
      <c r="AE254">
        <v>35</v>
      </c>
      <c r="AF254">
        <v>31</v>
      </c>
      <c r="AG254" s="19">
        <v>5</v>
      </c>
      <c r="AH254" s="8">
        <f t="shared" si="8"/>
        <v>0.21500000000000002</v>
      </c>
      <c r="AI254" s="8">
        <f t="shared" si="9"/>
        <v>42.745000000000005</v>
      </c>
      <c r="AJ254" s="8">
        <v>98.463999999999999</v>
      </c>
      <c r="AL254" t="s">
        <v>431</v>
      </c>
      <c r="AM254" t="s">
        <v>394</v>
      </c>
      <c r="AN254" s="27">
        <v>1850000024</v>
      </c>
      <c r="AO254" s="27">
        <v>9678999901</v>
      </c>
      <c r="AP254" s="27">
        <v>4900000095</v>
      </c>
      <c r="AQ254" s="27">
        <v>546999979</v>
      </c>
      <c r="AR254">
        <v>15</v>
      </c>
      <c r="AS254">
        <v>33</v>
      </c>
      <c r="AT254">
        <v>30</v>
      </c>
      <c r="AU254">
        <v>14</v>
      </c>
      <c r="AV254">
        <v>12</v>
      </c>
      <c r="AW254">
        <v>34</v>
      </c>
      <c r="AX254">
        <v>10</v>
      </c>
      <c r="AY254">
        <v>1</v>
      </c>
      <c r="AZ254">
        <v>0</v>
      </c>
      <c r="BA254">
        <v>0</v>
      </c>
      <c r="BB254">
        <v>1</v>
      </c>
    </row>
    <row r="255" spans="2:54" x14ac:dyDescent="0.25">
      <c r="B255">
        <v>232</v>
      </c>
      <c r="C255">
        <v>17076</v>
      </c>
      <c r="D255">
        <v>127178</v>
      </c>
      <c r="G255" t="s">
        <v>552</v>
      </c>
      <c r="H255">
        <v>17076</v>
      </c>
      <c r="I255">
        <v>3</v>
      </c>
      <c r="J255">
        <v>1</v>
      </c>
      <c r="K255">
        <v>50</v>
      </c>
      <c r="M255" t="s">
        <v>553</v>
      </c>
      <c r="N255" t="s">
        <v>553</v>
      </c>
      <c r="O255" t="s">
        <v>554</v>
      </c>
      <c r="P255" t="s">
        <v>555</v>
      </c>
      <c r="Q255">
        <v>1</v>
      </c>
      <c r="W255" t="s">
        <v>70</v>
      </c>
      <c r="X255">
        <v>209</v>
      </c>
      <c r="Y255">
        <v>0</v>
      </c>
      <c r="Z255" t="s">
        <v>247</v>
      </c>
      <c r="AA255">
        <v>0</v>
      </c>
      <c r="AB255">
        <v>20</v>
      </c>
      <c r="AC255">
        <v>11</v>
      </c>
      <c r="AD255">
        <v>27</v>
      </c>
      <c r="AE255">
        <v>38</v>
      </c>
      <c r="AF255">
        <v>35</v>
      </c>
      <c r="AG255" s="19">
        <v>5</v>
      </c>
      <c r="AH255" s="8">
        <f t="shared" si="8"/>
        <v>0.21500000000000002</v>
      </c>
      <c r="AI255" s="8">
        <f t="shared" si="9"/>
        <v>42.745000000000005</v>
      </c>
      <c r="AJ255" s="8">
        <v>99.463999999999999</v>
      </c>
      <c r="AL255" t="s">
        <v>248</v>
      </c>
      <c r="AM255" t="s">
        <v>556</v>
      </c>
      <c r="AN255" s="27">
        <v>1889999986</v>
      </c>
      <c r="AO255" s="27">
        <v>2920599937</v>
      </c>
      <c r="AP255" t="s">
        <v>557</v>
      </c>
      <c r="AQ255" s="27">
        <v>1332999992</v>
      </c>
      <c r="AR255">
        <v>27</v>
      </c>
      <c r="AS255">
        <v>66</v>
      </c>
      <c r="AT255">
        <v>33</v>
      </c>
      <c r="AU255">
        <v>37</v>
      </c>
      <c r="AV255">
        <v>34</v>
      </c>
      <c r="AW255">
        <v>45</v>
      </c>
      <c r="AX255">
        <v>2</v>
      </c>
      <c r="AY255">
        <v>4</v>
      </c>
      <c r="AZ255">
        <v>0</v>
      </c>
      <c r="BA255">
        <v>0</v>
      </c>
      <c r="BB255">
        <v>0</v>
      </c>
    </row>
    <row r="256" spans="2:54" x14ac:dyDescent="0.25">
      <c r="B256">
        <v>448</v>
      </c>
      <c r="C256">
        <v>27045</v>
      </c>
      <c r="D256">
        <v>127181</v>
      </c>
      <c r="G256" t="s">
        <v>558</v>
      </c>
      <c r="H256">
        <v>27045</v>
      </c>
      <c r="I256">
        <v>3</v>
      </c>
      <c r="J256">
        <v>1</v>
      </c>
      <c r="K256">
        <v>50</v>
      </c>
      <c r="M256" t="s">
        <v>553</v>
      </c>
      <c r="N256" t="s">
        <v>553</v>
      </c>
      <c r="O256" t="s">
        <v>554</v>
      </c>
      <c r="P256" t="s">
        <v>555</v>
      </c>
      <c r="Q256">
        <v>1</v>
      </c>
      <c r="W256" t="s">
        <v>70</v>
      </c>
      <c r="X256">
        <v>209</v>
      </c>
      <c r="Y256">
        <v>0</v>
      </c>
      <c r="Z256" t="s">
        <v>247</v>
      </c>
      <c r="AA256">
        <v>0</v>
      </c>
      <c r="AB256">
        <v>20</v>
      </c>
      <c r="AC256">
        <v>11</v>
      </c>
      <c r="AD256">
        <v>27</v>
      </c>
      <c r="AE256">
        <v>38</v>
      </c>
      <c r="AF256">
        <v>35</v>
      </c>
      <c r="AG256" s="19">
        <v>5</v>
      </c>
      <c r="AH256" s="8">
        <f t="shared" si="8"/>
        <v>0.21500000000000002</v>
      </c>
      <c r="AI256" s="8">
        <f t="shared" si="9"/>
        <v>42.745000000000005</v>
      </c>
      <c r="AJ256" s="8">
        <v>100.464</v>
      </c>
      <c r="AL256" t="s">
        <v>248</v>
      </c>
      <c r="AM256" t="s">
        <v>556</v>
      </c>
      <c r="AN256" s="27">
        <v>1889999986</v>
      </c>
      <c r="AO256" s="27">
        <v>2920599937</v>
      </c>
      <c r="AP256" t="s">
        <v>557</v>
      </c>
      <c r="AQ256" s="27">
        <v>1332999992</v>
      </c>
      <c r="AR256">
        <v>27</v>
      </c>
      <c r="AS256">
        <v>66</v>
      </c>
      <c r="AT256">
        <v>33</v>
      </c>
      <c r="AU256">
        <v>37</v>
      </c>
      <c r="AV256">
        <v>34</v>
      </c>
      <c r="AW256">
        <v>45</v>
      </c>
      <c r="AX256">
        <v>2</v>
      </c>
      <c r="AY256">
        <v>4</v>
      </c>
      <c r="AZ256">
        <v>0</v>
      </c>
      <c r="BA256">
        <v>0</v>
      </c>
      <c r="BB256">
        <v>0</v>
      </c>
    </row>
    <row r="257" spans="2:54" x14ac:dyDescent="0.25">
      <c r="B257">
        <v>1192</v>
      </c>
      <c r="C257">
        <v>18775</v>
      </c>
      <c r="D257">
        <v>127186</v>
      </c>
      <c r="G257" t="s">
        <v>559</v>
      </c>
      <c r="H257">
        <v>18775</v>
      </c>
      <c r="I257">
        <v>3</v>
      </c>
      <c r="J257">
        <v>2</v>
      </c>
      <c r="K257">
        <v>40</v>
      </c>
      <c r="M257" t="s">
        <v>553</v>
      </c>
      <c r="N257" t="s">
        <v>553</v>
      </c>
      <c r="O257" t="s">
        <v>554</v>
      </c>
      <c r="P257" t="s">
        <v>555</v>
      </c>
      <c r="Q257">
        <v>1</v>
      </c>
      <c r="W257" t="s">
        <v>70</v>
      </c>
      <c r="X257">
        <v>209</v>
      </c>
      <c r="Y257">
        <v>0</v>
      </c>
      <c r="Z257" t="s">
        <v>247</v>
      </c>
      <c r="AA257">
        <v>0</v>
      </c>
      <c r="AB257">
        <v>20</v>
      </c>
      <c r="AC257">
        <v>11</v>
      </c>
      <c r="AD257">
        <v>27</v>
      </c>
      <c r="AE257">
        <v>38</v>
      </c>
      <c r="AF257">
        <v>35</v>
      </c>
      <c r="AG257" s="19">
        <v>5</v>
      </c>
      <c r="AH257" s="8">
        <f t="shared" si="8"/>
        <v>0.21500000000000002</v>
      </c>
      <c r="AI257" s="8">
        <f t="shared" si="9"/>
        <v>42.745000000000005</v>
      </c>
      <c r="AJ257" s="8">
        <v>101.464</v>
      </c>
      <c r="AL257" t="s">
        <v>248</v>
      </c>
      <c r="AM257" t="s">
        <v>556</v>
      </c>
      <c r="AN257" s="27">
        <v>1889999986</v>
      </c>
      <c r="AO257" s="27">
        <v>2920599937</v>
      </c>
      <c r="AP257" t="s">
        <v>557</v>
      </c>
      <c r="AQ257" s="27">
        <v>1332999992</v>
      </c>
      <c r="AR257">
        <v>27</v>
      </c>
      <c r="AS257">
        <v>66</v>
      </c>
      <c r="AT257">
        <v>33</v>
      </c>
      <c r="AU257">
        <v>37</v>
      </c>
      <c r="AV257">
        <v>34</v>
      </c>
      <c r="AW257">
        <v>45</v>
      </c>
      <c r="AX257">
        <v>2</v>
      </c>
      <c r="AY257">
        <v>4</v>
      </c>
      <c r="AZ257">
        <v>0</v>
      </c>
      <c r="BA257">
        <v>0</v>
      </c>
      <c r="BB257">
        <v>0</v>
      </c>
    </row>
    <row r="258" spans="2:54" x14ac:dyDescent="0.25">
      <c r="B258">
        <v>132</v>
      </c>
      <c r="C258">
        <v>27659</v>
      </c>
      <c r="D258">
        <v>127190</v>
      </c>
      <c r="G258" t="s">
        <v>560</v>
      </c>
      <c r="H258">
        <v>27659</v>
      </c>
      <c r="I258">
        <v>3</v>
      </c>
      <c r="J258">
        <v>3</v>
      </c>
      <c r="K258">
        <v>30</v>
      </c>
      <c r="M258" t="s">
        <v>553</v>
      </c>
      <c r="N258" t="s">
        <v>553</v>
      </c>
      <c r="O258" t="s">
        <v>554</v>
      </c>
      <c r="P258" t="s">
        <v>555</v>
      </c>
      <c r="Q258">
        <v>1</v>
      </c>
      <c r="W258" t="s">
        <v>70</v>
      </c>
      <c r="X258">
        <v>209</v>
      </c>
      <c r="Y258">
        <v>0</v>
      </c>
      <c r="Z258" t="s">
        <v>247</v>
      </c>
      <c r="AA258">
        <v>0</v>
      </c>
      <c r="AB258">
        <v>20</v>
      </c>
      <c r="AC258">
        <v>11</v>
      </c>
      <c r="AD258">
        <v>27</v>
      </c>
      <c r="AE258">
        <v>38</v>
      </c>
      <c r="AF258">
        <v>35</v>
      </c>
      <c r="AG258" s="19">
        <v>5</v>
      </c>
      <c r="AH258" s="8">
        <f t="shared" si="8"/>
        <v>0.21500000000000002</v>
      </c>
      <c r="AI258" s="8">
        <f t="shared" si="9"/>
        <v>42.745000000000005</v>
      </c>
      <c r="AJ258" s="8">
        <v>102.464</v>
      </c>
      <c r="AL258" t="s">
        <v>248</v>
      </c>
      <c r="AM258" t="s">
        <v>556</v>
      </c>
      <c r="AN258" s="27">
        <v>1889999986</v>
      </c>
      <c r="AO258" s="27">
        <v>2920599937</v>
      </c>
      <c r="AP258" t="s">
        <v>557</v>
      </c>
      <c r="AQ258" s="27">
        <v>1332999992</v>
      </c>
      <c r="AR258">
        <v>27</v>
      </c>
      <c r="AS258">
        <v>66</v>
      </c>
      <c r="AT258">
        <v>33</v>
      </c>
      <c r="AU258">
        <v>37</v>
      </c>
      <c r="AV258">
        <v>34</v>
      </c>
      <c r="AW258">
        <v>45</v>
      </c>
      <c r="AX258">
        <v>2</v>
      </c>
      <c r="AY258">
        <v>4</v>
      </c>
      <c r="AZ258">
        <v>0</v>
      </c>
      <c r="BA258">
        <v>0</v>
      </c>
      <c r="BB258">
        <v>0</v>
      </c>
    </row>
    <row r="259" spans="2:54" x14ac:dyDescent="0.25">
      <c r="B259">
        <v>255</v>
      </c>
      <c r="C259">
        <v>16041</v>
      </c>
      <c r="D259">
        <v>127191</v>
      </c>
      <c r="G259" t="s">
        <v>561</v>
      </c>
      <c r="H259">
        <v>16041</v>
      </c>
      <c r="I259">
        <v>3</v>
      </c>
      <c r="J259">
        <v>1</v>
      </c>
      <c r="K259">
        <v>100</v>
      </c>
      <c r="M259" t="s">
        <v>553</v>
      </c>
      <c r="N259" t="s">
        <v>553</v>
      </c>
      <c r="O259" t="s">
        <v>554</v>
      </c>
      <c r="P259" t="s">
        <v>555</v>
      </c>
      <c r="Q259">
        <v>1</v>
      </c>
      <c r="W259" t="s">
        <v>70</v>
      </c>
      <c r="X259">
        <v>209</v>
      </c>
      <c r="Y259">
        <v>0</v>
      </c>
      <c r="Z259" t="s">
        <v>247</v>
      </c>
      <c r="AA259">
        <v>0</v>
      </c>
      <c r="AB259">
        <v>20</v>
      </c>
      <c r="AC259">
        <v>11</v>
      </c>
      <c r="AD259">
        <v>27</v>
      </c>
      <c r="AE259">
        <v>38</v>
      </c>
      <c r="AF259">
        <v>35</v>
      </c>
      <c r="AG259" s="19">
        <v>5</v>
      </c>
      <c r="AH259" s="8">
        <f t="shared" si="8"/>
        <v>0.21500000000000002</v>
      </c>
      <c r="AI259" s="8">
        <f t="shared" si="9"/>
        <v>42.745000000000005</v>
      </c>
      <c r="AJ259" s="8">
        <v>103.464</v>
      </c>
      <c r="AL259" t="s">
        <v>248</v>
      </c>
      <c r="AM259" t="s">
        <v>556</v>
      </c>
      <c r="AN259" s="27">
        <v>1889999986</v>
      </c>
      <c r="AO259" s="27">
        <v>2920599937</v>
      </c>
      <c r="AP259" t="s">
        <v>557</v>
      </c>
      <c r="AQ259" s="27">
        <v>1332999992</v>
      </c>
      <c r="AR259">
        <v>27</v>
      </c>
      <c r="AS259">
        <v>66</v>
      </c>
      <c r="AT259">
        <v>33</v>
      </c>
      <c r="AU259">
        <v>37</v>
      </c>
      <c r="AV259">
        <v>34</v>
      </c>
      <c r="AW259">
        <v>45</v>
      </c>
      <c r="AX259">
        <v>2</v>
      </c>
      <c r="AY259">
        <v>4</v>
      </c>
      <c r="AZ259">
        <v>0</v>
      </c>
      <c r="BA259">
        <v>0</v>
      </c>
      <c r="BB259">
        <v>0</v>
      </c>
    </row>
    <row r="260" spans="2:54" x14ac:dyDescent="0.25">
      <c r="B260">
        <v>813</v>
      </c>
      <c r="C260">
        <v>16203</v>
      </c>
      <c r="D260">
        <v>127464</v>
      </c>
      <c r="G260" t="s">
        <v>562</v>
      </c>
      <c r="H260">
        <v>16203</v>
      </c>
      <c r="I260">
        <v>3</v>
      </c>
      <c r="J260">
        <v>2</v>
      </c>
      <c r="K260">
        <v>30</v>
      </c>
      <c r="M260" t="s">
        <v>553</v>
      </c>
      <c r="N260" t="s">
        <v>553</v>
      </c>
      <c r="O260" t="s">
        <v>554</v>
      </c>
      <c r="P260" t="s">
        <v>555</v>
      </c>
      <c r="Q260">
        <v>1</v>
      </c>
      <c r="W260" t="s">
        <v>70</v>
      </c>
      <c r="X260">
        <v>209</v>
      </c>
      <c r="Y260">
        <v>0</v>
      </c>
      <c r="Z260" t="s">
        <v>247</v>
      </c>
      <c r="AA260">
        <v>0</v>
      </c>
      <c r="AB260">
        <v>20</v>
      </c>
      <c r="AC260">
        <v>11</v>
      </c>
      <c r="AD260">
        <v>27</v>
      </c>
      <c r="AE260">
        <v>38</v>
      </c>
      <c r="AF260">
        <v>35</v>
      </c>
      <c r="AG260" s="19">
        <v>5</v>
      </c>
      <c r="AH260" s="8">
        <f t="shared" si="8"/>
        <v>0.21500000000000002</v>
      </c>
      <c r="AI260" s="8">
        <f t="shared" si="9"/>
        <v>42.745000000000005</v>
      </c>
      <c r="AJ260" s="8">
        <v>104.464</v>
      </c>
      <c r="AL260" t="s">
        <v>248</v>
      </c>
      <c r="AM260" t="s">
        <v>556</v>
      </c>
      <c r="AN260" s="27">
        <v>1889999986</v>
      </c>
      <c r="AO260" s="27">
        <v>4252300262</v>
      </c>
      <c r="AP260" t="s">
        <v>557</v>
      </c>
      <c r="AQ260" s="27">
        <v>1472000027</v>
      </c>
      <c r="AR260">
        <v>25</v>
      </c>
      <c r="AS260">
        <v>86</v>
      </c>
      <c r="AT260">
        <v>48</v>
      </c>
      <c r="AU260">
        <v>37</v>
      </c>
      <c r="AV260">
        <v>41</v>
      </c>
      <c r="AW260">
        <v>54</v>
      </c>
      <c r="AX260">
        <v>2</v>
      </c>
      <c r="AY260">
        <v>2</v>
      </c>
      <c r="AZ260">
        <v>0</v>
      </c>
      <c r="BA260">
        <v>0</v>
      </c>
      <c r="BB260">
        <v>0</v>
      </c>
    </row>
    <row r="261" spans="2:54" x14ac:dyDescent="0.25">
      <c r="B261">
        <v>2643</v>
      </c>
      <c r="C261">
        <v>12281</v>
      </c>
      <c r="D261">
        <v>127546</v>
      </c>
      <c r="G261" t="s">
        <v>563</v>
      </c>
      <c r="H261">
        <v>12281</v>
      </c>
      <c r="I261">
        <v>3</v>
      </c>
      <c r="J261">
        <v>1</v>
      </c>
      <c r="K261">
        <v>60</v>
      </c>
      <c r="M261" t="s">
        <v>553</v>
      </c>
      <c r="N261" t="s">
        <v>553</v>
      </c>
      <c r="O261" t="s">
        <v>554</v>
      </c>
      <c r="P261" t="s">
        <v>555</v>
      </c>
      <c r="Q261">
        <v>1</v>
      </c>
      <c r="W261" t="s">
        <v>70</v>
      </c>
      <c r="X261">
        <v>218</v>
      </c>
      <c r="Y261">
        <v>0</v>
      </c>
      <c r="Z261" t="s">
        <v>247</v>
      </c>
      <c r="AA261">
        <v>0</v>
      </c>
      <c r="AB261">
        <v>20</v>
      </c>
      <c r="AC261">
        <v>11</v>
      </c>
      <c r="AD261">
        <v>27</v>
      </c>
      <c r="AE261">
        <v>38</v>
      </c>
      <c r="AF261">
        <v>35</v>
      </c>
      <c r="AG261" s="19">
        <v>5</v>
      </c>
      <c r="AH261" s="8">
        <f t="shared" si="8"/>
        <v>0.21500000000000002</v>
      </c>
      <c r="AI261" s="8">
        <f t="shared" si="9"/>
        <v>42.745000000000005</v>
      </c>
      <c r="AJ261" s="8">
        <v>105.464</v>
      </c>
      <c r="AL261" t="s">
        <v>248</v>
      </c>
      <c r="AM261" t="s">
        <v>564</v>
      </c>
      <c r="AN261" s="27">
        <v>1889999986</v>
      </c>
      <c r="AO261" s="27">
        <v>373390007</v>
      </c>
      <c r="AP261" s="27">
        <v>4400000095</v>
      </c>
      <c r="AQ261" s="27">
        <v>1485999966</v>
      </c>
      <c r="AR261">
        <v>23</v>
      </c>
      <c r="AS261">
        <v>78</v>
      </c>
      <c r="AT261">
        <v>48</v>
      </c>
      <c r="AU261">
        <v>37</v>
      </c>
      <c r="AV261">
        <v>41</v>
      </c>
      <c r="AW261">
        <v>54</v>
      </c>
      <c r="AX261">
        <v>2</v>
      </c>
      <c r="AY261">
        <v>2</v>
      </c>
      <c r="AZ261">
        <v>0</v>
      </c>
      <c r="BA261">
        <v>0</v>
      </c>
      <c r="BB261">
        <v>0</v>
      </c>
    </row>
    <row r="262" spans="2:54" x14ac:dyDescent="0.25">
      <c r="B262">
        <v>3401</v>
      </c>
      <c r="C262">
        <v>13460</v>
      </c>
      <c r="D262">
        <v>130151</v>
      </c>
      <c r="G262" t="s">
        <v>565</v>
      </c>
      <c r="H262">
        <v>13460</v>
      </c>
      <c r="I262">
        <v>3</v>
      </c>
      <c r="J262">
        <v>1</v>
      </c>
      <c r="K262">
        <v>100</v>
      </c>
      <c r="M262" t="s">
        <v>553</v>
      </c>
      <c r="N262" t="s">
        <v>553</v>
      </c>
      <c r="O262" t="s">
        <v>554</v>
      </c>
      <c r="P262" t="s">
        <v>555</v>
      </c>
      <c r="Q262">
        <v>1</v>
      </c>
      <c r="W262" t="s">
        <v>70</v>
      </c>
      <c r="X262">
        <v>220</v>
      </c>
      <c r="Y262">
        <v>0</v>
      </c>
      <c r="Z262" t="s">
        <v>247</v>
      </c>
      <c r="AA262">
        <v>0</v>
      </c>
      <c r="AB262">
        <v>20</v>
      </c>
      <c r="AC262">
        <v>5</v>
      </c>
      <c r="AD262">
        <v>27</v>
      </c>
      <c r="AE262">
        <v>38</v>
      </c>
      <c r="AF262">
        <v>35</v>
      </c>
      <c r="AG262" s="19">
        <v>5</v>
      </c>
      <c r="AH262" s="8">
        <f t="shared" si="8"/>
        <v>0.21500000000000002</v>
      </c>
      <c r="AI262" s="8">
        <f t="shared" si="9"/>
        <v>42.745000000000005</v>
      </c>
      <c r="AJ262" s="8">
        <v>106.464</v>
      </c>
      <c r="AL262" t="s">
        <v>248</v>
      </c>
      <c r="AM262" t="s">
        <v>556</v>
      </c>
      <c r="AN262" s="27">
        <v>1889999986</v>
      </c>
      <c r="AO262" s="27">
        <v>4252300262</v>
      </c>
      <c r="AP262" t="s">
        <v>557</v>
      </c>
      <c r="AQ262" s="27">
        <v>1472000027</v>
      </c>
      <c r="AR262">
        <v>25</v>
      </c>
      <c r="AS262">
        <v>86</v>
      </c>
      <c r="AT262">
        <v>48</v>
      </c>
      <c r="AU262">
        <v>37</v>
      </c>
      <c r="AV262">
        <v>41</v>
      </c>
      <c r="AW262">
        <v>54</v>
      </c>
      <c r="AX262">
        <v>2</v>
      </c>
      <c r="AY262">
        <v>2</v>
      </c>
      <c r="AZ262">
        <v>0</v>
      </c>
      <c r="BA262">
        <v>0</v>
      </c>
      <c r="BB262">
        <v>0</v>
      </c>
    </row>
    <row r="263" spans="2:54" x14ac:dyDescent="0.25">
      <c r="B263">
        <v>124</v>
      </c>
      <c r="C263">
        <v>27637</v>
      </c>
      <c r="D263">
        <v>133895</v>
      </c>
      <c r="G263" t="s">
        <v>566</v>
      </c>
      <c r="H263">
        <v>27637</v>
      </c>
      <c r="I263">
        <v>3</v>
      </c>
      <c r="J263">
        <v>1</v>
      </c>
      <c r="K263">
        <v>100</v>
      </c>
      <c r="M263" t="s">
        <v>72</v>
      </c>
      <c r="N263" t="s">
        <v>72</v>
      </c>
      <c r="O263" t="s">
        <v>74</v>
      </c>
      <c r="P263" t="s">
        <v>75</v>
      </c>
      <c r="Q263">
        <v>1</v>
      </c>
      <c r="W263" t="s">
        <v>46</v>
      </c>
      <c r="X263">
        <v>169</v>
      </c>
      <c r="Y263">
        <v>0</v>
      </c>
      <c r="Z263" t="s">
        <v>247</v>
      </c>
      <c r="AA263">
        <v>0</v>
      </c>
      <c r="AB263">
        <v>20</v>
      </c>
      <c r="AC263">
        <v>12</v>
      </c>
      <c r="AD263">
        <v>29</v>
      </c>
      <c r="AE263">
        <v>34</v>
      </c>
      <c r="AF263">
        <v>37</v>
      </c>
      <c r="AG263" s="19">
        <v>5</v>
      </c>
      <c r="AH263" s="8">
        <f t="shared" si="8"/>
        <v>0.21500000000000002</v>
      </c>
      <c r="AI263" s="8">
        <f t="shared" si="9"/>
        <v>42.745000000000005</v>
      </c>
      <c r="AJ263" s="8">
        <v>107.464</v>
      </c>
      <c r="AL263" t="s">
        <v>248</v>
      </c>
      <c r="AM263" s="27">
        <v>1519999981</v>
      </c>
      <c r="AN263" s="27">
        <v>1909999967</v>
      </c>
      <c r="AO263" s="27">
        <v>240899992</v>
      </c>
      <c r="AP263" s="27">
        <v>6900000095</v>
      </c>
      <c r="AQ263" s="27">
        <v>2109999895</v>
      </c>
      <c r="AR263">
        <v>11</v>
      </c>
      <c r="AS263">
        <v>31</v>
      </c>
      <c r="AT263">
        <v>61</v>
      </c>
      <c r="AU263">
        <v>35</v>
      </c>
      <c r="AV263">
        <v>34</v>
      </c>
      <c r="AW263">
        <v>98</v>
      </c>
      <c r="AX263">
        <v>0</v>
      </c>
      <c r="AY263">
        <v>2</v>
      </c>
      <c r="AZ263" s="27">
        <v>4800000191</v>
      </c>
      <c r="BA263" t="s">
        <v>392</v>
      </c>
      <c r="BB263">
        <v>1</v>
      </c>
    </row>
    <row r="264" spans="2:54" x14ac:dyDescent="0.25">
      <c r="B264">
        <v>3343</v>
      </c>
      <c r="C264">
        <v>12335</v>
      </c>
      <c r="D264">
        <v>153986</v>
      </c>
      <c r="G264" t="s">
        <v>567</v>
      </c>
      <c r="H264">
        <v>12335</v>
      </c>
      <c r="I264">
        <v>3</v>
      </c>
      <c r="J264">
        <v>2</v>
      </c>
      <c r="K264">
        <v>20</v>
      </c>
      <c r="M264" t="s">
        <v>568</v>
      </c>
      <c r="N264" t="s">
        <v>568</v>
      </c>
      <c r="O264" t="s">
        <v>85</v>
      </c>
      <c r="P264" t="s">
        <v>569</v>
      </c>
      <c r="Q264">
        <v>3</v>
      </c>
      <c r="W264" t="s">
        <v>82</v>
      </c>
      <c r="X264">
        <v>32</v>
      </c>
      <c r="Y264">
        <v>0</v>
      </c>
      <c r="Z264" t="s">
        <v>247</v>
      </c>
      <c r="AA264">
        <v>0</v>
      </c>
      <c r="AB264">
        <v>20</v>
      </c>
      <c r="AC264">
        <v>28</v>
      </c>
      <c r="AD264">
        <v>42</v>
      </c>
      <c r="AE264">
        <v>28</v>
      </c>
      <c r="AF264">
        <v>30</v>
      </c>
      <c r="AG264" s="19">
        <v>5</v>
      </c>
      <c r="AH264" s="8">
        <f t="shared" si="8"/>
        <v>0.21500000000000002</v>
      </c>
      <c r="AI264" s="8">
        <f t="shared" si="9"/>
        <v>42.745000000000005</v>
      </c>
      <c r="AJ264" s="8">
        <v>108.464</v>
      </c>
      <c r="AL264" t="s">
        <v>431</v>
      </c>
      <c r="AM264" s="27">
        <v>1220000029</v>
      </c>
      <c r="AN264" s="27">
        <v>1850000024</v>
      </c>
      <c r="AO264" s="27">
        <v>3693000078</v>
      </c>
      <c r="AP264" s="27">
        <v>7099999905</v>
      </c>
      <c r="AQ264" s="27">
        <v>3440000057</v>
      </c>
      <c r="AR264">
        <v>12</v>
      </c>
      <c r="AS264">
        <v>35</v>
      </c>
      <c r="AT264">
        <v>75</v>
      </c>
      <c r="AU264">
        <v>29</v>
      </c>
      <c r="AV264">
        <v>29</v>
      </c>
      <c r="AW264">
        <v>88</v>
      </c>
      <c r="AX264">
        <v>0</v>
      </c>
      <c r="AY264">
        <v>1</v>
      </c>
      <c r="AZ264" s="27">
        <v>5099999905</v>
      </c>
      <c r="BA264" t="s">
        <v>442</v>
      </c>
      <c r="BB264">
        <v>1</v>
      </c>
    </row>
    <row r="265" spans="2:54" x14ac:dyDescent="0.25">
      <c r="B265">
        <v>34</v>
      </c>
      <c r="C265">
        <v>16001</v>
      </c>
      <c r="D265">
        <v>200340</v>
      </c>
      <c r="G265" t="s">
        <v>570</v>
      </c>
      <c r="H265">
        <v>16001</v>
      </c>
      <c r="I265">
        <v>3</v>
      </c>
      <c r="J265">
        <v>2</v>
      </c>
      <c r="K265">
        <v>30</v>
      </c>
      <c r="M265" t="s">
        <v>400</v>
      </c>
      <c r="N265" t="s">
        <v>400</v>
      </c>
      <c r="O265" t="s">
        <v>59</v>
      </c>
      <c r="P265" t="s">
        <v>401</v>
      </c>
      <c r="Q265">
        <v>1</v>
      </c>
      <c r="W265" t="s">
        <v>46</v>
      </c>
      <c r="X265">
        <v>193</v>
      </c>
      <c r="Y265">
        <v>3</v>
      </c>
      <c r="Z265" t="s">
        <v>247</v>
      </c>
      <c r="AA265">
        <v>0</v>
      </c>
      <c r="AB265">
        <v>20</v>
      </c>
      <c r="AC265">
        <v>4</v>
      </c>
      <c r="AD265">
        <v>38</v>
      </c>
      <c r="AE265">
        <v>29</v>
      </c>
      <c r="AF265">
        <v>33</v>
      </c>
      <c r="AG265" s="19">
        <v>5</v>
      </c>
      <c r="AH265" s="8">
        <f t="shared" si="8"/>
        <v>0.21500000000000002</v>
      </c>
      <c r="AI265" s="8">
        <f t="shared" si="9"/>
        <v>42.745000000000005</v>
      </c>
      <c r="AJ265" s="8">
        <v>109.464</v>
      </c>
      <c r="AL265" t="s">
        <v>431</v>
      </c>
      <c r="AM265" s="27">
        <v>1409999967</v>
      </c>
      <c r="AN265" s="27">
        <v>1879999995</v>
      </c>
      <c r="AO265" s="27">
        <v>1371999979</v>
      </c>
      <c r="AP265" s="27">
        <v>6599999905</v>
      </c>
      <c r="AQ265" s="27">
        <v>1289999962</v>
      </c>
      <c r="AR265">
        <v>10</v>
      </c>
      <c r="AS265">
        <v>25</v>
      </c>
      <c r="AT265">
        <v>62</v>
      </c>
      <c r="AU265">
        <v>15</v>
      </c>
      <c r="AV265">
        <v>21</v>
      </c>
      <c r="AW265">
        <v>95</v>
      </c>
      <c r="AX265">
        <v>0</v>
      </c>
      <c r="AY265">
        <v>1</v>
      </c>
      <c r="AZ265">
        <v>0</v>
      </c>
      <c r="BA265" t="s">
        <v>392</v>
      </c>
      <c r="BB265">
        <v>1</v>
      </c>
    </row>
    <row r="266" spans="2:54" x14ac:dyDescent="0.25">
      <c r="B266">
        <v>1304</v>
      </c>
      <c r="C266">
        <v>12846</v>
      </c>
      <c r="D266">
        <v>200344</v>
      </c>
      <c r="G266" t="s">
        <v>571</v>
      </c>
      <c r="H266">
        <v>12846</v>
      </c>
      <c r="I266">
        <v>3</v>
      </c>
      <c r="J266">
        <v>2</v>
      </c>
      <c r="K266">
        <v>25</v>
      </c>
      <c r="M266" t="s">
        <v>400</v>
      </c>
      <c r="N266" t="s">
        <v>400</v>
      </c>
      <c r="O266" t="s">
        <v>59</v>
      </c>
      <c r="P266" t="s">
        <v>401</v>
      </c>
      <c r="Q266">
        <v>1</v>
      </c>
      <c r="W266" t="s">
        <v>46</v>
      </c>
      <c r="X266">
        <v>193</v>
      </c>
      <c r="Y266">
        <v>3</v>
      </c>
      <c r="Z266" t="s">
        <v>247</v>
      </c>
      <c r="AA266">
        <v>0</v>
      </c>
      <c r="AB266">
        <v>20</v>
      </c>
      <c r="AC266">
        <v>4</v>
      </c>
      <c r="AD266">
        <v>38</v>
      </c>
      <c r="AE266">
        <v>29</v>
      </c>
      <c r="AF266">
        <v>33</v>
      </c>
      <c r="AG266" s="19">
        <v>5</v>
      </c>
      <c r="AH266" s="8">
        <f t="shared" si="8"/>
        <v>0.21500000000000002</v>
      </c>
      <c r="AI266" s="8">
        <f t="shared" si="9"/>
        <v>42.745000000000005</v>
      </c>
      <c r="AJ266" s="8">
        <v>110.464</v>
      </c>
      <c r="AL266" t="s">
        <v>431</v>
      </c>
      <c r="AM266" s="27">
        <v>1409999967</v>
      </c>
      <c r="AN266" s="27">
        <v>1879999995</v>
      </c>
      <c r="AO266" s="27">
        <v>1371999979</v>
      </c>
      <c r="AP266" s="27">
        <v>6599999905</v>
      </c>
      <c r="AQ266" s="27">
        <v>1289999962</v>
      </c>
      <c r="AR266">
        <v>10</v>
      </c>
      <c r="AS266">
        <v>25</v>
      </c>
      <c r="AT266">
        <v>62</v>
      </c>
      <c r="AU266">
        <v>15</v>
      </c>
      <c r="AV266">
        <v>21</v>
      </c>
      <c r="AW266">
        <v>95</v>
      </c>
      <c r="AX266">
        <v>0</v>
      </c>
      <c r="AY266">
        <v>1</v>
      </c>
      <c r="AZ266">
        <v>0</v>
      </c>
      <c r="BA266" t="s">
        <v>392</v>
      </c>
      <c r="BB266">
        <v>1</v>
      </c>
    </row>
    <row r="267" spans="2:54" x14ac:dyDescent="0.25">
      <c r="B267">
        <v>1106</v>
      </c>
      <c r="C267">
        <v>16213</v>
      </c>
      <c r="D267">
        <v>200355</v>
      </c>
      <c r="G267" t="s">
        <v>572</v>
      </c>
      <c r="H267">
        <v>16213</v>
      </c>
      <c r="I267">
        <v>3</v>
      </c>
      <c r="J267">
        <v>1</v>
      </c>
      <c r="K267">
        <v>60</v>
      </c>
      <c r="M267" t="s">
        <v>400</v>
      </c>
      <c r="N267" t="s">
        <v>400</v>
      </c>
      <c r="O267" t="s">
        <v>59</v>
      </c>
      <c r="P267" t="s">
        <v>401</v>
      </c>
      <c r="Q267">
        <v>1</v>
      </c>
      <c r="W267" t="s">
        <v>46</v>
      </c>
      <c r="X267">
        <v>193</v>
      </c>
      <c r="Y267">
        <v>0</v>
      </c>
      <c r="Z267" t="s">
        <v>247</v>
      </c>
      <c r="AA267">
        <v>0</v>
      </c>
      <c r="AB267">
        <v>20</v>
      </c>
      <c r="AC267">
        <v>4</v>
      </c>
      <c r="AD267">
        <v>38</v>
      </c>
      <c r="AE267">
        <v>29</v>
      </c>
      <c r="AF267">
        <v>33</v>
      </c>
      <c r="AG267" s="19">
        <v>5</v>
      </c>
      <c r="AH267" s="8">
        <f t="shared" si="8"/>
        <v>0.21500000000000002</v>
      </c>
      <c r="AI267" s="8">
        <f t="shared" si="9"/>
        <v>42.745000000000005</v>
      </c>
      <c r="AJ267" s="8">
        <v>111.464</v>
      </c>
      <c r="AL267" t="s">
        <v>431</v>
      </c>
      <c r="AM267" s="27">
        <v>1409999967</v>
      </c>
      <c r="AN267" s="27">
        <v>1879999995</v>
      </c>
      <c r="AO267" s="27">
        <v>1371999979</v>
      </c>
      <c r="AP267" s="27">
        <v>6599999905</v>
      </c>
      <c r="AQ267" s="27">
        <v>1289999962</v>
      </c>
      <c r="AR267">
        <v>10</v>
      </c>
      <c r="AS267">
        <v>25</v>
      </c>
      <c r="AT267">
        <v>62</v>
      </c>
      <c r="AU267">
        <v>15</v>
      </c>
      <c r="AV267">
        <v>21</v>
      </c>
      <c r="AW267">
        <v>95</v>
      </c>
      <c r="AX267">
        <v>0</v>
      </c>
      <c r="AY267">
        <v>1</v>
      </c>
      <c r="AZ267">
        <v>0</v>
      </c>
      <c r="BA267" t="s">
        <v>392</v>
      </c>
      <c r="BB267">
        <v>1</v>
      </c>
    </row>
    <row r="268" spans="2:54" x14ac:dyDescent="0.25">
      <c r="B268">
        <v>1358</v>
      </c>
      <c r="C268">
        <v>12852</v>
      </c>
      <c r="D268">
        <v>200357</v>
      </c>
      <c r="G268" t="s">
        <v>573</v>
      </c>
      <c r="H268">
        <v>12852</v>
      </c>
      <c r="I268">
        <v>3</v>
      </c>
      <c r="J268">
        <v>2</v>
      </c>
      <c r="K268">
        <v>20</v>
      </c>
      <c r="M268" t="s">
        <v>400</v>
      </c>
      <c r="N268" t="s">
        <v>400</v>
      </c>
      <c r="O268" t="s">
        <v>59</v>
      </c>
      <c r="P268" t="s">
        <v>401</v>
      </c>
      <c r="Q268">
        <v>1</v>
      </c>
      <c r="W268" t="s">
        <v>46</v>
      </c>
      <c r="X268">
        <v>193</v>
      </c>
      <c r="Y268">
        <v>0</v>
      </c>
      <c r="Z268" t="s">
        <v>247</v>
      </c>
      <c r="AA268">
        <v>0</v>
      </c>
      <c r="AB268">
        <v>20</v>
      </c>
      <c r="AC268">
        <v>4</v>
      </c>
      <c r="AD268">
        <v>38</v>
      </c>
      <c r="AE268">
        <v>29</v>
      </c>
      <c r="AF268">
        <v>33</v>
      </c>
      <c r="AG268" s="19">
        <v>5</v>
      </c>
      <c r="AH268" s="8">
        <f t="shared" si="8"/>
        <v>0.21500000000000002</v>
      </c>
      <c r="AI268" s="8">
        <f t="shared" si="9"/>
        <v>42.745000000000005</v>
      </c>
      <c r="AJ268" s="8">
        <v>112.464</v>
      </c>
      <c r="AL268" t="s">
        <v>431</v>
      </c>
      <c r="AM268" s="27">
        <v>1409999967</v>
      </c>
      <c r="AN268" s="27">
        <v>1879999995</v>
      </c>
      <c r="AO268" s="27">
        <v>1371999979</v>
      </c>
      <c r="AP268" s="27">
        <v>6599999905</v>
      </c>
      <c r="AQ268" s="27">
        <v>1289999962</v>
      </c>
      <c r="AR268">
        <v>10</v>
      </c>
      <c r="AS268">
        <v>25</v>
      </c>
      <c r="AT268">
        <v>62</v>
      </c>
      <c r="AU268">
        <v>15</v>
      </c>
      <c r="AV268">
        <v>21</v>
      </c>
      <c r="AW268">
        <v>95</v>
      </c>
      <c r="AX268">
        <v>0</v>
      </c>
      <c r="AY268">
        <v>1</v>
      </c>
      <c r="AZ268">
        <v>0</v>
      </c>
      <c r="BA268" t="s">
        <v>392</v>
      </c>
      <c r="BB268">
        <v>1</v>
      </c>
    </row>
    <row r="269" spans="2:54" x14ac:dyDescent="0.25">
      <c r="B269">
        <v>915</v>
      </c>
      <c r="C269">
        <v>16216</v>
      </c>
      <c r="D269">
        <v>200364</v>
      </c>
      <c r="G269" t="s">
        <v>574</v>
      </c>
      <c r="H269">
        <v>16216</v>
      </c>
      <c r="I269">
        <v>3</v>
      </c>
      <c r="J269">
        <v>3</v>
      </c>
      <c r="K269">
        <v>20</v>
      </c>
      <c r="M269" t="s">
        <v>400</v>
      </c>
      <c r="N269" t="s">
        <v>400</v>
      </c>
      <c r="O269" t="s">
        <v>59</v>
      </c>
      <c r="P269" t="s">
        <v>401</v>
      </c>
      <c r="Q269">
        <v>1</v>
      </c>
      <c r="W269" t="s">
        <v>46</v>
      </c>
      <c r="X269">
        <v>193</v>
      </c>
      <c r="Y269">
        <v>3</v>
      </c>
      <c r="Z269" t="s">
        <v>247</v>
      </c>
      <c r="AA269">
        <v>0</v>
      </c>
      <c r="AB269">
        <v>20</v>
      </c>
      <c r="AC269">
        <v>4</v>
      </c>
      <c r="AD269">
        <v>38</v>
      </c>
      <c r="AE269">
        <v>29</v>
      </c>
      <c r="AF269">
        <v>33</v>
      </c>
      <c r="AG269" s="19">
        <v>5</v>
      </c>
      <c r="AH269" s="8">
        <f t="shared" si="8"/>
        <v>0.21500000000000002</v>
      </c>
      <c r="AI269" s="8">
        <f t="shared" si="9"/>
        <v>42.745000000000005</v>
      </c>
      <c r="AJ269" s="8">
        <v>113.464</v>
      </c>
      <c r="AL269" t="s">
        <v>431</v>
      </c>
      <c r="AM269" s="27">
        <v>1409999967</v>
      </c>
      <c r="AN269" s="27">
        <v>1879999995</v>
      </c>
      <c r="AO269" s="27">
        <v>1371999979</v>
      </c>
      <c r="AP269" s="27">
        <v>6599999905</v>
      </c>
      <c r="AQ269" s="27">
        <v>1289999962</v>
      </c>
      <c r="AR269">
        <v>10</v>
      </c>
      <c r="AS269">
        <v>25</v>
      </c>
      <c r="AT269">
        <v>62</v>
      </c>
      <c r="AU269">
        <v>15</v>
      </c>
      <c r="AV269">
        <v>21</v>
      </c>
      <c r="AW269">
        <v>95</v>
      </c>
      <c r="AX269">
        <v>0</v>
      </c>
      <c r="AY269">
        <v>1</v>
      </c>
      <c r="AZ269">
        <v>0</v>
      </c>
      <c r="BA269" t="s">
        <v>392</v>
      </c>
      <c r="BB269">
        <v>1</v>
      </c>
    </row>
    <row r="270" spans="2:54" x14ac:dyDescent="0.25">
      <c r="B270">
        <v>2948</v>
      </c>
      <c r="C270">
        <v>13450</v>
      </c>
      <c r="D270">
        <v>205873</v>
      </c>
      <c r="G270" t="s">
        <v>575</v>
      </c>
      <c r="H270">
        <v>13450</v>
      </c>
      <c r="I270">
        <v>3</v>
      </c>
      <c r="J270">
        <v>1</v>
      </c>
      <c r="K270">
        <v>70</v>
      </c>
      <c r="M270" t="s">
        <v>576</v>
      </c>
      <c r="N270" t="s">
        <v>576</v>
      </c>
      <c r="O270" t="s">
        <v>59</v>
      </c>
      <c r="P270" t="s">
        <v>577</v>
      </c>
      <c r="Q270">
        <v>1</v>
      </c>
      <c r="W270" t="s">
        <v>46</v>
      </c>
      <c r="X270">
        <v>170</v>
      </c>
      <c r="Y270">
        <v>0</v>
      </c>
      <c r="Z270" t="s">
        <v>247</v>
      </c>
      <c r="AA270">
        <v>0</v>
      </c>
      <c r="AB270">
        <v>20</v>
      </c>
      <c r="AC270">
        <v>11</v>
      </c>
      <c r="AD270">
        <v>37</v>
      </c>
      <c r="AE270">
        <v>33</v>
      </c>
      <c r="AF270">
        <v>30</v>
      </c>
      <c r="AG270" s="19">
        <v>5</v>
      </c>
      <c r="AH270" s="8">
        <f t="shared" si="8"/>
        <v>0.21500000000000002</v>
      </c>
      <c r="AI270" s="8">
        <f t="shared" si="9"/>
        <v>42.745000000000005</v>
      </c>
      <c r="AJ270" s="8">
        <v>114.464</v>
      </c>
      <c r="AL270" t="s">
        <v>431</v>
      </c>
      <c r="AM270" s="27">
        <v>1450000048</v>
      </c>
      <c r="AN270" s="27">
        <v>1840000033</v>
      </c>
      <c r="AO270" s="27">
        <v>1743000031</v>
      </c>
      <c r="AP270" t="s">
        <v>578</v>
      </c>
      <c r="AQ270" s="27">
        <v>149000001</v>
      </c>
      <c r="AR270">
        <v>12</v>
      </c>
      <c r="AS270">
        <v>18</v>
      </c>
      <c r="AT270">
        <v>46</v>
      </c>
      <c r="AU270">
        <v>17</v>
      </c>
      <c r="AV270">
        <v>16</v>
      </c>
      <c r="AW270">
        <v>78</v>
      </c>
      <c r="AX270">
        <v>0</v>
      </c>
      <c r="AY270">
        <v>1</v>
      </c>
      <c r="AZ270">
        <v>0</v>
      </c>
      <c r="BA270" t="s">
        <v>392</v>
      </c>
      <c r="BB270">
        <v>1</v>
      </c>
    </row>
    <row r="271" spans="2:54" x14ac:dyDescent="0.25">
      <c r="B271">
        <v>2798</v>
      </c>
      <c r="C271">
        <v>13451</v>
      </c>
      <c r="D271">
        <v>205886</v>
      </c>
      <c r="G271" t="s">
        <v>579</v>
      </c>
      <c r="H271">
        <v>13451</v>
      </c>
      <c r="I271">
        <v>3</v>
      </c>
      <c r="J271">
        <v>1</v>
      </c>
      <c r="K271">
        <v>60</v>
      </c>
      <c r="M271" t="s">
        <v>576</v>
      </c>
      <c r="N271" t="s">
        <v>576</v>
      </c>
      <c r="O271" t="s">
        <v>59</v>
      </c>
      <c r="P271" t="s">
        <v>577</v>
      </c>
      <c r="Q271">
        <v>1</v>
      </c>
      <c r="W271" t="s">
        <v>46</v>
      </c>
      <c r="X271">
        <v>170</v>
      </c>
      <c r="Y271">
        <v>0</v>
      </c>
      <c r="Z271" t="s">
        <v>247</v>
      </c>
      <c r="AA271">
        <v>0</v>
      </c>
      <c r="AB271">
        <v>20</v>
      </c>
      <c r="AC271">
        <v>11</v>
      </c>
      <c r="AD271">
        <v>37</v>
      </c>
      <c r="AE271">
        <v>33</v>
      </c>
      <c r="AF271">
        <v>30</v>
      </c>
      <c r="AG271" s="19">
        <v>5</v>
      </c>
      <c r="AH271" s="8">
        <f t="shared" si="8"/>
        <v>0.21500000000000002</v>
      </c>
      <c r="AI271" s="8">
        <f t="shared" si="9"/>
        <v>42.745000000000005</v>
      </c>
      <c r="AJ271" s="8">
        <v>115.464</v>
      </c>
      <c r="AL271" t="s">
        <v>431</v>
      </c>
      <c r="AM271" s="27">
        <v>1450000048</v>
      </c>
      <c r="AN271" s="27">
        <v>1840000033</v>
      </c>
      <c r="AO271" s="27">
        <v>1743000031</v>
      </c>
      <c r="AP271" t="s">
        <v>578</v>
      </c>
      <c r="AQ271" s="27">
        <v>149000001</v>
      </c>
      <c r="AR271">
        <v>12</v>
      </c>
      <c r="AS271">
        <v>18</v>
      </c>
      <c r="AT271">
        <v>46</v>
      </c>
      <c r="AU271">
        <v>17</v>
      </c>
      <c r="AV271">
        <v>16</v>
      </c>
      <c r="AW271">
        <v>78</v>
      </c>
      <c r="AX271">
        <v>0</v>
      </c>
      <c r="AY271">
        <v>1</v>
      </c>
      <c r="AZ271">
        <v>0</v>
      </c>
      <c r="BA271" t="s">
        <v>392</v>
      </c>
      <c r="BB271">
        <v>1</v>
      </c>
    </row>
    <row r="272" spans="2:54" x14ac:dyDescent="0.25">
      <c r="B272">
        <v>2845</v>
      </c>
      <c r="C272">
        <v>13448</v>
      </c>
      <c r="D272">
        <v>205888</v>
      </c>
      <c r="G272" t="s">
        <v>580</v>
      </c>
      <c r="H272">
        <v>13448</v>
      </c>
      <c r="I272">
        <v>3</v>
      </c>
      <c r="J272">
        <v>1</v>
      </c>
      <c r="K272">
        <v>70</v>
      </c>
      <c r="M272" t="s">
        <v>576</v>
      </c>
      <c r="N272" t="s">
        <v>576</v>
      </c>
      <c r="O272" t="s">
        <v>59</v>
      </c>
      <c r="P272" t="s">
        <v>577</v>
      </c>
      <c r="Q272">
        <v>1</v>
      </c>
      <c r="W272" t="s">
        <v>46</v>
      </c>
      <c r="X272">
        <v>170</v>
      </c>
      <c r="Y272">
        <v>0</v>
      </c>
      <c r="Z272" t="s">
        <v>247</v>
      </c>
      <c r="AA272">
        <v>0</v>
      </c>
      <c r="AB272">
        <v>20</v>
      </c>
      <c r="AC272">
        <v>11</v>
      </c>
      <c r="AD272">
        <v>37</v>
      </c>
      <c r="AE272">
        <v>33</v>
      </c>
      <c r="AF272">
        <v>30</v>
      </c>
      <c r="AG272" s="19">
        <v>5</v>
      </c>
      <c r="AH272" s="8">
        <f t="shared" si="8"/>
        <v>0.21500000000000002</v>
      </c>
      <c r="AI272" s="8">
        <f t="shared" si="9"/>
        <v>42.745000000000005</v>
      </c>
      <c r="AJ272" s="8">
        <v>116.464</v>
      </c>
      <c r="AL272" t="s">
        <v>431</v>
      </c>
      <c r="AM272" s="27">
        <v>1450000048</v>
      </c>
      <c r="AN272" s="27">
        <v>1840000033</v>
      </c>
      <c r="AO272" s="27">
        <v>1743000031</v>
      </c>
      <c r="AP272" t="s">
        <v>578</v>
      </c>
      <c r="AQ272" s="27">
        <v>149000001</v>
      </c>
      <c r="AR272">
        <v>12</v>
      </c>
      <c r="AS272">
        <v>18</v>
      </c>
      <c r="AT272">
        <v>46</v>
      </c>
      <c r="AU272">
        <v>17</v>
      </c>
      <c r="AV272">
        <v>16</v>
      </c>
      <c r="AW272">
        <v>78</v>
      </c>
      <c r="AX272">
        <v>0</v>
      </c>
      <c r="AY272">
        <v>1</v>
      </c>
      <c r="AZ272">
        <v>0</v>
      </c>
      <c r="BA272" t="s">
        <v>392</v>
      </c>
      <c r="BB272">
        <v>1</v>
      </c>
    </row>
    <row r="273" spans="2:54" x14ac:dyDescent="0.25">
      <c r="B273">
        <v>3734</v>
      </c>
      <c r="C273">
        <v>13444</v>
      </c>
      <c r="D273">
        <v>205889</v>
      </c>
      <c r="G273" t="s">
        <v>581</v>
      </c>
      <c r="H273">
        <v>13444</v>
      </c>
      <c r="I273">
        <v>3</v>
      </c>
      <c r="J273">
        <v>1</v>
      </c>
      <c r="K273">
        <v>60</v>
      </c>
      <c r="M273" t="s">
        <v>576</v>
      </c>
      <c r="N273" t="s">
        <v>576</v>
      </c>
      <c r="O273" t="s">
        <v>59</v>
      </c>
      <c r="P273" t="s">
        <v>577</v>
      </c>
      <c r="Q273">
        <v>1</v>
      </c>
      <c r="W273" t="s">
        <v>46</v>
      </c>
      <c r="X273">
        <v>170</v>
      </c>
      <c r="Y273">
        <v>3</v>
      </c>
      <c r="Z273" t="s">
        <v>247</v>
      </c>
      <c r="AA273">
        <v>0</v>
      </c>
      <c r="AB273">
        <v>20</v>
      </c>
      <c r="AC273">
        <v>11</v>
      </c>
      <c r="AD273">
        <v>37</v>
      </c>
      <c r="AE273">
        <v>33</v>
      </c>
      <c r="AF273">
        <v>30</v>
      </c>
      <c r="AG273" s="19">
        <v>5</v>
      </c>
      <c r="AH273" s="8">
        <f t="shared" si="8"/>
        <v>0.21500000000000002</v>
      </c>
      <c r="AI273" s="8">
        <f t="shared" si="9"/>
        <v>42.745000000000005</v>
      </c>
      <c r="AJ273" s="8">
        <v>117.464</v>
      </c>
      <c r="AL273" t="s">
        <v>431</v>
      </c>
      <c r="AM273" s="27">
        <v>1450000048</v>
      </c>
      <c r="AN273" s="27">
        <v>1840000033</v>
      </c>
      <c r="AO273" s="27">
        <v>1743000031</v>
      </c>
      <c r="AP273" t="s">
        <v>578</v>
      </c>
      <c r="AQ273" s="27">
        <v>149000001</v>
      </c>
      <c r="AR273">
        <v>12</v>
      </c>
      <c r="AS273">
        <v>18</v>
      </c>
      <c r="AT273">
        <v>46</v>
      </c>
      <c r="AU273">
        <v>17</v>
      </c>
      <c r="AV273">
        <v>16</v>
      </c>
      <c r="AW273">
        <v>78</v>
      </c>
      <c r="AX273">
        <v>0</v>
      </c>
      <c r="AY273">
        <v>1</v>
      </c>
      <c r="AZ273">
        <v>0</v>
      </c>
      <c r="BA273" t="s">
        <v>392</v>
      </c>
      <c r="BB273">
        <v>1</v>
      </c>
    </row>
    <row r="274" spans="2:54" x14ac:dyDescent="0.25">
      <c r="B274">
        <v>1821</v>
      </c>
      <c r="C274">
        <v>12533</v>
      </c>
      <c r="D274">
        <v>205891</v>
      </c>
      <c r="G274" t="s">
        <v>582</v>
      </c>
      <c r="H274">
        <v>12533</v>
      </c>
      <c r="I274">
        <v>3</v>
      </c>
      <c r="J274">
        <v>1</v>
      </c>
      <c r="K274">
        <v>100</v>
      </c>
      <c r="M274" t="s">
        <v>576</v>
      </c>
      <c r="N274" t="s">
        <v>576</v>
      </c>
      <c r="O274" t="s">
        <v>59</v>
      </c>
      <c r="P274" t="s">
        <v>577</v>
      </c>
      <c r="Q274">
        <v>1</v>
      </c>
      <c r="W274" t="s">
        <v>46</v>
      </c>
      <c r="X274">
        <v>170</v>
      </c>
      <c r="Y274">
        <v>0</v>
      </c>
      <c r="Z274" t="s">
        <v>247</v>
      </c>
      <c r="AA274">
        <v>0</v>
      </c>
      <c r="AB274">
        <v>20</v>
      </c>
      <c r="AC274">
        <v>11</v>
      </c>
      <c r="AD274">
        <v>37</v>
      </c>
      <c r="AE274">
        <v>33</v>
      </c>
      <c r="AF274">
        <v>30</v>
      </c>
      <c r="AG274" s="19">
        <v>5</v>
      </c>
      <c r="AH274" s="8">
        <f t="shared" si="8"/>
        <v>0.21500000000000002</v>
      </c>
      <c r="AI274" s="8">
        <f t="shared" si="9"/>
        <v>42.745000000000005</v>
      </c>
      <c r="AJ274" s="8">
        <v>118.464</v>
      </c>
      <c r="AL274" t="s">
        <v>431</v>
      </c>
      <c r="AM274" s="27">
        <v>1450000048</v>
      </c>
      <c r="AN274" s="27">
        <v>1840000033</v>
      </c>
      <c r="AO274" s="27">
        <v>1743000031</v>
      </c>
      <c r="AP274" t="s">
        <v>578</v>
      </c>
      <c r="AQ274" s="27">
        <v>149000001</v>
      </c>
      <c r="AR274">
        <v>12</v>
      </c>
      <c r="AS274">
        <v>18</v>
      </c>
      <c r="AT274">
        <v>46</v>
      </c>
      <c r="AU274">
        <v>17</v>
      </c>
      <c r="AV274">
        <v>16</v>
      </c>
      <c r="AW274">
        <v>78</v>
      </c>
      <c r="AX274">
        <v>0</v>
      </c>
      <c r="AY274">
        <v>1</v>
      </c>
      <c r="AZ274">
        <v>0</v>
      </c>
      <c r="BA274" t="s">
        <v>392</v>
      </c>
      <c r="BB274">
        <v>1</v>
      </c>
    </row>
    <row r="275" spans="2:54" x14ac:dyDescent="0.25">
      <c r="B275">
        <v>660</v>
      </c>
      <c r="C275">
        <v>16060</v>
      </c>
      <c r="D275">
        <v>226603</v>
      </c>
      <c r="G275" t="s">
        <v>583</v>
      </c>
      <c r="H275">
        <v>16060</v>
      </c>
      <c r="I275">
        <v>3</v>
      </c>
      <c r="J275">
        <v>1</v>
      </c>
      <c r="K275">
        <v>100</v>
      </c>
      <c r="M275" t="s">
        <v>584</v>
      </c>
      <c r="N275" t="s">
        <v>584</v>
      </c>
      <c r="O275" t="s">
        <v>585</v>
      </c>
      <c r="P275" t="s">
        <v>586</v>
      </c>
      <c r="Q275">
        <v>1</v>
      </c>
      <c r="W275" t="s">
        <v>46</v>
      </c>
      <c r="X275">
        <v>118</v>
      </c>
      <c r="Y275">
        <v>0</v>
      </c>
      <c r="Z275" t="s">
        <v>247</v>
      </c>
      <c r="AA275">
        <v>0</v>
      </c>
      <c r="AB275">
        <v>20</v>
      </c>
      <c r="AC275">
        <v>24</v>
      </c>
      <c r="AD275">
        <v>37</v>
      </c>
      <c r="AE275">
        <v>31</v>
      </c>
      <c r="AF275">
        <v>32</v>
      </c>
      <c r="AG275" s="19">
        <v>5</v>
      </c>
      <c r="AH275" s="8">
        <f t="shared" si="8"/>
        <v>0.21500000000000002</v>
      </c>
      <c r="AI275" s="8">
        <f t="shared" si="9"/>
        <v>42.745000000000005</v>
      </c>
      <c r="AJ275" s="8">
        <v>119.464</v>
      </c>
      <c r="AL275" t="s">
        <v>431</v>
      </c>
      <c r="AM275" s="27">
        <v>1340000033</v>
      </c>
      <c r="AN275" s="27">
        <v>1870000005</v>
      </c>
      <c r="AO275" s="27">
        <v>1997999907</v>
      </c>
      <c r="AP275" s="27">
        <v>6599999905</v>
      </c>
      <c r="AQ275" s="27">
        <v>1700000048</v>
      </c>
      <c r="AR275">
        <v>12</v>
      </c>
      <c r="AS275">
        <v>25</v>
      </c>
      <c r="AT275">
        <v>58</v>
      </c>
      <c r="AU275">
        <v>26</v>
      </c>
      <c r="AV275">
        <v>25</v>
      </c>
      <c r="AW275">
        <v>89</v>
      </c>
      <c r="AX275">
        <v>0</v>
      </c>
      <c r="AY275">
        <v>1</v>
      </c>
      <c r="AZ275">
        <v>0</v>
      </c>
      <c r="BA275" t="s">
        <v>392</v>
      </c>
      <c r="BB275">
        <v>0</v>
      </c>
    </row>
    <row r="276" spans="2:54" x14ac:dyDescent="0.25">
      <c r="B276">
        <v>3697</v>
      </c>
      <c r="C276">
        <v>13467</v>
      </c>
      <c r="D276">
        <v>227345</v>
      </c>
      <c r="G276" t="s">
        <v>587</v>
      </c>
      <c r="H276">
        <v>13467</v>
      </c>
      <c r="I276">
        <v>3</v>
      </c>
      <c r="J276">
        <v>1</v>
      </c>
      <c r="K276">
        <v>60</v>
      </c>
      <c r="M276" t="s">
        <v>584</v>
      </c>
      <c r="N276" t="s">
        <v>584</v>
      </c>
      <c r="O276" t="s">
        <v>585</v>
      </c>
      <c r="P276" t="s">
        <v>586</v>
      </c>
      <c r="Q276">
        <v>1</v>
      </c>
      <c r="W276" t="s">
        <v>46</v>
      </c>
      <c r="X276">
        <v>135</v>
      </c>
      <c r="Y276">
        <v>0</v>
      </c>
      <c r="Z276" t="s">
        <v>247</v>
      </c>
      <c r="AA276">
        <v>0</v>
      </c>
      <c r="AB276">
        <v>20</v>
      </c>
      <c r="AC276">
        <v>27</v>
      </c>
      <c r="AD276">
        <v>42</v>
      </c>
      <c r="AE276">
        <v>26</v>
      </c>
      <c r="AF276">
        <v>32</v>
      </c>
      <c r="AG276" s="19">
        <v>5</v>
      </c>
      <c r="AH276" s="8">
        <f t="shared" si="8"/>
        <v>0.21500000000000002</v>
      </c>
      <c r="AI276" s="8">
        <f t="shared" si="9"/>
        <v>42.745000000000005</v>
      </c>
      <c r="AJ276" s="8">
        <v>120.464</v>
      </c>
      <c r="AL276" t="s">
        <v>431</v>
      </c>
      <c r="AM276" s="27">
        <v>1440000057</v>
      </c>
      <c r="AN276" s="27">
        <v>1870000005</v>
      </c>
      <c r="AO276" s="27">
        <v>2275000095</v>
      </c>
      <c r="AP276" s="27">
        <v>6599999905</v>
      </c>
      <c r="AQ276" s="27">
        <v>150999999</v>
      </c>
      <c r="AR276">
        <v>15</v>
      </c>
      <c r="AS276">
        <v>27</v>
      </c>
      <c r="AT276">
        <v>61</v>
      </c>
      <c r="AU276">
        <v>22</v>
      </c>
      <c r="AV276">
        <v>29</v>
      </c>
      <c r="AW276">
        <v>96</v>
      </c>
      <c r="AX276">
        <v>0</v>
      </c>
      <c r="AY276">
        <v>1</v>
      </c>
      <c r="AZ276">
        <v>0</v>
      </c>
      <c r="BA276" t="s">
        <v>392</v>
      </c>
      <c r="BB276">
        <v>0</v>
      </c>
    </row>
    <row r="277" spans="2:54" x14ac:dyDescent="0.25">
      <c r="B277">
        <v>3577</v>
      </c>
      <c r="C277">
        <v>12346</v>
      </c>
      <c r="D277">
        <v>227370</v>
      </c>
      <c r="G277" t="s">
        <v>588</v>
      </c>
      <c r="H277">
        <v>12346</v>
      </c>
      <c r="I277">
        <v>3</v>
      </c>
      <c r="J277">
        <v>2</v>
      </c>
      <c r="K277">
        <v>30</v>
      </c>
      <c r="M277" t="s">
        <v>584</v>
      </c>
      <c r="N277" t="s">
        <v>584</v>
      </c>
      <c r="O277" t="s">
        <v>585</v>
      </c>
      <c r="P277" t="s">
        <v>586</v>
      </c>
      <c r="Q277">
        <v>1</v>
      </c>
      <c r="W277" t="s">
        <v>46</v>
      </c>
      <c r="X277">
        <v>135</v>
      </c>
      <c r="Y277">
        <v>0</v>
      </c>
      <c r="Z277" t="s">
        <v>247</v>
      </c>
      <c r="AA277">
        <v>0</v>
      </c>
      <c r="AB277">
        <v>20</v>
      </c>
      <c r="AC277">
        <v>27</v>
      </c>
      <c r="AD277">
        <v>42</v>
      </c>
      <c r="AE277">
        <v>26</v>
      </c>
      <c r="AF277">
        <v>32</v>
      </c>
      <c r="AG277" s="19">
        <v>5</v>
      </c>
      <c r="AH277" s="8">
        <f t="shared" si="8"/>
        <v>0.21500000000000002</v>
      </c>
      <c r="AI277" s="8">
        <f t="shared" si="9"/>
        <v>42.745000000000005</v>
      </c>
      <c r="AJ277" s="8">
        <v>121.464</v>
      </c>
      <c r="AL277" t="s">
        <v>431</v>
      </c>
      <c r="AM277" s="27">
        <v>1440000057</v>
      </c>
      <c r="AN277" s="27">
        <v>1870000005</v>
      </c>
      <c r="AO277" s="27">
        <v>2275000095</v>
      </c>
      <c r="AP277" s="27">
        <v>6599999905</v>
      </c>
      <c r="AQ277" s="27">
        <v>150999999</v>
      </c>
      <c r="AR277">
        <v>15</v>
      </c>
      <c r="AS277">
        <v>27</v>
      </c>
      <c r="AT277">
        <v>61</v>
      </c>
      <c r="AU277">
        <v>22</v>
      </c>
      <c r="AV277">
        <v>29</v>
      </c>
      <c r="AW277">
        <v>96</v>
      </c>
      <c r="AX277">
        <v>0</v>
      </c>
      <c r="AY277">
        <v>1</v>
      </c>
      <c r="AZ277">
        <v>0</v>
      </c>
      <c r="BA277" t="s">
        <v>392</v>
      </c>
      <c r="BB277">
        <v>0</v>
      </c>
    </row>
    <row r="278" spans="2:54" x14ac:dyDescent="0.25">
      <c r="B278">
        <v>3170</v>
      </c>
      <c r="C278">
        <v>12295</v>
      </c>
      <c r="D278">
        <v>227993</v>
      </c>
      <c r="G278" t="s">
        <v>589</v>
      </c>
      <c r="H278">
        <v>12295</v>
      </c>
      <c r="I278">
        <v>3</v>
      </c>
      <c r="J278">
        <v>1</v>
      </c>
      <c r="K278">
        <v>50</v>
      </c>
      <c r="M278" t="s">
        <v>584</v>
      </c>
      <c r="N278" t="s">
        <v>584</v>
      </c>
      <c r="O278" t="s">
        <v>585</v>
      </c>
      <c r="P278" t="s">
        <v>586</v>
      </c>
      <c r="Q278">
        <v>1</v>
      </c>
      <c r="W278" t="s">
        <v>46</v>
      </c>
      <c r="X278">
        <v>157</v>
      </c>
      <c r="Y278">
        <v>0</v>
      </c>
      <c r="Z278" t="s">
        <v>247</v>
      </c>
      <c r="AA278">
        <v>0</v>
      </c>
      <c r="AB278">
        <v>20</v>
      </c>
      <c r="AC278">
        <v>18</v>
      </c>
      <c r="AD278">
        <v>36</v>
      </c>
      <c r="AE278">
        <v>35</v>
      </c>
      <c r="AF278">
        <v>29</v>
      </c>
      <c r="AG278" s="19">
        <v>5</v>
      </c>
      <c r="AH278" s="8">
        <f t="shared" si="8"/>
        <v>0.21500000000000002</v>
      </c>
      <c r="AI278" s="8">
        <f t="shared" si="9"/>
        <v>42.745000000000005</v>
      </c>
      <c r="AJ278" s="8">
        <v>122.464</v>
      </c>
      <c r="AL278" t="s">
        <v>431</v>
      </c>
      <c r="AM278" s="27">
        <v>1379999995</v>
      </c>
      <c r="AN278" s="27">
        <v>1830000043</v>
      </c>
      <c r="AO278" s="27">
        <v>1993000031</v>
      </c>
      <c r="AP278" s="27">
        <v>6300000191</v>
      </c>
      <c r="AQ278" s="27">
        <v>1950000048</v>
      </c>
      <c r="AR278">
        <v>11</v>
      </c>
      <c r="AS278">
        <v>23</v>
      </c>
      <c r="AT278">
        <v>57</v>
      </c>
      <c r="AU278">
        <v>15</v>
      </c>
      <c r="AV278">
        <v>14</v>
      </c>
      <c r="AW278">
        <v>80</v>
      </c>
      <c r="AX278">
        <v>0</v>
      </c>
      <c r="AY278">
        <v>2</v>
      </c>
      <c r="AZ278">
        <v>0</v>
      </c>
      <c r="BA278">
        <v>0</v>
      </c>
      <c r="BB278">
        <v>0</v>
      </c>
    </row>
    <row r="279" spans="2:54" x14ac:dyDescent="0.25">
      <c r="B279">
        <v>2895</v>
      </c>
      <c r="C279">
        <v>12285</v>
      </c>
      <c r="D279">
        <v>228026</v>
      </c>
      <c r="G279" t="s">
        <v>590</v>
      </c>
      <c r="H279">
        <v>12285</v>
      </c>
      <c r="I279">
        <v>3</v>
      </c>
      <c r="J279">
        <v>1</v>
      </c>
      <c r="K279">
        <v>50</v>
      </c>
      <c r="M279" t="s">
        <v>584</v>
      </c>
      <c r="N279" t="s">
        <v>584</v>
      </c>
      <c r="O279" t="s">
        <v>585</v>
      </c>
      <c r="P279" t="s">
        <v>586</v>
      </c>
      <c r="Q279">
        <v>1</v>
      </c>
      <c r="W279" t="s">
        <v>46</v>
      </c>
      <c r="X279">
        <v>157</v>
      </c>
      <c r="Y279">
        <v>0</v>
      </c>
      <c r="Z279" t="s">
        <v>247</v>
      </c>
      <c r="AA279">
        <v>0</v>
      </c>
      <c r="AB279">
        <v>20</v>
      </c>
      <c r="AC279">
        <v>18</v>
      </c>
      <c r="AD279">
        <v>36</v>
      </c>
      <c r="AE279">
        <v>35</v>
      </c>
      <c r="AF279">
        <v>29</v>
      </c>
      <c r="AG279" s="19">
        <v>5</v>
      </c>
      <c r="AH279" s="8">
        <f t="shared" si="8"/>
        <v>0.21500000000000002</v>
      </c>
      <c r="AI279" s="8">
        <f t="shared" si="9"/>
        <v>42.745000000000005</v>
      </c>
      <c r="AJ279" s="8">
        <v>123.464</v>
      </c>
      <c r="AL279" t="s">
        <v>431</v>
      </c>
      <c r="AM279" s="27">
        <v>1379999995</v>
      </c>
      <c r="AN279" s="27">
        <v>1830000043</v>
      </c>
      <c r="AO279" s="27">
        <v>1993000031</v>
      </c>
      <c r="AP279" s="27">
        <v>6300000191</v>
      </c>
      <c r="AQ279" s="27">
        <v>1950000048</v>
      </c>
      <c r="AR279">
        <v>11</v>
      </c>
      <c r="AS279">
        <v>23</v>
      </c>
      <c r="AT279">
        <v>57</v>
      </c>
      <c r="AU279">
        <v>15</v>
      </c>
      <c r="AV279">
        <v>14</v>
      </c>
      <c r="AW279">
        <v>80</v>
      </c>
      <c r="AX279">
        <v>0</v>
      </c>
      <c r="AY279">
        <v>2</v>
      </c>
      <c r="AZ279">
        <v>0</v>
      </c>
      <c r="BA279">
        <v>0</v>
      </c>
      <c r="BB279">
        <v>0</v>
      </c>
    </row>
    <row r="280" spans="2:54" x14ac:dyDescent="0.25">
      <c r="B280">
        <v>487</v>
      </c>
      <c r="C280">
        <v>16031</v>
      </c>
      <c r="D280">
        <v>228028</v>
      </c>
      <c r="G280" t="s">
        <v>591</v>
      </c>
      <c r="H280">
        <v>16031</v>
      </c>
      <c r="I280">
        <v>3</v>
      </c>
      <c r="J280">
        <v>2</v>
      </c>
      <c r="K280">
        <v>45</v>
      </c>
      <c r="M280" t="s">
        <v>584</v>
      </c>
      <c r="N280" t="s">
        <v>584</v>
      </c>
      <c r="O280" t="s">
        <v>585</v>
      </c>
      <c r="P280" t="s">
        <v>586</v>
      </c>
      <c r="Q280">
        <v>1</v>
      </c>
      <c r="W280" t="s">
        <v>46</v>
      </c>
      <c r="X280">
        <v>157</v>
      </c>
      <c r="Y280">
        <v>0</v>
      </c>
      <c r="Z280" t="s">
        <v>247</v>
      </c>
      <c r="AA280">
        <v>0</v>
      </c>
      <c r="AB280">
        <v>20</v>
      </c>
      <c r="AC280">
        <v>18</v>
      </c>
      <c r="AD280">
        <v>36</v>
      </c>
      <c r="AE280">
        <v>35</v>
      </c>
      <c r="AF280">
        <v>29</v>
      </c>
      <c r="AG280" s="19">
        <v>5</v>
      </c>
      <c r="AH280" s="8">
        <f t="shared" si="8"/>
        <v>0.21500000000000002</v>
      </c>
      <c r="AI280" s="8">
        <f t="shared" si="9"/>
        <v>42.745000000000005</v>
      </c>
      <c r="AJ280" s="8">
        <v>124.464</v>
      </c>
      <c r="AL280" t="s">
        <v>431</v>
      </c>
      <c r="AM280" s="27">
        <v>1379999995</v>
      </c>
      <c r="AN280" s="27">
        <v>1830000043</v>
      </c>
      <c r="AO280" s="27">
        <v>1993000031</v>
      </c>
      <c r="AP280" s="27">
        <v>6300000191</v>
      </c>
      <c r="AQ280" s="27">
        <v>1950000048</v>
      </c>
      <c r="AR280">
        <v>11</v>
      </c>
      <c r="AS280">
        <v>23</v>
      </c>
      <c r="AT280">
        <v>57</v>
      </c>
      <c r="AU280">
        <v>15</v>
      </c>
      <c r="AV280">
        <v>14</v>
      </c>
      <c r="AW280">
        <v>80</v>
      </c>
      <c r="AX280">
        <v>0</v>
      </c>
      <c r="AY280">
        <v>2</v>
      </c>
      <c r="AZ280">
        <v>0</v>
      </c>
      <c r="BA280">
        <v>0</v>
      </c>
      <c r="BB280">
        <v>0</v>
      </c>
    </row>
    <row r="281" spans="2:54" x14ac:dyDescent="0.25">
      <c r="B281">
        <v>764</v>
      </c>
      <c r="C281">
        <v>16197</v>
      </c>
      <c r="D281">
        <v>228045</v>
      </c>
      <c r="G281" t="s">
        <v>592</v>
      </c>
      <c r="H281">
        <v>16197</v>
      </c>
      <c r="I281">
        <v>3</v>
      </c>
      <c r="J281">
        <v>1</v>
      </c>
      <c r="K281">
        <v>50</v>
      </c>
      <c r="M281" t="s">
        <v>584</v>
      </c>
      <c r="N281" t="s">
        <v>584</v>
      </c>
      <c r="O281" t="s">
        <v>585</v>
      </c>
      <c r="P281" t="s">
        <v>586</v>
      </c>
      <c r="Q281">
        <v>1</v>
      </c>
      <c r="W281" t="s">
        <v>46</v>
      </c>
      <c r="X281">
        <v>157</v>
      </c>
      <c r="Y281">
        <v>0</v>
      </c>
      <c r="Z281" t="s">
        <v>247</v>
      </c>
      <c r="AA281">
        <v>0</v>
      </c>
      <c r="AB281">
        <v>20</v>
      </c>
      <c r="AC281">
        <v>18</v>
      </c>
      <c r="AD281">
        <v>36</v>
      </c>
      <c r="AE281">
        <v>35</v>
      </c>
      <c r="AF281">
        <v>29</v>
      </c>
      <c r="AG281" s="19">
        <v>5</v>
      </c>
      <c r="AH281" s="8">
        <f t="shared" si="8"/>
        <v>0.21500000000000002</v>
      </c>
      <c r="AI281" s="8">
        <f t="shared" si="9"/>
        <v>42.745000000000005</v>
      </c>
      <c r="AJ281" s="8">
        <v>125.464</v>
      </c>
      <c r="AL281" t="s">
        <v>431</v>
      </c>
      <c r="AM281" s="27">
        <v>1379999995</v>
      </c>
      <c r="AN281" s="27">
        <v>1830000043</v>
      </c>
      <c r="AO281" s="27">
        <v>1993000031</v>
      </c>
      <c r="AP281" s="27">
        <v>6300000191</v>
      </c>
      <c r="AQ281" s="27">
        <v>1950000048</v>
      </c>
      <c r="AR281">
        <v>11</v>
      </c>
      <c r="AS281">
        <v>23</v>
      </c>
      <c r="AT281">
        <v>57</v>
      </c>
      <c r="AU281">
        <v>15</v>
      </c>
      <c r="AV281">
        <v>14</v>
      </c>
      <c r="AW281">
        <v>80</v>
      </c>
      <c r="AX281">
        <v>0</v>
      </c>
      <c r="AY281">
        <v>2</v>
      </c>
      <c r="AZ281">
        <v>0</v>
      </c>
      <c r="BA281">
        <v>0</v>
      </c>
      <c r="BB281">
        <v>0</v>
      </c>
    </row>
    <row r="282" spans="2:54" x14ac:dyDescent="0.25">
      <c r="B282">
        <v>3204</v>
      </c>
      <c r="C282">
        <v>12315</v>
      </c>
      <c r="D282">
        <v>228053</v>
      </c>
      <c r="G282" t="s">
        <v>593</v>
      </c>
      <c r="H282">
        <v>12315</v>
      </c>
      <c r="I282">
        <v>3</v>
      </c>
      <c r="J282">
        <v>2</v>
      </c>
      <c r="K282">
        <v>30</v>
      </c>
      <c r="M282" t="s">
        <v>584</v>
      </c>
      <c r="N282" t="s">
        <v>584</v>
      </c>
      <c r="O282" t="s">
        <v>585</v>
      </c>
      <c r="P282" t="s">
        <v>586</v>
      </c>
      <c r="Q282">
        <v>1</v>
      </c>
      <c r="W282" t="s">
        <v>46</v>
      </c>
      <c r="X282">
        <v>157</v>
      </c>
      <c r="Y282">
        <v>0</v>
      </c>
      <c r="Z282" t="s">
        <v>247</v>
      </c>
      <c r="AA282">
        <v>0</v>
      </c>
      <c r="AB282">
        <v>20</v>
      </c>
      <c r="AC282">
        <v>18</v>
      </c>
      <c r="AD282">
        <v>36</v>
      </c>
      <c r="AE282">
        <v>35</v>
      </c>
      <c r="AF282">
        <v>29</v>
      </c>
      <c r="AG282" s="19">
        <v>5</v>
      </c>
      <c r="AH282" s="8">
        <f t="shared" si="8"/>
        <v>0.21500000000000002</v>
      </c>
      <c r="AI282" s="8">
        <f t="shared" si="9"/>
        <v>42.745000000000005</v>
      </c>
      <c r="AJ282" s="8">
        <v>126.464</v>
      </c>
      <c r="AL282" t="s">
        <v>431</v>
      </c>
      <c r="AM282" s="27">
        <v>1379999995</v>
      </c>
      <c r="AN282" s="27">
        <v>1830000043</v>
      </c>
      <c r="AO282" s="27">
        <v>1993000031</v>
      </c>
      <c r="AP282" s="27">
        <v>6300000191</v>
      </c>
      <c r="AQ282" s="27">
        <v>1950000048</v>
      </c>
      <c r="AR282">
        <v>11</v>
      </c>
      <c r="AS282">
        <v>23</v>
      </c>
      <c r="AT282">
        <v>57</v>
      </c>
      <c r="AU282">
        <v>15</v>
      </c>
      <c r="AV282">
        <v>14</v>
      </c>
      <c r="AW282">
        <v>80</v>
      </c>
      <c r="AX282">
        <v>0</v>
      </c>
      <c r="AY282">
        <v>2</v>
      </c>
      <c r="AZ282">
        <v>0</v>
      </c>
      <c r="BA282">
        <v>0</v>
      </c>
      <c r="BB282">
        <v>0</v>
      </c>
    </row>
    <row r="283" spans="2:54" x14ac:dyDescent="0.25">
      <c r="B283">
        <v>1822</v>
      </c>
      <c r="C283">
        <v>12529</v>
      </c>
      <c r="D283">
        <v>228059</v>
      </c>
      <c r="G283" t="s">
        <v>594</v>
      </c>
      <c r="H283">
        <v>12529</v>
      </c>
      <c r="I283">
        <v>3</v>
      </c>
      <c r="J283">
        <v>2</v>
      </c>
      <c r="K283">
        <v>40</v>
      </c>
      <c r="M283" t="s">
        <v>584</v>
      </c>
      <c r="N283" t="s">
        <v>584</v>
      </c>
      <c r="O283" t="s">
        <v>585</v>
      </c>
      <c r="P283" t="s">
        <v>586</v>
      </c>
      <c r="Q283">
        <v>1</v>
      </c>
      <c r="W283" t="s">
        <v>46</v>
      </c>
      <c r="X283">
        <v>157</v>
      </c>
      <c r="Y283">
        <v>0</v>
      </c>
      <c r="Z283" t="s">
        <v>247</v>
      </c>
      <c r="AA283">
        <v>0</v>
      </c>
      <c r="AB283">
        <v>20</v>
      </c>
      <c r="AC283">
        <v>18</v>
      </c>
      <c r="AD283">
        <v>36</v>
      </c>
      <c r="AE283">
        <v>35</v>
      </c>
      <c r="AF283">
        <v>29</v>
      </c>
      <c r="AG283" s="19">
        <v>5</v>
      </c>
      <c r="AH283" s="8">
        <f t="shared" si="8"/>
        <v>0.21500000000000002</v>
      </c>
      <c r="AI283" s="8">
        <f t="shared" si="9"/>
        <v>42.745000000000005</v>
      </c>
      <c r="AJ283" s="8">
        <v>127.464</v>
      </c>
      <c r="AL283" t="s">
        <v>431</v>
      </c>
      <c r="AM283" s="27">
        <v>1379999995</v>
      </c>
      <c r="AN283" s="27">
        <v>1830000043</v>
      </c>
      <c r="AO283" s="27">
        <v>1993000031</v>
      </c>
      <c r="AP283" s="27">
        <v>6300000191</v>
      </c>
      <c r="AQ283" s="27">
        <v>1950000048</v>
      </c>
      <c r="AR283">
        <v>11</v>
      </c>
      <c r="AS283">
        <v>23</v>
      </c>
      <c r="AT283">
        <v>57</v>
      </c>
      <c r="AU283">
        <v>15</v>
      </c>
      <c r="AV283">
        <v>14</v>
      </c>
      <c r="AW283">
        <v>80</v>
      </c>
      <c r="AX283">
        <v>0</v>
      </c>
      <c r="AY283">
        <v>2</v>
      </c>
      <c r="AZ283">
        <v>0</v>
      </c>
      <c r="BA283">
        <v>0</v>
      </c>
      <c r="BB283">
        <v>0</v>
      </c>
    </row>
    <row r="284" spans="2:54" x14ac:dyDescent="0.25">
      <c r="B284">
        <v>3753</v>
      </c>
      <c r="C284">
        <v>12348</v>
      </c>
      <c r="D284">
        <v>228062</v>
      </c>
      <c r="G284" t="s">
        <v>595</v>
      </c>
      <c r="H284">
        <v>12348</v>
      </c>
      <c r="I284">
        <v>3</v>
      </c>
      <c r="J284">
        <v>1</v>
      </c>
      <c r="K284">
        <v>50</v>
      </c>
      <c r="M284" t="s">
        <v>584</v>
      </c>
      <c r="N284" t="s">
        <v>584</v>
      </c>
      <c r="O284" t="s">
        <v>585</v>
      </c>
      <c r="P284" t="s">
        <v>586</v>
      </c>
      <c r="Q284">
        <v>1</v>
      </c>
      <c r="W284" t="s">
        <v>46</v>
      </c>
      <c r="X284">
        <v>157</v>
      </c>
      <c r="Y284">
        <v>0</v>
      </c>
      <c r="Z284" t="s">
        <v>247</v>
      </c>
      <c r="AA284">
        <v>0</v>
      </c>
      <c r="AB284">
        <v>20</v>
      </c>
      <c r="AC284">
        <v>18</v>
      </c>
      <c r="AD284">
        <v>36</v>
      </c>
      <c r="AE284">
        <v>35</v>
      </c>
      <c r="AF284">
        <v>29</v>
      </c>
      <c r="AG284" s="19">
        <v>5</v>
      </c>
      <c r="AH284" s="8">
        <f t="shared" ref="AH284:AH299" si="10">AVERAGE(0.2,0.23)</f>
        <v>0.21500000000000002</v>
      </c>
      <c r="AI284" s="8">
        <f t="shared" ref="AI284:AI299" si="11">AVERAGE(40.89,44.6)</f>
        <v>42.745000000000005</v>
      </c>
      <c r="AJ284" s="8">
        <v>128.464</v>
      </c>
      <c r="AL284" t="s">
        <v>431</v>
      </c>
      <c r="AM284" s="27">
        <v>1379999995</v>
      </c>
      <c r="AN284" s="27">
        <v>1830000043</v>
      </c>
      <c r="AO284" s="27">
        <v>1993000031</v>
      </c>
      <c r="AP284" s="27">
        <v>6300000191</v>
      </c>
      <c r="AQ284" s="27">
        <v>1950000048</v>
      </c>
      <c r="AR284">
        <v>11</v>
      </c>
      <c r="AS284">
        <v>23</v>
      </c>
      <c r="AT284">
        <v>57</v>
      </c>
      <c r="AU284">
        <v>15</v>
      </c>
      <c r="AV284">
        <v>14</v>
      </c>
      <c r="AW284">
        <v>80</v>
      </c>
      <c r="AX284">
        <v>0</v>
      </c>
      <c r="AY284">
        <v>2</v>
      </c>
      <c r="AZ284">
        <v>0</v>
      </c>
      <c r="BA284">
        <v>0</v>
      </c>
      <c r="BB284">
        <v>0</v>
      </c>
    </row>
    <row r="285" spans="2:54" x14ac:dyDescent="0.25">
      <c r="B285">
        <v>3232</v>
      </c>
      <c r="C285">
        <v>12303</v>
      </c>
      <c r="D285">
        <v>228078</v>
      </c>
      <c r="G285" t="s">
        <v>596</v>
      </c>
      <c r="H285">
        <v>12303</v>
      </c>
      <c r="I285">
        <v>3</v>
      </c>
      <c r="J285">
        <v>1</v>
      </c>
      <c r="K285">
        <v>50</v>
      </c>
      <c r="M285" t="s">
        <v>584</v>
      </c>
      <c r="N285" t="s">
        <v>584</v>
      </c>
      <c r="O285" t="s">
        <v>585</v>
      </c>
      <c r="P285" t="s">
        <v>586</v>
      </c>
      <c r="Q285">
        <v>1</v>
      </c>
      <c r="W285" t="s">
        <v>46</v>
      </c>
      <c r="X285">
        <v>157</v>
      </c>
      <c r="Y285">
        <v>0</v>
      </c>
      <c r="Z285" t="s">
        <v>247</v>
      </c>
      <c r="AA285">
        <v>0</v>
      </c>
      <c r="AB285">
        <v>20</v>
      </c>
      <c r="AC285">
        <v>18</v>
      </c>
      <c r="AD285">
        <v>36</v>
      </c>
      <c r="AE285">
        <v>35</v>
      </c>
      <c r="AF285">
        <v>29</v>
      </c>
      <c r="AG285" s="19">
        <v>5</v>
      </c>
      <c r="AH285" s="8">
        <f t="shared" si="10"/>
        <v>0.21500000000000002</v>
      </c>
      <c r="AI285" s="8">
        <f t="shared" si="11"/>
        <v>42.745000000000005</v>
      </c>
      <c r="AJ285" s="8">
        <v>129.464</v>
      </c>
      <c r="AL285" t="s">
        <v>431</v>
      </c>
      <c r="AM285" s="27">
        <v>1379999995</v>
      </c>
      <c r="AN285" s="27">
        <v>1830000043</v>
      </c>
      <c r="AO285" s="27">
        <v>1993000031</v>
      </c>
      <c r="AP285" s="27">
        <v>6300000191</v>
      </c>
      <c r="AQ285" s="27">
        <v>1950000048</v>
      </c>
      <c r="AR285">
        <v>11</v>
      </c>
      <c r="AS285">
        <v>23</v>
      </c>
      <c r="AT285">
        <v>57</v>
      </c>
      <c r="AU285">
        <v>15</v>
      </c>
      <c r="AV285">
        <v>14</v>
      </c>
      <c r="AW285">
        <v>80</v>
      </c>
      <c r="AX285">
        <v>0</v>
      </c>
      <c r="AY285">
        <v>2</v>
      </c>
      <c r="AZ285">
        <v>0</v>
      </c>
      <c r="BA285">
        <v>0</v>
      </c>
      <c r="BB285">
        <v>0</v>
      </c>
    </row>
    <row r="286" spans="2:54" x14ac:dyDescent="0.25">
      <c r="B286">
        <v>2750</v>
      </c>
      <c r="C286">
        <v>12291</v>
      </c>
      <c r="D286">
        <v>228092</v>
      </c>
      <c r="G286" t="s">
        <v>597</v>
      </c>
      <c r="H286">
        <v>12291</v>
      </c>
      <c r="I286">
        <v>3</v>
      </c>
      <c r="J286">
        <v>1</v>
      </c>
      <c r="K286">
        <v>50</v>
      </c>
      <c r="M286" t="s">
        <v>584</v>
      </c>
      <c r="N286" t="s">
        <v>584</v>
      </c>
      <c r="O286" t="s">
        <v>585</v>
      </c>
      <c r="P286" t="s">
        <v>586</v>
      </c>
      <c r="Q286">
        <v>1</v>
      </c>
      <c r="W286" t="s">
        <v>46</v>
      </c>
      <c r="X286">
        <v>157</v>
      </c>
      <c r="Y286">
        <v>0</v>
      </c>
      <c r="Z286" t="s">
        <v>247</v>
      </c>
      <c r="AA286">
        <v>0</v>
      </c>
      <c r="AB286">
        <v>20</v>
      </c>
      <c r="AC286">
        <v>18</v>
      </c>
      <c r="AD286">
        <v>36</v>
      </c>
      <c r="AE286">
        <v>35</v>
      </c>
      <c r="AF286">
        <v>29</v>
      </c>
      <c r="AG286" s="19">
        <v>5</v>
      </c>
      <c r="AH286" s="8">
        <f t="shared" si="10"/>
        <v>0.21500000000000002</v>
      </c>
      <c r="AI286" s="8">
        <f t="shared" si="11"/>
        <v>42.745000000000005</v>
      </c>
      <c r="AJ286" s="8">
        <v>130.464</v>
      </c>
      <c r="AL286" t="s">
        <v>431</v>
      </c>
      <c r="AM286" s="27">
        <v>1379999995</v>
      </c>
      <c r="AN286" s="27">
        <v>1830000043</v>
      </c>
      <c r="AO286" s="27">
        <v>1993000031</v>
      </c>
      <c r="AP286" s="27">
        <v>6300000191</v>
      </c>
      <c r="AQ286" s="27">
        <v>1950000048</v>
      </c>
      <c r="AR286">
        <v>11</v>
      </c>
      <c r="AS286">
        <v>23</v>
      </c>
      <c r="AT286">
        <v>57</v>
      </c>
      <c r="AU286">
        <v>15</v>
      </c>
      <c r="AV286">
        <v>14</v>
      </c>
      <c r="AW286">
        <v>80</v>
      </c>
      <c r="AX286">
        <v>0</v>
      </c>
      <c r="AY286">
        <v>2</v>
      </c>
      <c r="AZ286">
        <v>0</v>
      </c>
      <c r="BA286">
        <v>0</v>
      </c>
      <c r="BB286">
        <v>0</v>
      </c>
    </row>
    <row r="287" spans="2:54" x14ac:dyDescent="0.25">
      <c r="B287">
        <v>3145</v>
      </c>
      <c r="C287">
        <v>12310</v>
      </c>
      <c r="D287">
        <v>228114</v>
      </c>
      <c r="G287" t="s">
        <v>598</v>
      </c>
      <c r="H287">
        <v>12310</v>
      </c>
      <c r="I287">
        <v>3</v>
      </c>
      <c r="J287">
        <v>2</v>
      </c>
      <c r="K287">
        <v>20</v>
      </c>
      <c r="M287" t="s">
        <v>584</v>
      </c>
      <c r="N287" t="s">
        <v>584</v>
      </c>
      <c r="O287" t="s">
        <v>585</v>
      </c>
      <c r="P287" t="s">
        <v>586</v>
      </c>
      <c r="Q287">
        <v>1</v>
      </c>
      <c r="W287" t="s">
        <v>46</v>
      </c>
      <c r="X287">
        <v>157</v>
      </c>
      <c r="Y287">
        <v>0</v>
      </c>
      <c r="Z287" t="s">
        <v>247</v>
      </c>
      <c r="AA287">
        <v>0</v>
      </c>
      <c r="AB287">
        <v>20</v>
      </c>
      <c r="AC287">
        <v>18</v>
      </c>
      <c r="AD287">
        <v>36</v>
      </c>
      <c r="AE287">
        <v>35</v>
      </c>
      <c r="AF287">
        <v>29</v>
      </c>
      <c r="AG287" s="19">
        <v>5</v>
      </c>
      <c r="AH287" s="8">
        <f t="shared" si="10"/>
        <v>0.21500000000000002</v>
      </c>
      <c r="AI287" s="8">
        <f t="shared" si="11"/>
        <v>42.745000000000005</v>
      </c>
      <c r="AJ287" s="8">
        <v>131.464</v>
      </c>
      <c r="AL287" t="s">
        <v>431</v>
      </c>
      <c r="AM287" s="27">
        <v>1379999995</v>
      </c>
      <c r="AN287" s="27">
        <v>1830000043</v>
      </c>
      <c r="AO287" s="27">
        <v>1993000031</v>
      </c>
      <c r="AP287" s="27">
        <v>6300000191</v>
      </c>
      <c r="AQ287" s="27">
        <v>1950000048</v>
      </c>
      <c r="AR287">
        <v>11</v>
      </c>
      <c r="AS287">
        <v>23</v>
      </c>
      <c r="AT287">
        <v>57</v>
      </c>
      <c r="AU287">
        <v>15</v>
      </c>
      <c r="AV287">
        <v>14</v>
      </c>
      <c r="AW287">
        <v>80</v>
      </c>
      <c r="AX287">
        <v>0</v>
      </c>
      <c r="AY287">
        <v>2</v>
      </c>
      <c r="AZ287">
        <v>0</v>
      </c>
      <c r="BA287">
        <v>0</v>
      </c>
      <c r="BB287">
        <v>0</v>
      </c>
    </row>
    <row r="288" spans="2:54" x14ac:dyDescent="0.25">
      <c r="B288">
        <v>2163</v>
      </c>
      <c r="C288">
        <v>12569</v>
      </c>
      <c r="D288">
        <v>230414</v>
      </c>
      <c r="G288" t="s">
        <v>599</v>
      </c>
      <c r="H288">
        <v>12569</v>
      </c>
      <c r="I288">
        <v>3</v>
      </c>
      <c r="J288">
        <v>1</v>
      </c>
      <c r="K288">
        <v>50</v>
      </c>
      <c r="M288" t="s">
        <v>600</v>
      </c>
      <c r="N288" t="s">
        <v>600</v>
      </c>
      <c r="O288" t="s">
        <v>585</v>
      </c>
      <c r="P288" t="s">
        <v>601</v>
      </c>
      <c r="Q288">
        <v>1</v>
      </c>
      <c r="W288" t="s">
        <v>46</v>
      </c>
      <c r="X288">
        <v>179</v>
      </c>
      <c r="Y288">
        <v>0</v>
      </c>
      <c r="Z288" t="s">
        <v>247</v>
      </c>
      <c r="AA288">
        <v>0</v>
      </c>
      <c r="AB288">
        <v>20</v>
      </c>
      <c r="AC288">
        <v>15</v>
      </c>
      <c r="AD288">
        <v>37</v>
      </c>
      <c r="AE288">
        <v>27</v>
      </c>
      <c r="AF288">
        <v>36</v>
      </c>
      <c r="AG288" s="19">
        <v>5</v>
      </c>
      <c r="AH288" s="8">
        <f t="shared" si="10"/>
        <v>0.21500000000000002</v>
      </c>
      <c r="AI288" s="8">
        <f t="shared" si="11"/>
        <v>42.745000000000005</v>
      </c>
      <c r="AJ288" s="8">
        <v>132.464</v>
      </c>
      <c r="AL288" t="s">
        <v>248</v>
      </c>
      <c r="AM288" s="27">
        <v>1200000048</v>
      </c>
      <c r="AN288" s="27">
        <v>1909999967</v>
      </c>
      <c r="AO288" s="27">
        <v>1904999971</v>
      </c>
      <c r="AP288" s="27">
        <v>6199999809</v>
      </c>
      <c r="AQ288" s="27">
        <v>2019999981</v>
      </c>
      <c r="AR288">
        <v>11</v>
      </c>
      <c r="AS288">
        <v>24</v>
      </c>
      <c r="AT288">
        <v>45</v>
      </c>
      <c r="AU288">
        <v>20</v>
      </c>
      <c r="AV288">
        <v>20</v>
      </c>
      <c r="AW288">
        <v>82</v>
      </c>
      <c r="AX288">
        <v>0</v>
      </c>
      <c r="AY288">
        <v>1</v>
      </c>
      <c r="AZ288">
        <v>0</v>
      </c>
      <c r="BA288">
        <v>0</v>
      </c>
      <c r="BB288">
        <v>0</v>
      </c>
    </row>
    <row r="289" spans="2:54" x14ac:dyDescent="0.25">
      <c r="B289">
        <v>1852</v>
      </c>
      <c r="C289">
        <v>12565</v>
      </c>
      <c r="D289">
        <v>230415</v>
      </c>
      <c r="G289" t="s">
        <v>602</v>
      </c>
      <c r="H289">
        <v>12565</v>
      </c>
      <c r="I289">
        <v>3</v>
      </c>
      <c r="J289">
        <v>3</v>
      </c>
      <c r="K289">
        <v>15</v>
      </c>
      <c r="M289" t="s">
        <v>600</v>
      </c>
      <c r="N289" t="s">
        <v>600</v>
      </c>
      <c r="O289" t="s">
        <v>585</v>
      </c>
      <c r="P289" t="s">
        <v>601</v>
      </c>
      <c r="Q289">
        <v>1</v>
      </c>
      <c r="W289" t="s">
        <v>46</v>
      </c>
      <c r="X289">
        <v>179</v>
      </c>
      <c r="Y289">
        <v>0</v>
      </c>
      <c r="Z289" t="s">
        <v>247</v>
      </c>
      <c r="AA289">
        <v>0</v>
      </c>
      <c r="AB289">
        <v>20</v>
      </c>
      <c r="AC289">
        <v>15</v>
      </c>
      <c r="AD289">
        <v>37</v>
      </c>
      <c r="AE289">
        <v>27</v>
      </c>
      <c r="AF289">
        <v>36</v>
      </c>
      <c r="AG289" s="19">
        <v>5</v>
      </c>
      <c r="AH289" s="8">
        <f t="shared" si="10"/>
        <v>0.21500000000000002</v>
      </c>
      <c r="AI289" s="8">
        <f t="shared" si="11"/>
        <v>42.745000000000005</v>
      </c>
      <c r="AJ289" s="8">
        <v>133.464</v>
      </c>
      <c r="AL289" t="s">
        <v>248</v>
      </c>
      <c r="AM289" s="27">
        <v>1200000048</v>
      </c>
      <c r="AN289" s="27">
        <v>1909999967</v>
      </c>
      <c r="AO289" s="27">
        <v>1904999971</v>
      </c>
      <c r="AP289" s="27">
        <v>6199999809</v>
      </c>
      <c r="AQ289" s="27">
        <v>2019999981</v>
      </c>
      <c r="AR289">
        <v>11</v>
      </c>
      <c r="AS289">
        <v>24</v>
      </c>
      <c r="AT289">
        <v>45</v>
      </c>
      <c r="AU289">
        <v>20</v>
      </c>
      <c r="AV289">
        <v>20</v>
      </c>
      <c r="AW289">
        <v>82</v>
      </c>
      <c r="AX289">
        <v>0</v>
      </c>
      <c r="AY289">
        <v>1</v>
      </c>
      <c r="AZ289">
        <v>0</v>
      </c>
      <c r="BA289">
        <v>0</v>
      </c>
      <c r="BB289">
        <v>0</v>
      </c>
    </row>
    <row r="290" spans="2:54" x14ac:dyDescent="0.25">
      <c r="B290">
        <v>1974</v>
      </c>
      <c r="C290">
        <v>12551</v>
      </c>
      <c r="D290">
        <v>230416</v>
      </c>
      <c r="G290" t="s">
        <v>603</v>
      </c>
      <c r="H290">
        <v>12551</v>
      </c>
      <c r="I290">
        <v>3</v>
      </c>
      <c r="J290">
        <v>1</v>
      </c>
      <c r="K290">
        <v>55</v>
      </c>
      <c r="M290" t="s">
        <v>600</v>
      </c>
      <c r="N290" t="s">
        <v>600</v>
      </c>
      <c r="O290" t="s">
        <v>585</v>
      </c>
      <c r="P290" t="s">
        <v>601</v>
      </c>
      <c r="Q290">
        <v>1</v>
      </c>
      <c r="W290" t="s">
        <v>46</v>
      </c>
      <c r="X290">
        <v>179</v>
      </c>
      <c r="Y290">
        <v>0</v>
      </c>
      <c r="Z290" t="s">
        <v>247</v>
      </c>
      <c r="AA290">
        <v>0</v>
      </c>
      <c r="AB290">
        <v>20</v>
      </c>
      <c r="AC290">
        <v>15</v>
      </c>
      <c r="AD290">
        <v>37</v>
      </c>
      <c r="AE290">
        <v>27</v>
      </c>
      <c r="AF290">
        <v>36</v>
      </c>
      <c r="AG290" s="19">
        <v>5</v>
      </c>
      <c r="AH290" s="8">
        <f t="shared" si="10"/>
        <v>0.21500000000000002</v>
      </c>
      <c r="AI290" s="8">
        <f t="shared" si="11"/>
        <v>42.745000000000005</v>
      </c>
      <c r="AJ290" s="8">
        <v>134.464</v>
      </c>
      <c r="AL290" t="s">
        <v>248</v>
      </c>
      <c r="AM290" s="27">
        <v>1200000048</v>
      </c>
      <c r="AN290" s="27">
        <v>1909999967</v>
      </c>
      <c r="AO290" s="27">
        <v>1904999971</v>
      </c>
      <c r="AP290" s="27">
        <v>6199999809</v>
      </c>
      <c r="AQ290" s="27">
        <v>2019999981</v>
      </c>
      <c r="AR290">
        <v>11</v>
      </c>
      <c r="AS290">
        <v>24</v>
      </c>
      <c r="AT290">
        <v>45</v>
      </c>
      <c r="AU290">
        <v>20</v>
      </c>
      <c r="AV290">
        <v>20</v>
      </c>
      <c r="AW290">
        <v>82</v>
      </c>
      <c r="AX290">
        <v>0</v>
      </c>
      <c r="AY290">
        <v>1</v>
      </c>
      <c r="AZ290">
        <v>0</v>
      </c>
      <c r="BA290">
        <v>0</v>
      </c>
      <c r="BB290">
        <v>0</v>
      </c>
    </row>
    <row r="291" spans="2:54" x14ac:dyDescent="0.25">
      <c r="B291">
        <v>1373</v>
      </c>
      <c r="C291">
        <v>12843</v>
      </c>
      <c r="D291">
        <v>230426</v>
      </c>
      <c r="G291" t="s">
        <v>604</v>
      </c>
      <c r="H291">
        <v>12843</v>
      </c>
      <c r="I291">
        <v>3</v>
      </c>
      <c r="J291">
        <v>3</v>
      </c>
      <c r="K291">
        <v>15</v>
      </c>
      <c r="M291" t="s">
        <v>600</v>
      </c>
      <c r="N291" t="s">
        <v>600</v>
      </c>
      <c r="O291" t="s">
        <v>585</v>
      </c>
      <c r="P291" t="s">
        <v>601</v>
      </c>
      <c r="Q291">
        <v>1</v>
      </c>
      <c r="W291" t="s">
        <v>46</v>
      </c>
      <c r="X291">
        <v>179</v>
      </c>
      <c r="Y291">
        <v>0</v>
      </c>
      <c r="Z291" t="s">
        <v>247</v>
      </c>
      <c r="AA291">
        <v>0</v>
      </c>
      <c r="AB291">
        <v>20</v>
      </c>
      <c r="AC291">
        <v>15</v>
      </c>
      <c r="AD291">
        <v>37</v>
      </c>
      <c r="AE291">
        <v>27</v>
      </c>
      <c r="AF291">
        <v>36</v>
      </c>
      <c r="AG291" s="19">
        <v>5</v>
      </c>
      <c r="AH291" s="8">
        <f t="shared" si="10"/>
        <v>0.21500000000000002</v>
      </c>
      <c r="AI291" s="8">
        <f t="shared" si="11"/>
        <v>42.745000000000005</v>
      </c>
      <c r="AJ291" s="8">
        <v>135.464</v>
      </c>
      <c r="AL291" t="s">
        <v>248</v>
      </c>
      <c r="AM291" s="27">
        <v>1200000048</v>
      </c>
      <c r="AN291" s="27">
        <v>1909999967</v>
      </c>
      <c r="AO291" s="27">
        <v>1904999971</v>
      </c>
      <c r="AP291" s="27">
        <v>6199999809</v>
      </c>
      <c r="AQ291" s="27">
        <v>2019999981</v>
      </c>
      <c r="AR291">
        <v>11</v>
      </c>
      <c r="AS291">
        <v>24</v>
      </c>
      <c r="AT291">
        <v>45</v>
      </c>
      <c r="AU291">
        <v>20</v>
      </c>
      <c r="AV291">
        <v>20</v>
      </c>
      <c r="AW291">
        <v>82</v>
      </c>
      <c r="AX291">
        <v>0</v>
      </c>
      <c r="AY291">
        <v>1</v>
      </c>
      <c r="AZ291">
        <v>0</v>
      </c>
      <c r="BA291">
        <v>0</v>
      </c>
      <c r="BB291">
        <v>0</v>
      </c>
    </row>
    <row r="292" spans="2:54" x14ac:dyDescent="0.25">
      <c r="B292">
        <v>97</v>
      </c>
      <c r="C292">
        <v>27093</v>
      </c>
      <c r="D292">
        <v>230437</v>
      </c>
      <c r="G292" t="s">
        <v>605</v>
      </c>
      <c r="H292">
        <v>27093</v>
      </c>
      <c r="I292">
        <v>3</v>
      </c>
      <c r="J292">
        <v>1</v>
      </c>
      <c r="K292">
        <v>40</v>
      </c>
      <c r="M292" t="s">
        <v>600</v>
      </c>
      <c r="N292" t="s">
        <v>600</v>
      </c>
      <c r="O292" t="s">
        <v>585</v>
      </c>
      <c r="P292" t="s">
        <v>601</v>
      </c>
      <c r="Q292">
        <v>1</v>
      </c>
      <c r="W292" t="s">
        <v>46</v>
      </c>
      <c r="X292">
        <v>179</v>
      </c>
      <c r="Y292">
        <v>0</v>
      </c>
      <c r="Z292" t="s">
        <v>247</v>
      </c>
      <c r="AA292">
        <v>0</v>
      </c>
      <c r="AB292">
        <v>20</v>
      </c>
      <c r="AC292">
        <v>15</v>
      </c>
      <c r="AD292">
        <v>37</v>
      </c>
      <c r="AE292">
        <v>27</v>
      </c>
      <c r="AF292">
        <v>36</v>
      </c>
      <c r="AG292" s="19">
        <v>5</v>
      </c>
      <c r="AH292" s="8">
        <f t="shared" si="10"/>
        <v>0.21500000000000002</v>
      </c>
      <c r="AI292" s="8">
        <f t="shared" si="11"/>
        <v>42.745000000000005</v>
      </c>
      <c r="AJ292" s="8">
        <v>136.464</v>
      </c>
      <c r="AL292" t="s">
        <v>248</v>
      </c>
      <c r="AM292" s="27">
        <v>1200000048</v>
      </c>
      <c r="AN292" s="27">
        <v>1909999967</v>
      </c>
      <c r="AO292" s="27">
        <v>1904999971</v>
      </c>
      <c r="AP292" s="27">
        <v>6199999809</v>
      </c>
      <c r="AQ292" s="27">
        <v>2019999981</v>
      </c>
      <c r="AR292">
        <v>11</v>
      </c>
      <c r="AS292">
        <v>24</v>
      </c>
      <c r="AT292">
        <v>45</v>
      </c>
      <c r="AU292">
        <v>20</v>
      </c>
      <c r="AV292">
        <v>20</v>
      </c>
      <c r="AW292">
        <v>82</v>
      </c>
      <c r="AX292">
        <v>0</v>
      </c>
      <c r="AY292">
        <v>1</v>
      </c>
      <c r="AZ292">
        <v>0</v>
      </c>
      <c r="BA292">
        <v>0</v>
      </c>
      <c r="BB292">
        <v>0</v>
      </c>
    </row>
    <row r="293" spans="2:54" x14ac:dyDescent="0.25">
      <c r="B293">
        <v>1832</v>
      </c>
      <c r="C293">
        <v>12654</v>
      </c>
      <c r="D293">
        <v>230458</v>
      </c>
      <c r="G293" t="s">
        <v>606</v>
      </c>
      <c r="H293">
        <v>12654</v>
      </c>
      <c r="I293">
        <v>3</v>
      </c>
      <c r="J293">
        <v>1</v>
      </c>
      <c r="K293">
        <v>40</v>
      </c>
      <c r="M293" t="s">
        <v>600</v>
      </c>
      <c r="N293" t="s">
        <v>600</v>
      </c>
      <c r="O293" t="s">
        <v>585</v>
      </c>
      <c r="P293" t="s">
        <v>601</v>
      </c>
      <c r="Q293">
        <v>1</v>
      </c>
      <c r="W293" t="s">
        <v>46</v>
      </c>
      <c r="X293">
        <v>179</v>
      </c>
      <c r="Y293">
        <v>0</v>
      </c>
      <c r="Z293" t="s">
        <v>247</v>
      </c>
      <c r="AA293">
        <v>0</v>
      </c>
      <c r="AB293">
        <v>20</v>
      </c>
      <c r="AC293">
        <v>15</v>
      </c>
      <c r="AD293">
        <v>37</v>
      </c>
      <c r="AE293">
        <v>27</v>
      </c>
      <c r="AF293">
        <v>36</v>
      </c>
      <c r="AG293" s="19">
        <v>5</v>
      </c>
      <c r="AH293" s="8">
        <f t="shared" si="10"/>
        <v>0.21500000000000002</v>
      </c>
      <c r="AI293" s="8">
        <f t="shared" si="11"/>
        <v>42.745000000000005</v>
      </c>
      <c r="AJ293" s="8">
        <v>137.464</v>
      </c>
      <c r="AL293" t="s">
        <v>248</v>
      </c>
      <c r="AM293" s="27">
        <v>1200000048</v>
      </c>
      <c r="AN293" s="27">
        <v>1909999967</v>
      </c>
      <c r="AO293" s="27">
        <v>1904999971</v>
      </c>
      <c r="AP293" s="27">
        <v>6199999809</v>
      </c>
      <c r="AQ293" s="27">
        <v>2019999981</v>
      </c>
      <c r="AR293">
        <v>11</v>
      </c>
      <c r="AS293">
        <v>24</v>
      </c>
      <c r="AT293">
        <v>45</v>
      </c>
      <c r="AU293">
        <v>20</v>
      </c>
      <c r="AV293">
        <v>20</v>
      </c>
      <c r="AW293">
        <v>82</v>
      </c>
      <c r="AX293">
        <v>0</v>
      </c>
      <c r="AY293">
        <v>1</v>
      </c>
      <c r="AZ293">
        <v>0</v>
      </c>
      <c r="BA293">
        <v>0</v>
      </c>
      <c r="BB293">
        <v>0</v>
      </c>
    </row>
    <row r="294" spans="2:54" x14ac:dyDescent="0.25">
      <c r="B294">
        <v>1230</v>
      </c>
      <c r="C294">
        <v>18809</v>
      </c>
      <c r="D294">
        <v>230461</v>
      </c>
      <c r="G294" t="s">
        <v>607</v>
      </c>
      <c r="H294">
        <v>18809</v>
      </c>
      <c r="I294">
        <v>3</v>
      </c>
      <c r="J294">
        <v>2</v>
      </c>
      <c r="K294">
        <v>30</v>
      </c>
      <c r="M294" t="s">
        <v>600</v>
      </c>
      <c r="N294" t="s">
        <v>600</v>
      </c>
      <c r="O294" t="s">
        <v>585</v>
      </c>
      <c r="P294" t="s">
        <v>601</v>
      </c>
      <c r="Q294">
        <v>1</v>
      </c>
      <c r="W294" t="s">
        <v>46</v>
      </c>
      <c r="X294">
        <v>179</v>
      </c>
      <c r="Y294">
        <v>0</v>
      </c>
      <c r="Z294" t="s">
        <v>247</v>
      </c>
      <c r="AA294">
        <v>0</v>
      </c>
      <c r="AB294">
        <v>20</v>
      </c>
      <c r="AC294">
        <v>15</v>
      </c>
      <c r="AD294">
        <v>37</v>
      </c>
      <c r="AE294">
        <v>27</v>
      </c>
      <c r="AF294">
        <v>36</v>
      </c>
      <c r="AG294" s="19">
        <v>5</v>
      </c>
      <c r="AH294" s="8">
        <f t="shared" si="10"/>
        <v>0.21500000000000002</v>
      </c>
      <c r="AI294" s="8">
        <f t="shared" si="11"/>
        <v>42.745000000000005</v>
      </c>
      <c r="AJ294" s="8">
        <v>138.464</v>
      </c>
      <c r="AL294" t="s">
        <v>248</v>
      </c>
      <c r="AM294" s="27">
        <v>1200000048</v>
      </c>
      <c r="AN294" s="27">
        <v>1909999967</v>
      </c>
      <c r="AO294" s="27">
        <v>1904999971</v>
      </c>
      <c r="AP294" s="27">
        <v>6199999809</v>
      </c>
      <c r="AQ294" s="27">
        <v>2019999981</v>
      </c>
      <c r="AR294">
        <v>11</v>
      </c>
      <c r="AS294">
        <v>24</v>
      </c>
      <c r="AT294">
        <v>45</v>
      </c>
      <c r="AU294">
        <v>20</v>
      </c>
      <c r="AV294">
        <v>20</v>
      </c>
      <c r="AW294">
        <v>82</v>
      </c>
      <c r="AX294">
        <v>0</v>
      </c>
      <c r="AY294">
        <v>1</v>
      </c>
      <c r="AZ294">
        <v>0</v>
      </c>
      <c r="BA294">
        <v>0</v>
      </c>
      <c r="BB294">
        <v>0</v>
      </c>
    </row>
    <row r="295" spans="2:54" x14ac:dyDescent="0.25">
      <c r="B295">
        <v>977</v>
      </c>
      <c r="C295">
        <v>16212</v>
      </c>
      <c r="D295">
        <v>230464</v>
      </c>
      <c r="G295" t="s">
        <v>608</v>
      </c>
      <c r="H295">
        <v>16212</v>
      </c>
      <c r="I295">
        <v>3</v>
      </c>
      <c r="J295">
        <v>2</v>
      </c>
      <c r="K295">
        <v>40</v>
      </c>
      <c r="M295" t="s">
        <v>600</v>
      </c>
      <c r="N295" t="s">
        <v>600</v>
      </c>
      <c r="O295" t="s">
        <v>585</v>
      </c>
      <c r="P295" t="s">
        <v>601</v>
      </c>
      <c r="Q295">
        <v>1</v>
      </c>
      <c r="W295" t="s">
        <v>46</v>
      </c>
      <c r="X295">
        <v>179</v>
      </c>
      <c r="Y295">
        <v>0</v>
      </c>
      <c r="Z295" t="s">
        <v>247</v>
      </c>
      <c r="AA295">
        <v>0</v>
      </c>
      <c r="AB295">
        <v>20</v>
      </c>
      <c r="AC295">
        <v>15</v>
      </c>
      <c r="AD295">
        <v>37</v>
      </c>
      <c r="AE295">
        <v>27</v>
      </c>
      <c r="AF295">
        <v>36</v>
      </c>
      <c r="AG295" s="19">
        <v>5</v>
      </c>
      <c r="AH295" s="8">
        <f t="shared" si="10"/>
        <v>0.21500000000000002</v>
      </c>
      <c r="AI295" s="8">
        <f t="shared" si="11"/>
        <v>42.745000000000005</v>
      </c>
      <c r="AJ295" s="8">
        <v>139.464</v>
      </c>
      <c r="AL295" t="s">
        <v>248</v>
      </c>
      <c r="AM295" s="27">
        <v>1200000048</v>
      </c>
      <c r="AN295" s="27">
        <v>1909999967</v>
      </c>
      <c r="AO295" s="27">
        <v>1904999971</v>
      </c>
      <c r="AP295" s="27">
        <v>6199999809</v>
      </c>
      <c r="AQ295" s="27">
        <v>2019999981</v>
      </c>
      <c r="AR295">
        <v>11</v>
      </c>
      <c r="AS295">
        <v>24</v>
      </c>
      <c r="AT295">
        <v>45</v>
      </c>
      <c r="AU295">
        <v>20</v>
      </c>
      <c r="AV295">
        <v>20</v>
      </c>
      <c r="AW295">
        <v>82</v>
      </c>
      <c r="AX295">
        <v>0</v>
      </c>
      <c r="AY295">
        <v>1</v>
      </c>
      <c r="AZ295">
        <v>0</v>
      </c>
      <c r="BA295">
        <v>0</v>
      </c>
      <c r="BB295">
        <v>0</v>
      </c>
    </row>
    <row r="296" spans="2:54" x14ac:dyDescent="0.25">
      <c r="B296">
        <v>2009</v>
      </c>
      <c r="C296">
        <v>12782</v>
      </c>
      <c r="D296">
        <v>230471</v>
      </c>
      <c r="G296" t="s">
        <v>609</v>
      </c>
      <c r="H296">
        <v>12782</v>
      </c>
      <c r="I296">
        <v>3</v>
      </c>
      <c r="J296">
        <v>1</v>
      </c>
      <c r="K296">
        <v>55</v>
      </c>
      <c r="M296" t="s">
        <v>600</v>
      </c>
      <c r="N296" t="s">
        <v>600</v>
      </c>
      <c r="O296" t="s">
        <v>585</v>
      </c>
      <c r="P296" t="s">
        <v>601</v>
      </c>
      <c r="Q296">
        <v>1</v>
      </c>
      <c r="W296" t="s">
        <v>46</v>
      </c>
      <c r="X296">
        <v>179</v>
      </c>
      <c r="Y296">
        <v>0</v>
      </c>
      <c r="Z296" t="s">
        <v>247</v>
      </c>
      <c r="AA296">
        <v>0</v>
      </c>
      <c r="AB296">
        <v>20</v>
      </c>
      <c r="AC296">
        <v>15</v>
      </c>
      <c r="AD296">
        <v>37</v>
      </c>
      <c r="AE296">
        <v>27</v>
      </c>
      <c r="AF296">
        <v>36</v>
      </c>
      <c r="AG296" s="19">
        <v>5</v>
      </c>
      <c r="AH296" s="8">
        <f t="shared" si="10"/>
        <v>0.21500000000000002</v>
      </c>
      <c r="AI296" s="8">
        <f t="shared" si="11"/>
        <v>42.745000000000005</v>
      </c>
      <c r="AJ296" s="8">
        <v>140.464</v>
      </c>
      <c r="AL296" t="s">
        <v>248</v>
      </c>
      <c r="AM296" s="27">
        <v>1200000048</v>
      </c>
      <c r="AN296" s="27">
        <v>1909999967</v>
      </c>
      <c r="AO296" s="27">
        <v>1904999971</v>
      </c>
      <c r="AP296" s="27">
        <v>6199999809</v>
      </c>
      <c r="AQ296" s="27">
        <v>2019999981</v>
      </c>
      <c r="AR296">
        <v>11</v>
      </c>
      <c r="AS296">
        <v>24</v>
      </c>
      <c r="AT296">
        <v>45</v>
      </c>
      <c r="AU296">
        <v>20</v>
      </c>
      <c r="AV296">
        <v>20</v>
      </c>
      <c r="AW296">
        <v>82</v>
      </c>
      <c r="AX296">
        <v>0</v>
      </c>
      <c r="AY296">
        <v>1</v>
      </c>
      <c r="AZ296">
        <v>0</v>
      </c>
      <c r="BA296">
        <v>0</v>
      </c>
      <c r="BB296">
        <v>0</v>
      </c>
    </row>
    <row r="297" spans="2:54" x14ac:dyDescent="0.25">
      <c r="B297">
        <v>1820</v>
      </c>
      <c r="C297">
        <v>12658</v>
      </c>
      <c r="D297">
        <v>230472</v>
      </c>
      <c r="G297" t="s">
        <v>610</v>
      </c>
      <c r="H297">
        <v>12658</v>
      </c>
      <c r="I297">
        <v>3</v>
      </c>
      <c r="J297">
        <v>3</v>
      </c>
      <c r="K297">
        <v>15</v>
      </c>
      <c r="M297" t="s">
        <v>600</v>
      </c>
      <c r="N297" t="s">
        <v>600</v>
      </c>
      <c r="O297" t="s">
        <v>585</v>
      </c>
      <c r="P297" t="s">
        <v>601</v>
      </c>
      <c r="Q297">
        <v>1</v>
      </c>
      <c r="W297" t="s">
        <v>46</v>
      </c>
      <c r="X297">
        <v>179</v>
      </c>
      <c r="Y297">
        <v>0</v>
      </c>
      <c r="Z297" t="s">
        <v>247</v>
      </c>
      <c r="AA297">
        <v>0</v>
      </c>
      <c r="AB297">
        <v>20</v>
      </c>
      <c r="AC297">
        <v>15</v>
      </c>
      <c r="AD297">
        <v>37</v>
      </c>
      <c r="AE297">
        <v>27</v>
      </c>
      <c r="AF297">
        <v>36</v>
      </c>
      <c r="AG297" s="19">
        <v>5</v>
      </c>
      <c r="AH297" s="8">
        <f t="shared" si="10"/>
        <v>0.21500000000000002</v>
      </c>
      <c r="AI297" s="8">
        <f t="shared" si="11"/>
        <v>42.745000000000005</v>
      </c>
      <c r="AJ297" s="8">
        <v>141.464</v>
      </c>
      <c r="AL297" t="s">
        <v>248</v>
      </c>
      <c r="AM297" s="27">
        <v>1200000048</v>
      </c>
      <c r="AN297" s="27">
        <v>1909999967</v>
      </c>
      <c r="AO297" s="27">
        <v>1904999971</v>
      </c>
      <c r="AP297" s="27">
        <v>6199999809</v>
      </c>
      <c r="AQ297" s="27">
        <v>2019999981</v>
      </c>
      <c r="AR297">
        <v>11</v>
      </c>
      <c r="AS297">
        <v>24</v>
      </c>
      <c r="AT297">
        <v>45</v>
      </c>
      <c r="AU297">
        <v>20</v>
      </c>
      <c r="AV297">
        <v>20</v>
      </c>
      <c r="AW297">
        <v>82</v>
      </c>
      <c r="AX297">
        <v>0</v>
      </c>
      <c r="AY297">
        <v>1</v>
      </c>
      <c r="AZ297">
        <v>0</v>
      </c>
      <c r="BA297">
        <v>0</v>
      </c>
      <c r="BB297">
        <v>0</v>
      </c>
    </row>
    <row r="298" spans="2:54" x14ac:dyDescent="0.25">
      <c r="B298">
        <v>1704</v>
      </c>
      <c r="C298">
        <v>12659</v>
      </c>
      <c r="D298">
        <v>230474</v>
      </c>
      <c r="G298" t="s">
        <v>611</v>
      </c>
      <c r="H298">
        <v>12659</v>
      </c>
      <c r="I298">
        <v>3</v>
      </c>
      <c r="J298">
        <v>3</v>
      </c>
      <c r="K298">
        <v>15</v>
      </c>
      <c r="M298" t="s">
        <v>600</v>
      </c>
      <c r="N298" t="s">
        <v>600</v>
      </c>
      <c r="O298" t="s">
        <v>585</v>
      </c>
      <c r="P298" t="s">
        <v>601</v>
      </c>
      <c r="Q298">
        <v>1</v>
      </c>
      <c r="W298" t="s">
        <v>46</v>
      </c>
      <c r="X298">
        <v>179</v>
      </c>
      <c r="Y298">
        <v>0</v>
      </c>
      <c r="Z298" t="s">
        <v>247</v>
      </c>
      <c r="AA298">
        <v>0</v>
      </c>
      <c r="AB298">
        <v>20</v>
      </c>
      <c r="AC298">
        <v>15</v>
      </c>
      <c r="AD298">
        <v>37</v>
      </c>
      <c r="AE298">
        <v>27</v>
      </c>
      <c r="AF298">
        <v>36</v>
      </c>
      <c r="AG298" s="19">
        <v>5</v>
      </c>
      <c r="AH298" s="8">
        <f t="shared" si="10"/>
        <v>0.21500000000000002</v>
      </c>
      <c r="AI298" s="8">
        <f t="shared" si="11"/>
        <v>42.745000000000005</v>
      </c>
      <c r="AJ298" s="8">
        <v>142.464</v>
      </c>
      <c r="AL298" t="s">
        <v>248</v>
      </c>
      <c r="AM298" s="27">
        <v>1200000048</v>
      </c>
      <c r="AN298" s="27">
        <v>1909999967</v>
      </c>
      <c r="AO298" s="27">
        <v>1904999971</v>
      </c>
      <c r="AP298" s="27">
        <v>6199999809</v>
      </c>
      <c r="AQ298" s="27">
        <v>2019999981</v>
      </c>
      <c r="AR298">
        <v>11</v>
      </c>
      <c r="AS298">
        <v>24</v>
      </c>
      <c r="AT298">
        <v>45</v>
      </c>
      <c r="AU298">
        <v>20</v>
      </c>
      <c r="AV298">
        <v>20</v>
      </c>
      <c r="AW298">
        <v>82</v>
      </c>
      <c r="AX298">
        <v>0</v>
      </c>
      <c r="AY298">
        <v>1</v>
      </c>
      <c r="AZ298">
        <v>0</v>
      </c>
      <c r="BA298">
        <v>0</v>
      </c>
      <c r="BB298">
        <v>0</v>
      </c>
    </row>
    <row r="299" spans="2:54" x14ac:dyDescent="0.25">
      <c r="B299">
        <v>1750</v>
      </c>
      <c r="C299">
        <v>12625</v>
      </c>
      <c r="D299">
        <v>230487</v>
      </c>
      <c r="G299" t="s">
        <v>612</v>
      </c>
      <c r="H299">
        <v>12625</v>
      </c>
      <c r="I299">
        <v>3</v>
      </c>
      <c r="J299">
        <v>2</v>
      </c>
      <c r="K299">
        <v>20</v>
      </c>
      <c r="M299" t="s">
        <v>600</v>
      </c>
      <c r="N299" t="s">
        <v>600</v>
      </c>
      <c r="O299" t="s">
        <v>585</v>
      </c>
      <c r="P299" t="s">
        <v>601</v>
      </c>
      <c r="Q299">
        <v>1</v>
      </c>
      <c r="W299" t="s">
        <v>46</v>
      </c>
      <c r="X299">
        <v>179</v>
      </c>
      <c r="Y299">
        <v>0</v>
      </c>
      <c r="Z299" t="s">
        <v>247</v>
      </c>
      <c r="AA299">
        <v>0</v>
      </c>
      <c r="AB299">
        <v>20</v>
      </c>
      <c r="AC299">
        <v>15</v>
      </c>
      <c r="AD299">
        <v>37</v>
      </c>
      <c r="AE299">
        <v>27</v>
      </c>
      <c r="AF299">
        <v>36</v>
      </c>
      <c r="AG299" s="19">
        <v>5</v>
      </c>
      <c r="AH299" s="8">
        <f t="shared" si="10"/>
        <v>0.21500000000000002</v>
      </c>
      <c r="AI299" s="8">
        <f t="shared" si="11"/>
        <v>42.745000000000005</v>
      </c>
      <c r="AJ299" s="8">
        <v>143.464</v>
      </c>
      <c r="AL299" t="s">
        <v>248</v>
      </c>
      <c r="AM299" s="27">
        <v>1200000048</v>
      </c>
      <c r="AN299" s="27">
        <v>1909999967</v>
      </c>
      <c r="AO299" s="27">
        <v>1904999971</v>
      </c>
      <c r="AP299" s="27">
        <v>6199999809</v>
      </c>
      <c r="AQ299" s="27">
        <v>2019999981</v>
      </c>
      <c r="AR299">
        <v>11</v>
      </c>
      <c r="AS299">
        <v>24</v>
      </c>
      <c r="AT299">
        <v>45</v>
      </c>
      <c r="AU299">
        <v>20</v>
      </c>
      <c r="AV299">
        <v>20</v>
      </c>
      <c r="AW299">
        <v>82</v>
      </c>
      <c r="AX299">
        <v>0</v>
      </c>
      <c r="AY299">
        <v>1</v>
      </c>
      <c r="AZ299">
        <v>0</v>
      </c>
      <c r="BA299">
        <v>0</v>
      </c>
      <c r="BB299">
        <v>0</v>
      </c>
    </row>
    <row r="300" spans="2:54" x14ac:dyDescent="0.25">
      <c r="B300">
        <v>3116</v>
      </c>
      <c r="C300">
        <v>13458</v>
      </c>
      <c r="D300">
        <v>697</v>
      </c>
      <c r="G300" t="s">
        <v>613</v>
      </c>
      <c r="H300">
        <v>13458</v>
      </c>
      <c r="I300">
        <v>3</v>
      </c>
      <c r="J300">
        <v>1</v>
      </c>
      <c r="K300">
        <v>100</v>
      </c>
      <c r="M300" t="s">
        <v>614</v>
      </c>
      <c r="N300" t="s">
        <v>614</v>
      </c>
      <c r="O300" t="s">
        <v>615</v>
      </c>
      <c r="P300" t="s">
        <v>616</v>
      </c>
      <c r="Q300">
        <v>1</v>
      </c>
      <c r="W300" t="s">
        <v>46</v>
      </c>
      <c r="X300">
        <v>152</v>
      </c>
      <c r="Y300">
        <v>0</v>
      </c>
      <c r="Z300" t="s">
        <v>247</v>
      </c>
      <c r="AA300">
        <v>0</v>
      </c>
      <c r="AB300">
        <v>20</v>
      </c>
      <c r="AC300">
        <v>2</v>
      </c>
      <c r="AD300">
        <v>24</v>
      </c>
      <c r="AE300">
        <v>52</v>
      </c>
      <c r="AF300">
        <v>24</v>
      </c>
      <c r="AG300" s="19">
        <v>7</v>
      </c>
      <c r="AH300" s="19">
        <v>6.8</v>
      </c>
      <c r="AI300" s="19">
        <v>36.6</v>
      </c>
      <c r="AJ300" s="19">
        <v>0.501</v>
      </c>
      <c r="AL300" t="s">
        <v>431</v>
      </c>
      <c r="AM300" s="27">
        <v>1440000057</v>
      </c>
      <c r="AN300" s="27">
        <v>175999999</v>
      </c>
      <c r="AO300" s="27">
        <v>1475000024</v>
      </c>
      <c r="AP300" s="27">
        <v>5199999809</v>
      </c>
      <c r="AQ300" s="27">
        <v>1029999971</v>
      </c>
      <c r="AR300">
        <v>10</v>
      </c>
      <c r="AS300">
        <v>9</v>
      </c>
      <c r="AT300">
        <v>20</v>
      </c>
      <c r="AU300">
        <v>6</v>
      </c>
      <c r="AV300">
        <v>4</v>
      </c>
      <c r="AW300">
        <v>41</v>
      </c>
      <c r="AX300">
        <v>50</v>
      </c>
      <c r="AY300">
        <v>2</v>
      </c>
      <c r="AZ300">
        <v>0</v>
      </c>
      <c r="BA300" t="s">
        <v>392</v>
      </c>
      <c r="BB300">
        <v>0</v>
      </c>
    </row>
    <row r="301" spans="2:54" x14ac:dyDescent="0.25">
      <c r="B301">
        <v>3457</v>
      </c>
      <c r="C301">
        <v>13405</v>
      </c>
      <c r="D301">
        <v>130245</v>
      </c>
      <c r="G301" t="s">
        <v>617</v>
      </c>
      <c r="H301">
        <v>13405</v>
      </c>
      <c r="I301">
        <v>3</v>
      </c>
      <c r="J301">
        <v>3</v>
      </c>
      <c r="K301">
        <v>20</v>
      </c>
      <c r="M301" t="s">
        <v>618</v>
      </c>
      <c r="N301" t="s">
        <v>619</v>
      </c>
      <c r="O301" t="s">
        <v>620</v>
      </c>
      <c r="P301" t="s">
        <v>621</v>
      </c>
      <c r="Q301">
        <v>1</v>
      </c>
      <c r="W301" t="s">
        <v>70</v>
      </c>
      <c r="X301">
        <v>186</v>
      </c>
      <c r="Y301">
        <v>2</v>
      </c>
      <c r="Z301" t="s">
        <v>247</v>
      </c>
      <c r="AA301">
        <v>0</v>
      </c>
      <c r="AB301">
        <v>20</v>
      </c>
      <c r="AC301">
        <v>11</v>
      </c>
      <c r="AD301">
        <v>27</v>
      </c>
      <c r="AE301">
        <v>55</v>
      </c>
      <c r="AF301">
        <v>18</v>
      </c>
      <c r="AG301" s="19">
        <v>7</v>
      </c>
      <c r="AH301" s="19">
        <v>6.8</v>
      </c>
      <c r="AI301" s="19">
        <v>36.6</v>
      </c>
      <c r="AJ301" s="19">
        <v>0.501</v>
      </c>
      <c r="AL301" t="s">
        <v>431</v>
      </c>
      <c r="AM301" t="s">
        <v>622</v>
      </c>
      <c r="AN301" s="27">
        <v>1659999967</v>
      </c>
      <c r="AO301" s="27">
        <v>4598799896</v>
      </c>
      <c r="AP301" s="27">
        <v>5099999905</v>
      </c>
      <c r="AQ301" s="27">
        <v>1586999989</v>
      </c>
      <c r="AR301">
        <v>24</v>
      </c>
      <c r="AS301">
        <v>85</v>
      </c>
      <c r="AT301">
        <v>48</v>
      </c>
      <c r="AU301">
        <v>49</v>
      </c>
      <c r="AV301">
        <v>41</v>
      </c>
      <c r="AW301">
        <v>49</v>
      </c>
      <c r="AX301">
        <v>5</v>
      </c>
      <c r="AY301">
        <v>1</v>
      </c>
      <c r="AZ301">
        <v>0</v>
      </c>
      <c r="BA301">
        <v>0</v>
      </c>
      <c r="BB301">
        <v>1</v>
      </c>
    </row>
    <row r="302" spans="2:54" x14ac:dyDescent="0.25">
      <c r="B302">
        <v>3794</v>
      </c>
      <c r="C302">
        <v>12250</v>
      </c>
      <c r="D302">
        <v>132368</v>
      </c>
      <c r="G302" t="s">
        <v>623</v>
      </c>
      <c r="H302">
        <v>12250</v>
      </c>
      <c r="I302">
        <v>3</v>
      </c>
      <c r="J302">
        <v>3</v>
      </c>
      <c r="K302">
        <v>20</v>
      </c>
      <c r="M302" t="s">
        <v>618</v>
      </c>
      <c r="N302" t="s">
        <v>619</v>
      </c>
      <c r="O302" t="s">
        <v>620</v>
      </c>
      <c r="P302" t="s">
        <v>621</v>
      </c>
      <c r="Q302">
        <v>1</v>
      </c>
      <c r="W302" t="s">
        <v>70</v>
      </c>
      <c r="X302">
        <v>196</v>
      </c>
      <c r="Y302">
        <v>2</v>
      </c>
      <c r="Z302" t="s">
        <v>247</v>
      </c>
      <c r="AA302">
        <v>0</v>
      </c>
      <c r="AB302">
        <v>20</v>
      </c>
      <c r="AC302">
        <v>5</v>
      </c>
      <c r="AD302">
        <v>22</v>
      </c>
      <c r="AE302">
        <v>58</v>
      </c>
      <c r="AF302">
        <v>20</v>
      </c>
      <c r="AG302" s="19">
        <v>7</v>
      </c>
      <c r="AH302" s="19">
        <v>6.8</v>
      </c>
      <c r="AI302" s="19">
        <v>36.6</v>
      </c>
      <c r="AJ302" s="19">
        <v>0.501</v>
      </c>
      <c r="AL302" t="s">
        <v>431</v>
      </c>
      <c r="AM302" t="s">
        <v>624</v>
      </c>
      <c r="AN302" s="27">
        <v>1700000048</v>
      </c>
      <c r="AO302" s="27">
        <v>2924899864</v>
      </c>
      <c r="AP302" t="s">
        <v>578</v>
      </c>
      <c r="AQ302" s="27">
        <v>1343999958</v>
      </c>
      <c r="AR302">
        <v>16</v>
      </c>
      <c r="AS302">
        <v>62</v>
      </c>
      <c r="AT302">
        <v>48</v>
      </c>
      <c r="AU302">
        <v>59</v>
      </c>
      <c r="AV302">
        <v>64</v>
      </c>
      <c r="AW302">
        <v>83</v>
      </c>
      <c r="AX302">
        <v>0</v>
      </c>
      <c r="AY302">
        <v>1</v>
      </c>
      <c r="AZ302">
        <v>0</v>
      </c>
      <c r="BA302">
        <v>0</v>
      </c>
      <c r="BB302">
        <v>1</v>
      </c>
    </row>
    <row r="303" spans="2:54" x14ac:dyDescent="0.25">
      <c r="B303">
        <v>3629</v>
      </c>
      <c r="C303">
        <v>13446</v>
      </c>
      <c r="D303">
        <v>237821</v>
      </c>
      <c r="G303" t="s">
        <v>625</v>
      </c>
      <c r="H303">
        <v>13446</v>
      </c>
      <c r="I303">
        <v>3</v>
      </c>
      <c r="J303">
        <v>2</v>
      </c>
      <c r="K303">
        <v>40</v>
      </c>
      <c r="M303" t="s">
        <v>626</v>
      </c>
      <c r="N303" t="s">
        <v>627</v>
      </c>
      <c r="O303" t="s">
        <v>628</v>
      </c>
      <c r="P303" t="s">
        <v>629</v>
      </c>
      <c r="Q303">
        <v>1</v>
      </c>
      <c r="W303" t="s">
        <v>126</v>
      </c>
      <c r="X303">
        <v>178</v>
      </c>
      <c r="Y303">
        <v>0</v>
      </c>
      <c r="Z303" t="s">
        <v>247</v>
      </c>
      <c r="AA303">
        <v>0</v>
      </c>
      <c r="AB303">
        <v>20</v>
      </c>
      <c r="AC303">
        <v>9</v>
      </c>
      <c r="AD303">
        <v>21</v>
      </c>
      <c r="AE303">
        <v>54</v>
      </c>
      <c r="AF303">
        <v>25</v>
      </c>
      <c r="AG303" s="19">
        <v>7</v>
      </c>
      <c r="AH303" s="19">
        <v>6.8</v>
      </c>
      <c r="AI303" s="19">
        <v>36.6</v>
      </c>
      <c r="AJ303" s="19">
        <v>0.501</v>
      </c>
      <c r="AL303" t="s">
        <v>431</v>
      </c>
      <c r="AM303" s="27">
        <v>1330000043</v>
      </c>
      <c r="AN303" s="27">
        <v>1769999981</v>
      </c>
      <c r="AO303" s="27">
        <v>2361999989</v>
      </c>
      <c r="AP303" s="27">
        <v>5900000095</v>
      </c>
      <c r="AQ303" s="27">
        <v>2160000086</v>
      </c>
      <c r="AR303">
        <v>11</v>
      </c>
      <c r="AS303">
        <v>19</v>
      </c>
      <c r="AT303">
        <v>45</v>
      </c>
      <c r="AU303">
        <v>16</v>
      </c>
      <c r="AV303">
        <v>16</v>
      </c>
      <c r="AW303">
        <v>75</v>
      </c>
      <c r="AX303">
        <v>11</v>
      </c>
      <c r="AY303">
        <v>2</v>
      </c>
      <c r="AZ303">
        <v>0</v>
      </c>
      <c r="BA303">
        <v>0</v>
      </c>
      <c r="BB303">
        <v>0</v>
      </c>
    </row>
    <row r="304" spans="2:54" x14ac:dyDescent="0.25">
      <c r="B304">
        <v>2228</v>
      </c>
      <c r="C304">
        <v>12283</v>
      </c>
      <c r="D304">
        <v>237823</v>
      </c>
      <c r="G304" t="s">
        <v>630</v>
      </c>
      <c r="H304">
        <v>12283</v>
      </c>
      <c r="I304">
        <v>3</v>
      </c>
      <c r="J304">
        <v>2</v>
      </c>
      <c r="K304">
        <v>30</v>
      </c>
      <c r="M304" t="s">
        <v>626</v>
      </c>
      <c r="N304" t="s">
        <v>627</v>
      </c>
      <c r="O304" t="s">
        <v>628</v>
      </c>
      <c r="P304" t="s">
        <v>629</v>
      </c>
      <c r="Q304">
        <v>1</v>
      </c>
      <c r="W304" t="s">
        <v>126</v>
      </c>
      <c r="X304">
        <v>178</v>
      </c>
      <c r="Y304">
        <v>0</v>
      </c>
      <c r="Z304" t="s">
        <v>247</v>
      </c>
      <c r="AA304">
        <v>0</v>
      </c>
      <c r="AB304">
        <v>20</v>
      </c>
      <c r="AC304">
        <v>9</v>
      </c>
      <c r="AD304">
        <v>21</v>
      </c>
      <c r="AE304">
        <v>54</v>
      </c>
      <c r="AF304">
        <v>25</v>
      </c>
      <c r="AG304" s="19">
        <v>7</v>
      </c>
      <c r="AH304" s="19">
        <v>6.8</v>
      </c>
      <c r="AI304" s="19">
        <v>36.6</v>
      </c>
      <c r="AJ304" s="19">
        <v>0.501</v>
      </c>
      <c r="AL304" t="s">
        <v>431</v>
      </c>
      <c r="AM304" s="27">
        <v>1330000043</v>
      </c>
      <c r="AN304" s="27">
        <v>1769999981</v>
      </c>
      <c r="AO304" s="27">
        <v>2361999989</v>
      </c>
      <c r="AP304" s="27">
        <v>5900000095</v>
      </c>
      <c r="AQ304" s="27">
        <v>2160000086</v>
      </c>
      <c r="AR304">
        <v>11</v>
      </c>
      <c r="AS304">
        <v>19</v>
      </c>
      <c r="AT304">
        <v>45</v>
      </c>
      <c r="AU304">
        <v>16</v>
      </c>
      <c r="AV304">
        <v>16</v>
      </c>
      <c r="AW304">
        <v>75</v>
      </c>
      <c r="AX304">
        <v>11</v>
      </c>
      <c r="AY304">
        <v>2</v>
      </c>
      <c r="AZ304">
        <v>0</v>
      </c>
      <c r="BA304">
        <v>0</v>
      </c>
      <c r="BB304">
        <v>0</v>
      </c>
    </row>
    <row r="305" spans="2:54" x14ac:dyDescent="0.25">
      <c r="B305">
        <v>2651</v>
      </c>
      <c r="C305">
        <v>12282</v>
      </c>
      <c r="D305">
        <v>237824</v>
      </c>
      <c r="G305" t="s">
        <v>631</v>
      </c>
      <c r="H305">
        <v>12282</v>
      </c>
      <c r="I305">
        <v>3</v>
      </c>
      <c r="J305">
        <v>1</v>
      </c>
      <c r="K305">
        <v>60</v>
      </c>
      <c r="M305" t="s">
        <v>626</v>
      </c>
      <c r="N305" t="s">
        <v>627</v>
      </c>
      <c r="O305" t="s">
        <v>628</v>
      </c>
      <c r="P305" t="s">
        <v>629</v>
      </c>
      <c r="Q305">
        <v>1</v>
      </c>
      <c r="W305" t="s">
        <v>126</v>
      </c>
      <c r="X305">
        <v>178</v>
      </c>
      <c r="Y305">
        <v>0</v>
      </c>
      <c r="Z305" t="s">
        <v>247</v>
      </c>
      <c r="AA305">
        <v>0</v>
      </c>
      <c r="AB305">
        <v>20</v>
      </c>
      <c r="AC305">
        <v>9</v>
      </c>
      <c r="AD305">
        <v>21</v>
      </c>
      <c r="AE305">
        <v>54</v>
      </c>
      <c r="AF305">
        <v>25</v>
      </c>
      <c r="AG305" s="19">
        <v>7</v>
      </c>
      <c r="AH305" s="19">
        <v>6.8</v>
      </c>
      <c r="AI305" s="19">
        <v>36.6</v>
      </c>
      <c r="AJ305" s="19">
        <v>0.501</v>
      </c>
      <c r="AL305" t="s">
        <v>431</v>
      </c>
      <c r="AM305" s="27">
        <v>1330000043</v>
      </c>
      <c r="AN305" s="27">
        <v>1769999981</v>
      </c>
      <c r="AO305" s="27">
        <v>2361999989</v>
      </c>
      <c r="AP305" s="27">
        <v>5900000095</v>
      </c>
      <c r="AQ305" s="27">
        <v>2160000086</v>
      </c>
      <c r="AR305">
        <v>11</v>
      </c>
      <c r="AS305">
        <v>19</v>
      </c>
      <c r="AT305">
        <v>45</v>
      </c>
      <c r="AU305">
        <v>16</v>
      </c>
      <c r="AV305">
        <v>16</v>
      </c>
      <c r="AW305">
        <v>75</v>
      </c>
      <c r="AX305">
        <v>11</v>
      </c>
      <c r="AY305">
        <v>2</v>
      </c>
      <c r="AZ305">
        <v>0</v>
      </c>
      <c r="BA305">
        <v>0</v>
      </c>
      <c r="BB305">
        <v>0</v>
      </c>
    </row>
    <row r="306" spans="2:54" x14ac:dyDescent="0.25">
      <c r="B306">
        <v>2989</v>
      </c>
      <c r="C306">
        <v>27595</v>
      </c>
      <c r="D306">
        <v>237827</v>
      </c>
      <c r="G306" t="s">
        <v>632</v>
      </c>
      <c r="H306">
        <v>27595</v>
      </c>
      <c r="I306">
        <v>3</v>
      </c>
      <c r="J306">
        <v>1</v>
      </c>
      <c r="K306">
        <v>40</v>
      </c>
      <c r="M306" t="s">
        <v>626</v>
      </c>
      <c r="N306" t="s">
        <v>627</v>
      </c>
      <c r="O306" t="s">
        <v>628</v>
      </c>
      <c r="P306" t="s">
        <v>629</v>
      </c>
      <c r="Q306">
        <v>1</v>
      </c>
      <c r="W306" t="s">
        <v>126</v>
      </c>
      <c r="X306">
        <v>178</v>
      </c>
      <c r="Y306">
        <v>0</v>
      </c>
      <c r="Z306" t="s">
        <v>247</v>
      </c>
      <c r="AA306">
        <v>0</v>
      </c>
      <c r="AB306">
        <v>20</v>
      </c>
      <c r="AC306">
        <v>9</v>
      </c>
      <c r="AD306">
        <v>21</v>
      </c>
      <c r="AE306">
        <v>54</v>
      </c>
      <c r="AF306">
        <v>25</v>
      </c>
      <c r="AG306" s="19">
        <v>7</v>
      </c>
      <c r="AH306" s="19">
        <v>6.8</v>
      </c>
      <c r="AI306" s="19">
        <v>36.6</v>
      </c>
      <c r="AJ306" s="19">
        <v>0.501</v>
      </c>
      <c r="AL306" t="s">
        <v>431</v>
      </c>
      <c r="AM306" s="27">
        <v>1330000043</v>
      </c>
      <c r="AN306" s="27">
        <v>1769999981</v>
      </c>
      <c r="AO306" s="27">
        <v>2361999989</v>
      </c>
      <c r="AP306" s="27">
        <v>5900000095</v>
      </c>
      <c r="AQ306" s="27">
        <v>2160000086</v>
      </c>
      <c r="AR306">
        <v>11</v>
      </c>
      <c r="AS306">
        <v>19</v>
      </c>
      <c r="AT306">
        <v>45</v>
      </c>
      <c r="AU306">
        <v>16</v>
      </c>
      <c r="AV306">
        <v>16</v>
      </c>
      <c r="AW306">
        <v>75</v>
      </c>
      <c r="AX306">
        <v>11</v>
      </c>
      <c r="AY306">
        <v>2</v>
      </c>
      <c r="AZ306">
        <v>0</v>
      </c>
      <c r="BA306">
        <v>0</v>
      </c>
      <c r="BB306">
        <v>0</v>
      </c>
    </row>
    <row r="307" spans="2:54" x14ac:dyDescent="0.25">
      <c r="B307">
        <v>3087</v>
      </c>
      <c r="C307">
        <v>12300</v>
      </c>
      <c r="D307">
        <v>285375</v>
      </c>
      <c r="G307" t="s">
        <v>633</v>
      </c>
      <c r="H307">
        <v>12300</v>
      </c>
      <c r="I307">
        <v>3</v>
      </c>
      <c r="J307">
        <v>2</v>
      </c>
      <c r="K307">
        <v>50</v>
      </c>
      <c r="M307" t="s">
        <v>634</v>
      </c>
      <c r="N307" t="s">
        <v>634</v>
      </c>
      <c r="O307" t="s">
        <v>635</v>
      </c>
      <c r="P307" t="s">
        <v>636</v>
      </c>
      <c r="Q307">
        <v>1</v>
      </c>
      <c r="W307" t="s">
        <v>126</v>
      </c>
      <c r="X307">
        <v>157</v>
      </c>
      <c r="Y307">
        <v>0</v>
      </c>
      <c r="Z307" t="s">
        <v>247</v>
      </c>
      <c r="AA307">
        <v>0</v>
      </c>
      <c r="AB307">
        <v>20</v>
      </c>
      <c r="AC307">
        <v>2</v>
      </c>
      <c r="AD307">
        <v>30</v>
      </c>
      <c r="AE307">
        <v>51</v>
      </c>
      <c r="AF307">
        <v>19</v>
      </c>
      <c r="AG307" s="19">
        <v>7</v>
      </c>
      <c r="AH307" s="19">
        <v>6.8</v>
      </c>
      <c r="AI307" s="19">
        <v>36.6</v>
      </c>
      <c r="AJ307" s="19">
        <v>0.501</v>
      </c>
      <c r="AL307" t="s">
        <v>431</v>
      </c>
      <c r="AM307" s="27">
        <v>1379999995</v>
      </c>
      <c r="AN307" s="27">
        <v>1690000057</v>
      </c>
      <c r="AO307" s="27">
        <v>1360000014</v>
      </c>
      <c r="AP307" s="27">
        <v>7300000191</v>
      </c>
      <c r="AQ307" s="27">
        <v>124000001</v>
      </c>
      <c r="AR307">
        <v>10</v>
      </c>
      <c r="AS307">
        <v>15</v>
      </c>
      <c r="AT307">
        <v>47</v>
      </c>
      <c r="AU307">
        <v>14</v>
      </c>
      <c r="AV307">
        <v>12</v>
      </c>
      <c r="AW307">
        <v>84</v>
      </c>
      <c r="AX307">
        <v>0</v>
      </c>
      <c r="AY307">
        <v>20</v>
      </c>
      <c r="AZ307" s="27">
        <v>2700000048</v>
      </c>
      <c r="BA307" t="s">
        <v>442</v>
      </c>
      <c r="BB307">
        <v>2</v>
      </c>
    </row>
    <row r="308" spans="2:54" x14ac:dyDescent="0.25">
      <c r="B308">
        <v>2555</v>
      </c>
      <c r="C308">
        <v>12251</v>
      </c>
      <c r="D308">
        <v>291090</v>
      </c>
      <c r="G308" t="s">
        <v>637</v>
      </c>
      <c r="H308">
        <v>12251</v>
      </c>
      <c r="I308">
        <v>3</v>
      </c>
      <c r="J308">
        <v>1</v>
      </c>
      <c r="K308">
        <v>60</v>
      </c>
      <c r="M308" t="s">
        <v>638</v>
      </c>
      <c r="N308" t="s">
        <v>638</v>
      </c>
      <c r="O308" t="s">
        <v>635</v>
      </c>
      <c r="P308" t="s">
        <v>639</v>
      </c>
      <c r="Q308">
        <v>1</v>
      </c>
      <c r="W308" t="s">
        <v>46</v>
      </c>
      <c r="X308">
        <v>163</v>
      </c>
      <c r="Y308">
        <v>0</v>
      </c>
      <c r="Z308" t="s">
        <v>247</v>
      </c>
      <c r="AA308">
        <v>0</v>
      </c>
      <c r="AB308">
        <v>20</v>
      </c>
      <c r="AC308">
        <v>2</v>
      </c>
      <c r="AD308">
        <v>21</v>
      </c>
      <c r="AE308">
        <v>54</v>
      </c>
      <c r="AF308">
        <v>25</v>
      </c>
      <c r="AG308" s="19">
        <v>7</v>
      </c>
      <c r="AH308" s="19">
        <v>6.8</v>
      </c>
      <c r="AI308" s="19">
        <v>36.6</v>
      </c>
      <c r="AJ308" s="19">
        <v>0.501</v>
      </c>
      <c r="AL308" t="s">
        <v>431</v>
      </c>
      <c r="AM308" s="27">
        <v>1370000005</v>
      </c>
      <c r="AN308" s="27">
        <v>1769999981</v>
      </c>
      <c r="AO308" s="27">
        <v>1444000006</v>
      </c>
      <c r="AP308" s="27">
        <v>7300000191</v>
      </c>
      <c r="AQ308" s="27">
        <v>1980000019</v>
      </c>
      <c r="AR308">
        <v>11</v>
      </c>
      <c r="AS308">
        <v>26</v>
      </c>
      <c r="AT308">
        <v>73</v>
      </c>
      <c r="AU308">
        <v>26</v>
      </c>
      <c r="AV308">
        <v>26</v>
      </c>
      <c r="AW308">
        <v>84</v>
      </c>
      <c r="AX308">
        <v>0</v>
      </c>
      <c r="AY308">
        <v>11</v>
      </c>
      <c r="AZ308" s="27">
        <v>1700000048</v>
      </c>
      <c r="BA308" t="s">
        <v>442</v>
      </c>
      <c r="BB308">
        <v>2</v>
      </c>
    </row>
    <row r="309" spans="2:54" x14ac:dyDescent="0.25">
      <c r="B309">
        <v>2379</v>
      </c>
      <c r="C309">
        <v>12276</v>
      </c>
      <c r="D309">
        <v>291091</v>
      </c>
      <c r="G309" t="s">
        <v>640</v>
      </c>
      <c r="H309">
        <v>12276</v>
      </c>
      <c r="I309">
        <v>3</v>
      </c>
      <c r="J309">
        <v>1</v>
      </c>
      <c r="K309">
        <v>60</v>
      </c>
      <c r="M309" t="s">
        <v>638</v>
      </c>
      <c r="N309" t="s">
        <v>638</v>
      </c>
      <c r="O309" t="s">
        <v>635</v>
      </c>
      <c r="P309" t="s">
        <v>639</v>
      </c>
      <c r="Q309">
        <v>1</v>
      </c>
      <c r="W309" t="s">
        <v>46</v>
      </c>
      <c r="X309">
        <v>163</v>
      </c>
      <c r="Y309">
        <v>0</v>
      </c>
      <c r="Z309" t="s">
        <v>247</v>
      </c>
      <c r="AA309">
        <v>0</v>
      </c>
      <c r="AB309">
        <v>20</v>
      </c>
      <c r="AC309">
        <v>2</v>
      </c>
      <c r="AD309">
        <v>21</v>
      </c>
      <c r="AE309">
        <v>54</v>
      </c>
      <c r="AF309">
        <v>25</v>
      </c>
      <c r="AG309" s="19">
        <v>7</v>
      </c>
      <c r="AH309" s="19">
        <v>6.8</v>
      </c>
      <c r="AI309" s="19">
        <v>36.6</v>
      </c>
      <c r="AJ309" s="19">
        <v>0.501</v>
      </c>
      <c r="AL309" t="s">
        <v>431</v>
      </c>
      <c r="AM309" s="27">
        <v>1370000005</v>
      </c>
      <c r="AN309" s="27">
        <v>1769999981</v>
      </c>
      <c r="AO309" s="27">
        <v>1444000006</v>
      </c>
      <c r="AP309" s="27">
        <v>7300000191</v>
      </c>
      <c r="AQ309" s="27">
        <v>1980000019</v>
      </c>
      <c r="AR309">
        <v>11</v>
      </c>
      <c r="AS309">
        <v>26</v>
      </c>
      <c r="AT309">
        <v>73</v>
      </c>
      <c r="AU309">
        <v>26</v>
      </c>
      <c r="AV309">
        <v>26</v>
      </c>
      <c r="AW309">
        <v>84</v>
      </c>
      <c r="AX309">
        <v>0</v>
      </c>
      <c r="AY309">
        <v>11</v>
      </c>
      <c r="AZ309" s="27">
        <v>1700000048</v>
      </c>
      <c r="BA309" t="s">
        <v>442</v>
      </c>
      <c r="BB309">
        <v>2</v>
      </c>
    </row>
    <row r="310" spans="2:54" x14ac:dyDescent="0.25">
      <c r="B310">
        <v>2178</v>
      </c>
      <c r="C310">
        <v>12262</v>
      </c>
      <c r="D310">
        <v>291098</v>
      </c>
      <c r="G310" t="s">
        <v>641</v>
      </c>
      <c r="H310">
        <v>12262</v>
      </c>
      <c r="I310">
        <v>3</v>
      </c>
      <c r="J310">
        <v>1</v>
      </c>
      <c r="K310">
        <v>80</v>
      </c>
      <c r="M310" t="s">
        <v>638</v>
      </c>
      <c r="N310" t="s">
        <v>638</v>
      </c>
      <c r="O310" t="s">
        <v>635</v>
      </c>
      <c r="P310" t="s">
        <v>639</v>
      </c>
      <c r="Q310">
        <v>1</v>
      </c>
      <c r="W310" t="s">
        <v>46</v>
      </c>
      <c r="X310">
        <v>163</v>
      </c>
      <c r="Y310">
        <v>0</v>
      </c>
      <c r="Z310" t="s">
        <v>247</v>
      </c>
      <c r="AA310">
        <v>0</v>
      </c>
      <c r="AB310">
        <v>20</v>
      </c>
      <c r="AC310">
        <v>2</v>
      </c>
      <c r="AD310">
        <v>21</v>
      </c>
      <c r="AE310">
        <v>54</v>
      </c>
      <c r="AF310">
        <v>25</v>
      </c>
      <c r="AG310" s="19">
        <v>7</v>
      </c>
      <c r="AH310" s="19">
        <v>6.8</v>
      </c>
      <c r="AI310" s="19">
        <v>36.6</v>
      </c>
      <c r="AJ310" s="19">
        <v>0.501</v>
      </c>
      <c r="AL310" t="s">
        <v>431</v>
      </c>
      <c r="AM310" s="27">
        <v>1370000005</v>
      </c>
      <c r="AN310" s="27">
        <v>1769999981</v>
      </c>
      <c r="AO310" s="27">
        <v>1444000006</v>
      </c>
      <c r="AP310" s="27">
        <v>7300000191</v>
      </c>
      <c r="AQ310" s="27">
        <v>1980000019</v>
      </c>
      <c r="AR310">
        <v>11</v>
      </c>
      <c r="AS310">
        <v>26</v>
      </c>
      <c r="AT310">
        <v>73</v>
      </c>
      <c r="AU310">
        <v>26</v>
      </c>
      <c r="AV310">
        <v>26</v>
      </c>
      <c r="AW310">
        <v>84</v>
      </c>
      <c r="AX310">
        <v>0</v>
      </c>
      <c r="AY310">
        <v>11</v>
      </c>
      <c r="AZ310" s="27">
        <v>1700000048</v>
      </c>
      <c r="BA310" t="s">
        <v>442</v>
      </c>
      <c r="BB310">
        <v>2</v>
      </c>
    </row>
    <row r="311" spans="2:54" x14ac:dyDescent="0.25">
      <c r="B311">
        <v>2691</v>
      </c>
      <c r="C311">
        <v>12296</v>
      </c>
      <c r="D311">
        <v>291101</v>
      </c>
      <c r="G311" t="s">
        <v>642</v>
      </c>
      <c r="H311">
        <v>12296</v>
      </c>
      <c r="I311">
        <v>3</v>
      </c>
      <c r="J311">
        <v>1</v>
      </c>
      <c r="K311">
        <v>60</v>
      </c>
      <c r="M311" t="s">
        <v>638</v>
      </c>
      <c r="N311" t="s">
        <v>638</v>
      </c>
      <c r="O311" t="s">
        <v>635</v>
      </c>
      <c r="P311" t="s">
        <v>639</v>
      </c>
      <c r="Q311">
        <v>1</v>
      </c>
      <c r="W311" t="s">
        <v>46</v>
      </c>
      <c r="X311">
        <v>163</v>
      </c>
      <c r="Y311">
        <v>0</v>
      </c>
      <c r="Z311" t="s">
        <v>247</v>
      </c>
      <c r="AA311">
        <v>0</v>
      </c>
      <c r="AB311">
        <v>20</v>
      </c>
      <c r="AC311">
        <v>2</v>
      </c>
      <c r="AD311">
        <v>21</v>
      </c>
      <c r="AE311">
        <v>54</v>
      </c>
      <c r="AF311">
        <v>25</v>
      </c>
      <c r="AG311" s="19">
        <v>7</v>
      </c>
      <c r="AH311" s="19">
        <v>6.8</v>
      </c>
      <c r="AI311" s="19">
        <v>36.6</v>
      </c>
      <c r="AJ311" s="19">
        <v>0.501</v>
      </c>
      <c r="AL311" t="s">
        <v>431</v>
      </c>
      <c r="AM311" s="27">
        <v>1370000005</v>
      </c>
      <c r="AN311" s="27">
        <v>1769999981</v>
      </c>
      <c r="AO311" s="27">
        <v>1444000006</v>
      </c>
      <c r="AP311" s="27">
        <v>7300000191</v>
      </c>
      <c r="AQ311" s="27">
        <v>1980000019</v>
      </c>
      <c r="AR311">
        <v>11</v>
      </c>
      <c r="AS311">
        <v>26</v>
      </c>
      <c r="AT311">
        <v>73</v>
      </c>
      <c r="AU311">
        <v>26</v>
      </c>
      <c r="AV311">
        <v>26</v>
      </c>
      <c r="AW311">
        <v>84</v>
      </c>
      <c r="AX311">
        <v>0</v>
      </c>
      <c r="AY311">
        <v>11</v>
      </c>
      <c r="AZ311" s="27">
        <v>1700000048</v>
      </c>
      <c r="BA311" t="s">
        <v>442</v>
      </c>
      <c r="BB311">
        <v>2</v>
      </c>
    </row>
    <row r="312" spans="2:54" x14ac:dyDescent="0.25">
      <c r="B312">
        <v>1123</v>
      </c>
      <c r="C312">
        <v>12726</v>
      </c>
      <c r="D312">
        <v>100126</v>
      </c>
      <c r="G312" t="s">
        <v>643</v>
      </c>
      <c r="H312">
        <v>12726</v>
      </c>
      <c r="I312">
        <v>3</v>
      </c>
      <c r="J312">
        <v>4</v>
      </c>
      <c r="K312">
        <v>15</v>
      </c>
      <c r="M312" t="s">
        <v>644</v>
      </c>
      <c r="N312" t="s">
        <v>644</v>
      </c>
      <c r="O312" t="s">
        <v>265</v>
      </c>
      <c r="P312" t="s">
        <v>645</v>
      </c>
      <c r="Q312">
        <v>1</v>
      </c>
      <c r="W312" t="s">
        <v>46</v>
      </c>
      <c r="X312">
        <v>160</v>
      </c>
      <c r="Y312">
        <v>0</v>
      </c>
      <c r="Z312" t="s">
        <v>247</v>
      </c>
      <c r="AA312">
        <v>0</v>
      </c>
      <c r="AB312">
        <v>20</v>
      </c>
      <c r="AC312">
        <v>2</v>
      </c>
      <c r="AD312">
        <v>53</v>
      </c>
      <c r="AE312">
        <v>12</v>
      </c>
      <c r="AF312">
        <v>35</v>
      </c>
      <c r="AG312" s="19">
        <v>8</v>
      </c>
      <c r="AH312" s="19">
        <v>1.2</v>
      </c>
      <c r="AI312" s="19">
        <v>55.1</v>
      </c>
      <c r="AJ312" s="19">
        <v>0.43</v>
      </c>
      <c r="AL312" t="s">
        <v>248</v>
      </c>
      <c r="AM312" t="s">
        <v>646</v>
      </c>
      <c r="AN312" s="27">
        <v>1909999967</v>
      </c>
      <c r="AO312" s="27">
        <v>142900002</v>
      </c>
      <c r="AP312" t="s">
        <v>557</v>
      </c>
      <c r="AQ312" s="27">
        <v>1139999986</v>
      </c>
      <c r="AR312">
        <v>13</v>
      </c>
      <c r="AS312">
        <v>7</v>
      </c>
      <c r="AT312">
        <v>8</v>
      </c>
      <c r="AU312">
        <v>3</v>
      </c>
      <c r="AV312">
        <v>1</v>
      </c>
      <c r="AW312">
        <v>15</v>
      </c>
      <c r="AX312">
        <v>21</v>
      </c>
      <c r="AY312">
        <v>1</v>
      </c>
      <c r="AZ312">
        <v>0</v>
      </c>
      <c r="BA312">
        <v>0</v>
      </c>
      <c r="BB312">
        <v>0</v>
      </c>
    </row>
    <row r="313" spans="2:54" x14ac:dyDescent="0.25">
      <c r="B313">
        <v>1077</v>
      </c>
      <c r="C313">
        <v>12727</v>
      </c>
      <c r="D313">
        <v>100128</v>
      </c>
      <c r="G313" t="s">
        <v>647</v>
      </c>
      <c r="H313">
        <v>12727</v>
      </c>
      <c r="I313">
        <v>3</v>
      </c>
      <c r="J313">
        <v>2</v>
      </c>
      <c r="K313">
        <v>30</v>
      </c>
      <c r="M313" t="s">
        <v>644</v>
      </c>
      <c r="N313" t="s">
        <v>644</v>
      </c>
      <c r="O313" t="s">
        <v>265</v>
      </c>
      <c r="P313" t="s">
        <v>645</v>
      </c>
      <c r="Q313">
        <v>1</v>
      </c>
      <c r="W313" t="s">
        <v>46</v>
      </c>
      <c r="X313">
        <v>160</v>
      </c>
      <c r="Y313">
        <v>0</v>
      </c>
      <c r="Z313" t="s">
        <v>247</v>
      </c>
      <c r="AA313">
        <v>0</v>
      </c>
      <c r="AB313">
        <v>20</v>
      </c>
      <c r="AC313">
        <v>2</v>
      </c>
      <c r="AD313">
        <v>53</v>
      </c>
      <c r="AE313">
        <v>12</v>
      </c>
      <c r="AF313">
        <v>35</v>
      </c>
      <c r="AG313" s="19">
        <v>8</v>
      </c>
      <c r="AH313" s="19">
        <v>1.2</v>
      </c>
      <c r="AI313" s="19">
        <v>55.1</v>
      </c>
      <c r="AJ313" s="19">
        <v>0.43</v>
      </c>
      <c r="AL313" t="s">
        <v>248</v>
      </c>
      <c r="AM313" t="s">
        <v>646</v>
      </c>
      <c r="AN313" s="27">
        <v>1909999967</v>
      </c>
      <c r="AO313" s="27">
        <v>142900002</v>
      </c>
      <c r="AP313" t="s">
        <v>557</v>
      </c>
      <c r="AQ313" s="27">
        <v>1139999986</v>
      </c>
      <c r="AR313">
        <v>13</v>
      </c>
      <c r="AS313">
        <v>7</v>
      </c>
      <c r="AT313">
        <v>8</v>
      </c>
      <c r="AU313">
        <v>3</v>
      </c>
      <c r="AV313">
        <v>1</v>
      </c>
      <c r="AW313">
        <v>15</v>
      </c>
      <c r="AX313">
        <v>21</v>
      </c>
      <c r="AY313">
        <v>1</v>
      </c>
      <c r="AZ313">
        <v>0</v>
      </c>
      <c r="BA313">
        <v>0</v>
      </c>
      <c r="BB313">
        <v>0</v>
      </c>
    </row>
    <row r="314" spans="2:54" x14ac:dyDescent="0.25">
      <c r="B314">
        <v>1211</v>
      </c>
      <c r="C314">
        <v>12848</v>
      </c>
      <c r="D314">
        <v>100134</v>
      </c>
      <c r="G314" t="s">
        <v>648</v>
      </c>
      <c r="H314">
        <v>12848</v>
      </c>
      <c r="I314">
        <v>3</v>
      </c>
      <c r="J314">
        <v>2</v>
      </c>
      <c r="K314">
        <v>40</v>
      </c>
      <c r="M314" t="s">
        <v>644</v>
      </c>
      <c r="N314" t="s">
        <v>644</v>
      </c>
      <c r="O314" t="s">
        <v>265</v>
      </c>
      <c r="P314" t="s">
        <v>645</v>
      </c>
      <c r="Q314">
        <v>1</v>
      </c>
      <c r="W314" t="s">
        <v>46</v>
      </c>
      <c r="X314">
        <v>160</v>
      </c>
      <c r="Y314">
        <v>0</v>
      </c>
      <c r="Z314" t="s">
        <v>247</v>
      </c>
      <c r="AA314">
        <v>0</v>
      </c>
      <c r="AB314">
        <v>20</v>
      </c>
      <c r="AC314">
        <v>2</v>
      </c>
      <c r="AD314">
        <v>53</v>
      </c>
      <c r="AE314">
        <v>12</v>
      </c>
      <c r="AF314">
        <v>35</v>
      </c>
      <c r="AG314" s="19">
        <v>8</v>
      </c>
      <c r="AH314" s="19">
        <v>1.2</v>
      </c>
      <c r="AI314" s="19">
        <v>55.1</v>
      </c>
      <c r="AJ314" s="19">
        <v>0.43</v>
      </c>
      <c r="AL314" t="s">
        <v>248</v>
      </c>
      <c r="AM314" t="s">
        <v>646</v>
      </c>
      <c r="AN314" s="27">
        <v>1909999967</v>
      </c>
      <c r="AO314" s="27">
        <v>142900002</v>
      </c>
      <c r="AP314" t="s">
        <v>557</v>
      </c>
      <c r="AQ314" s="27">
        <v>1139999986</v>
      </c>
      <c r="AR314">
        <v>13</v>
      </c>
      <c r="AS314">
        <v>7</v>
      </c>
      <c r="AT314">
        <v>8</v>
      </c>
      <c r="AU314">
        <v>3</v>
      </c>
      <c r="AV314">
        <v>1</v>
      </c>
      <c r="AW314">
        <v>15</v>
      </c>
      <c r="AX314">
        <v>21</v>
      </c>
      <c r="AY314">
        <v>1</v>
      </c>
      <c r="AZ314">
        <v>0</v>
      </c>
      <c r="BA314">
        <v>0</v>
      </c>
      <c r="BB314">
        <v>0</v>
      </c>
    </row>
    <row r="315" spans="2:54" x14ac:dyDescent="0.25">
      <c r="B315">
        <v>821</v>
      </c>
      <c r="C315">
        <v>12768</v>
      </c>
      <c r="D315">
        <v>100135</v>
      </c>
      <c r="G315" t="s">
        <v>649</v>
      </c>
      <c r="H315">
        <v>12768</v>
      </c>
      <c r="I315">
        <v>3</v>
      </c>
      <c r="J315">
        <v>1</v>
      </c>
      <c r="K315">
        <v>65</v>
      </c>
      <c r="M315" t="s">
        <v>644</v>
      </c>
      <c r="N315" t="s">
        <v>644</v>
      </c>
      <c r="O315" t="s">
        <v>265</v>
      </c>
      <c r="P315" t="s">
        <v>645</v>
      </c>
      <c r="Q315">
        <v>1</v>
      </c>
      <c r="W315" t="s">
        <v>46</v>
      </c>
      <c r="X315">
        <v>160</v>
      </c>
      <c r="Y315">
        <v>0</v>
      </c>
      <c r="Z315" t="s">
        <v>247</v>
      </c>
      <c r="AA315">
        <v>0</v>
      </c>
      <c r="AB315">
        <v>20</v>
      </c>
      <c r="AC315">
        <v>2</v>
      </c>
      <c r="AD315">
        <v>53</v>
      </c>
      <c r="AE315">
        <v>12</v>
      </c>
      <c r="AF315">
        <v>35</v>
      </c>
      <c r="AG315" s="19">
        <v>8</v>
      </c>
      <c r="AH315" s="19">
        <v>1.2</v>
      </c>
      <c r="AI315" s="19">
        <v>55.1</v>
      </c>
      <c r="AJ315" s="19">
        <v>0.43</v>
      </c>
      <c r="AL315" t="s">
        <v>248</v>
      </c>
      <c r="AM315" t="s">
        <v>646</v>
      </c>
      <c r="AN315" s="27">
        <v>1909999967</v>
      </c>
      <c r="AO315" s="27">
        <v>142900002</v>
      </c>
      <c r="AP315" t="s">
        <v>557</v>
      </c>
      <c r="AQ315" s="27">
        <v>1139999986</v>
      </c>
      <c r="AR315">
        <v>13</v>
      </c>
      <c r="AS315">
        <v>7</v>
      </c>
      <c r="AT315">
        <v>8</v>
      </c>
      <c r="AU315">
        <v>3</v>
      </c>
      <c r="AV315">
        <v>1</v>
      </c>
      <c r="AW315">
        <v>15</v>
      </c>
      <c r="AX315">
        <v>21</v>
      </c>
      <c r="AY315">
        <v>1</v>
      </c>
      <c r="AZ315">
        <v>0</v>
      </c>
      <c r="BA315">
        <v>0</v>
      </c>
      <c r="BB315">
        <v>0</v>
      </c>
    </row>
    <row r="316" spans="2:54" x14ac:dyDescent="0.25">
      <c r="B316">
        <v>925</v>
      </c>
      <c r="C316">
        <v>12728</v>
      </c>
      <c r="D316">
        <v>100139</v>
      </c>
      <c r="G316" t="s">
        <v>650</v>
      </c>
      <c r="H316">
        <v>12728</v>
      </c>
      <c r="I316">
        <v>3</v>
      </c>
      <c r="J316">
        <v>3</v>
      </c>
      <c r="K316">
        <v>15</v>
      </c>
      <c r="M316" t="s">
        <v>644</v>
      </c>
      <c r="N316" t="s">
        <v>644</v>
      </c>
      <c r="O316" t="s">
        <v>265</v>
      </c>
      <c r="P316" t="s">
        <v>645</v>
      </c>
      <c r="Q316">
        <v>1</v>
      </c>
      <c r="W316" t="s">
        <v>46</v>
      </c>
      <c r="X316">
        <v>160</v>
      </c>
      <c r="Y316">
        <v>0</v>
      </c>
      <c r="Z316" t="s">
        <v>247</v>
      </c>
      <c r="AA316">
        <v>0</v>
      </c>
      <c r="AB316">
        <v>20</v>
      </c>
      <c r="AC316">
        <v>2</v>
      </c>
      <c r="AD316">
        <v>53</v>
      </c>
      <c r="AE316">
        <v>12</v>
      </c>
      <c r="AF316">
        <v>35</v>
      </c>
      <c r="AG316" s="19">
        <v>8</v>
      </c>
      <c r="AH316" s="19">
        <v>1.2</v>
      </c>
      <c r="AI316" s="19">
        <v>55.1</v>
      </c>
      <c r="AJ316" s="19">
        <v>0.43</v>
      </c>
      <c r="AL316" t="s">
        <v>248</v>
      </c>
      <c r="AM316" t="s">
        <v>646</v>
      </c>
      <c r="AN316" s="27">
        <v>1909999967</v>
      </c>
      <c r="AO316" s="27">
        <v>142900002</v>
      </c>
      <c r="AP316" t="s">
        <v>557</v>
      </c>
      <c r="AQ316" s="27">
        <v>1139999986</v>
      </c>
      <c r="AR316">
        <v>13</v>
      </c>
      <c r="AS316">
        <v>7</v>
      </c>
      <c r="AT316">
        <v>8</v>
      </c>
      <c r="AU316">
        <v>3</v>
      </c>
      <c r="AV316">
        <v>1</v>
      </c>
      <c r="AW316">
        <v>15</v>
      </c>
      <c r="AX316">
        <v>21</v>
      </c>
      <c r="AY316">
        <v>1</v>
      </c>
      <c r="AZ316">
        <v>0</v>
      </c>
      <c r="BA316">
        <v>0</v>
      </c>
      <c r="BB316">
        <v>0</v>
      </c>
    </row>
    <row r="317" spans="2:54" x14ac:dyDescent="0.25">
      <c r="B317">
        <v>1375</v>
      </c>
      <c r="C317">
        <v>12703</v>
      </c>
      <c r="D317">
        <v>100143</v>
      </c>
      <c r="G317" t="s">
        <v>651</v>
      </c>
      <c r="H317">
        <v>12703</v>
      </c>
      <c r="I317">
        <v>3</v>
      </c>
      <c r="J317">
        <v>1</v>
      </c>
      <c r="K317">
        <v>65</v>
      </c>
      <c r="M317" t="s">
        <v>644</v>
      </c>
      <c r="N317" t="s">
        <v>644</v>
      </c>
      <c r="O317" t="s">
        <v>265</v>
      </c>
      <c r="P317" t="s">
        <v>645</v>
      </c>
      <c r="Q317">
        <v>1</v>
      </c>
      <c r="W317" t="s">
        <v>46</v>
      </c>
      <c r="X317">
        <v>160</v>
      </c>
      <c r="Y317">
        <v>0</v>
      </c>
      <c r="Z317" t="s">
        <v>247</v>
      </c>
      <c r="AA317">
        <v>0</v>
      </c>
      <c r="AB317">
        <v>20</v>
      </c>
      <c r="AC317">
        <v>2</v>
      </c>
      <c r="AD317">
        <v>53</v>
      </c>
      <c r="AE317">
        <v>12</v>
      </c>
      <c r="AF317">
        <v>35</v>
      </c>
      <c r="AG317" s="19">
        <v>8</v>
      </c>
      <c r="AH317" s="19">
        <v>1.2</v>
      </c>
      <c r="AI317" s="19">
        <v>55.1</v>
      </c>
      <c r="AJ317" s="19">
        <v>0.43</v>
      </c>
      <c r="AL317" t="s">
        <v>248</v>
      </c>
      <c r="AM317" t="s">
        <v>646</v>
      </c>
      <c r="AN317" s="27">
        <v>1909999967</v>
      </c>
      <c r="AO317" s="27">
        <v>142900002</v>
      </c>
      <c r="AP317" t="s">
        <v>557</v>
      </c>
      <c r="AQ317" s="27">
        <v>1139999986</v>
      </c>
      <c r="AR317">
        <v>13</v>
      </c>
      <c r="AS317">
        <v>7</v>
      </c>
      <c r="AT317">
        <v>8</v>
      </c>
      <c r="AU317">
        <v>3</v>
      </c>
      <c r="AV317">
        <v>1</v>
      </c>
      <c r="AW317">
        <v>15</v>
      </c>
      <c r="AX317">
        <v>21</v>
      </c>
      <c r="AY317">
        <v>1</v>
      </c>
      <c r="AZ317">
        <v>0</v>
      </c>
      <c r="BA317">
        <v>0</v>
      </c>
      <c r="BB317">
        <v>0</v>
      </c>
    </row>
    <row r="318" spans="2:54" x14ac:dyDescent="0.25">
      <c r="B318">
        <v>894</v>
      </c>
      <c r="C318">
        <v>12774</v>
      </c>
      <c r="D318">
        <v>100144</v>
      </c>
      <c r="G318" t="s">
        <v>652</v>
      </c>
      <c r="H318">
        <v>12774</v>
      </c>
      <c r="I318">
        <v>3</v>
      </c>
      <c r="J318">
        <v>2</v>
      </c>
      <c r="K318">
        <v>40</v>
      </c>
      <c r="M318" t="s">
        <v>644</v>
      </c>
      <c r="N318" t="s">
        <v>644</v>
      </c>
      <c r="O318" t="s">
        <v>265</v>
      </c>
      <c r="P318" t="s">
        <v>645</v>
      </c>
      <c r="Q318">
        <v>1</v>
      </c>
      <c r="W318" t="s">
        <v>46</v>
      </c>
      <c r="X318">
        <v>160</v>
      </c>
      <c r="Y318">
        <v>0</v>
      </c>
      <c r="Z318" t="s">
        <v>247</v>
      </c>
      <c r="AA318">
        <v>0</v>
      </c>
      <c r="AB318">
        <v>20</v>
      </c>
      <c r="AC318">
        <v>2</v>
      </c>
      <c r="AD318">
        <v>53</v>
      </c>
      <c r="AE318">
        <v>12</v>
      </c>
      <c r="AF318">
        <v>35</v>
      </c>
      <c r="AG318" s="19">
        <v>8</v>
      </c>
      <c r="AH318" s="19">
        <v>1.2</v>
      </c>
      <c r="AI318" s="19">
        <v>55.1</v>
      </c>
      <c r="AJ318" s="19">
        <v>0.43</v>
      </c>
      <c r="AL318" t="s">
        <v>248</v>
      </c>
      <c r="AM318" t="s">
        <v>646</v>
      </c>
      <c r="AN318" s="27">
        <v>1909999967</v>
      </c>
      <c r="AO318" s="27">
        <v>142900002</v>
      </c>
      <c r="AP318" t="s">
        <v>557</v>
      </c>
      <c r="AQ318" s="27">
        <v>1139999986</v>
      </c>
      <c r="AR318">
        <v>13</v>
      </c>
      <c r="AS318">
        <v>7</v>
      </c>
      <c r="AT318">
        <v>8</v>
      </c>
      <c r="AU318">
        <v>3</v>
      </c>
      <c r="AV318">
        <v>1</v>
      </c>
      <c r="AW318">
        <v>15</v>
      </c>
      <c r="AX318">
        <v>21</v>
      </c>
      <c r="AY318">
        <v>1</v>
      </c>
      <c r="AZ318">
        <v>0</v>
      </c>
      <c r="BA318">
        <v>0</v>
      </c>
      <c r="BB318">
        <v>0</v>
      </c>
    </row>
    <row r="319" spans="2:54" x14ac:dyDescent="0.25">
      <c r="B319">
        <v>1120</v>
      </c>
      <c r="C319">
        <v>12713</v>
      </c>
      <c r="D319">
        <v>100147</v>
      </c>
      <c r="G319" t="s">
        <v>653</v>
      </c>
      <c r="H319">
        <v>12713</v>
      </c>
      <c r="I319">
        <v>3</v>
      </c>
      <c r="J319">
        <v>3</v>
      </c>
      <c r="K319">
        <v>15</v>
      </c>
      <c r="M319" t="s">
        <v>644</v>
      </c>
      <c r="N319" t="s">
        <v>644</v>
      </c>
      <c r="O319" t="s">
        <v>265</v>
      </c>
      <c r="P319" t="s">
        <v>645</v>
      </c>
      <c r="Q319">
        <v>1</v>
      </c>
      <c r="W319" t="s">
        <v>46</v>
      </c>
      <c r="X319">
        <v>160</v>
      </c>
      <c r="Y319">
        <v>0</v>
      </c>
      <c r="Z319" t="s">
        <v>247</v>
      </c>
      <c r="AA319">
        <v>0</v>
      </c>
      <c r="AB319">
        <v>20</v>
      </c>
      <c r="AC319">
        <v>2</v>
      </c>
      <c r="AD319">
        <v>53</v>
      </c>
      <c r="AE319">
        <v>12</v>
      </c>
      <c r="AF319">
        <v>35</v>
      </c>
      <c r="AG319" s="19">
        <v>8</v>
      </c>
      <c r="AH319" s="19">
        <v>1.2</v>
      </c>
      <c r="AI319" s="19">
        <v>55.1</v>
      </c>
      <c r="AJ319" s="19">
        <v>0.43</v>
      </c>
      <c r="AL319" t="s">
        <v>248</v>
      </c>
      <c r="AM319" t="s">
        <v>646</v>
      </c>
      <c r="AN319" s="27">
        <v>1909999967</v>
      </c>
      <c r="AO319" s="27">
        <v>142900002</v>
      </c>
      <c r="AP319" t="s">
        <v>557</v>
      </c>
      <c r="AQ319" s="27">
        <v>1139999986</v>
      </c>
      <c r="AR319">
        <v>13</v>
      </c>
      <c r="AS319">
        <v>7</v>
      </c>
      <c r="AT319">
        <v>8</v>
      </c>
      <c r="AU319">
        <v>3</v>
      </c>
      <c r="AV319">
        <v>1</v>
      </c>
      <c r="AW319">
        <v>15</v>
      </c>
      <c r="AX319">
        <v>21</v>
      </c>
      <c r="AY319">
        <v>1</v>
      </c>
      <c r="AZ319">
        <v>0</v>
      </c>
      <c r="BA319">
        <v>0</v>
      </c>
      <c r="BB319">
        <v>0</v>
      </c>
    </row>
    <row r="320" spans="2:54" x14ac:dyDescent="0.25">
      <c r="B320">
        <v>1159</v>
      </c>
      <c r="C320">
        <v>12873</v>
      </c>
      <c r="D320">
        <v>100151</v>
      </c>
      <c r="G320" t="s">
        <v>654</v>
      </c>
      <c r="H320">
        <v>12873</v>
      </c>
      <c r="I320">
        <v>3</v>
      </c>
      <c r="J320">
        <v>1</v>
      </c>
      <c r="K320">
        <v>65</v>
      </c>
      <c r="M320" t="s">
        <v>644</v>
      </c>
      <c r="N320" t="s">
        <v>644</v>
      </c>
      <c r="O320" t="s">
        <v>265</v>
      </c>
      <c r="P320" t="s">
        <v>645</v>
      </c>
      <c r="Q320">
        <v>1</v>
      </c>
      <c r="W320" t="s">
        <v>46</v>
      </c>
      <c r="X320">
        <v>160</v>
      </c>
      <c r="Y320">
        <v>0</v>
      </c>
      <c r="Z320" t="s">
        <v>247</v>
      </c>
      <c r="AA320">
        <v>0</v>
      </c>
      <c r="AB320">
        <v>20</v>
      </c>
      <c r="AC320">
        <v>2</v>
      </c>
      <c r="AD320">
        <v>53</v>
      </c>
      <c r="AE320">
        <v>12</v>
      </c>
      <c r="AF320">
        <v>35</v>
      </c>
      <c r="AG320" s="19">
        <v>8</v>
      </c>
      <c r="AH320" s="19">
        <v>1.2</v>
      </c>
      <c r="AI320" s="19">
        <v>55.1</v>
      </c>
      <c r="AJ320" s="19">
        <v>0.43</v>
      </c>
      <c r="AL320" t="s">
        <v>248</v>
      </c>
      <c r="AM320" t="s">
        <v>646</v>
      </c>
      <c r="AN320" s="27">
        <v>1909999967</v>
      </c>
      <c r="AO320" s="27">
        <v>142900002</v>
      </c>
      <c r="AP320" t="s">
        <v>557</v>
      </c>
      <c r="AQ320" s="27">
        <v>1139999986</v>
      </c>
      <c r="AR320">
        <v>13</v>
      </c>
      <c r="AS320">
        <v>7</v>
      </c>
      <c r="AT320">
        <v>8</v>
      </c>
      <c r="AU320">
        <v>3</v>
      </c>
      <c r="AV320">
        <v>1</v>
      </c>
      <c r="AW320">
        <v>15</v>
      </c>
      <c r="AX320">
        <v>21</v>
      </c>
      <c r="AY320">
        <v>1</v>
      </c>
      <c r="AZ320">
        <v>0</v>
      </c>
      <c r="BA320">
        <v>0</v>
      </c>
      <c r="BB320">
        <v>0</v>
      </c>
    </row>
    <row r="321" spans="2:54" x14ac:dyDescent="0.25">
      <c r="B321">
        <v>1453</v>
      </c>
      <c r="C321">
        <v>12870</v>
      </c>
      <c r="D321">
        <v>100153</v>
      </c>
      <c r="G321" t="s">
        <v>655</v>
      </c>
      <c r="H321">
        <v>12870</v>
      </c>
      <c r="I321">
        <v>3</v>
      </c>
      <c r="J321">
        <v>1</v>
      </c>
      <c r="K321">
        <v>55</v>
      </c>
      <c r="M321" t="s">
        <v>644</v>
      </c>
      <c r="N321" t="s">
        <v>644</v>
      </c>
      <c r="O321" t="s">
        <v>265</v>
      </c>
      <c r="P321" t="s">
        <v>645</v>
      </c>
      <c r="Q321">
        <v>1</v>
      </c>
      <c r="W321" t="s">
        <v>46</v>
      </c>
      <c r="X321">
        <v>160</v>
      </c>
      <c r="Y321">
        <v>0</v>
      </c>
      <c r="Z321" t="s">
        <v>247</v>
      </c>
      <c r="AA321">
        <v>0</v>
      </c>
      <c r="AB321">
        <v>20</v>
      </c>
      <c r="AC321">
        <v>2</v>
      </c>
      <c r="AD321">
        <v>53</v>
      </c>
      <c r="AE321">
        <v>12</v>
      </c>
      <c r="AF321">
        <v>35</v>
      </c>
      <c r="AG321" s="19">
        <v>8</v>
      </c>
      <c r="AH321" s="19">
        <v>1.2</v>
      </c>
      <c r="AI321" s="19">
        <v>55.1</v>
      </c>
      <c r="AJ321" s="19">
        <v>0.43</v>
      </c>
      <c r="AL321" t="s">
        <v>248</v>
      </c>
      <c r="AM321" t="s">
        <v>646</v>
      </c>
      <c r="AN321" s="27">
        <v>1909999967</v>
      </c>
      <c r="AO321" s="27">
        <v>142900002</v>
      </c>
      <c r="AP321" t="s">
        <v>557</v>
      </c>
      <c r="AQ321" s="27">
        <v>1139999986</v>
      </c>
      <c r="AR321">
        <v>13</v>
      </c>
      <c r="AS321">
        <v>7</v>
      </c>
      <c r="AT321">
        <v>8</v>
      </c>
      <c r="AU321">
        <v>3</v>
      </c>
      <c r="AV321">
        <v>1</v>
      </c>
      <c r="AW321">
        <v>15</v>
      </c>
      <c r="AX321">
        <v>21</v>
      </c>
      <c r="AY321">
        <v>1</v>
      </c>
      <c r="AZ321">
        <v>0</v>
      </c>
      <c r="BA321">
        <v>0</v>
      </c>
      <c r="BB321">
        <v>0</v>
      </c>
    </row>
    <row r="322" spans="2:54" x14ac:dyDescent="0.25">
      <c r="B322">
        <v>1068</v>
      </c>
      <c r="C322">
        <v>12718</v>
      </c>
      <c r="D322">
        <v>100154</v>
      </c>
      <c r="G322" t="s">
        <v>656</v>
      </c>
      <c r="H322">
        <v>12718</v>
      </c>
      <c r="I322">
        <v>3</v>
      </c>
      <c r="J322">
        <v>1</v>
      </c>
      <c r="K322">
        <v>65</v>
      </c>
      <c r="M322" t="s">
        <v>644</v>
      </c>
      <c r="N322" t="s">
        <v>644</v>
      </c>
      <c r="O322" t="s">
        <v>265</v>
      </c>
      <c r="P322" t="s">
        <v>645</v>
      </c>
      <c r="Q322">
        <v>1</v>
      </c>
      <c r="W322" t="s">
        <v>46</v>
      </c>
      <c r="X322">
        <v>160</v>
      </c>
      <c r="Y322">
        <v>0</v>
      </c>
      <c r="Z322" t="s">
        <v>247</v>
      </c>
      <c r="AA322">
        <v>0</v>
      </c>
      <c r="AB322">
        <v>20</v>
      </c>
      <c r="AC322">
        <v>2</v>
      </c>
      <c r="AD322">
        <v>53</v>
      </c>
      <c r="AE322">
        <v>12</v>
      </c>
      <c r="AF322">
        <v>35</v>
      </c>
      <c r="AG322" s="19">
        <v>8</v>
      </c>
      <c r="AH322" s="19">
        <v>1.2</v>
      </c>
      <c r="AI322" s="19">
        <v>55.1</v>
      </c>
      <c r="AJ322" s="19">
        <v>0.43</v>
      </c>
      <c r="AL322" t="s">
        <v>248</v>
      </c>
      <c r="AM322" t="s">
        <v>646</v>
      </c>
      <c r="AN322" s="27">
        <v>1909999967</v>
      </c>
      <c r="AO322" s="27">
        <v>142900002</v>
      </c>
      <c r="AP322" t="s">
        <v>557</v>
      </c>
      <c r="AQ322" s="27">
        <v>1139999986</v>
      </c>
      <c r="AR322">
        <v>13</v>
      </c>
      <c r="AS322">
        <v>7</v>
      </c>
      <c r="AT322">
        <v>8</v>
      </c>
      <c r="AU322">
        <v>3</v>
      </c>
      <c r="AV322">
        <v>1</v>
      </c>
      <c r="AW322">
        <v>15</v>
      </c>
      <c r="AX322">
        <v>21</v>
      </c>
      <c r="AY322">
        <v>1</v>
      </c>
      <c r="AZ322">
        <v>0</v>
      </c>
      <c r="BA322">
        <v>0</v>
      </c>
      <c r="BB322">
        <v>0</v>
      </c>
    </row>
    <row r="323" spans="2:54" x14ac:dyDescent="0.25">
      <c r="B323">
        <v>374</v>
      </c>
      <c r="C323">
        <v>27682</v>
      </c>
      <c r="D323">
        <v>100155</v>
      </c>
      <c r="G323" t="s">
        <v>657</v>
      </c>
      <c r="H323">
        <v>27682</v>
      </c>
      <c r="I323">
        <v>3</v>
      </c>
      <c r="J323">
        <v>2</v>
      </c>
      <c r="K323">
        <v>35</v>
      </c>
      <c r="M323" t="s">
        <v>644</v>
      </c>
      <c r="N323" t="s">
        <v>644</v>
      </c>
      <c r="O323" t="s">
        <v>265</v>
      </c>
      <c r="P323" t="s">
        <v>645</v>
      </c>
      <c r="Q323">
        <v>1</v>
      </c>
      <c r="W323" t="s">
        <v>46</v>
      </c>
      <c r="X323">
        <v>160</v>
      </c>
      <c r="Y323">
        <v>0</v>
      </c>
      <c r="Z323" t="s">
        <v>247</v>
      </c>
      <c r="AA323">
        <v>0</v>
      </c>
      <c r="AB323">
        <v>20</v>
      </c>
      <c r="AC323">
        <v>2</v>
      </c>
      <c r="AD323">
        <v>53</v>
      </c>
      <c r="AE323">
        <v>12</v>
      </c>
      <c r="AF323">
        <v>35</v>
      </c>
      <c r="AG323" s="19">
        <v>8</v>
      </c>
      <c r="AH323" s="19">
        <v>1.2</v>
      </c>
      <c r="AI323" s="19">
        <v>55.1</v>
      </c>
      <c r="AJ323" s="19">
        <v>0.43</v>
      </c>
      <c r="AL323" t="s">
        <v>248</v>
      </c>
      <c r="AM323" t="s">
        <v>646</v>
      </c>
      <c r="AN323" s="27">
        <v>1909999967</v>
      </c>
      <c r="AO323" s="27">
        <v>142900002</v>
      </c>
      <c r="AP323" t="s">
        <v>557</v>
      </c>
      <c r="AQ323" s="27">
        <v>1139999986</v>
      </c>
      <c r="AR323">
        <v>13</v>
      </c>
      <c r="AS323">
        <v>7</v>
      </c>
      <c r="AT323">
        <v>8</v>
      </c>
      <c r="AU323">
        <v>3</v>
      </c>
      <c r="AV323">
        <v>1</v>
      </c>
      <c r="AW323">
        <v>15</v>
      </c>
      <c r="AX323">
        <v>21</v>
      </c>
      <c r="AY323">
        <v>1</v>
      </c>
      <c r="AZ323">
        <v>0</v>
      </c>
      <c r="BA323">
        <v>0</v>
      </c>
      <c r="BB323">
        <v>0</v>
      </c>
    </row>
    <row r="324" spans="2:54" x14ac:dyDescent="0.25">
      <c r="B324">
        <v>1051</v>
      </c>
      <c r="C324">
        <v>12719</v>
      </c>
      <c r="D324">
        <v>100156</v>
      </c>
      <c r="G324" t="s">
        <v>658</v>
      </c>
      <c r="H324">
        <v>12719</v>
      </c>
      <c r="I324">
        <v>3</v>
      </c>
      <c r="J324">
        <v>1</v>
      </c>
      <c r="K324">
        <v>60</v>
      </c>
      <c r="M324" t="s">
        <v>644</v>
      </c>
      <c r="N324" t="s">
        <v>644</v>
      </c>
      <c r="O324" t="s">
        <v>265</v>
      </c>
      <c r="P324" t="s">
        <v>645</v>
      </c>
      <c r="Q324">
        <v>1</v>
      </c>
      <c r="W324" t="s">
        <v>46</v>
      </c>
      <c r="X324">
        <v>160</v>
      </c>
      <c r="Y324">
        <v>0</v>
      </c>
      <c r="Z324" t="s">
        <v>247</v>
      </c>
      <c r="AA324">
        <v>0</v>
      </c>
      <c r="AB324">
        <v>20</v>
      </c>
      <c r="AC324">
        <v>2</v>
      </c>
      <c r="AD324">
        <v>53</v>
      </c>
      <c r="AE324">
        <v>12</v>
      </c>
      <c r="AF324">
        <v>35</v>
      </c>
      <c r="AG324" s="19">
        <v>8</v>
      </c>
      <c r="AH324" s="19">
        <v>1.2</v>
      </c>
      <c r="AI324" s="19">
        <v>55.1</v>
      </c>
      <c r="AJ324" s="19">
        <v>0.43</v>
      </c>
      <c r="AL324" t="s">
        <v>248</v>
      </c>
      <c r="AM324" t="s">
        <v>646</v>
      </c>
      <c r="AN324" s="27">
        <v>1909999967</v>
      </c>
      <c r="AO324" s="27">
        <v>142900002</v>
      </c>
      <c r="AP324" t="s">
        <v>557</v>
      </c>
      <c r="AQ324" s="27">
        <v>1139999986</v>
      </c>
      <c r="AR324">
        <v>13</v>
      </c>
      <c r="AS324">
        <v>7</v>
      </c>
      <c r="AT324">
        <v>8</v>
      </c>
      <c r="AU324">
        <v>3</v>
      </c>
      <c r="AV324">
        <v>1</v>
      </c>
      <c r="AW324">
        <v>15</v>
      </c>
      <c r="AX324">
        <v>21</v>
      </c>
      <c r="AY324">
        <v>1</v>
      </c>
      <c r="AZ324">
        <v>0</v>
      </c>
      <c r="BA324">
        <v>0</v>
      </c>
      <c r="BB324">
        <v>0</v>
      </c>
    </row>
    <row r="325" spans="2:54" x14ac:dyDescent="0.25">
      <c r="B325">
        <v>756</v>
      </c>
      <c r="C325">
        <v>12767</v>
      </c>
      <c r="D325">
        <v>100161</v>
      </c>
      <c r="G325" t="s">
        <v>659</v>
      </c>
      <c r="H325">
        <v>12767</v>
      </c>
      <c r="I325">
        <v>3</v>
      </c>
      <c r="J325">
        <v>1</v>
      </c>
      <c r="K325">
        <v>50</v>
      </c>
      <c r="M325" t="s">
        <v>644</v>
      </c>
      <c r="N325" t="s">
        <v>644</v>
      </c>
      <c r="O325" t="s">
        <v>265</v>
      </c>
      <c r="P325" t="s">
        <v>645</v>
      </c>
      <c r="Q325">
        <v>1</v>
      </c>
      <c r="W325" t="s">
        <v>46</v>
      </c>
      <c r="X325">
        <v>160</v>
      </c>
      <c r="Y325">
        <v>0</v>
      </c>
      <c r="Z325" t="s">
        <v>247</v>
      </c>
      <c r="AA325">
        <v>0</v>
      </c>
      <c r="AB325">
        <v>20</v>
      </c>
      <c r="AC325">
        <v>2</v>
      </c>
      <c r="AD325">
        <v>53</v>
      </c>
      <c r="AE325">
        <v>12</v>
      </c>
      <c r="AF325">
        <v>35</v>
      </c>
      <c r="AG325" s="19">
        <v>8</v>
      </c>
      <c r="AH325" s="19">
        <v>1.2</v>
      </c>
      <c r="AI325" s="19">
        <v>55.1</v>
      </c>
      <c r="AJ325" s="19">
        <v>0.43</v>
      </c>
      <c r="AL325" t="s">
        <v>248</v>
      </c>
      <c r="AM325" t="s">
        <v>646</v>
      </c>
      <c r="AN325" s="27">
        <v>1909999967</v>
      </c>
      <c r="AO325" s="27">
        <v>142900002</v>
      </c>
      <c r="AP325" t="s">
        <v>557</v>
      </c>
      <c r="AQ325" s="27">
        <v>1139999986</v>
      </c>
      <c r="AR325">
        <v>13</v>
      </c>
      <c r="AS325">
        <v>7</v>
      </c>
      <c r="AT325">
        <v>8</v>
      </c>
      <c r="AU325">
        <v>3</v>
      </c>
      <c r="AV325">
        <v>1</v>
      </c>
      <c r="AW325">
        <v>15</v>
      </c>
      <c r="AX325">
        <v>21</v>
      </c>
      <c r="AY325">
        <v>1</v>
      </c>
      <c r="AZ325">
        <v>0</v>
      </c>
      <c r="BA325">
        <v>0</v>
      </c>
      <c r="BB325">
        <v>0</v>
      </c>
    </row>
    <row r="326" spans="2:54" x14ac:dyDescent="0.25">
      <c r="B326">
        <v>1435</v>
      </c>
      <c r="C326">
        <v>12871</v>
      </c>
      <c r="D326">
        <v>100164</v>
      </c>
      <c r="G326" t="s">
        <v>660</v>
      </c>
      <c r="H326">
        <v>12871</v>
      </c>
      <c r="I326">
        <v>3</v>
      </c>
      <c r="J326">
        <v>1</v>
      </c>
      <c r="K326">
        <v>70</v>
      </c>
      <c r="M326" t="s">
        <v>644</v>
      </c>
      <c r="N326" t="s">
        <v>644</v>
      </c>
      <c r="O326" t="s">
        <v>265</v>
      </c>
      <c r="P326" t="s">
        <v>645</v>
      </c>
      <c r="Q326">
        <v>1</v>
      </c>
      <c r="W326" t="s">
        <v>46</v>
      </c>
      <c r="X326">
        <v>160</v>
      </c>
      <c r="Y326">
        <v>0</v>
      </c>
      <c r="Z326" t="s">
        <v>247</v>
      </c>
      <c r="AA326">
        <v>0</v>
      </c>
      <c r="AB326">
        <v>20</v>
      </c>
      <c r="AC326">
        <v>2</v>
      </c>
      <c r="AD326">
        <v>53</v>
      </c>
      <c r="AE326">
        <v>12</v>
      </c>
      <c r="AF326">
        <v>35</v>
      </c>
      <c r="AG326" s="19">
        <v>8</v>
      </c>
      <c r="AH326" s="19">
        <v>1.2</v>
      </c>
      <c r="AI326" s="19">
        <v>55.1</v>
      </c>
      <c r="AJ326" s="19">
        <v>0.43</v>
      </c>
      <c r="AL326" t="s">
        <v>248</v>
      </c>
      <c r="AM326" t="s">
        <v>646</v>
      </c>
      <c r="AN326" s="27">
        <v>1909999967</v>
      </c>
      <c r="AO326" s="27">
        <v>142900002</v>
      </c>
      <c r="AP326" t="s">
        <v>557</v>
      </c>
      <c r="AQ326" s="27">
        <v>1139999986</v>
      </c>
      <c r="AR326">
        <v>13</v>
      </c>
      <c r="AS326">
        <v>7</v>
      </c>
      <c r="AT326">
        <v>8</v>
      </c>
      <c r="AU326">
        <v>3</v>
      </c>
      <c r="AV326">
        <v>1</v>
      </c>
      <c r="AW326">
        <v>15</v>
      </c>
      <c r="AX326">
        <v>21</v>
      </c>
      <c r="AY326">
        <v>1</v>
      </c>
      <c r="AZ326">
        <v>0</v>
      </c>
      <c r="BA326">
        <v>0</v>
      </c>
      <c r="BB326">
        <v>0</v>
      </c>
    </row>
    <row r="327" spans="2:54" x14ac:dyDescent="0.25">
      <c r="B327">
        <v>512</v>
      </c>
      <c r="C327">
        <v>16000</v>
      </c>
      <c r="D327">
        <v>100165</v>
      </c>
      <c r="G327" t="s">
        <v>661</v>
      </c>
      <c r="H327">
        <v>16000</v>
      </c>
      <c r="I327">
        <v>3</v>
      </c>
      <c r="J327">
        <v>2</v>
      </c>
      <c r="K327">
        <v>35</v>
      </c>
      <c r="M327" t="s">
        <v>644</v>
      </c>
      <c r="N327" t="s">
        <v>644</v>
      </c>
      <c r="O327" t="s">
        <v>265</v>
      </c>
      <c r="P327" t="s">
        <v>645</v>
      </c>
      <c r="Q327">
        <v>1</v>
      </c>
      <c r="W327" t="s">
        <v>46</v>
      </c>
      <c r="X327">
        <v>160</v>
      </c>
      <c r="Y327">
        <v>0</v>
      </c>
      <c r="Z327" t="s">
        <v>247</v>
      </c>
      <c r="AA327">
        <v>0</v>
      </c>
      <c r="AB327">
        <v>20</v>
      </c>
      <c r="AC327">
        <v>2</v>
      </c>
      <c r="AD327">
        <v>53</v>
      </c>
      <c r="AE327">
        <v>12</v>
      </c>
      <c r="AF327">
        <v>35</v>
      </c>
      <c r="AG327" s="19">
        <v>8</v>
      </c>
      <c r="AH327" s="19">
        <v>1.2</v>
      </c>
      <c r="AI327" s="19">
        <v>55.1</v>
      </c>
      <c r="AJ327" s="19">
        <v>0.43</v>
      </c>
      <c r="AL327" t="s">
        <v>248</v>
      </c>
      <c r="AM327" t="s">
        <v>646</v>
      </c>
      <c r="AN327" s="27">
        <v>1909999967</v>
      </c>
      <c r="AO327" s="27">
        <v>142900002</v>
      </c>
      <c r="AP327" t="s">
        <v>557</v>
      </c>
      <c r="AQ327" s="27">
        <v>1139999986</v>
      </c>
      <c r="AR327">
        <v>13</v>
      </c>
      <c r="AS327">
        <v>7</v>
      </c>
      <c r="AT327">
        <v>8</v>
      </c>
      <c r="AU327">
        <v>3</v>
      </c>
      <c r="AV327">
        <v>1</v>
      </c>
      <c r="AW327">
        <v>15</v>
      </c>
      <c r="AX327">
        <v>21</v>
      </c>
      <c r="AY327">
        <v>1</v>
      </c>
      <c r="AZ327">
        <v>0</v>
      </c>
      <c r="BA327">
        <v>0</v>
      </c>
      <c r="BB327">
        <v>0</v>
      </c>
    </row>
    <row r="328" spans="2:54" x14ac:dyDescent="0.25">
      <c r="B328">
        <v>870</v>
      </c>
      <c r="C328">
        <v>12760</v>
      </c>
      <c r="D328">
        <v>100170</v>
      </c>
      <c r="G328" t="s">
        <v>662</v>
      </c>
      <c r="H328">
        <v>12760</v>
      </c>
      <c r="I328">
        <v>3</v>
      </c>
      <c r="J328">
        <v>3</v>
      </c>
      <c r="K328">
        <v>15</v>
      </c>
      <c r="M328" t="s">
        <v>644</v>
      </c>
      <c r="N328" t="s">
        <v>644</v>
      </c>
      <c r="O328" t="s">
        <v>265</v>
      </c>
      <c r="P328" t="s">
        <v>645</v>
      </c>
      <c r="Q328">
        <v>1</v>
      </c>
      <c r="W328" t="s">
        <v>46</v>
      </c>
      <c r="X328">
        <v>160</v>
      </c>
      <c r="Y328">
        <v>0</v>
      </c>
      <c r="Z328" t="s">
        <v>247</v>
      </c>
      <c r="AA328">
        <v>0</v>
      </c>
      <c r="AB328">
        <v>20</v>
      </c>
      <c r="AC328">
        <v>2</v>
      </c>
      <c r="AD328">
        <v>53</v>
      </c>
      <c r="AE328">
        <v>12</v>
      </c>
      <c r="AF328">
        <v>35</v>
      </c>
      <c r="AG328" s="19">
        <v>8</v>
      </c>
      <c r="AH328" s="19">
        <v>1.2</v>
      </c>
      <c r="AI328" s="19">
        <v>55.1</v>
      </c>
      <c r="AJ328" s="19">
        <v>0.43</v>
      </c>
      <c r="AL328" t="s">
        <v>248</v>
      </c>
      <c r="AM328" t="s">
        <v>646</v>
      </c>
      <c r="AN328" s="27">
        <v>1909999967</v>
      </c>
      <c r="AO328" s="27">
        <v>142900002</v>
      </c>
      <c r="AP328" t="s">
        <v>557</v>
      </c>
      <c r="AQ328" s="27">
        <v>1139999986</v>
      </c>
      <c r="AR328">
        <v>13</v>
      </c>
      <c r="AS328">
        <v>7</v>
      </c>
      <c r="AT328">
        <v>8</v>
      </c>
      <c r="AU328">
        <v>3</v>
      </c>
      <c r="AV328">
        <v>1</v>
      </c>
      <c r="AW328">
        <v>15</v>
      </c>
      <c r="AX328">
        <v>21</v>
      </c>
      <c r="AY328">
        <v>1</v>
      </c>
      <c r="AZ328">
        <v>0</v>
      </c>
      <c r="BA328">
        <v>0</v>
      </c>
      <c r="BB328">
        <v>0</v>
      </c>
    </row>
    <row r="329" spans="2:54" x14ac:dyDescent="0.25">
      <c r="B329">
        <v>602</v>
      </c>
      <c r="C329">
        <v>12751</v>
      </c>
      <c r="D329">
        <v>100171</v>
      </c>
      <c r="G329" t="s">
        <v>663</v>
      </c>
      <c r="H329">
        <v>12751</v>
      </c>
      <c r="I329">
        <v>3</v>
      </c>
      <c r="J329">
        <v>1</v>
      </c>
      <c r="K329">
        <v>50</v>
      </c>
      <c r="M329" t="s">
        <v>644</v>
      </c>
      <c r="N329" t="s">
        <v>644</v>
      </c>
      <c r="O329" t="s">
        <v>265</v>
      </c>
      <c r="P329" t="s">
        <v>645</v>
      </c>
      <c r="Q329">
        <v>1</v>
      </c>
      <c r="W329" t="s">
        <v>46</v>
      </c>
      <c r="X329">
        <v>160</v>
      </c>
      <c r="Y329">
        <v>0</v>
      </c>
      <c r="Z329" t="s">
        <v>247</v>
      </c>
      <c r="AA329">
        <v>0</v>
      </c>
      <c r="AB329">
        <v>20</v>
      </c>
      <c r="AC329">
        <v>2</v>
      </c>
      <c r="AD329">
        <v>53</v>
      </c>
      <c r="AE329">
        <v>12</v>
      </c>
      <c r="AF329">
        <v>35</v>
      </c>
      <c r="AG329" s="19">
        <v>8</v>
      </c>
      <c r="AH329" s="19">
        <v>1.2</v>
      </c>
      <c r="AI329" s="19">
        <v>55.1</v>
      </c>
      <c r="AJ329" s="19">
        <v>0.43</v>
      </c>
      <c r="AL329" t="s">
        <v>248</v>
      </c>
      <c r="AM329" t="s">
        <v>646</v>
      </c>
      <c r="AN329" s="27">
        <v>1909999967</v>
      </c>
      <c r="AO329" s="27">
        <v>142900002</v>
      </c>
      <c r="AP329" t="s">
        <v>557</v>
      </c>
      <c r="AQ329" s="27">
        <v>1139999986</v>
      </c>
      <c r="AR329">
        <v>13</v>
      </c>
      <c r="AS329">
        <v>7</v>
      </c>
      <c r="AT329">
        <v>8</v>
      </c>
      <c r="AU329">
        <v>3</v>
      </c>
      <c r="AV329">
        <v>1</v>
      </c>
      <c r="AW329">
        <v>15</v>
      </c>
      <c r="AX329">
        <v>21</v>
      </c>
      <c r="AY329">
        <v>1</v>
      </c>
      <c r="AZ329">
        <v>0</v>
      </c>
      <c r="BA329">
        <v>0</v>
      </c>
      <c r="BB329">
        <v>0</v>
      </c>
    </row>
    <row r="330" spans="2:54" x14ac:dyDescent="0.25">
      <c r="B330">
        <v>2273</v>
      </c>
      <c r="C330">
        <v>12813</v>
      </c>
      <c r="D330">
        <v>100172</v>
      </c>
      <c r="G330" t="s">
        <v>664</v>
      </c>
      <c r="H330">
        <v>12813</v>
      </c>
      <c r="I330">
        <v>3</v>
      </c>
      <c r="J330">
        <v>2</v>
      </c>
      <c r="K330">
        <v>25</v>
      </c>
      <c r="M330" t="s">
        <v>644</v>
      </c>
      <c r="N330" t="s">
        <v>644</v>
      </c>
      <c r="O330" t="s">
        <v>265</v>
      </c>
      <c r="P330" t="s">
        <v>645</v>
      </c>
      <c r="Q330">
        <v>1</v>
      </c>
      <c r="W330" t="s">
        <v>46</v>
      </c>
      <c r="X330">
        <v>160</v>
      </c>
      <c r="Y330">
        <v>0</v>
      </c>
      <c r="Z330" t="s">
        <v>247</v>
      </c>
      <c r="AA330">
        <v>0</v>
      </c>
      <c r="AB330">
        <v>20</v>
      </c>
      <c r="AC330">
        <v>2</v>
      </c>
      <c r="AD330">
        <v>53</v>
      </c>
      <c r="AE330">
        <v>12</v>
      </c>
      <c r="AF330">
        <v>35</v>
      </c>
      <c r="AG330" s="19">
        <v>8</v>
      </c>
      <c r="AH330" s="19">
        <v>1.2</v>
      </c>
      <c r="AI330" s="19">
        <v>55.1</v>
      </c>
      <c r="AJ330" s="19">
        <v>0.43</v>
      </c>
      <c r="AL330" t="s">
        <v>248</v>
      </c>
      <c r="AM330" t="s">
        <v>646</v>
      </c>
      <c r="AN330" s="27">
        <v>1909999967</v>
      </c>
      <c r="AO330" s="27">
        <v>142900002</v>
      </c>
      <c r="AP330" t="s">
        <v>557</v>
      </c>
      <c r="AQ330" s="27">
        <v>1139999986</v>
      </c>
      <c r="AR330">
        <v>13</v>
      </c>
      <c r="AS330">
        <v>7</v>
      </c>
      <c r="AT330">
        <v>8</v>
      </c>
      <c r="AU330">
        <v>3</v>
      </c>
      <c r="AV330">
        <v>1</v>
      </c>
      <c r="AW330">
        <v>15</v>
      </c>
      <c r="AX330">
        <v>21</v>
      </c>
      <c r="AY330">
        <v>1</v>
      </c>
      <c r="AZ330">
        <v>0</v>
      </c>
      <c r="BA330">
        <v>0</v>
      </c>
      <c r="BB330">
        <v>0</v>
      </c>
    </row>
    <row r="331" spans="2:54" x14ac:dyDescent="0.25">
      <c r="B331">
        <v>2016</v>
      </c>
      <c r="C331">
        <v>12799</v>
      </c>
      <c r="D331">
        <v>100174</v>
      </c>
      <c r="G331" t="s">
        <v>665</v>
      </c>
      <c r="H331">
        <v>12799</v>
      </c>
      <c r="I331">
        <v>3</v>
      </c>
      <c r="J331">
        <v>1</v>
      </c>
      <c r="K331">
        <v>60</v>
      </c>
      <c r="M331" t="s">
        <v>644</v>
      </c>
      <c r="N331" t="s">
        <v>644</v>
      </c>
      <c r="O331" t="s">
        <v>265</v>
      </c>
      <c r="P331" t="s">
        <v>645</v>
      </c>
      <c r="Q331">
        <v>1</v>
      </c>
      <c r="W331" t="s">
        <v>46</v>
      </c>
      <c r="X331">
        <v>160</v>
      </c>
      <c r="Y331">
        <v>0</v>
      </c>
      <c r="Z331" t="s">
        <v>247</v>
      </c>
      <c r="AA331">
        <v>0</v>
      </c>
      <c r="AB331">
        <v>20</v>
      </c>
      <c r="AC331">
        <v>2</v>
      </c>
      <c r="AD331">
        <v>53</v>
      </c>
      <c r="AE331">
        <v>12</v>
      </c>
      <c r="AF331">
        <v>35</v>
      </c>
      <c r="AG331" s="19">
        <v>8</v>
      </c>
      <c r="AH331" s="19">
        <v>1.2</v>
      </c>
      <c r="AI331" s="19">
        <v>55.1</v>
      </c>
      <c r="AJ331" s="19">
        <v>0.43</v>
      </c>
      <c r="AL331" t="s">
        <v>248</v>
      </c>
      <c r="AM331" t="s">
        <v>646</v>
      </c>
      <c r="AN331" s="27">
        <v>1909999967</v>
      </c>
      <c r="AO331" s="27">
        <v>142900002</v>
      </c>
      <c r="AP331" t="s">
        <v>557</v>
      </c>
      <c r="AQ331" s="27">
        <v>1139999986</v>
      </c>
      <c r="AR331">
        <v>13</v>
      </c>
      <c r="AS331">
        <v>7</v>
      </c>
      <c r="AT331">
        <v>8</v>
      </c>
      <c r="AU331">
        <v>3</v>
      </c>
      <c r="AV331">
        <v>1</v>
      </c>
      <c r="AW331">
        <v>15</v>
      </c>
      <c r="AX331">
        <v>21</v>
      </c>
      <c r="AY331">
        <v>1</v>
      </c>
      <c r="AZ331">
        <v>0</v>
      </c>
      <c r="BA331">
        <v>0</v>
      </c>
      <c r="BB331">
        <v>0</v>
      </c>
    </row>
    <row r="332" spans="2:54" x14ac:dyDescent="0.25">
      <c r="B332">
        <v>634</v>
      </c>
      <c r="C332">
        <v>12752</v>
      </c>
      <c r="D332">
        <v>100175</v>
      </c>
      <c r="G332" t="s">
        <v>666</v>
      </c>
      <c r="H332">
        <v>12752</v>
      </c>
      <c r="I332">
        <v>3</v>
      </c>
      <c r="J332">
        <v>1</v>
      </c>
      <c r="K332">
        <v>70</v>
      </c>
      <c r="M332" t="s">
        <v>644</v>
      </c>
      <c r="N332" t="s">
        <v>644</v>
      </c>
      <c r="O332" t="s">
        <v>265</v>
      </c>
      <c r="P332" t="s">
        <v>645</v>
      </c>
      <c r="Q332">
        <v>1</v>
      </c>
      <c r="W332" t="s">
        <v>46</v>
      </c>
      <c r="X332">
        <v>160</v>
      </c>
      <c r="Y332">
        <v>0</v>
      </c>
      <c r="Z332" t="s">
        <v>247</v>
      </c>
      <c r="AA332">
        <v>0</v>
      </c>
      <c r="AB332">
        <v>20</v>
      </c>
      <c r="AC332">
        <v>2</v>
      </c>
      <c r="AD332">
        <v>53</v>
      </c>
      <c r="AE332">
        <v>12</v>
      </c>
      <c r="AF332">
        <v>35</v>
      </c>
      <c r="AG332" s="19">
        <v>8</v>
      </c>
      <c r="AH332" s="19">
        <v>1.2</v>
      </c>
      <c r="AI332" s="19">
        <v>55.1</v>
      </c>
      <c r="AJ332" s="19">
        <v>0.43</v>
      </c>
      <c r="AL332" t="s">
        <v>248</v>
      </c>
      <c r="AM332" t="s">
        <v>646</v>
      </c>
      <c r="AN332" s="27">
        <v>1909999967</v>
      </c>
      <c r="AO332" s="27">
        <v>142900002</v>
      </c>
      <c r="AP332" t="s">
        <v>557</v>
      </c>
      <c r="AQ332" s="27">
        <v>1139999986</v>
      </c>
      <c r="AR332">
        <v>13</v>
      </c>
      <c r="AS332">
        <v>7</v>
      </c>
      <c r="AT332">
        <v>8</v>
      </c>
      <c r="AU332">
        <v>3</v>
      </c>
      <c r="AV332">
        <v>1</v>
      </c>
      <c r="AW332">
        <v>15</v>
      </c>
      <c r="AX332">
        <v>21</v>
      </c>
      <c r="AY332">
        <v>1</v>
      </c>
      <c r="AZ332">
        <v>0</v>
      </c>
      <c r="BA332">
        <v>0</v>
      </c>
      <c r="BB332">
        <v>0</v>
      </c>
    </row>
    <row r="333" spans="2:54" x14ac:dyDescent="0.25">
      <c r="B333">
        <v>783</v>
      </c>
      <c r="C333">
        <v>12735</v>
      </c>
      <c r="D333">
        <v>100176</v>
      </c>
      <c r="G333" t="s">
        <v>667</v>
      </c>
      <c r="H333">
        <v>12735</v>
      </c>
      <c r="I333">
        <v>3</v>
      </c>
      <c r="J333">
        <v>1</v>
      </c>
      <c r="K333">
        <v>45</v>
      </c>
      <c r="M333" t="s">
        <v>644</v>
      </c>
      <c r="N333" t="s">
        <v>644</v>
      </c>
      <c r="O333" t="s">
        <v>265</v>
      </c>
      <c r="P333" t="s">
        <v>645</v>
      </c>
      <c r="Q333">
        <v>1</v>
      </c>
      <c r="W333" t="s">
        <v>46</v>
      </c>
      <c r="X333">
        <v>160</v>
      </c>
      <c r="Y333">
        <v>0</v>
      </c>
      <c r="Z333" t="s">
        <v>247</v>
      </c>
      <c r="AA333">
        <v>0</v>
      </c>
      <c r="AB333">
        <v>20</v>
      </c>
      <c r="AC333">
        <v>2</v>
      </c>
      <c r="AD333">
        <v>53</v>
      </c>
      <c r="AE333">
        <v>12</v>
      </c>
      <c r="AF333">
        <v>35</v>
      </c>
      <c r="AG333" s="19">
        <v>8</v>
      </c>
      <c r="AH333" s="19">
        <v>1.2</v>
      </c>
      <c r="AI333" s="19">
        <v>55.1</v>
      </c>
      <c r="AJ333" s="19">
        <v>0.43</v>
      </c>
      <c r="AL333" t="s">
        <v>248</v>
      </c>
      <c r="AM333" t="s">
        <v>646</v>
      </c>
      <c r="AN333" s="27">
        <v>1909999967</v>
      </c>
      <c r="AO333" s="27">
        <v>142900002</v>
      </c>
      <c r="AP333" t="s">
        <v>557</v>
      </c>
      <c r="AQ333" s="27">
        <v>1139999986</v>
      </c>
      <c r="AR333">
        <v>13</v>
      </c>
      <c r="AS333">
        <v>7</v>
      </c>
      <c r="AT333">
        <v>8</v>
      </c>
      <c r="AU333">
        <v>3</v>
      </c>
      <c r="AV333">
        <v>1</v>
      </c>
      <c r="AW333">
        <v>15</v>
      </c>
      <c r="AX333">
        <v>21</v>
      </c>
      <c r="AY333">
        <v>1</v>
      </c>
      <c r="AZ333">
        <v>0</v>
      </c>
      <c r="BA333">
        <v>0</v>
      </c>
      <c r="BB333">
        <v>0</v>
      </c>
    </row>
    <row r="334" spans="2:54" x14ac:dyDescent="0.25">
      <c r="B334">
        <v>927</v>
      </c>
      <c r="C334">
        <v>12757</v>
      </c>
      <c r="D334">
        <v>100181</v>
      </c>
      <c r="G334" t="s">
        <v>668</v>
      </c>
      <c r="H334">
        <v>12757</v>
      </c>
      <c r="I334">
        <v>3</v>
      </c>
      <c r="J334">
        <v>1</v>
      </c>
      <c r="K334">
        <v>60</v>
      </c>
      <c r="M334" t="s">
        <v>644</v>
      </c>
      <c r="N334" t="s">
        <v>644</v>
      </c>
      <c r="O334" t="s">
        <v>265</v>
      </c>
      <c r="P334" t="s">
        <v>645</v>
      </c>
      <c r="Q334">
        <v>1</v>
      </c>
      <c r="W334" t="s">
        <v>46</v>
      </c>
      <c r="X334">
        <v>160</v>
      </c>
      <c r="Y334">
        <v>0</v>
      </c>
      <c r="Z334" t="s">
        <v>247</v>
      </c>
      <c r="AA334">
        <v>0</v>
      </c>
      <c r="AB334">
        <v>20</v>
      </c>
      <c r="AC334">
        <v>2</v>
      </c>
      <c r="AD334">
        <v>53</v>
      </c>
      <c r="AE334">
        <v>12</v>
      </c>
      <c r="AF334">
        <v>35</v>
      </c>
      <c r="AG334" s="19">
        <v>8</v>
      </c>
      <c r="AH334" s="19">
        <v>1.2</v>
      </c>
      <c r="AI334" s="19">
        <v>55.1</v>
      </c>
      <c r="AJ334" s="19">
        <v>0.43</v>
      </c>
      <c r="AL334" t="s">
        <v>248</v>
      </c>
      <c r="AM334" t="s">
        <v>646</v>
      </c>
      <c r="AN334" s="27">
        <v>1909999967</v>
      </c>
      <c r="AO334" s="27">
        <v>142900002</v>
      </c>
      <c r="AP334" t="s">
        <v>557</v>
      </c>
      <c r="AQ334" s="27">
        <v>1139999986</v>
      </c>
      <c r="AR334">
        <v>13</v>
      </c>
      <c r="AS334">
        <v>7</v>
      </c>
      <c r="AT334">
        <v>8</v>
      </c>
      <c r="AU334">
        <v>3</v>
      </c>
      <c r="AV334">
        <v>1</v>
      </c>
      <c r="AW334">
        <v>15</v>
      </c>
      <c r="AX334">
        <v>21</v>
      </c>
      <c r="AY334">
        <v>1</v>
      </c>
      <c r="AZ334">
        <v>0</v>
      </c>
      <c r="BA334">
        <v>0</v>
      </c>
      <c r="BB334">
        <v>0</v>
      </c>
    </row>
    <row r="335" spans="2:54" x14ac:dyDescent="0.25">
      <c r="B335">
        <v>692</v>
      </c>
      <c r="C335">
        <v>12754</v>
      </c>
      <c r="D335">
        <v>100183</v>
      </c>
      <c r="G335" t="s">
        <v>669</v>
      </c>
      <c r="H335">
        <v>12754</v>
      </c>
      <c r="I335">
        <v>3</v>
      </c>
      <c r="J335">
        <v>3</v>
      </c>
      <c r="K335">
        <v>20</v>
      </c>
      <c r="M335" t="s">
        <v>644</v>
      </c>
      <c r="N335" t="s">
        <v>644</v>
      </c>
      <c r="O335" t="s">
        <v>265</v>
      </c>
      <c r="P335" t="s">
        <v>645</v>
      </c>
      <c r="Q335">
        <v>1</v>
      </c>
      <c r="W335" t="s">
        <v>46</v>
      </c>
      <c r="X335">
        <v>160</v>
      </c>
      <c r="Y335">
        <v>0</v>
      </c>
      <c r="Z335" t="s">
        <v>247</v>
      </c>
      <c r="AA335">
        <v>0</v>
      </c>
      <c r="AB335">
        <v>20</v>
      </c>
      <c r="AC335">
        <v>2</v>
      </c>
      <c r="AD335">
        <v>53</v>
      </c>
      <c r="AE335">
        <v>12</v>
      </c>
      <c r="AF335">
        <v>35</v>
      </c>
      <c r="AG335" s="19">
        <v>8</v>
      </c>
      <c r="AH335" s="19">
        <v>1.2</v>
      </c>
      <c r="AI335" s="19">
        <v>55.1</v>
      </c>
      <c r="AJ335" s="19">
        <v>0.43</v>
      </c>
      <c r="AL335" t="s">
        <v>248</v>
      </c>
      <c r="AM335" t="s">
        <v>646</v>
      </c>
      <c r="AN335" s="27">
        <v>1909999967</v>
      </c>
      <c r="AO335" s="27">
        <v>142900002</v>
      </c>
      <c r="AP335" t="s">
        <v>557</v>
      </c>
      <c r="AQ335" s="27">
        <v>1139999986</v>
      </c>
      <c r="AR335">
        <v>13</v>
      </c>
      <c r="AS335">
        <v>7</v>
      </c>
      <c r="AT335">
        <v>8</v>
      </c>
      <c r="AU335">
        <v>3</v>
      </c>
      <c r="AV335">
        <v>1</v>
      </c>
      <c r="AW335">
        <v>15</v>
      </c>
      <c r="AX335">
        <v>21</v>
      </c>
      <c r="AY335">
        <v>1</v>
      </c>
      <c r="AZ335">
        <v>0</v>
      </c>
      <c r="BA335">
        <v>0</v>
      </c>
      <c r="BB335">
        <v>0</v>
      </c>
    </row>
    <row r="336" spans="2:54" x14ac:dyDescent="0.25">
      <c r="B336">
        <v>704</v>
      </c>
      <c r="C336">
        <v>12791</v>
      </c>
      <c r="D336">
        <v>100188</v>
      </c>
      <c r="G336" t="s">
        <v>670</v>
      </c>
      <c r="H336">
        <v>12791</v>
      </c>
      <c r="I336">
        <v>3</v>
      </c>
      <c r="J336">
        <v>1</v>
      </c>
      <c r="K336">
        <v>70</v>
      </c>
      <c r="M336" t="s">
        <v>644</v>
      </c>
      <c r="N336" t="s">
        <v>644</v>
      </c>
      <c r="O336" t="s">
        <v>265</v>
      </c>
      <c r="P336" t="s">
        <v>645</v>
      </c>
      <c r="Q336">
        <v>1</v>
      </c>
      <c r="W336" t="s">
        <v>46</v>
      </c>
      <c r="X336">
        <v>160</v>
      </c>
      <c r="Y336">
        <v>0</v>
      </c>
      <c r="Z336" t="s">
        <v>247</v>
      </c>
      <c r="AA336">
        <v>0</v>
      </c>
      <c r="AB336">
        <v>20</v>
      </c>
      <c r="AC336">
        <v>2</v>
      </c>
      <c r="AD336">
        <v>53</v>
      </c>
      <c r="AE336">
        <v>12</v>
      </c>
      <c r="AF336">
        <v>35</v>
      </c>
      <c r="AG336" s="19">
        <v>8</v>
      </c>
      <c r="AH336" s="19">
        <v>1.2</v>
      </c>
      <c r="AI336" s="19">
        <v>55.1</v>
      </c>
      <c r="AJ336" s="19">
        <v>0.43</v>
      </c>
      <c r="AL336" t="s">
        <v>248</v>
      </c>
      <c r="AM336" t="s">
        <v>646</v>
      </c>
      <c r="AN336" s="27">
        <v>1909999967</v>
      </c>
      <c r="AO336" s="27">
        <v>142900002</v>
      </c>
      <c r="AP336" t="s">
        <v>557</v>
      </c>
      <c r="AQ336" s="27">
        <v>1139999986</v>
      </c>
      <c r="AR336">
        <v>13</v>
      </c>
      <c r="AS336">
        <v>7</v>
      </c>
      <c r="AT336">
        <v>8</v>
      </c>
      <c r="AU336">
        <v>3</v>
      </c>
      <c r="AV336">
        <v>1</v>
      </c>
      <c r="AW336">
        <v>15</v>
      </c>
      <c r="AX336">
        <v>21</v>
      </c>
      <c r="AY336">
        <v>1</v>
      </c>
      <c r="AZ336">
        <v>0</v>
      </c>
      <c r="BA336">
        <v>0</v>
      </c>
      <c r="BB336">
        <v>0</v>
      </c>
    </row>
    <row r="337" spans="2:54" x14ac:dyDescent="0.25">
      <c r="B337">
        <v>853</v>
      </c>
      <c r="C337">
        <v>12734</v>
      </c>
      <c r="D337">
        <v>100191</v>
      </c>
      <c r="G337" t="s">
        <v>671</v>
      </c>
      <c r="H337">
        <v>12734</v>
      </c>
      <c r="I337">
        <v>3</v>
      </c>
      <c r="J337">
        <v>1</v>
      </c>
      <c r="K337">
        <v>70</v>
      </c>
      <c r="M337" t="s">
        <v>644</v>
      </c>
      <c r="N337" t="s">
        <v>644</v>
      </c>
      <c r="O337" t="s">
        <v>265</v>
      </c>
      <c r="P337" t="s">
        <v>645</v>
      </c>
      <c r="Q337">
        <v>1</v>
      </c>
      <c r="W337" t="s">
        <v>46</v>
      </c>
      <c r="X337">
        <v>160</v>
      </c>
      <c r="Y337">
        <v>0</v>
      </c>
      <c r="Z337" t="s">
        <v>247</v>
      </c>
      <c r="AA337">
        <v>0</v>
      </c>
      <c r="AB337">
        <v>20</v>
      </c>
      <c r="AC337">
        <v>2</v>
      </c>
      <c r="AD337">
        <v>53</v>
      </c>
      <c r="AE337">
        <v>12</v>
      </c>
      <c r="AF337">
        <v>35</v>
      </c>
      <c r="AG337" s="19">
        <v>8</v>
      </c>
      <c r="AH337" s="19">
        <v>1.2</v>
      </c>
      <c r="AI337" s="19">
        <v>55.1</v>
      </c>
      <c r="AJ337" s="19">
        <v>0.43</v>
      </c>
      <c r="AL337" t="s">
        <v>248</v>
      </c>
      <c r="AM337" t="s">
        <v>646</v>
      </c>
      <c r="AN337" s="27">
        <v>1909999967</v>
      </c>
      <c r="AO337" s="27">
        <v>142900002</v>
      </c>
      <c r="AP337" t="s">
        <v>557</v>
      </c>
      <c r="AQ337" s="27">
        <v>1139999986</v>
      </c>
      <c r="AR337">
        <v>13</v>
      </c>
      <c r="AS337">
        <v>7</v>
      </c>
      <c r="AT337">
        <v>8</v>
      </c>
      <c r="AU337">
        <v>3</v>
      </c>
      <c r="AV337">
        <v>1</v>
      </c>
      <c r="AW337">
        <v>15</v>
      </c>
      <c r="AX337">
        <v>21</v>
      </c>
      <c r="AY337">
        <v>1</v>
      </c>
      <c r="AZ337">
        <v>0</v>
      </c>
      <c r="BA337">
        <v>0</v>
      </c>
      <c r="BB337">
        <v>0</v>
      </c>
    </row>
    <row r="338" spans="2:54" x14ac:dyDescent="0.25">
      <c r="B338">
        <v>1629</v>
      </c>
      <c r="C338">
        <v>12834</v>
      </c>
      <c r="D338">
        <v>100195</v>
      </c>
      <c r="G338" t="s">
        <v>672</v>
      </c>
      <c r="H338">
        <v>12834</v>
      </c>
      <c r="I338">
        <v>3</v>
      </c>
      <c r="J338">
        <v>2</v>
      </c>
      <c r="K338">
        <v>30</v>
      </c>
      <c r="M338" t="s">
        <v>644</v>
      </c>
      <c r="N338" t="s">
        <v>644</v>
      </c>
      <c r="O338" t="s">
        <v>265</v>
      </c>
      <c r="P338" t="s">
        <v>645</v>
      </c>
      <c r="Q338">
        <v>1</v>
      </c>
      <c r="W338" t="s">
        <v>46</v>
      </c>
      <c r="X338">
        <v>160</v>
      </c>
      <c r="Y338">
        <v>0</v>
      </c>
      <c r="Z338" t="s">
        <v>247</v>
      </c>
      <c r="AA338">
        <v>0</v>
      </c>
      <c r="AB338">
        <v>20</v>
      </c>
      <c r="AC338">
        <v>2</v>
      </c>
      <c r="AD338">
        <v>53</v>
      </c>
      <c r="AE338">
        <v>12</v>
      </c>
      <c r="AF338">
        <v>35</v>
      </c>
      <c r="AG338" s="19">
        <v>8</v>
      </c>
      <c r="AH338" s="19">
        <v>1.2</v>
      </c>
      <c r="AI338" s="19">
        <v>55.1</v>
      </c>
      <c r="AJ338" s="19">
        <v>0.43</v>
      </c>
      <c r="AL338" t="s">
        <v>248</v>
      </c>
      <c r="AM338" t="s">
        <v>646</v>
      </c>
      <c r="AN338" s="27">
        <v>1909999967</v>
      </c>
      <c r="AO338" s="27">
        <v>142900002</v>
      </c>
      <c r="AP338" t="s">
        <v>557</v>
      </c>
      <c r="AQ338" s="27">
        <v>1139999986</v>
      </c>
      <c r="AR338">
        <v>13</v>
      </c>
      <c r="AS338">
        <v>7</v>
      </c>
      <c r="AT338">
        <v>8</v>
      </c>
      <c r="AU338">
        <v>3</v>
      </c>
      <c r="AV338">
        <v>1</v>
      </c>
      <c r="AW338">
        <v>15</v>
      </c>
      <c r="AX338">
        <v>21</v>
      </c>
      <c r="AY338">
        <v>1</v>
      </c>
      <c r="AZ338">
        <v>0</v>
      </c>
      <c r="BA338">
        <v>0</v>
      </c>
      <c r="BB338">
        <v>0</v>
      </c>
    </row>
    <row r="339" spans="2:54" x14ac:dyDescent="0.25">
      <c r="B339">
        <v>1458</v>
      </c>
      <c r="C339">
        <v>12840</v>
      </c>
      <c r="D339">
        <v>100196</v>
      </c>
      <c r="G339" t="s">
        <v>673</v>
      </c>
      <c r="H339">
        <v>12840</v>
      </c>
      <c r="I339">
        <v>3</v>
      </c>
      <c r="J339">
        <v>1</v>
      </c>
      <c r="K339">
        <v>60</v>
      </c>
      <c r="M339" t="s">
        <v>644</v>
      </c>
      <c r="N339" t="s">
        <v>644</v>
      </c>
      <c r="O339" t="s">
        <v>265</v>
      </c>
      <c r="P339" t="s">
        <v>645</v>
      </c>
      <c r="Q339">
        <v>1</v>
      </c>
      <c r="W339" t="s">
        <v>46</v>
      </c>
      <c r="X339">
        <v>160</v>
      </c>
      <c r="Y339">
        <v>0</v>
      </c>
      <c r="Z339" t="s">
        <v>247</v>
      </c>
      <c r="AA339">
        <v>0</v>
      </c>
      <c r="AB339">
        <v>20</v>
      </c>
      <c r="AC339">
        <v>2</v>
      </c>
      <c r="AD339">
        <v>53</v>
      </c>
      <c r="AE339">
        <v>12</v>
      </c>
      <c r="AF339">
        <v>35</v>
      </c>
      <c r="AG339" s="19">
        <v>8</v>
      </c>
      <c r="AH339" s="19">
        <v>1.2</v>
      </c>
      <c r="AI339" s="19">
        <v>55.1</v>
      </c>
      <c r="AJ339" s="19">
        <v>0.43</v>
      </c>
      <c r="AL339" t="s">
        <v>248</v>
      </c>
      <c r="AM339" t="s">
        <v>646</v>
      </c>
      <c r="AN339" s="27">
        <v>1909999967</v>
      </c>
      <c r="AO339" s="27">
        <v>142900002</v>
      </c>
      <c r="AP339" t="s">
        <v>557</v>
      </c>
      <c r="AQ339" s="27">
        <v>1139999986</v>
      </c>
      <c r="AR339">
        <v>13</v>
      </c>
      <c r="AS339">
        <v>7</v>
      </c>
      <c r="AT339">
        <v>8</v>
      </c>
      <c r="AU339">
        <v>3</v>
      </c>
      <c r="AV339">
        <v>1</v>
      </c>
      <c r="AW339">
        <v>15</v>
      </c>
      <c r="AX339">
        <v>21</v>
      </c>
      <c r="AY339">
        <v>1</v>
      </c>
      <c r="AZ339">
        <v>0</v>
      </c>
      <c r="BA339">
        <v>0</v>
      </c>
      <c r="BB339">
        <v>0</v>
      </c>
    </row>
    <row r="340" spans="2:54" x14ac:dyDescent="0.25">
      <c r="B340">
        <v>1643</v>
      </c>
      <c r="C340">
        <v>12818</v>
      </c>
      <c r="D340">
        <v>100201</v>
      </c>
      <c r="G340" t="s">
        <v>674</v>
      </c>
      <c r="H340">
        <v>12818</v>
      </c>
      <c r="I340">
        <v>3</v>
      </c>
      <c r="J340">
        <v>1</v>
      </c>
      <c r="K340">
        <v>70</v>
      </c>
      <c r="M340" t="s">
        <v>644</v>
      </c>
      <c r="N340" t="s">
        <v>644</v>
      </c>
      <c r="O340" t="s">
        <v>265</v>
      </c>
      <c r="P340" t="s">
        <v>645</v>
      </c>
      <c r="Q340">
        <v>1</v>
      </c>
      <c r="W340" t="s">
        <v>46</v>
      </c>
      <c r="X340">
        <v>160</v>
      </c>
      <c r="Y340">
        <v>0</v>
      </c>
      <c r="Z340" t="s">
        <v>247</v>
      </c>
      <c r="AA340">
        <v>0</v>
      </c>
      <c r="AB340">
        <v>20</v>
      </c>
      <c r="AC340">
        <v>2</v>
      </c>
      <c r="AD340">
        <v>53</v>
      </c>
      <c r="AE340">
        <v>12</v>
      </c>
      <c r="AF340">
        <v>35</v>
      </c>
      <c r="AG340" s="19">
        <v>8</v>
      </c>
      <c r="AH340" s="19">
        <v>1.2</v>
      </c>
      <c r="AI340" s="19">
        <v>55.1</v>
      </c>
      <c r="AJ340" s="19">
        <v>0.43</v>
      </c>
      <c r="AL340" t="s">
        <v>248</v>
      </c>
      <c r="AM340" t="s">
        <v>646</v>
      </c>
      <c r="AN340" s="27">
        <v>1909999967</v>
      </c>
      <c r="AO340" s="27">
        <v>142900002</v>
      </c>
      <c r="AP340" t="s">
        <v>557</v>
      </c>
      <c r="AQ340" s="27">
        <v>1139999986</v>
      </c>
      <c r="AR340">
        <v>13</v>
      </c>
      <c r="AS340">
        <v>7</v>
      </c>
      <c r="AT340">
        <v>8</v>
      </c>
      <c r="AU340">
        <v>3</v>
      </c>
      <c r="AV340">
        <v>1</v>
      </c>
      <c r="AW340">
        <v>15</v>
      </c>
      <c r="AX340">
        <v>21</v>
      </c>
      <c r="AY340">
        <v>1</v>
      </c>
      <c r="AZ340">
        <v>0</v>
      </c>
      <c r="BA340">
        <v>0</v>
      </c>
      <c r="BB340">
        <v>0</v>
      </c>
    </row>
    <row r="341" spans="2:54" x14ac:dyDescent="0.25">
      <c r="B341">
        <v>712</v>
      </c>
      <c r="C341">
        <v>12781</v>
      </c>
      <c r="D341">
        <v>100202</v>
      </c>
      <c r="G341" t="s">
        <v>675</v>
      </c>
      <c r="H341">
        <v>12781</v>
      </c>
      <c r="I341">
        <v>3</v>
      </c>
      <c r="J341">
        <v>1</v>
      </c>
      <c r="K341">
        <v>70</v>
      </c>
      <c r="M341" t="s">
        <v>644</v>
      </c>
      <c r="N341" t="s">
        <v>644</v>
      </c>
      <c r="O341" t="s">
        <v>265</v>
      </c>
      <c r="P341" t="s">
        <v>645</v>
      </c>
      <c r="Q341">
        <v>1</v>
      </c>
      <c r="W341" t="s">
        <v>46</v>
      </c>
      <c r="X341">
        <v>160</v>
      </c>
      <c r="Y341">
        <v>0</v>
      </c>
      <c r="Z341" t="s">
        <v>247</v>
      </c>
      <c r="AA341">
        <v>0</v>
      </c>
      <c r="AB341">
        <v>20</v>
      </c>
      <c r="AC341">
        <v>2</v>
      </c>
      <c r="AD341">
        <v>53</v>
      </c>
      <c r="AE341">
        <v>12</v>
      </c>
      <c r="AF341">
        <v>35</v>
      </c>
      <c r="AG341" s="19">
        <v>8</v>
      </c>
      <c r="AH341" s="19">
        <v>1.2</v>
      </c>
      <c r="AI341" s="19">
        <v>55.1</v>
      </c>
      <c r="AJ341" s="19">
        <v>0.43</v>
      </c>
      <c r="AL341" t="s">
        <v>248</v>
      </c>
      <c r="AM341" t="s">
        <v>646</v>
      </c>
      <c r="AN341" s="27">
        <v>1909999967</v>
      </c>
      <c r="AO341" s="27">
        <v>142900002</v>
      </c>
      <c r="AP341" t="s">
        <v>557</v>
      </c>
      <c r="AQ341" s="27">
        <v>1139999986</v>
      </c>
      <c r="AR341">
        <v>13</v>
      </c>
      <c r="AS341">
        <v>7</v>
      </c>
      <c r="AT341">
        <v>8</v>
      </c>
      <c r="AU341">
        <v>3</v>
      </c>
      <c r="AV341">
        <v>1</v>
      </c>
      <c r="AW341">
        <v>15</v>
      </c>
      <c r="AX341">
        <v>21</v>
      </c>
      <c r="AY341">
        <v>1</v>
      </c>
      <c r="AZ341">
        <v>0</v>
      </c>
      <c r="BA341">
        <v>0</v>
      </c>
      <c r="BB341">
        <v>0</v>
      </c>
    </row>
    <row r="342" spans="2:54" x14ac:dyDescent="0.25">
      <c r="B342">
        <v>1738</v>
      </c>
      <c r="C342">
        <v>12825</v>
      </c>
      <c r="D342">
        <v>100203</v>
      </c>
      <c r="G342" t="s">
        <v>676</v>
      </c>
      <c r="H342">
        <v>12825</v>
      </c>
      <c r="I342">
        <v>3</v>
      </c>
      <c r="J342">
        <v>2</v>
      </c>
      <c r="K342">
        <v>30</v>
      </c>
      <c r="M342" t="s">
        <v>644</v>
      </c>
      <c r="N342" t="s">
        <v>644</v>
      </c>
      <c r="O342" t="s">
        <v>265</v>
      </c>
      <c r="P342" t="s">
        <v>645</v>
      </c>
      <c r="Q342">
        <v>1</v>
      </c>
      <c r="W342" t="s">
        <v>46</v>
      </c>
      <c r="X342">
        <v>160</v>
      </c>
      <c r="Y342">
        <v>0</v>
      </c>
      <c r="Z342" t="s">
        <v>247</v>
      </c>
      <c r="AA342">
        <v>0</v>
      </c>
      <c r="AB342">
        <v>20</v>
      </c>
      <c r="AC342">
        <v>2</v>
      </c>
      <c r="AD342">
        <v>53</v>
      </c>
      <c r="AE342">
        <v>12</v>
      </c>
      <c r="AF342">
        <v>35</v>
      </c>
      <c r="AG342" s="19">
        <v>8</v>
      </c>
      <c r="AH342" s="19">
        <v>1.2</v>
      </c>
      <c r="AI342" s="19">
        <v>55.1</v>
      </c>
      <c r="AJ342" s="19">
        <v>0.43</v>
      </c>
      <c r="AL342" t="s">
        <v>248</v>
      </c>
      <c r="AM342" t="s">
        <v>646</v>
      </c>
      <c r="AN342" s="27">
        <v>1909999967</v>
      </c>
      <c r="AO342" s="27">
        <v>142900002</v>
      </c>
      <c r="AP342" t="s">
        <v>557</v>
      </c>
      <c r="AQ342" s="27">
        <v>1139999986</v>
      </c>
      <c r="AR342">
        <v>13</v>
      </c>
      <c r="AS342">
        <v>7</v>
      </c>
      <c r="AT342">
        <v>8</v>
      </c>
      <c r="AU342">
        <v>3</v>
      </c>
      <c r="AV342">
        <v>1</v>
      </c>
      <c r="AW342">
        <v>15</v>
      </c>
      <c r="AX342">
        <v>21</v>
      </c>
      <c r="AY342">
        <v>1</v>
      </c>
      <c r="AZ342">
        <v>0</v>
      </c>
      <c r="BA342">
        <v>0</v>
      </c>
      <c r="BB342">
        <v>0</v>
      </c>
    </row>
    <row r="343" spans="2:54" x14ac:dyDescent="0.25">
      <c r="B343">
        <v>805</v>
      </c>
      <c r="C343">
        <v>12737</v>
      </c>
      <c r="D343">
        <v>100205</v>
      </c>
      <c r="G343" t="s">
        <v>677</v>
      </c>
      <c r="H343">
        <v>12737</v>
      </c>
      <c r="I343">
        <v>3</v>
      </c>
      <c r="J343">
        <v>3</v>
      </c>
      <c r="K343">
        <v>20</v>
      </c>
      <c r="M343" t="s">
        <v>644</v>
      </c>
      <c r="N343" t="s">
        <v>644</v>
      </c>
      <c r="O343" t="s">
        <v>265</v>
      </c>
      <c r="P343" t="s">
        <v>645</v>
      </c>
      <c r="Q343">
        <v>1</v>
      </c>
      <c r="W343" t="s">
        <v>46</v>
      </c>
      <c r="X343">
        <v>160</v>
      </c>
      <c r="Y343">
        <v>0</v>
      </c>
      <c r="Z343" t="s">
        <v>247</v>
      </c>
      <c r="AA343">
        <v>0</v>
      </c>
      <c r="AB343">
        <v>20</v>
      </c>
      <c r="AC343">
        <v>2</v>
      </c>
      <c r="AD343">
        <v>53</v>
      </c>
      <c r="AE343">
        <v>12</v>
      </c>
      <c r="AF343">
        <v>35</v>
      </c>
      <c r="AG343" s="19">
        <v>8</v>
      </c>
      <c r="AH343" s="19">
        <v>1.2</v>
      </c>
      <c r="AI343" s="19">
        <v>55.1</v>
      </c>
      <c r="AJ343" s="19">
        <v>0.43</v>
      </c>
      <c r="AL343" t="s">
        <v>248</v>
      </c>
      <c r="AM343" t="s">
        <v>646</v>
      </c>
      <c r="AN343" s="27">
        <v>1909999967</v>
      </c>
      <c r="AO343" s="27">
        <v>142900002</v>
      </c>
      <c r="AP343" t="s">
        <v>557</v>
      </c>
      <c r="AQ343" s="27">
        <v>1139999986</v>
      </c>
      <c r="AR343">
        <v>13</v>
      </c>
      <c r="AS343">
        <v>7</v>
      </c>
      <c r="AT343">
        <v>8</v>
      </c>
      <c r="AU343">
        <v>3</v>
      </c>
      <c r="AV343">
        <v>1</v>
      </c>
      <c r="AW343">
        <v>15</v>
      </c>
      <c r="AX343">
        <v>21</v>
      </c>
      <c r="AY343">
        <v>1</v>
      </c>
      <c r="AZ343">
        <v>0</v>
      </c>
      <c r="BA343">
        <v>0</v>
      </c>
      <c r="BB343">
        <v>0</v>
      </c>
    </row>
    <row r="344" spans="2:54" x14ac:dyDescent="0.25">
      <c r="B344">
        <v>910</v>
      </c>
      <c r="C344">
        <v>12763</v>
      </c>
      <c r="D344">
        <v>100207</v>
      </c>
      <c r="G344" t="s">
        <v>678</v>
      </c>
      <c r="H344">
        <v>12763</v>
      </c>
      <c r="I344">
        <v>3</v>
      </c>
      <c r="J344">
        <v>1</v>
      </c>
      <c r="K344">
        <v>50</v>
      </c>
      <c r="M344" t="s">
        <v>644</v>
      </c>
      <c r="N344" t="s">
        <v>644</v>
      </c>
      <c r="O344" t="s">
        <v>265</v>
      </c>
      <c r="P344" t="s">
        <v>645</v>
      </c>
      <c r="Q344">
        <v>1</v>
      </c>
      <c r="W344" t="s">
        <v>46</v>
      </c>
      <c r="X344">
        <v>160</v>
      </c>
      <c r="Y344">
        <v>0</v>
      </c>
      <c r="Z344" t="s">
        <v>247</v>
      </c>
      <c r="AA344">
        <v>0</v>
      </c>
      <c r="AB344">
        <v>20</v>
      </c>
      <c r="AC344">
        <v>2</v>
      </c>
      <c r="AD344">
        <v>53</v>
      </c>
      <c r="AE344">
        <v>12</v>
      </c>
      <c r="AF344">
        <v>35</v>
      </c>
      <c r="AG344" s="19">
        <v>8</v>
      </c>
      <c r="AH344" s="19">
        <v>1.2</v>
      </c>
      <c r="AI344" s="19">
        <v>55.1</v>
      </c>
      <c r="AJ344" s="19">
        <v>0.43</v>
      </c>
      <c r="AL344" t="s">
        <v>248</v>
      </c>
      <c r="AM344" t="s">
        <v>646</v>
      </c>
      <c r="AN344" s="27">
        <v>1909999967</v>
      </c>
      <c r="AO344" s="27">
        <v>142900002</v>
      </c>
      <c r="AP344" t="s">
        <v>557</v>
      </c>
      <c r="AQ344" s="27">
        <v>1139999986</v>
      </c>
      <c r="AR344">
        <v>13</v>
      </c>
      <c r="AS344">
        <v>7</v>
      </c>
      <c r="AT344">
        <v>8</v>
      </c>
      <c r="AU344">
        <v>3</v>
      </c>
      <c r="AV344">
        <v>1</v>
      </c>
      <c r="AW344">
        <v>15</v>
      </c>
      <c r="AX344">
        <v>21</v>
      </c>
      <c r="AY344">
        <v>1</v>
      </c>
      <c r="AZ344">
        <v>0</v>
      </c>
      <c r="BA344">
        <v>0</v>
      </c>
      <c r="BB344">
        <v>0</v>
      </c>
    </row>
    <row r="345" spans="2:54" x14ac:dyDescent="0.25">
      <c r="B345">
        <v>1418</v>
      </c>
      <c r="C345">
        <v>12841</v>
      </c>
      <c r="D345">
        <v>100213</v>
      </c>
      <c r="G345" t="s">
        <v>679</v>
      </c>
      <c r="H345">
        <v>12841</v>
      </c>
      <c r="I345">
        <v>3</v>
      </c>
      <c r="J345">
        <v>1</v>
      </c>
      <c r="K345">
        <v>60</v>
      </c>
      <c r="M345" t="s">
        <v>644</v>
      </c>
      <c r="N345" t="s">
        <v>644</v>
      </c>
      <c r="O345" t="s">
        <v>265</v>
      </c>
      <c r="P345" t="s">
        <v>645</v>
      </c>
      <c r="Q345">
        <v>1</v>
      </c>
      <c r="W345" t="s">
        <v>46</v>
      </c>
      <c r="X345">
        <v>160</v>
      </c>
      <c r="Y345">
        <v>0</v>
      </c>
      <c r="Z345" t="s">
        <v>247</v>
      </c>
      <c r="AA345">
        <v>0</v>
      </c>
      <c r="AB345">
        <v>20</v>
      </c>
      <c r="AC345">
        <v>2</v>
      </c>
      <c r="AD345">
        <v>53</v>
      </c>
      <c r="AE345">
        <v>12</v>
      </c>
      <c r="AF345">
        <v>35</v>
      </c>
      <c r="AG345" s="19">
        <v>8</v>
      </c>
      <c r="AH345" s="19">
        <v>1.2</v>
      </c>
      <c r="AI345" s="19">
        <v>55.1</v>
      </c>
      <c r="AJ345" s="19">
        <v>0.43</v>
      </c>
      <c r="AL345" t="s">
        <v>248</v>
      </c>
      <c r="AM345" t="s">
        <v>646</v>
      </c>
      <c r="AN345" s="27">
        <v>1909999967</v>
      </c>
      <c r="AO345" s="27">
        <v>142900002</v>
      </c>
      <c r="AP345" t="s">
        <v>557</v>
      </c>
      <c r="AQ345" s="27">
        <v>1139999986</v>
      </c>
      <c r="AR345">
        <v>13</v>
      </c>
      <c r="AS345">
        <v>7</v>
      </c>
      <c r="AT345">
        <v>8</v>
      </c>
      <c r="AU345">
        <v>3</v>
      </c>
      <c r="AV345">
        <v>1</v>
      </c>
      <c r="AW345">
        <v>15</v>
      </c>
      <c r="AX345">
        <v>21</v>
      </c>
      <c r="AY345">
        <v>1</v>
      </c>
      <c r="AZ345">
        <v>0</v>
      </c>
      <c r="BA345">
        <v>0</v>
      </c>
      <c r="BB345">
        <v>0</v>
      </c>
    </row>
    <row r="346" spans="2:54" x14ac:dyDescent="0.25">
      <c r="B346">
        <v>855</v>
      </c>
      <c r="C346">
        <v>12736</v>
      </c>
      <c r="D346">
        <v>100214</v>
      </c>
      <c r="G346" t="s">
        <v>680</v>
      </c>
      <c r="H346">
        <v>12736</v>
      </c>
      <c r="I346">
        <v>3</v>
      </c>
      <c r="J346">
        <v>1</v>
      </c>
      <c r="K346">
        <v>100</v>
      </c>
      <c r="M346" t="s">
        <v>644</v>
      </c>
      <c r="N346" t="s">
        <v>644</v>
      </c>
      <c r="O346" t="s">
        <v>265</v>
      </c>
      <c r="P346" t="s">
        <v>645</v>
      </c>
      <c r="Q346">
        <v>1</v>
      </c>
      <c r="W346" t="s">
        <v>46</v>
      </c>
      <c r="X346">
        <v>160</v>
      </c>
      <c r="Y346">
        <v>0</v>
      </c>
      <c r="Z346" t="s">
        <v>247</v>
      </c>
      <c r="AA346">
        <v>0</v>
      </c>
      <c r="AB346">
        <v>20</v>
      </c>
      <c r="AC346">
        <v>2</v>
      </c>
      <c r="AD346">
        <v>53</v>
      </c>
      <c r="AE346">
        <v>12</v>
      </c>
      <c r="AF346">
        <v>35</v>
      </c>
      <c r="AG346" s="19">
        <v>8</v>
      </c>
      <c r="AH346" s="19">
        <v>1.2</v>
      </c>
      <c r="AI346" s="19">
        <v>55.1</v>
      </c>
      <c r="AJ346" s="19">
        <v>0.43</v>
      </c>
      <c r="AL346" t="s">
        <v>248</v>
      </c>
      <c r="AM346" t="s">
        <v>646</v>
      </c>
      <c r="AN346" s="27">
        <v>1909999967</v>
      </c>
      <c r="AO346" s="27">
        <v>142900002</v>
      </c>
      <c r="AP346" t="s">
        <v>557</v>
      </c>
      <c r="AQ346" s="27">
        <v>1139999986</v>
      </c>
      <c r="AR346">
        <v>13</v>
      </c>
      <c r="AS346">
        <v>7</v>
      </c>
      <c r="AT346">
        <v>8</v>
      </c>
      <c r="AU346">
        <v>3</v>
      </c>
      <c r="AV346">
        <v>1</v>
      </c>
      <c r="AW346">
        <v>15</v>
      </c>
      <c r="AX346">
        <v>21</v>
      </c>
      <c r="AY346">
        <v>1</v>
      </c>
      <c r="AZ346">
        <v>0</v>
      </c>
      <c r="BA346">
        <v>0</v>
      </c>
      <c r="BB346">
        <v>0</v>
      </c>
    </row>
    <row r="347" spans="2:54" x14ac:dyDescent="0.25">
      <c r="B347">
        <v>1215</v>
      </c>
      <c r="C347">
        <v>12615</v>
      </c>
      <c r="D347">
        <v>100219</v>
      </c>
      <c r="G347" t="s">
        <v>681</v>
      </c>
      <c r="H347">
        <v>12615</v>
      </c>
      <c r="I347">
        <v>3</v>
      </c>
      <c r="J347">
        <v>2</v>
      </c>
      <c r="K347">
        <v>35</v>
      </c>
      <c r="M347" t="s">
        <v>644</v>
      </c>
      <c r="N347" t="s">
        <v>644</v>
      </c>
      <c r="O347" t="s">
        <v>265</v>
      </c>
      <c r="P347" t="s">
        <v>645</v>
      </c>
      <c r="Q347">
        <v>1</v>
      </c>
      <c r="W347" t="s">
        <v>46</v>
      </c>
      <c r="X347">
        <v>160</v>
      </c>
      <c r="Y347">
        <v>0</v>
      </c>
      <c r="Z347" t="s">
        <v>247</v>
      </c>
      <c r="AA347">
        <v>0</v>
      </c>
      <c r="AB347">
        <v>20</v>
      </c>
      <c r="AC347">
        <v>2</v>
      </c>
      <c r="AD347">
        <v>53</v>
      </c>
      <c r="AE347">
        <v>12</v>
      </c>
      <c r="AF347">
        <v>35</v>
      </c>
      <c r="AG347" s="19">
        <v>8</v>
      </c>
      <c r="AH347" s="19">
        <v>1.2</v>
      </c>
      <c r="AI347" s="19">
        <v>55.1</v>
      </c>
      <c r="AJ347" s="19">
        <v>0.43</v>
      </c>
      <c r="AL347" t="s">
        <v>248</v>
      </c>
      <c r="AM347" t="s">
        <v>646</v>
      </c>
      <c r="AN347" s="27">
        <v>1909999967</v>
      </c>
      <c r="AO347" s="27">
        <v>142900002</v>
      </c>
      <c r="AP347" t="s">
        <v>557</v>
      </c>
      <c r="AQ347" s="27">
        <v>1139999986</v>
      </c>
      <c r="AR347">
        <v>13</v>
      </c>
      <c r="AS347">
        <v>7</v>
      </c>
      <c r="AT347">
        <v>8</v>
      </c>
      <c r="AU347">
        <v>3</v>
      </c>
      <c r="AV347">
        <v>1</v>
      </c>
      <c r="AW347">
        <v>15</v>
      </c>
      <c r="AX347">
        <v>21</v>
      </c>
      <c r="AY347">
        <v>1</v>
      </c>
      <c r="AZ347">
        <v>0</v>
      </c>
      <c r="BA347">
        <v>0</v>
      </c>
      <c r="BB347">
        <v>0</v>
      </c>
    </row>
    <row r="348" spans="2:54" x14ac:dyDescent="0.25">
      <c r="B348">
        <v>441</v>
      </c>
      <c r="C348">
        <v>17003</v>
      </c>
      <c r="D348">
        <v>100221</v>
      </c>
      <c r="G348" t="s">
        <v>682</v>
      </c>
      <c r="H348">
        <v>17003</v>
      </c>
      <c r="I348">
        <v>3</v>
      </c>
      <c r="J348">
        <v>2</v>
      </c>
      <c r="K348">
        <v>30</v>
      </c>
      <c r="M348" t="s">
        <v>644</v>
      </c>
      <c r="N348" t="s">
        <v>644</v>
      </c>
      <c r="O348" t="s">
        <v>265</v>
      </c>
      <c r="P348" t="s">
        <v>645</v>
      </c>
      <c r="Q348">
        <v>1</v>
      </c>
      <c r="W348" t="s">
        <v>46</v>
      </c>
      <c r="X348">
        <v>160</v>
      </c>
      <c r="Y348">
        <v>0</v>
      </c>
      <c r="Z348" t="s">
        <v>247</v>
      </c>
      <c r="AA348">
        <v>0</v>
      </c>
      <c r="AB348">
        <v>20</v>
      </c>
      <c r="AC348">
        <v>2</v>
      </c>
      <c r="AD348">
        <v>53</v>
      </c>
      <c r="AE348">
        <v>12</v>
      </c>
      <c r="AF348">
        <v>35</v>
      </c>
      <c r="AG348" s="19">
        <v>8</v>
      </c>
      <c r="AH348" s="19">
        <v>1.2</v>
      </c>
      <c r="AI348" s="19">
        <v>55.1</v>
      </c>
      <c r="AJ348" s="19">
        <v>0.43</v>
      </c>
      <c r="AL348" t="s">
        <v>248</v>
      </c>
      <c r="AM348" t="s">
        <v>646</v>
      </c>
      <c r="AN348" s="27">
        <v>1909999967</v>
      </c>
      <c r="AO348" s="27">
        <v>142900002</v>
      </c>
      <c r="AP348" t="s">
        <v>557</v>
      </c>
      <c r="AQ348" s="27">
        <v>1139999986</v>
      </c>
      <c r="AR348">
        <v>13</v>
      </c>
      <c r="AS348">
        <v>7</v>
      </c>
      <c r="AT348">
        <v>8</v>
      </c>
      <c r="AU348">
        <v>3</v>
      </c>
      <c r="AV348">
        <v>1</v>
      </c>
      <c r="AW348">
        <v>15</v>
      </c>
      <c r="AX348">
        <v>21</v>
      </c>
      <c r="AY348">
        <v>1</v>
      </c>
      <c r="AZ348">
        <v>0</v>
      </c>
      <c r="BA348">
        <v>0</v>
      </c>
      <c r="BB348">
        <v>0</v>
      </c>
    </row>
    <row r="349" spans="2:54" x14ac:dyDescent="0.25">
      <c r="B349">
        <v>533</v>
      </c>
      <c r="C349">
        <v>17001</v>
      </c>
      <c r="D349">
        <v>100227</v>
      </c>
      <c r="G349" t="s">
        <v>683</v>
      </c>
      <c r="H349">
        <v>17001</v>
      </c>
      <c r="I349">
        <v>3</v>
      </c>
      <c r="J349">
        <v>1</v>
      </c>
      <c r="K349">
        <v>65</v>
      </c>
      <c r="M349" t="s">
        <v>644</v>
      </c>
      <c r="N349" t="s">
        <v>644</v>
      </c>
      <c r="O349" t="s">
        <v>265</v>
      </c>
      <c r="P349" t="s">
        <v>645</v>
      </c>
      <c r="Q349">
        <v>1</v>
      </c>
      <c r="W349" t="s">
        <v>46</v>
      </c>
      <c r="X349">
        <v>160</v>
      </c>
      <c r="Y349">
        <v>0</v>
      </c>
      <c r="Z349" t="s">
        <v>247</v>
      </c>
      <c r="AA349">
        <v>0</v>
      </c>
      <c r="AB349">
        <v>20</v>
      </c>
      <c r="AC349">
        <v>2</v>
      </c>
      <c r="AD349">
        <v>53</v>
      </c>
      <c r="AE349">
        <v>12</v>
      </c>
      <c r="AF349">
        <v>35</v>
      </c>
      <c r="AG349" s="19">
        <v>8</v>
      </c>
      <c r="AH349" s="19">
        <v>1.2</v>
      </c>
      <c r="AI349" s="19">
        <v>55.1</v>
      </c>
      <c r="AJ349" s="19">
        <v>0.43</v>
      </c>
      <c r="AL349" t="s">
        <v>248</v>
      </c>
      <c r="AM349" t="s">
        <v>646</v>
      </c>
      <c r="AN349" s="27">
        <v>1909999967</v>
      </c>
      <c r="AO349" s="27">
        <v>142900002</v>
      </c>
      <c r="AP349" t="s">
        <v>557</v>
      </c>
      <c r="AQ349" s="27">
        <v>1139999986</v>
      </c>
      <c r="AR349">
        <v>13</v>
      </c>
      <c r="AS349">
        <v>7</v>
      </c>
      <c r="AT349">
        <v>8</v>
      </c>
      <c r="AU349">
        <v>3</v>
      </c>
      <c r="AV349">
        <v>1</v>
      </c>
      <c r="AW349">
        <v>15</v>
      </c>
      <c r="AX349">
        <v>21</v>
      </c>
      <c r="AY349">
        <v>1</v>
      </c>
      <c r="AZ349">
        <v>0</v>
      </c>
      <c r="BA349">
        <v>0</v>
      </c>
      <c r="BB349">
        <v>0</v>
      </c>
    </row>
    <row r="350" spans="2:54" x14ac:dyDescent="0.25">
      <c r="B350">
        <v>1296</v>
      </c>
      <c r="C350">
        <v>12639</v>
      </c>
      <c r="D350">
        <v>100236</v>
      </c>
      <c r="G350" t="s">
        <v>684</v>
      </c>
      <c r="H350">
        <v>12639</v>
      </c>
      <c r="I350">
        <v>3</v>
      </c>
      <c r="J350">
        <v>3</v>
      </c>
      <c r="K350">
        <v>15</v>
      </c>
      <c r="M350" t="s">
        <v>644</v>
      </c>
      <c r="N350" t="s">
        <v>644</v>
      </c>
      <c r="O350" t="s">
        <v>265</v>
      </c>
      <c r="P350" t="s">
        <v>645</v>
      </c>
      <c r="Q350">
        <v>1</v>
      </c>
      <c r="W350" t="s">
        <v>46</v>
      </c>
      <c r="X350">
        <v>160</v>
      </c>
      <c r="Y350">
        <v>0</v>
      </c>
      <c r="Z350" t="s">
        <v>247</v>
      </c>
      <c r="AA350">
        <v>0</v>
      </c>
      <c r="AB350">
        <v>20</v>
      </c>
      <c r="AC350">
        <v>2</v>
      </c>
      <c r="AD350">
        <v>53</v>
      </c>
      <c r="AE350">
        <v>12</v>
      </c>
      <c r="AF350">
        <v>35</v>
      </c>
      <c r="AG350" s="19">
        <v>8</v>
      </c>
      <c r="AH350" s="19">
        <v>1.2</v>
      </c>
      <c r="AI350" s="19">
        <v>55.1</v>
      </c>
      <c r="AJ350" s="19">
        <v>0.43</v>
      </c>
      <c r="AL350" t="s">
        <v>248</v>
      </c>
      <c r="AM350" t="s">
        <v>646</v>
      </c>
      <c r="AN350" s="27">
        <v>1909999967</v>
      </c>
      <c r="AO350" s="27">
        <v>142900002</v>
      </c>
      <c r="AP350" t="s">
        <v>557</v>
      </c>
      <c r="AQ350" s="27">
        <v>1139999986</v>
      </c>
      <c r="AR350">
        <v>13</v>
      </c>
      <c r="AS350">
        <v>7</v>
      </c>
      <c r="AT350">
        <v>8</v>
      </c>
      <c r="AU350">
        <v>3</v>
      </c>
      <c r="AV350">
        <v>1</v>
      </c>
      <c r="AW350">
        <v>15</v>
      </c>
      <c r="AX350">
        <v>21</v>
      </c>
      <c r="AY350">
        <v>1</v>
      </c>
      <c r="AZ350">
        <v>0</v>
      </c>
      <c r="BA350">
        <v>0</v>
      </c>
      <c r="BB350">
        <v>0</v>
      </c>
    </row>
    <row r="351" spans="2:54" x14ac:dyDescent="0.25">
      <c r="B351">
        <v>1482</v>
      </c>
      <c r="C351">
        <v>12641</v>
      </c>
      <c r="D351">
        <v>100238</v>
      </c>
      <c r="G351" t="s">
        <v>685</v>
      </c>
      <c r="H351">
        <v>12641</v>
      </c>
      <c r="I351">
        <v>3</v>
      </c>
      <c r="J351">
        <v>1</v>
      </c>
      <c r="K351">
        <v>80</v>
      </c>
      <c r="M351" t="s">
        <v>644</v>
      </c>
      <c r="N351" t="s">
        <v>644</v>
      </c>
      <c r="O351" t="s">
        <v>265</v>
      </c>
      <c r="P351" t="s">
        <v>645</v>
      </c>
      <c r="Q351">
        <v>1</v>
      </c>
      <c r="W351" t="s">
        <v>46</v>
      </c>
      <c r="X351">
        <v>160</v>
      </c>
      <c r="Y351">
        <v>0</v>
      </c>
      <c r="Z351" t="s">
        <v>247</v>
      </c>
      <c r="AA351">
        <v>0</v>
      </c>
      <c r="AB351">
        <v>20</v>
      </c>
      <c r="AC351">
        <v>2</v>
      </c>
      <c r="AD351">
        <v>53</v>
      </c>
      <c r="AE351">
        <v>12</v>
      </c>
      <c r="AF351">
        <v>35</v>
      </c>
      <c r="AG351" s="19">
        <v>8</v>
      </c>
      <c r="AH351" s="19">
        <v>1.2</v>
      </c>
      <c r="AI351" s="19">
        <v>55.1</v>
      </c>
      <c r="AJ351" s="19">
        <v>0.43</v>
      </c>
      <c r="AL351" t="s">
        <v>248</v>
      </c>
      <c r="AM351" t="s">
        <v>646</v>
      </c>
      <c r="AN351" s="27">
        <v>1909999967</v>
      </c>
      <c r="AO351" s="27">
        <v>142900002</v>
      </c>
      <c r="AP351" t="s">
        <v>557</v>
      </c>
      <c r="AQ351" s="27">
        <v>1139999986</v>
      </c>
      <c r="AR351">
        <v>13</v>
      </c>
      <c r="AS351">
        <v>7</v>
      </c>
      <c r="AT351">
        <v>8</v>
      </c>
      <c r="AU351">
        <v>3</v>
      </c>
      <c r="AV351">
        <v>1</v>
      </c>
      <c r="AW351">
        <v>15</v>
      </c>
      <c r="AX351">
        <v>21</v>
      </c>
      <c r="AY351">
        <v>1</v>
      </c>
      <c r="AZ351">
        <v>0</v>
      </c>
      <c r="BA351">
        <v>0</v>
      </c>
      <c r="BB351">
        <v>0</v>
      </c>
    </row>
    <row r="352" spans="2:54" x14ac:dyDescent="0.25">
      <c r="B352">
        <v>1590</v>
      </c>
      <c r="C352">
        <v>12642</v>
      </c>
      <c r="D352">
        <v>100239</v>
      </c>
      <c r="G352" t="s">
        <v>686</v>
      </c>
      <c r="H352">
        <v>12642</v>
      </c>
      <c r="I352">
        <v>3</v>
      </c>
      <c r="J352">
        <v>1</v>
      </c>
      <c r="K352">
        <v>80</v>
      </c>
      <c r="M352" t="s">
        <v>644</v>
      </c>
      <c r="N352" t="s">
        <v>644</v>
      </c>
      <c r="O352" t="s">
        <v>265</v>
      </c>
      <c r="P352" t="s">
        <v>645</v>
      </c>
      <c r="Q352">
        <v>1</v>
      </c>
      <c r="W352" t="s">
        <v>46</v>
      </c>
      <c r="X352">
        <v>160</v>
      </c>
      <c r="Y352">
        <v>0</v>
      </c>
      <c r="Z352" t="s">
        <v>247</v>
      </c>
      <c r="AA352">
        <v>0</v>
      </c>
      <c r="AB352">
        <v>20</v>
      </c>
      <c r="AC352">
        <v>2</v>
      </c>
      <c r="AD352">
        <v>53</v>
      </c>
      <c r="AE352">
        <v>12</v>
      </c>
      <c r="AF352">
        <v>35</v>
      </c>
      <c r="AG352" s="19">
        <v>8</v>
      </c>
      <c r="AH352" s="19">
        <v>1.2</v>
      </c>
      <c r="AI352" s="19">
        <v>55.1</v>
      </c>
      <c r="AJ352" s="19">
        <v>0.43</v>
      </c>
      <c r="AL352" t="s">
        <v>248</v>
      </c>
      <c r="AM352" t="s">
        <v>646</v>
      </c>
      <c r="AN352" s="27">
        <v>1909999967</v>
      </c>
      <c r="AO352" s="27">
        <v>142900002</v>
      </c>
      <c r="AP352" t="s">
        <v>557</v>
      </c>
      <c r="AQ352" s="27">
        <v>1139999986</v>
      </c>
      <c r="AR352">
        <v>13</v>
      </c>
      <c r="AS352">
        <v>7</v>
      </c>
      <c r="AT352">
        <v>8</v>
      </c>
      <c r="AU352">
        <v>3</v>
      </c>
      <c r="AV352">
        <v>1</v>
      </c>
      <c r="AW352">
        <v>15</v>
      </c>
      <c r="AX352">
        <v>21</v>
      </c>
      <c r="AY352">
        <v>1</v>
      </c>
      <c r="AZ352">
        <v>0</v>
      </c>
      <c r="BA352">
        <v>0</v>
      </c>
      <c r="BB352">
        <v>0</v>
      </c>
    </row>
    <row r="353" spans="2:54" x14ac:dyDescent="0.25">
      <c r="B353">
        <v>456</v>
      </c>
      <c r="C353">
        <v>27050</v>
      </c>
      <c r="D353">
        <v>100242</v>
      </c>
      <c r="G353" t="s">
        <v>687</v>
      </c>
      <c r="H353">
        <v>27050</v>
      </c>
      <c r="I353">
        <v>3</v>
      </c>
      <c r="J353">
        <v>2</v>
      </c>
      <c r="K353">
        <v>30</v>
      </c>
      <c r="M353" t="s">
        <v>644</v>
      </c>
      <c r="N353" t="s">
        <v>644</v>
      </c>
      <c r="O353" t="s">
        <v>265</v>
      </c>
      <c r="P353" t="s">
        <v>645</v>
      </c>
      <c r="Q353">
        <v>1</v>
      </c>
      <c r="W353" t="s">
        <v>46</v>
      </c>
      <c r="X353">
        <v>160</v>
      </c>
      <c r="Y353">
        <v>0</v>
      </c>
      <c r="Z353" t="s">
        <v>247</v>
      </c>
      <c r="AA353">
        <v>0</v>
      </c>
      <c r="AB353">
        <v>20</v>
      </c>
      <c r="AC353">
        <v>2</v>
      </c>
      <c r="AD353">
        <v>53</v>
      </c>
      <c r="AE353">
        <v>12</v>
      </c>
      <c r="AF353">
        <v>35</v>
      </c>
      <c r="AG353" s="19">
        <v>8</v>
      </c>
      <c r="AH353" s="19">
        <v>1.2</v>
      </c>
      <c r="AI353" s="19">
        <v>55.1</v>
      </c>
      <c r="AJ353" s="19">
        <v>0.43</v>
      </c>
      <c r="AL353" t="s">
        <v>248</v>
      </c>
      <c r="AM353" t="s">
        <v>646</v>
      </c>
      <c r="AN353" s="27">
        <v>1909999967</v>
      </c>
      <c r="AO353" s="27">
        <v>142900002</v>
      </c>
      <c r="AP353" t="s">
        <v>557</v>
      </c>
      <c r="AQ353" s="27">
        <v>1139999986</v>
      </c>
      <c r="AR353">
        <v>13</v>
      </c>
      <c r="AS353">
        <v>7</v>
      </c>
      <c r="AT353">
        <v>8</v>
      </c>
      <c r="AU353">
        <v>3</v>
      </c>
      <c r="AV353">
        <v>1</v>
      </c>
      <c r="AW353">
        <v>15</v>
      </c>
      <c r="AX353">
        <v>21</v>
      </c>
      <c r="AY353">
        <v>1</v>
      </c>
      <c r="AZ353">
        <v>0</v>
      </c>
      <c r="BA353">
        <v>0</v>
      </c>
      <c r="BB353">
        <v>0</v>
      </c>
    </row>
    <row r="354" spans="2:54" x14ac:dyDescent="0.25">
      <c r="B354">
        <v>445</v>
      </c>
      <c r="C354">
        <v>17000</v>
      </c>
      <c r="D354">
        <v>100243</v>
      </c>
      <c r="G354" t="s">
        <v>688</v>
      </c>
      <c r="H354">
        <v>17000</v>
      </c>
      <c r="I354">
        <v>3</v>
      </c>
      <c r="J354">
        <v>1</v>
      </c>
      <c r="K354">
        <v>60</v>
      </c>
      <c r="M354" t="s">
        <v>644</v>
      </c>
      <c r="N354" t="s">
        <v>644</v>
      </c>
      <c r="O354" t="s">
        <v>265</v>
      </c>
      <c r="P354" t="s">
        <v>645</v>
      </c>
      <c r="Q354">
        <v>1</v>
      </c>
      <c r="W354" t="s">
        <v>46</v>
      </c>
      <c r="X354">
        <v>160</v>
      </c>
      <c r="Y354">
        <v>0</v>
      </c>
      <c r="Z354" t="s">
        <v>247</v>
      </c>
      <c r="AA354">
        <v>0</v>
      </c>
      <c r="AB354">
        <v>20</v>
      </c>
      <c r="AC354">
        <v>2</v>
      </c>
      <c r="AD354">
        <v>53</v>
      </c>
      <c r="AE354">
        <v>12</v>
      </c>
      <c r="AF354">
        <v>35</v>
      </c>
      <c r="AG354" s="19">
        <v>8</v>
      </c>
      <c r="AH354" s="19">
        <v>1.2</v>
      </c>
      <c r="AI354" s="19">
        <v>55.1</v>
      </c>
      <c r="AJ354" s="19">
        <v>0.43</v>
      </c>
      <c r="AL354" t="s">
        <v>248</v>
      </c>
      <c r="AM354" t="s">
        <v>646</v>
      </c>
      <c r="AN354" s="27">
        <v>1909999967</v>
      </c>
      <c r="AO354" s="27">
        <v>142900002</v>
      </c>
      <c r="AP354" t="s">
        <v>557</v>
      </c>
      <c r="AQ354" s="27">
        <v>1139999986</v>
      </c>
      <c r="AR354">
        <v>13</v>
      </c>
      <c r="AS354">
        <v>7</v>
      </c>
      <c r="AT354">
        <v>8</v>
      </c>
      <c r="AU354">
        <v>3</v>
      </c>
      <c r="AV354">
        <v>1</v>
      </c>
      <c r="AW354">
        <v>15</v>
      </c>
      <c r="AX354">
        <v>21</v>
      </c>
      <c r="AY354">
        <v>1</v>
      </c>
      <c r="AZ354">
        <v>0</v>
      </c>
      <c r="BA354">
        <v>0</v>
      </c>
      <c r="BB354">
        <v>0</v>
      </c>
    </row>
    <row r="355" spans="2:54" x14ac:dyDescent="0.25">
      <c r="B355">
        <v>416</v>
      </c>
      <c r="C355">
        <v>17085</v>
      </c>
      <c r="D355">
        <v>100245</v>
      </c>
      <c r="G355" t="s">
        <v>689</v>
      </c>
      <c r="H355">
        <v>17085</v>
      </c>
      <c r="I355">
        <v>3</v>
      </c>
      <c r="J355">
        <v>2</v>
      </c>
      <c r="K355">
        <v>30</v>
      </c>
      <c r="M355" t="s">
        <v>644</v>
      </c>
      <c r="N355" t="s">
        <v>644</v>
      </c>
      <c r="O355" t="s">
        <v>265</v>
      </c>
      <c r="P355" t="s">
        <v>645</v>
      </c>
      <c r="Q355">
        <v>1</v>
      </c>
      <c r="W355" t="s">
        <v>46</v>
      </c>
      <c r="X355">
        <v>160</v>
      </c>
      <c r="Y355">
        <v>0</v>
      </c>
      <c r="Z355" t="s">
        <v>247</v>
      </c>
      <c r="AA355">
        <v>0</v>
      </c>
      <c r="AB355">
        <v>20</v>
      </c>
      <c r="AC355">
        <v>2</v>
      </c>
      <c r="AD355">
        <v>53</v>
      </c>
      <c r="AE355">
        <v>12</v>
      </c>
      <c r="AF355">
        <v>35</v>
      </c>
      <c r="AG355" s="19">
        <v>8</v>
      </c>
      <c r="AH355" s="19">
        <v>1.2</v>
      </c>
      <c r="AI355" s="19">
        <v>55.1</v>
      </c>
      <c r="AJ355" s="19">
        <v>0.43</v>
      </c>
      <c r="AL355" t="s">
        <v>248</v>
      </c>
      <c r="AM355" t="s">
        <v>646</v>
      </c>
      <c r="AN355" s="27">
        <v>1909999967</v>
      </c>
      <c r="AO355" s="27">
        <v>142900002</v>
      </c>
      <c r="AP355" t="s">
        <v>557</v>
      </c>
      <c r="AQ355" s="27">
        <v>1139999986</v>
      </c>
      <c r="AR355">
        <v>13</v>
      </c>
      <c r="AS355">
        <v>7</v>
      </c>
      <c r="AT355">
        <v>8</v>
      </c>
      <c r="AU355">
        <v>3</v>
      </c>
      <c r="AV355">
        <v>1</v>
      </c>
      <c r="AW355">
        <v>15</v>
      </c>
      <c r="AX355">
        <v>21</v>
      </c>
      <c r="AY355">
        <v>1</v>
      </c>
      <c r="AZ355">
        <v>0</v>
      </c>
      <c r="BA355">
        <v>0</v>
      </c>
      <c r="BB355">
        <v>0</v>
      </c>
    </row>
    <row r="356" spans="2:54" x14ac:dyDescent="0.25">
      <c r="B356">
        <v>258</v>
      </c>
      <c r="C356">
        <v>17079</v>
      </c>
      <c r="D356">
        <v>100246</v>
      </c>
      <c r="G356" t="s">
        <v>690</v>
      </c>
      <c r="H356">
        <v>17079</v>
      </c>
      <c r="I356">
        <v>3</v>
      </c>
      <c r="J356">
        <v>2</v>
      </c>
      <c r="K356">
        <v>30</v>
      </c>
      <c r="M356" t="s">
        <v>644</v>
      </c>
      <c r="N356" t="s">
        <v>644</v>
      </c>
      <c r="O356" t="s">
        <v>265</v>
      </c>
      <c r="P356" t="s">
        <v>645</v>
      </c>
      <c r="Q356">
        <v>1</v>
      </c>
      <c r="W356" t="s">
        <v>46</v>
      </c>
      <c r="X356">
        <v>160</v>
      </c>
      <c r="Y356">
        <v>0</v>
      </c>
      <c r="Z356" t="s">
        <v>247</v>
      </c>
      <c r="AA356">
        <v>0</v>
      </c>
      <c r="AB356">
        <v>20</v>
      </c>
      <c r="AC356">
        <v>2</v>
      </c>
      <c r="AD356">
        <v>53</v>
      </c>
      <c r="AE356">
        <v>12</v>
      </c>
      <c r="AF356">
        <v>35</v>
      </c>
      <c r="AG356" s="19">
        <v>8</v>
      </c>
      <c r="AH356" s="19">
        <v>1.2</v>
      </c>
      <c r="AI356" s="19">
        <v>55.1</v>
      </c>
      <c r="AJ356" s="19">
        <v>0.43</v>
      </c>
      <c r="AL356" t="s">
        <v>248</v>
      </c>
      <c r="AM356" t="s">
        <v>646</v>
      </c>
      <c r="AN356" s="27">
        <v>1909999967</v>
      </c>
      <c r="AO356" s="27">
        <v>142900002</v>
      </c>
      <c r="AP356" t="s">
        <v>557</v>
      </c>
      <c r="AQ356" s="27">
        <v>1139999986</v>
      </c>
      <c r="AR356">
        <v>13</v>
      </c>
      <c r="AS356">
        <v>7</v>
      </c>
      <c r="AT356">
        <v>8</v>
      </c>
      <c r="AU356">
        <v>3</v>
      </c>
      <c r="AV356">
        <v>1</v>
      </c>
      <c r="AW356">
        <v>15</v>
      </c>
      <c r="AX356">
        <v>21</v>
      </c>
      <c r="AY356">
        <v>1</v>
      </c>
      <c r="AZ356">
        <v>0</v>
      </c>
      <c r="BA356">
        <v>0</v>
      </c>
      <c r="BB356">
        <v>0</v>
      </c>
    </row>
    <row r="357" spans="2:54" x14ac:dyDescent="0.25">
      <c r="B357">
        <v>1313</v>
      </c>
      <c r="C357">
        <v>12581</v>
      </c>
      <c r="D357">
        <v>100247</v>
      </c>
      <c r="G357" t="s">
        <v>691</v>
      </c>
      <c r="H357">
        <v>12581</v>
      </c>
      <c r="I357">
        <v>3</v>
      </c>
      <c r="J357">
        <v>3</v>
      </c>
      <c r="K357">
        <v>15</v>
      </c>
      <c r="M357" t="s">
        <v>644</v>
      </c>
      <c r="N357" t="s">
        <v>644</v>
      </c>
      <c r="O357" t="s">
        <v>265</v>
      </c>
      <c r="P357" t="s">
        <v>645</v>
      </c>
      <c r="Q357">
        <v>1</v>
      </c>
      <c r="W357" t="s">
        <v>46</v>
      </c>
      <c r="X357">
        <v>160</v>
      </c>
      <c r="Y357">
        <v>0</v>
      </c>
      <c r="Z357" t="s">
        <v>247</v>
      </c>
      <c r="AA357">
        <v>0</v>
      </c>
      <c r="AB357">
        <v>20</v>
      </c>
      <c r="AC357">
        <v>2</v>
      </c>
      <c r="AD357">
        <v>53</v>
      </c>
      <c r="AE357">
        <v>12</v>
      </c>
      <c r="AF357">
        <v>35</v>
      </c>
      <c r="AG357" s="19">
        <v>8</v>
      </c>
      <c r="AH357" s="19">
        <v>1.2</v>
      </c>
      <c r="AI357" s="19">
        <v>55.1</v>
      </c>
      <c r="AJ357" s="19">
        <v>0.43</v>
      </c>
      <c r="AL357" t="s">
        <v>248</v>
      </c>
      <c r="AM357" t="s">
        <v>646</v>
      </c>
      <c r="AN357" s="27">
        <v>1909999967</v>
      </c>
      <c r="AO357" s="27">
        <v>142900002</v>
      </c>
      <c r="AP357" t="s">
        <v>557</v>
      </c>
      <c r="AQ357" s="27">
        <v>1139999986</v>
      </c>
      <c r="AR357">
        <v>13</v>
      </c>
      <c r="AS357">
        <v>7</v>
      </c>
      <c r="AT357">
        <v>8</v>
      </c>
      <c r="AU357">
        <v>3</v>
      </c>
      <c r="AV357">
        <v>1</v>
      </c>
      <c r="AW357">
        <v>15</v>
      </c>
      <c r="AX357">
        <v>21</v>
      </c>
      <c r="AY357">
        <v>1</v>
      </c>
      <c r="AZ357">
        <v>0</v>
      </c>
      <c r="BA357">
        <v>0</v>
      </c>
      <c r="BB357">
        <v>0</v>
      </c>
    </row>
    <row r="358" spans="2:54" x14ac:dyDescent="0.25">
      <c r="B358">
        <v>1267</v>
      </c>
      <c r="C358">
        <v>12579</v>
      </c>
      <c r="D358">
        <v>100249</v>
      </c>
      <c r="G358" t="s">
        <v>692</v>
      </c>
      <c r="H358">
        <v>12579</v>
      </c>
      <c r="I358">
        <v>3</v>
      </c>
      <c r="J358">
        <v>3</v>
      </c>
      <c r="K358">
        <v>20</v>
      </c>
      <c r="M358" t="s">
        <v>644</v>
      </c>
      <c r="N358" t="s">
        <v>644</v>
      </c>
      <c r="O358" t="s">
        <v>265</v>
      </c>
      <c r="P358" t="s">
        <v>645</v>
      </c>
      <c r="Q358">
        <v>1</v>
      </c>
      <c r="W358" t="s">
        <v>46</v>
      </c>
      <c r="X358">
        <v>160</v>
      </c>
      <c r="Y358">
        <v>0</v>
      </c>
      <c r="Z358" t="s">
        <v>247</v>
      </c>
      <c r="AA358">
        <v>0</v>
      </c>
      <c r="AB358">
        <v>20</v>
      </c>
      <c r="AC358">
        <v>2</v>
      </c>
      <c r="AD358">
        <v>53</v>
      </c>
      <c r="AE358">
        <v>12</v>
      </c>
      <c r="AF358">
        <v>35</v>
      </c>
      <c r="AG358" s="19">
        <v>8</v>
      </c>
      <c r="AH358" s="19">
        <v>1.2</v>
      </c>
      <c r="AI358" s="19">
        <v>55.1</v>
      </c>
      <c r="AJ358" s="19">
        <v>0.43</v>
      </c>
      <c r="AL358" t="s">
        <v>248</v>
      </c>
      <c r="AM358" t="s">
        <v>646</v>
      </c>
      <c r="AN358" s="27">
        <v>1909999967</v>
      </c>
      <c r="AO358" s="27">
        <v>142900002</v>
      </c>
      <c r="AP358" t="s">
        <v>557</v>
      </c>
      <c r="AQ358" s="27">
        <v>1139999986</v>
      </c>
      <c r="AR358">
        <v>13</v>
      </c>
      <c r="AS358">
        <v>7</v>
      </c>
      <c r="AT358">
        <v>8</v>
      </c>
      <c r="AU358">
        <v>3</v>
      </c>
      <c r="AV358">
        <v>1</v>
      </c>
      <c r="AW358">
        <v>15</v>
      </c>
      <c r="AX358">
        <v>21</v>
      </c>
      <c r="AY358">
        <v>1</v>
      </c>
      <c r="AZ358">
        <v>0</v>
      </c>
      <c r="BA358">
        <v>0</v>
      </c>
      <c r="BB358">
        <v>0</v>
      </c>
    </row>
    <row r="359" spans="2:54" x14ac:dyDescent="0.25">
      <c r="B359">
        <v>601</v>
      </c>
      <c r="C359">
        <v>17074</v>
      </c>
      <c r="D359">
        <v>100250</v>
      </c>
      <c r="G359" t="s">
        <v>693</v>
      </c>
      <c r="H359">
        <v>17074</v>
      </c>
      <c r="I359">
        <v>3</v>
      </c>
      <c r="J359">
        <v>1</v>
      </c>
      <c r="K359">
        <v>50</v>
      </c>
      <c r="M359" t="s">
        <v>644</v>
      </c>
      <c r="N359" t="s">
        <v>644</v>
      </c>
      <c r="O359" t="s">
        <v>265</v>
      </c>
      <c r="P359" t="s">
        <v>645</v>
      </c>
      <c r="Q359">
        <v>1</v>
      </c>
      <c r="W359" t="s">
        <v>46</v>
      </c>
      <c r="X359">
        <v>160</v>
      </c>
      <c r="Y359">
        <v>0</v>
      </c>
      <c r="Z359" t="s">
        <v>247</v>
      </c>
      <c r="AA359">
        <v>0</v>
      </c>
      <c r="AB359">
        <v>20</v>
      </c>
      <c r="AC359">
        <v>2</v>
      </c>
      <c r="AD359">
        <v>53</v>
      </c>
      <c r="AE359">
        <v>12</v>
      </c>
      <c r="AF359">
        <v>35</v>
      </c>
      <c r="AG359" s="19">
        <v>8</v>
      </c>
      <c r="AH359" s="19">
        <v>1.2</v>
      </c>
      <c r="AI359" s="19">
        <v>55.1</v>
      </c>
      <c r="AJ359" s="19">
        <v>0.43</v>
      </c>
      <c r="AL359" t="s">
        <v>248</v>
      </c>
      <c r="AM359" t="s">
        <v>646</v>
      </c>
      <c r="AN359" s="27">
        <v>1909999967</v>
      </c>
      <c r="AO359" s="27">
        <v>142900002</v>
      </c>
      <c r="AP359" t="s">
        <v>557</v>
      </c>
      <c r="AQ359" s="27">
        <v>1139999986</v>
      </c>
      <c r="AR359">
        <v>13</v>
      </c>
      <c r="AS359">
        <v>7</v>
      </c>
      <c r="AT359">
        <v>8</v>
      </c>
      <c r="AU359">
        <v>3</v>
      </c>
      <c r="AV359">
        <v>1</v>
      </c>
      <c r="AW359">
        <v>15</v>
      </c>
      <c r="AX359">
        <v>21</v>
      </c>
      <c r="AY359">
        <v>1</v>
      </c>
      <c r="AZ359">
        <v>0</v>
      </c>
      <c r="BA359">
        <v>0</v>
      </c>
      <c r="BB359">
        <v>0</v>
      </c>
    </row>
    <row r="360" spans="2:54" x14ac:dyDescent="0.25">
      <c r="B360">
        <v>1324</v>
      </c>
      <c r="C360">
        <v>12595</v>
      </c>
      <c r="D360">
        <v>100251</v>
      </c>
      <c r="G360" t="s">
        <v>694</v>
      </c>
      <c r="H360">
        <v>12595</v>
      </c>
      <c r="I360">
        <v>3</v>
      </c>
      <c r="J360">
        <v>3</v>
      </c>
      <c r="K360">
        <v>20</v>
      </c>
      <c r="M360" t="s">
        <v>644</v>
      </c>
      <c r="N360" t="s">
        <v>644</v>
      </c>
      <c r="O360" t="s">
        <v>265</v>
      </c>
      <c r="P360" t="s">
        <v>645</v>
      </c>
      <c r="Q360">
        <v>1</v>
      </c>
      <c r="W360" t="s">
        <v>46</v>
      </c>
      <c r="X360">
        <v>160</v>
      </c>
      <c r="Y360">
        <v>0</v>
      </c>
      <c r="Z360" t="s">
        <v>247</v>
      </c>
      <c r="AA360">
        <v>0</v>
      </c>
      <c r="AB360">
        <v>20</v>
      </c>
      <c r="AC360">
        <v>2</v>
      </c>
      <c r="AD360">
        <v>53</v>
      </c>
      <c r="AE360">
        <v>12</v>
      </c>
      <c r="AF360">
        <v>35</v>
      </c>
      <c r="AG360" s="19">
        <v>8</v>
      </c>
      <c r="AH360" s="19">
        <v>1.2</v>
      </c>
      <c r="AI360" s="19">
        <v>55.1</v>
      </c>
      <c r="AJ360" s="19">
        <v>0.43</v>
      </c>
      <c r="AL360" t="s">
        <v>248</v>
      </c>
      <c r="AM360" t="s">
        <v>646</v>
      </c>
      <c r="AN360" s="27">
        <v>1909999967</v>
      </c>
      <c r="AO360" s="27">
        <v>142900002</v>
      </c>
      <c r="AP360" t="s">
        <v>557</v>
      </c>
      <c r="AQ360" s="27">
        <v>1139999986</v>
      </c>
      <c r="AR360">
        <v>13</v>
      </c>
      <c r="AS360">
        <v>7</v>
      </c>
      <c r="AT360">
        <v>8</v>
      </c>
      <c r="AU360">
        <v>3</v>
      </c>
      <c r="AV360">
        <v>1</v>
      </c>
      <c r="AW360">
        <v>15</v>
      </c>
      <c r="AX360">
        <v>21</v>
      </c>
      <c r="AY360">
        <v>1</v>
      </c>
      <c r="AZ360">
        <v>0</v>
      </c>
      <c r="BA360">
        <v>0</v>
      </c>
      <c r="BB360">
        <v>0</v>
      </c>
    </row>
    <row r="361" spans="2:54" x14ac:dyDescent="0.25">
      <c r="B361">
        <v>1142</v>
      </c>
      <c r="C361">
        <v>12596</v>
      </c>
      <c r="D361">
        <v>100252</v>
      </c>
      <c r="G361" t="s">
        <v>695</v>
      </c>
      <c r="H361">
        <v>12596</v>
      </c>
      <c r="I361">
        <v>3</v>
      </c>
      <c r="J361">
        <v>1</v>
      </c>
      <c r="K361">
        <v>100</v>
      </c>
      <c r="M361" t="s">
        <v>644</v>
      </c>
      <c r="N361" t="s">
        <v>644</v>
      </c>
      <c r="O361" t="s">
        <v>265</v>
      </c>
      <c r="P361" t="s">
        <v>645</v>
      </c>
      <c r="Q361">
        <v>1</v>
      </c>
      <c r="W361" t="s">
        <v>46</v>
      </c>
      <c r="X361">
        <v>160</v>
      </c>
      <c r="Y361">
        <v>0</v>
      </c>
      <c r="Z361" t="s">
        <v>247</v>
      </c>
      <c r="AA361">
        <v>0</v>
      </c>
      <c r="AB361">
        <v>20</v>
      </c>
      <c r="AC361">
        <v>2</v>
      </c>
      <c r="AD361">
        <v>53</v>
      </c>
      <c r="AE361">
        <v>12</v>
      </c>
      <c r="AF361">
        <v>35</v>
      </c>
      <c r="AG361" s="19">
        <v>8</v>
      </c>
      <c r="AH361" s="19">
        <v>1.2</v>
      </c>
      <c r="AI361" s="19">
        <v>55.1</v>
      </c>
      <c r="AJ361" s="19">
        <v>0.43</v>
      </c>
      <c r="AL361" t="s">
        <v>248</v>
      </c>
      <c r="AM361" t="s">
        <v>646</v>
      </c>
      <c r="AN361" s="27">
        <v>1909999967</v>
      </c>
      <c r="AO361" s="27">
        <v>142900002</v>
      </c>
      <c r="AP361" t="s">
        <v>557</v>
      </c>
      <c r="AQ361" s="27">
        <v>1139999986</v>
      </c>
      <c r="AR361">
        <v>13</v>
      </c>
      <c r="AS361">
        <v>7</v>
      </c>
      <c r="AT361">
        <v>8</v>
      </c>
      <c r="AU361">
        <v>3</v>
      </c>
      <c r="AV361">
        <v>1</v>
      </c>
      <c r="AW361">
        <v>15</v>
      </c>
      <c r="AX361">
        <v>21</v>
      </c>
      <c r="AY361">
        <v>1</v>
      </c>
      <c r="AZ361">
        <v>0</v>
      </c>
      <c r="BA361">
        <v>0</v>
      </c>
      <c r="BB361">
        <v>0</v>
      </c>
    </row>
    <row r="362" spans="2:54" x14ac:dyDescent="0.25">
      <c r="B362">
        <v>1107</v>
      </c>
      <c r="C362">
        <v>12597</v>
      </c>
      <c r="D362">
        <v>100253</v>
      </c>
      <c r="G362" t="s">
        <v>696</v>
      </c>
      <c r="H362">
        <v>12597</v>
      </c>
      <c r="I362">
        <v>3</v>
      </c>
      <c r="J362">
        <v>1</v>
      </c>
      <c r="K362">
        <v>60</v>
      </c>
      <c r="M362" t="s">
        <v>644</v>
      </c>
      <c r="N362" t="s">
        <v>644</v>
      </c>
      <c r="O362" t="s">
        <v>265</v>
      </c>
      <c r="P362" t="s">
        <v>645</v>
      </c>
      <c r="Q362">
        <v>1</v>
      </c>
      <c r="W362" t="s">
        <v>46</v>
      </c>
      <c r="X362">
        <v>160</v>
      </c>
      <c r="Y362">
        <v>0</v>
      </c>
      <c r="Z362" t="s">
        <v>247</v>
      </c>
      <c r="AA362">
        <v>0</v>
      </c>
      <c r="AB362">
        <v>20</v>
      </c>
      <c r="AC362">
        <v>2</v>
      </c>
      <c r="AD362">
        <v>53</v>
      </c>
      <c r="AE362">
        <v>12</v>
      </c>
      <c r="AF362">
        <v>35</v>
      </c>
      <c r="AG362" s="19">
        <v>8</v>
      </c>
      <c r="AH362" s="19">
        <v>1.2</v>
      </c>
      <c r="AI362" s="19">
        <v>55.1</v>
      </c>
      <c r="AJ362" s="19">
        <v>0.43</v>
      </c>
      <c r="AL362" t="s">
        <v>248</v>
      </c>
      <c r="AM362" t="s">
        <v>646</v>
      </c>
      <c r="AN362" s="27">
        <v>1909999967</v>
      </c>
      <c r="AO362" s="27">
        <v>142900002</v>
      </c>
      <c r="AP362" t="s">
        <v>557</v>
      </c>
      <c r="AQ362" s="27">
        <v>1139999986</v>
      </c>
      <c r="AR362">
        <v>13</v>
      </c>
      <c r="AS362">
        <v>7</v>
      </c>
      <c r="AT362">
        <v>8</v>
      </c>
      <c r="AU362">
        <v>3</v>
      </c>
      <c r="AV362">
        <v>1</v>
      </c>
      <c r="AW362">
        <v>15</v>
      </c>
      <c r="AX362">
        <v>21</v>
      </c>
      <c r="AY362">
        <v>1</v>
      </c>
      <c r="AZ362">
        <v>0</v>
      </c>
      <c r="BA362">
        <v>0</v>
      </c>
      <c r="BB362">
        <v>0</v>
      </c>
    </row>
    <row r="363" spans="2:54" x14ac:dyDescent="0.25">
      <c r="B363">
        <v>945</v>
      </c>
      <c r="C363">
        <v>12598</v>
      </c>
      <c r="D363">
        <v>100256</v>
      </c>
      <c r="G363" t="s">
        <v>697</v>
      </c>
      <c r="H363">
        <v>12598</v>
      </c>
      <c r="I363">
        <v>3</v>
      </c>
      <c r="J363">
        <v>1</v>
      </c>
      <c r="K363">
        <v>70</v>
      </c>
      <c r="M363" t="s">
        <v>644</v>
      </c>
      <c r="N363" t="s">
        <v>644</v>
      </c>
      <c r="O363" t="s">
        <v>265</v>
      </c>
      <c r="P363" t="s">
        <v>645</v>
      </c>
      <c r="Q363">
        <v>1</v>
      </c>
      <c r="W363" t="s">
        <v>46</v>
      </c>
      <c r="X363">
        <v>160</v>
      </c>
      <c r="Y363">
        <v>0</v>
      </c>
      <c r="Z363" t="s">
        <v>247</v>
      </c>
      <c r="AA363">
        <v>0</v>
      </c>
      <c r="AB363">
        <v>20</v>
      </c>
      <c r="AC363">
        <v>2</v>
      </c>
      <c r="AD363">
        <v>53</v>
      </c>
      <c r="AE363">
        <v>12</v>
      </c>
      <c r="AF363">
        <v>35</v>
      </c>
      <c r="AG363" s="19">
        <v>8</v>
      </c>
      <c r="AH363" s="19">
        <v>1.2</v>
      </c>
      <c r="AI363" s="19">
        <v>55.1</v>
      </c>
      <c r="AJ363" s="19">
        <v>0.43</v>
      </c>
      <c r="AL363" t="s">
        <v>248</v>
      </c>
      <c r="AM363" t="s">
        <v>646</v>
      </c>
      <c r="AN363" s="27">
        <v>1909999967</v>
      </c>
      <c r="AO363" s="27">
        <v>142900002</v>
      </c>
      <c r="AP363" t="s">
        <v>557</v>
      </c>
      <c r="AQ363" s="27">
        <v>1139999986</v>
      </c>
      <c r="AR363">
        <v>13</v>
      </c>
      <c r="AS363">
        <v>7</v>
      </c>
      <c r="AT363">
        <v>8</v>
      </c>
      <c r="AU363">
        <v>3</v>
      </c>
      <c r="AV363">
        <v>1</v>
      </c>
      <c r="AW363">
        <v>15</v>
      </c>
      <c r="AX363">
        <v>21</v>
      </c>
      <c r="AY363">
        <v>1</v>
      </c>
      <c r="AZ363">
        <v>0</v>
      </c>
      <c r="BA363">
        <v>0</v>
      </c>
      <c r="BB363">
        <v>0</v>
      </c>
    </row>
    <row r="364" spans="2:54" x14ac:dyDescent="0.25">
      <c r="B364">
        <v>1557</v>
      </c>
      <c r="C364">
        <v>12575</v>
      </c>
      <c r="D364">
        <v>100257</v>
      </c>
      <c r="G364" t="s">
        <v>698</v>
      </c>
      <c r="H364">
        <v>12575</v>
      </c>
      <c r="I364">
        <v>3</v>
      </c>
      <c r="J364">
        <v>1</v>
      </c>
      <c r="K364">
        <v>100</v>
      </c>
      <c r="M364" t="s">
        <v>644</v>
      </c>
      <c r="N364" t="s">
        <v>644</v>
      </c>
      <c r="O364" t="s">
        <v>265</v>
      </c>
      <c r="P364" t="s">
        <v>645</v>
      </c>
      <c r="Q364">
        <v>1</v>
      </c>
      <c r="W364" t="s">
        <v>46</v>
      </c>
      <c r="X364">
        <v>160</v>
      </c>
      <c r="Y364">
        <v>0</v>
      </c>
      <c r="Z364" t="s">
        <v>247</v>
      </c>
      <c r="AA364">
        <v>0</v>
      </c>
      <c r="AB364">
        <v>20</v>
      </c>
      <c r="AC364">
        <v>2</v>
      </c>
      <c r="AD364">
        <v>53</v>
      </c>
      <c r="AE364">
        <v>12</v>
      </c>
      <c r="AF364">
        <v>35</v>
      </c>
      <c r="AG364" s="19">
        <v>8</v>
      </c>
      <c r="AH364" s="19">
        <v>1.2</v>
      </c>
      <c r="AI364" s="19">
        <v>55.1</v>
      </c>
      <c r="AJ364" s="19">
        <v>0.43</v>
      </c>
      <c r="AL364" t="s">
        <v>248</v>
      </c>
      <c r="AM364" t="s">
        <v>646</v>
      </c>
      <c r="AN364" s="27">
        <v>1909999967</v>
      </c>
      <c r="AO364" s="27">
        <v>142900002</v>
      </c>
      <c r="AP364" t="s">
        <v>557</v>
      </c>
      <c r="AQ364" s="27">
        <v>1139999986</v>
      </c>
      <c r="AR364">
        <v>13</v>
      </c>
      <c r="AS364">
        <v>7</v>
      </c>
      <c r="AT364">
        <v>8</v>
      </c>
      <c r="AU364">
        <v>3</v>
      </c>
      <c r="AV364">
        <v>1</v>
      </c>
      <c r="AW364">
        <v>15</v>
      </c>
      <c r="AX364">
        <v>21</v>
      </c>
      <c r="AY364">
        <v>1</v>
      </c>
      <c r="AZ364">
        <v>0</v>
      </c>
      <c r="BA364">
        <v>0</v>
      </c>
      <c r="BB364">
        <v>0</v>
      </c>
    </row>
    <row r="365" spans="2:54" x14ac:dyDescent="0.25">
      <c r="B365">
        <v>525</v>
      </c>
      <c r="C365">
        <v>17070</v>
      </c>
      <c r="D365">
        <v>100258</v>
      </c>
      <c r="G365" t="s">
        <v>699</v>
      </c>
      <c r="H365">
        <v>17070</v>
      </c>
      <c r="I365">
        <v>3</v>
      </c>
      <c r="J365">
        <v>2</v>
      </c>
      <c r="K365">
        <v>30</v>
      </c>
      <c r="M365" t="s">
        <v>644</v>
      </c>
      <c r="N365" t="s">
        <v>644</v>
      </c>
      <c r="O365" t="s">
        <v>265</v>
      </c>
      <c r="P365" t="s">
        <v>645</v>
      </c>
      <c r="Q365">
        <v>1</v>
      </c>
      <c r="W365" t="s">
        <v>46</v>
      </c>
      <c r="X365">
        <v>160</v>
      </c>
      <c r="Y365">
        <v>0</v>
      </c>
      <c r="Z365" t="s">
        <v>247</v>
      </c>
      <c r="AA365">
        <v>0</v>
      </c>
      <c r="AB365">
        <v>20</v>
      </c>
      <c r="AC365">
        <v>2</v>
      </c>
      <c r="AD365">
        <v>53</v>
      </c>
      <c r="AE365">
        <v>12</v>
      </c>
      <c r="AF365">
        <v>35</v>
      </c>
      <c r="AG365" s="19">
        <v>8</v>
      </c>
      <c r="AH365" s="19">
        <v>1.2</v>
      </c>
      <c r="AI365" s="19">
        <v>55.1</v>
      </c>
      <c r="AJ365" s="19">
        <v>0.43</v>
      </c>
      <c r="AL365" t="s">
        <v>248</v>
      </c>
      <c r="AM365" t="s">
        <v>646</v>
      </c>
      <c r="AN365" s="27">
        <v>1909999967</v>
      </c>
      <c r="AO365" s="27">
        <v>142900002</v>
      </c>
      <c r="AP365" t="s">
        <v>557</v>
      </c>
      <c r="AQ365" s="27">
        <v>1139999986</v>
      </c>
      <c r="AR365">
        <v>13</v>
      </c>
      <c r="AS365">
        <v>7</v>
      </c>
      <c r="AT365">
        <v>8</v>
      </c>
      <c r="AU365">
        <v>3</v>
      </c>
      <c r="AV365">
        <v>1</v>
      </c>
      <c r="AW365">
        <v>15</v>
      </c>
      <c r="AX365">
        <v>21</v>
      </c>
      <c r="AY365">
        <v>1</v>
      </c>
      <c r="AZ365">
        <v>0</v>
      </c>
      <c r="BA365">
        <v>0</v>
      </c>
      <c r="BB365">
        <v>0</v>
      </c>
    </row>
    <row r="366" spans="2:54" x14ac:dyDescent="0.25">
      <c r="B366">
        <v>923</v>
      </c>
      <c r="C366">
        <v>12607</v>
      </c>
      <c r="D366">
        <v>100271</v>
      </c>
      <c r="G366" t="s">
        <v>700</v>
      </c>
      <c r="H366">
        <v>12607</v>
      </c>
      <c r="I366">
        <v>3</v>
      </c>
      <c r="J366">
        <v>1</v>
      </c>
      <c r="K366">
        <v>50</v>
      </c>
      <c r="M366" t="s">
        <v>644</v>
      </c>
      <c r="N366" t="s">
        <v>644</v>
      </c>
      <c r="O366" t="s">
        <v>265</v>
      </c>
      <c r="P366" t="s">
        <v>645</v>
      </c>
      <c r="Q366">
        <v>1</v>
      </c>
      <c r="W366" t="s">
        <v>46</v>
      </c>
      <c r="X366">
        <v>160</v>
      </c>
      <c r="Y366">
        <v>0</v>
      </c>
      <c r="Z366" t="s">
        <v>247</v>
      </c>
      <c r="AA366">
        <v>0</v>
      </c>
      <c r="AB366">
        <v>20</v>
      </c>
      <c r="AC366">
        <v>2</v>
      </c>
      <c r="AD366">
        <v>53</v>
      </c>
      <c r="AE366">
        <v>12</v>
      </c>
      <c r="AF366">
        <v>35</v>
      </c>
      <c r="AG366" s="19">
        <v>8</v>
      </c>
      <c r="AH366" s="19">
        <v>1.2</v>
      </c>
      <c r="AI366" s="19">
        <v>55.1</v>
      </c>
      <c r="AJ366" s="19">
        <v>0.43</v>
      </c>
      <c r="AL366" t="s">
        <v>248</v>
      </c>
      <c r="AM366" t="s">
        <v>646</v>
      </c>
      <c r="AN366" s="27">
        <v>1909999967</v>
      </c>
      <c r="AO366" s="27">
        <v>142900002</v>
      </c>
      <c r="AP366" t="s">
        <v>557</v>
      </c>
      <c r="AQ366" s="27">
        <v>1139999986</v>
      </c>
      <c r="AR366">
        <v>13</v>
      </c>
      <c r="AS366">
        <v>7</v>
      </c>
      <c r="AT366">
        <v>8</v>
      </c>
      <c r="AU366">
        <v>3</v>
      </c>
      <c r="AV366">
        <v>1</v>
      </c>
      <c r="AW366">
        <v>15</v>
      </c>
      <c r="AX366">
        <v>21</v>
      </c>
      <c r="AY366">
        <v>1</v>
      </c>
      <c r="AZ366">
        <v>0</v>
      </c>
      <c r="BA366">
        <v>0</v>
      </c>
      <c r="BB366">
        <v>0</v>
      </c>
    </row>
    <row r="367" spans="2:54" x14ac:dyDescent="0.25">
      <c r="B367">
        <v>1540</v>
      </c>
      <c r="C367">
        <v>12632</v>
      </c>
      <c r="D367">
        <v>100272</v>
      </c>
      <c r="G367" t="s">
        <v>701</v>
      </c>
      <c r="H367">
        <v>12632</v>
      </c>
      <c r="I367">
        <v>3</v>
      </c>
      <c r="J367">
        <v>2</v>
      </c>
      <c r="K367">
        <v>30</v>
      </c>
      <c r="M367" t="s">
        <v>644</v>
      </c>
      <c r="N367" t="s">
        <v>644</v>
      </c>
      <c r="O367" t="s">
        <v>265</v>
      </c>
      <c r="P367" t="s">
        <v>645</v>
      </c>
      <c r="Q367">
        <v>1</v>
      </c>
      <c r="W367" t="s">
        <v>46</v>
      </c>
      <c r="X367">
        <v>160</v>
      </c>
      <c r="Y367">
        <v>0</v>
      </c>
      <c r="Z367" t="s">
        <v>247</v>
      </c>
      <c r="AA367">
        <v>0</v>
      </c>
      <c r="AB367">
        <v>20</v>
      </c>
      <c r="AC367">
        <v>2</v>
      </c>
      <c r="AD367">
        <v>53</v>
      </c>
      <c r="AE367">
        <v>12</v>
      </c>
      <c r="AF367">
        <v>35</v>
      </c>
      <c r="AG367" s="19">
        <v>8</v>
      </c>
      <c r="AH367" s="19">
        <v>1.2</v>
      </c>
      <c r="AI367" s="19">
        <v>55.1</v>
      </c>
      <c r="AJ367" s="19">
        <v>0.43</v>
      </c>
      <c r="AL367" t="s">
        <v>248</v>
      </c>
      <c r="AM367" t="s">
        <v>646</v>
      </c>
      <c r="AN367" s="27">
        <v>1909999967</v>
      </c>
      <c r="AO367" s="27">
        <v>142900002</v>
      </c>
      <c r="AP367" t="s">
        <v>557</v>
      </c>
      <c r="AQ367" s="27">
        <v>1139999986</v>
      </c>
      <c r="AR367">
        <v>13</v>
      </c>
      <c r="AS367">
        <v>7</v>
      </c>
      <c r="AT367">
        <v>8</v>
      </c>
      <c r="AU367">
        <v>3</v>
      </c>
      <c r="AV367">
        <v>1</v>
      </c>
      <c r="AW367">
        <v>15</v>
      </c>
      <c r="AX367">
        <v>21</v>
      </c>
      <c r="AY367">
        <v>1</v>
      </c>
      <c r="AZ367">
        <v>0</v>
      </c>
      <c r="BA367">
        <v>0</v>
      </c>
      <c r="BB367">
        <v>0</v>
      </c>
    </row>
    <row r="368" spans="2:54" x14ac:dyDescent="0.25">
      <c r="B368">
        <v>479</v>
      </c>
      <c r="C368">
        <v>27043</v>
      </c>
      <c r="D368">
        <v>100279</v>
      </c>
      <c r="G368" t="s">
        <v>702</v>
      </c>
      <c r="H368">
        <v>27043</v>
      </c>
      <c r="I368">
        <v>3</v>
      </c>
      <c r="J368">
        <v>2</v>
      </c>
      <c r="K368">
        <v>30</v>
      </c>
      <c r="M368" t="s">
        <v>644</v>
      </c>
      <c r="N368" t="s">
        <v>644</v>
      </c>
      <c r="O368" t="s">
        <v>265</v>
      </c>
      <c r="P368" t="s">
        <v>645</v>
      </c>
      <c r="Q368">
        <v>1</v>
      </c>
      <c r="W368" t="s">
        <v>46</v>
      </c>
      <c r="X368">
        <v>160</v>
      </c>
      <c r="Y368">
        <v>0</v>
      </c>
      <c r="Z368" t="s">
        <v>247</v>
      </c>
      <c r="AA368">
        <v>0</v>
      </c>
      <c r="AB368">
        <v>20</v>
      </c>
      <c r="AC368">
        <v>2</v>
      </c>
      <c r="AD368">
        <v>53</v>
      </c>
      <c r="AE368">
        <v>12</v>
      </c>
      <c r="AF368">
        <v>35</v>
      </c>
      <c r="AG368" s="19">
        <v>8</v>
      </c>
      <c r="AH368" s="19">
        <v>1.2</v>
      </c>
      <c r="AI368" s="19">
        <v>55.1</v>
      </c>
      <c r="AJ368" s="19">
        <v>0.43</v>
      </c>
      <c r="AL368" t="s">
        <v>248</v>
      </c>
      <c r="AM368" t="s">
        <v>646</v>
      </c>
      <c r="AN368" s="27">
        <v>1909999967</v>
      </c>
      <c r="AO368" s="27">
        <v>142900002</v>
      </c>
      <c r="AP368" t="s">
        <v>557</v>
      </c>
      <c r="AQ368" s="27">
        <v>1139999986</v>
      </c>
      <c r="AR368">
        <v>13</v>
      </c>
      <c r="AS368">
        <v>7</v>
      </c>
      <c r="AT368">
        <v>8</v>
      </c>
      <c r="AU368">
        <v>3</v>
      </c>
      <c r="AV368">
        <v>1</v>
      </c>
      <c r="AW368">
        <v>15</v>
      </c>
      <c r="AX368">
        <v>21</v>
      </c>
      <c r="AY368">
        <v>1</v>
      </c>
      <c r="AZ368">
        <v>0</v>
      </c>
      <c r="BA368">
        <v>0</v>
      </c>
      <c r="BB368">
        <v>0</v>
      </c>
    </row>
    <row r="369" spans="2:54" x14ac:dyDescent="0.25">
      <c r="B369">
        <v>1141</v>
      </c>
      <c r="C369">
        <v>12678</v>
      </c>
      <c r="D369">
        <v>100283</v>
      </c>
      <c r="G369" t="s">
        <v>703</v>
      </c>
      <c r="H369">
        <v>12678</v>
      </c>
      <c r="I369">
        <v>3</v>
      </c>
      <c r="J369">
        <v>2</v>
      </c>
      <c r="K369">
        <v>40</v>
      </c>
      <c r="M369" t="s">
        <v>644</v>
      </c>
      <c r="N369" t="s">
        <v>644</v>
      </c>
      <c r="O369" t="s">
        <v>265</v>
      </c>
      <c r="P369" t="s">
        <v>645</v>
      </c>
      <c r="Q369">
        <v>1</v>
      </c>
      <c r="W369" t="s">
        <v>46</v>
      </c>
      <c r="X369">
        <v>160</v>
      </c>
      <c r="Y369">
        <v>0</v>
      </c>
      <c r="Z369" t="s">
        <v>247</v>
      </c>
      <c r="AA369">
        <v>0</v>
      </c>
      <c r="AB369">
        <v>20</v>
      </c>
      <c r="AC369">
        <v>2</v>
      </c>
      <c r="AD369">
        <v>53</v>
      </c>
      <c r="AE369">
        <v>12</v>
      </c>
      <c r="AF369">
        <v>35</v>
      </c>
      <c r="AG369" s="19">
        <v>8</v>
      </c>
      <c r="AH369" s="19">
        <v>1.2</v>
      </c>
      <c r="AI369" s="19">
        <v>55.1</v>
      </c>
      <c r="AJ369" s="19">
        <v>0.43</v>
      </c>
      <c r="AL369" t="s">
        <v>248</v>
      </c>
      <c r="AM369" t="s">
        <v>646</v>
      </c>
      <c r="AN369" s="27">
        <v>1909999967</v>
      </c>
      <c r="AO369" s="27">
        <v>142900002</v>
      </c>
      <c r="AP369" t="s">
        <v>557</v>
      </c>
      <c r="AQ369" s="27">
        <v>1139999986</v>
      </c>
      <c r="AR369">
        <v>13</v>
      </c>
      <c r="AS369">
        <v>7</v>
      </c>
      <c r="AT369">
        <v>8</v>
      </c>
      <c r="AU369">
        <v>3</v>
      </c>
      <c r="AV369">
        <v>1</v>
      </c>
      <c r="AW369">
        <v>15</v>
      </c>
      <c r="AX369">
        <v>21</v>
      </c>
      <c r="AY369">
        <v>1</v>
      </c>
      <c r="AZ369">
        <v>0</v>
      </c>
      <c r="BA369">
        <v>0</v>
      </c>
      <c r="BB369">
        <v>0</v>
      </c>
    </row>
    <row r="370" spans="2:54" x14ac:dyDescent="0.25">
      <c r="B370">
        <v>1687</v>
      </c>
      <c r="C370">
        <v>12660</v>
      </c>
      <c r="D370">
        <v>100289</v>
      </c>
      <c r="G370" t="s">
        <v>704</v>
      </c>
      <c r="H370">
        <v>12660</v>
      </c>
      <c r="I370">
        <v>3</v>
      </c>
      <c r="J370">
        <v>1</v>
      </c>
      <c r="K370">
        <v>50</v>
      </c>
      <c r="M370" t="s">
        <v>644</v>
      </c>
      <c r="N370" t="s">
        <v>644</v>
      </c>
      <c r="O370" t="s">
        <v>265</v>
      </c>
      <c r="P370" t="s">
        <v>645</v>
      </c>
      <c r="Q370">
        <v>1</v>
      </c>
      <c r="W370" t="s">
        <v>46</v>
      </c>
      <c r="X370">
        <v>160</v>
      </c>
      <c r="Y370">
        <v>0</v>
      </c>
      <c r="Z370" t="s">
        <v>247</v>
      </c>
      <c r="AA370">
        <v>0</v>
      </c>
      <c r="AB370">
        <v>20</v>
      </c>
      <c r="AC370">
        <v>2</v>
      </c>
      <c r="AD370">
        <v>53</v>
      </c>
      <c r="AE370">
        <v>12</v>
      </c>
      <c r="AF370">
        <v>35</v>
      </c>
      <c r="AG370" s="19">
        <v>8</v>
      </c>
      <c r="AH370" s="19">
        <v>1.2</v>
      </c>
      <c r="AI370" s="19">
        <v>55.1</v>
      </c>
      <c r="AJ370" s="19">
        <v>0.43</v>
      </c>
      <c r="AL370" t="s">
        <v>248</v>
      </c>
      <c r="AM370" t="s">
        <v>646</v>
      </c>
      <c r="AN370" s="27">
        <v>1909999967</v>
      </c>
      <c r="AO370" s="27">
        <v>142900002</v>
      </c>
      <c r="AP370" t="s">
        <v>557</v>
      </c>
      <c r="AQ370" s="27">
        <v>1139999986</v>
      </c>
      <c r="AR370">
        <v>13</v>
      </c>
      <c r="AS370">
        <v>7</v>
      </c>
      <c r="AT370">
        <v>8</v>
      </c>
      <c r="AU370">
        <v>3</v>
      </c>
      <c r="AV370">
        <v>1</v>
      </c>
      <c r="AW370">
        <v>15</v>
      </c>
      <c r="AX370">
        <v>21</v>
      </c>
      <c r="AY370">
        <v>1</v>
      </c>
      <c r="AZ370">
        <v>0</v>
      </c>
      <c r="BA370">
        <v>0</v>
      </c>
      <c r="BB370">
        <v>0</v>
      </c>
    </row>
    <row r="371" spans="2:54" x14ac:dyDescent="0.25">
      <c r="B371">
        <v>1449</v>
      </c>
      <c r="C371">
        <v>12681</v>
      </c>
      <c r="D371">
        <v>100294</v>
      </c>
      <c r="G371" t="s">
        <v>705</v>
      </c>
      <c r="H371">
        <v>12681</v>
      </c>
      <c r="I371">
        <v>3</v>
      </c>
      <c r="J371">
        <v>1</v>
      </c>
      <c r="K371">
        <v>50</v>
      </c>
      <c r="M371" t="s">
        <v>644</v>
      </c>
      <c r="N371" t="s">
        <v>644</v>
      </c>
      <c r="O371" t="s">
        <v>265</v>
      </c>
      <c r="P371" t="s">
        <v>645</v>
      </c>
      <c r="Q371">
        <v>1</v>
      </c>
      <c r="W371" t="s">
        <v>46</v>
      </c>
      <c r="X371">
        <v>160</v>
      </c>
      <c r="Y371">
        <v>0</v>
      </c>
      <c r="Z371" t="s">
        <v>247</v>
      </c>
      <c r="AA371">
        <v>0</v>
      </c>
      <c r="AB371">
        <v>20</v>
      </c>
      <c r="AC371">
        <v>2</v>
      </c>
      <c r="AD371">
        <v>53</v>
      </c>
      <c r="AE371">
        <v>12</v>
      </c>
      <c r="AF371">
        <v>35</v>
      </c>
      <c r="AG371" s="19">
        <v>8</v>
      </c>
      <c r="AH371" s="19">
        <v>1.2</v>
      </c>
      <c r="AI371" s="19">
        <v>55.1</v>
      </c>
      <c r="AJ371" s="19">
        <v>0.43</v>
      </c>
      <c r="AL371" t="s">
        <v>248</v>
      </c>
      <c r="AM371" t="s">
        <v>646</v>
      </c>
      <c r="AN371" s="27">
        <v>1909999967</v>
      </c>
      <c r="AO371" s="27">
        <v>142900002</v>
      </c>
      <c r="AP371" t="s">
        <v>557</v>
      </c>
      <c r="AQ371" s="27">
        <v>1139999986</v>
      </c>
      <c r="AR371">
        <v>13</v>
      </c>
      <c r="AS371">
        <v>7</v>
      </c>
      <c r="AT371">
        <v>8</v>
      </c>
      <c r="AU371">
        <v>3</v>
      </c>
      <c r="AV371">
        <v>1</v>
      </c>
      <c r="AW371">
        <v>15</v>
      </c>
      <c r="AX371">
        <v>21</v>
      </c>
      <c r="AY371">
        <v>1</v>
      </c>
      <c r="AZ371">
        <v>0</v>
      </c>
      <c r="BA371">
        <v>0</v>
      </c>
      <c r="BB371">
        <v>0</v>
      </c>
    </row>
    <row r="372" spans="2:54" x14ac:dyDescent="0.25">
      <c r="B372">
        <v>623</v>
      </c>
      <c r="C372">
        <v>27041</v>
      </c>
      <c r="D372">
        <v>100295</v>
      </c>
      <c r="G372" t="s">
        <v>706</v>
      </c>
      <c r="H372">
        <v>27041</v>
      </c>
      <c r="I372">
        <v>3</v>
      </c>
      <c r="J372">
        <v>2</v>
      </c>
      <c r="K372">
        <v>30</v>
      </c>
      <c r="M372" t="s">
        <v>644</v>
      </c>
      <c r="N372" t="s">
        <v>644</v>
      </c>
      <c r="O372" t="s">
        <v>265</v>
      </c>
      <c r="P372" t="s">
        <v>645</v>
      </c>
      <c r="Q372">
        <v>1</v>
      </c>
      <c r="W372" t="s">
        <v>46</v>
      </c>
      <c r="X372">
        <v>160</v>
      </c>
      <c r="Y372">
        <v>0</v>
      </c>
      <c r="Z372" t="s">
        <v>247</v>
      </c>
      <c r="AA372">
        <v>0</v>
      </c>
      <c r="AB372">
        <v>20</v>
      </c>
      <c r="AC372">
        <v>2</v>
      </c>
      <c r="AD372">
        <v>53</v>
      </c>
      <c r="AE372">
        <v>12</v>
      </c>
      <c r="AF372">
        <v>35</v>
      </c>
      <c r="AG372" s="19">
        <v>8</v>
      </c>
      <c r="AH372" s="19">
        <v>1.2</v>
      </c>
      <c r="AI372" s="19">
        <v>55.1</v>
      </c>
      <c r="AJ372" s="19">
        <v>0.43</v>
      </c>
      <c r="AL372" t="s">
        <v>248</v>
      </c>
      <c r="AM372" t="s">
        <v>646</v>
      </c>
      <c r="AN372" s="27">
        <v>1909999967</v>
      </c>
      <c r="AO372" s="27">
        <v>142900002</v>
      </c>
      <c r="AP372" t="s">
        <v>557</v>
      </c>
      <c r="AQ372" s="27">
        <v>1139999986</v>
      </c>
      <c r="AR372">
        <v>13</v>
      </c>
      <c r="AS372">
        <v>7</v>
      </c>
      <c r="AT372">
        <v>8</v>
      </c>
      <c r="AU372">
        <v>3</v>
      </c>
      <c r="AV372">
        <v>1</v>
      </c>
      <c r="AW372">
        <v>15</v>
      </c>
      <c r="AX372">
        <v>21</v>
      </c>
      <c r="AY372">
        <v>1</v>
      </c>
      <c r="AZ372">
        <v>0</v>
      </c>
      <c r="BA372">
        <v>0</v>
      </c>
      <c r="BB372">
        <v>0</v>
      </c>
    </row>
    <row r="373" spans="2:54" x14ac:dyDescent="0.25">
      <c r="B373">
        <v>612</v>
      </c>
      <c r="C373">
        <v>27040</v>
      </c>
      <c r="D373">
        <v>100305</v>
      </c>
      <c r="G373" t="s">
        <v>707</v>
      </c>
      <c r="H373">
        <v>27040</v>
      </c>
      <c r="I373">
        <v>3</v>
      </c>
      <c r="J373">
        <v>1</v>
      </c>
      <c r="K373">
        <v>60</v>
      </c>
      <c r="M373" t="s">
        <v>644</v>
      </c>
      <c r="N373" t="s">
        <v>644</v>
      </c>
      <c r="O373" t="s">
        <v>265</v>
      </c>
      <c r="P373" t="s">
        <v>645</v>
      </c>
      <c r="Q373">
        <v>1</v>
      </c>
      <c r="W373" t="s">
        <v>46</v>
      </c>
      <c r="X373">
        <v>160</v>
      </c>
      <c r="Y373">
        <v>0</v>
      </c>
      <c r="Z373" t="s">
        <v>247</v>
      </c>
      <c r="AA373">
        <v>0</v>
      </c>
      <c r="AB373">
        <v>20</v>
      </c>
      <c r="AC373">
        <v>2</v>
      </c>
      <c r="AD373">
        <v>53</v>
      </c>
      <c r="AE373">
        <v>12</v>
      </c>
      <c r="AF373">
        <v>35</v>
      </c>
      <c r="AG373" s="19">
        <v>8</v>
      </c>
      <c r="AH373" s="19">
        <v>1.2</v>
      </c>
      <c r="AI373" s="19">
        <v>55.1</v>
      </c>
      <c r="AJ373" s="19">
        <v>0.43</v>
      </c>
      <c r="AL373" t="s">
        <v>248</v>
      </c>
      <c r="AM373" t="s">
        <v>646</v>
      </c>
      <c r="AN373" s="27">
        <v>1909999967</v>
      </c>
      <c r="AO373" s="27">
        <v>142900002</v>
      </c>
      <c r="AP373" t="s">
        <v>557</v>
      </c>
      <c r="AQ373" s="27">
        <v>1139999986</v>
      </c>
      <c r="AR373">
        <v>13</v>
      </c>
      <c r="AS373">
        <v>7</v>
      </c>
      <c r="AT373">
        <v>8</v>
      </c>
      <c r="AU373">
        <v>3</v>
      </c>
      <c r="AV373">
        <v>1</v>
      </c>
      <c r="AW373">
        <v>15</v>
      </c>
      <c r="AX373">
        <v>21</v>
      </c>
      <c r="AY373">
        <v>1</v>
      </c>
      <c r="AZ373">
        <v>0</v>
      </c>
      <c r="BA373">
        <v>0</v>
      </c>
      <c r="BB373">
        <v>0</v>
      </c>
    </row>
    <row r="374" spans="2:54" x14ac:dyDescent="0.25">
      <c r="B374">
        <v>563</v>
      </c>
      <c r="C374">
        <v>16045</v>
      </c>
      <c r="D374">
        <v>11508</v>
      </c>
      <c r="G374" t="s">
        <v>708</v>
      </c>
      <c r="H374">
        <v>16045</v>
      </c>
      <c r="I374">
        <v>3</v>
      </c>
      <c r="J374">
        <v>2</v>
      </c>
      <c r="K374">
        <v>40</v>
      </c>
      <c r="M374" t="s">
        <v>709</v>
      </c>
      <c r="N374" t="s">
        <v>709</v>
      </c>
      <c r="O374" t="s">
        <v>710</v>
      </c>
      <c r="P374" t="s">
        <v>711</v>
      </c>
      <c r="Q374">
        <v>1</v>
      </c>
      <c r="W374" t="s">
        <v>126</v>
      </c>
      <c r="X374">
        <v>145</v>
      </c>
      <c r="Y374">
        <v>0</v>
      </c>
      <c r="Z374" t="s">
        <v>247</v>
      </c>
      <c r="AA374">
        <v>0</v>
      </c>
      <c r="AB374">
        <v>20</v>
      </c>
      <c r="AC374">
        <v>4</v>
      </c>
      <c r="AD374">
        <v>45</v>
      </c>
      <c r="AE374">
        <v>32</v>
      </c>
      <c r="AF374">
        <v>23</v>
      </c>
      <c r="AG374" s="19">
        <v>9</v>
      </c>
      <c r="AH374" s="8">
        <f t="shared" ref="AH374:AH437" si="12">AVERAGE(1.32)</f>
        <v>1.32</v>
      </c>
      <c r="AI374" s="8">
        <f t="shared" ref="AI374:AI437" si="13">AVERAGE(17.5,31.5)</f>
        <v>24.5</v>
      </c>
      <c r="AJ374" s="8">
        <f t="shared" ref="AJ374:AJ437" si="14">0.463</f>
        <v>0.46300000000000002</v>
      </c>
      <c r="AL374" t="s">
        <v>431</v>
      </c>
      <c r="AM374" s="27">
        <v>1279999971</v>
      </c>
      <c r="AN374" s="27">
        <v>175999999</v>
      </c>
      <c r="AO374" s="27">
        <v>1263000011</v>
      </c>
      <c r="AP374" s="27">
        <v>4800000191</v>
      </c>
      <c r="AQ374" s="27">
        <v>1299999952</v>
      </c>
      <c r="AR374">
        <v>12</v>
      </c>
      <c r="AS374">
        <v>8</v>
      </c>
      <c r="AT374">
        <v>16</v>
      </c>
      <c r="AU374">
        <v>7</v>
      </c>
      <c r="AV374">
        <v>2</v>
      </c>
      <c r="AW374">
        <v>32</v>
      </c>
      <c r="AX374">
        <v>20</v>
      </c>
      <c r="AY374">
        <v>2</v>
      </c>
      <c r="AZ374">
        <v>0</v>
      </c>
      <c r="BA374">
        <v>0</v>
      </c>
      <c r="BB374">
        <v>0</v>
      </c>
    </row>
    <row r="375" spans="2:54" x14ac:dyDescent="0.25">
      <c r="B375">
        <v>670</v>
      </c>
      <c r="C375">
        <v>27668</v>
      </c>
      <c r="D375">
        <v>11510</v>
      </c>
      <c r="G375" t="s">
        <v>712</v>
      </c>
      <c r="H375">
        <v>27668</v>
      </c>
      <c r="I375">
        <v>3</v>
      </c>
      <c r="J375">
        <v>2</v>
      </c>
      <c r="K375">
        <v>40</v>
      </c>
      <c r="M375" t="s">
        <v>709</v>
      </c>
      <c r="N375" t="s">
        <v>709</v>
      </c>
      <c r="O375" t="s">
        <v>710</v>
      </c>
      <c r="P375" t="s">
        <v>711</v>
      </c>
      <c r="Q375">
        <v>1</v>
      </c>
      <c r="W375" t="s">
        <v>126</v>
      </c>
      <c r="X375">
        <v>145</v>
      </c>
      <c r="Y375">
        <v>0</v>
      </c>
      <c r="Z375" t="s">
        <v>247</v>
      </c>
      <c r="AA375">
        <v>0</v>
      </c>
      <c r="AB375">
        <v>20</v>
      </c>
      <c r="AC375">
        <v>4</v>
      </c>
      <c r="AD375">
        <v>45</v>
      </c>
      <c r="AE375">
        <v>32</v>
      </c>
      <c r="AF375">
        <v>23</v>
      </c>
      <c r="AG375" s="19">
        <v>9</v>
      </c>
      <c r="AH375" s="8">
        <f t="shared" si="12"/>
        <v>1.32</v>
      </c>
      <c r="AI375" s="8">
        <f t="shared" si="13"/>
        <v>24.5</v>
      </c>
      <c r="AJ375" s="8">
        <f t="shared" si="14"/>
        <v>0.46300000000000002</v>
      </c>
      <c r="AL375" t="s">
        <v>431</v>
      </c>
      <c r="AM375" s="27">
        <v>1279999971</v>
      </c>
      <c r="AN375" s="27">
        <v>175999999</v>
      </c>
      <c r="AO375" s="27">
        <v>1263000011</v>
      </c>
      <c r="AP375" s="27">
        <v>4800000191</v>
      </c>
      <c r="AQ375" s="27">
        <v>1299999952</v>
      </c>
      <c r="AR375">
        <v>12</v>
      </c>
      <c r="AS375">
        <v>8</v>
      </c>
      <c r="AT375">
        <v>16</v>
      </c>
      <c r="AU375">
        <v>7</v>
      </c>
      <c r="AV375">
        <v>2</v>
      </c>
      <c r="AW375">
        <v>32</v>
      </c>
      <c r="AX375">
        <v>20</v>
      </c>
      <c r="AY375">
        <v>2</v>
      </c>
      <c r="AZ375">
        <v>0</v>
      </c>
      <c r="BA375">
        <v>0</v>
      </c>
      <c r="BB375">
        <v>0</v>
      </c>
    </row>
    <row r="376" spans="2:54" x14ac:dyDescent="0.25">
      <c r="B376">
        <v>244</v>
      </c>
      <c r="C376">
        <v>27678</v>
      </c>
      <c r="D376">
        <v>11524</v>
      </c>
      <c r="G376" t="s">
        <v>713</v>
      </c>
      <c r="H376">
        <v>27678</v>
      </c>
      <c r="I376">
        <v>3</v>
      </c>
      <c r="J376">
        <v>1</v>
      </c>
      <c r="K376">
        <v>60</v>
      </c>
      <c r="M376" t="s">
        <v>709</v>
      </c>
      <c r="N376" t="s">
        <v>709</v>
      </c>
      <c r="O376" t="s">
        <v>710</v>
      </c>
      <c r="P376" t="s">
        <v>711</v>
      </c>
      <c r="Q376">
        <v>1</v>
      </c>
      <c r="W376" t="s">
        <v>126</v>
      </c>
      <c r="X376">
        <v>145</v>
      </c>
      <c r="Y376">
        <v>0</v>
      </c>
      <c r="Z376" t="s">
        <v>247</v>
      </c>
      <c r="AA376">
        <v>0</v>
      </c>
      <c r="AB376">
        <v>20</v>
      </c>
      <c r="AC376">
        <v>4</v>
      </c>
      <c r="AD376">
        <v>45</v>
      </c>
      <c r="AE376">
        <v>32</v>
      </c>
      <c r="AF376">
        <v>23</v>
      </c>
      <c r="AG376" s="19">
        <v>9</v>
      </c>
      <c r="AH376" s="8">
        <f t="shared" si="12"/>
        <v>1.32</v>
      </c>
      <c r="AI376" s="8">
        <f t="shared" si="13"/>
        <v>24.5</v>
      </c>
      <c r="AJ376" s="8">
        <f t="shared" si="14"/>
        <v>0.46300000000000002</v>
      </c>
      <c r="AL376" t="s">
        <v>431</v>
      </c>
      <c r="AM376" s="27">
        <v>1279999971</v>
      </c>
      <c r="AN376" s="27">
        <v>175999999</v>
      </c>
      <c r="AO376" s="27">
        <v>1263000011</v>
      </c>
      <c r="AP376" s="27">
        <v>4800000191</v>
      </c>
      <c r="AQ376" s="27">
        <v>1299999952</v>
      </c>
      <c r="AR376">
        <v>12</v>
      </c>
      <c r="AS376">
        <v>8</v>
      </c>
      <c r="AT376">
        <v>16</v>
      </c>
      <c r="AU376">
        <v>7</v>
      </c>
      <c r="AV376">
        <v>2</v>
      </c>
      <c r="AW376">
        <v>32</v>
      </c>
      <c r="AX376">
        <v>20</v>
      </c>
      <c r="AY376">
        <v>2</v>
      </c>
      <c r="AZ376">
        <v>0</v>
      </c>
      <c r="BA376">
        <v>0</v>
      </c>
      <c r="BB376">
        <v>0</v>
      </c>
    </row>
    <row r="377" spans="2:54" x14ac:dyDescent="0.25">
      <c r="B377">
        <v>1582</v>
      </c>
      <c r="C377">
        <v>18845</v>
      </c>
      <c r="D377">
        <v>12258</v>
      </c>
      <c r="G377" t="s">
        <v>714</v>
      </c>
      <c r="H377">
        <v>18845</v>
      </c>
      <c r="I377">
        <v>3</v>
      </c>
      <c r="J377">
        <v>2</v>
      </c>
      <c r="K377">
        <v>40</v>
      </c>
      <c r="M377" t="s">
        <v>715</v>
      </c>
      <c r="N377" t="s">
        <v>715</v>
      </c>
      <c r="O377" t="s">
        <v>615</v>
      </c>
      <c r="P377" t="s">
        <v>716</v>
      </c>
      <c r="Q377">
        <v>1</v>
      </c>
      <c r="W377" t="s">
        <v>46</v>
      </c>
      <c r="X377">
        <v>163</v>
      </c>
      <c r="Y377">
        <v>0</v>
      </c>
      <c r="Z377" t="s">
        <v>247</v>
      </c>
      <c r="AA377">
        <v>0</v>
      </c>
      <c r="AB377">
        <v>20</v>
      </c>
      <c r="AC377">
        <v>11</v>
      </c>
      <c r="AD377">
        <v>40</v>
      </c>
      <c r="AE377">
        <v>41</v>
      </c>
      <c r="AF377">
        <v>19</v>
      </c>
      <c r="AG377" s="19">
        <v>9</v>
      </c>
      <c r="AH377" s="8">
        <f t="shared" si="12"/>
        <v>1.32</v>
      </c>
      <c r="AI377" s="8">
        <f t="shared" si="13"/>
        <v>24.5</v>
      </c>
      <c r="AJ377" s="8">
        <f t="shared" si="14"/>
        <v>0.46300000000000002</v>
      </c>
      <c r="AL377" t="s">
        <v>431</v>
      </c>
      <c r="AM377" s="27">
        <v>1470000029</v>
      </c>
      <c r="AN377" s="27">
        <v>1690000057</v>
      </c>
      <c r="AO377" s="27">
        <v>2037000179</v>
      </c>
      <c r="AP377" s="27">
        <v>5300000191</v>
      </c>
      <c r="AQ377" s="27">
        <v>1539999962</v>
      </c>
      <c r="AR377">
        <v>14</v>
      </c>
      <c r="AS377">
        <v>11</v>
      </c>
      <c r="AT377">
        <v>26</v>
      </c>
      <c r="AU377">
        <v>6</v>
      </c>
      <c r="AV377">
        <v>5</v>
      </c>
      <c r="AW377">
        <v>47</v>
      </c>
      <c r="AX377">
        <v>21</v>
      </c>
      <c r="AY377">
        <v>1</v>
      </c>
      <c r="AZ377">
        <v>0</v>
      </c>
      <c r="BA377" t="s">
        <v>392</v>
      </c>
      <c r="BB377">
        <v>0</v>
      </c>
    </row>
    <row r="378" spans="2:54" x14ac:dyDescent="0.25">
      <c r="B378">
        <v>2303</v>
      </c>
      <c r="C378">
        <v>12261</v>
      </c>
      <c r="D378">
        <v>13111</v>
      </c>
      <c r="G378" t="s">
        <v>717</v>
      </c>
      <c r="H378">
        <v>12261</v>
      </c>
      <c r="I378">
        <v>3</v>
      </c>
      <c r="J378">
        <v>1</v>
      </c>
      <c r="K378">
        <v>60</v>
      </c>
      <c r="M378" t="s">
        <v>95</v>
      </c>
      <c r="N378" t="s">
        <v>95</v>
      </c>
      <c r="O378" t="s">
        <v>95</v>
      </c>
      <c r="P378" t="s">
        <v>96</v>
      </c>
      <c r="Q378">
        <v>1</v>
      </c>
      <c r="W378" t="s">
        <v>46</v>
      </c>
      <c r="X378">
        <v>155</v>
      </c>
      <c r="Y378">
        <v>0</v>
      </c>
      <c r="Z378" t="s">
        <v>247</v>
      </c>
      <c r="AA378">
        <v>0</v>
      </c>
      <c r="AB378">
        <v>20</v>
      </c>
      <c r="AC378">
        <v>10</v>
      </c>
      <c r="AD378">
        <v>37</v>
      </c>
      <c r="AE378">
        <v>42</v>
      </c>
      <c r="AF378">
        <v>21</v>
      </c>
      <c r="AG378" s="19">
        <v>9</v>
      </c>
      <c r="AH378" s="8">
        <f t="shared" si="12"/>
        <v>1.32</v>
      </c>
      <c r="AI378" s="8">
        <f t="shared" si="13"/>
        <v>24.5</v>
      </c>
      <c r="AJ378" s="8">
        <f t="shared" si="14"/>
        <v>0.46300000000000002</v>
      </c>
      <c r="AL378" t="s">
        <v>431</v>
      </c>
      <c r="AM378" t="s">
        <v>435</v>
      </c>
      <c r="AN378" s="27">
        <v>1720000029</v>
      </c>
      <c r="AO378" s="27">
        <v>6548999786</v>
      </c>
      <c r="AP378" s="27">
        <v>5599999905</v>
      </c>
      <c r="AQ378" s="27">
        <v>3380000114</v>
      </c>
      <c r="AR378">
        <v>16</v>
      </c>
      <c r="AS378">
        <v>33</v>
      </c>
      <c r="AT378">
        <v>72</v>
      </c>
      <c r="AU378">
        <v>10</v>
      </c>
      <c r="AV378">
        <v>7</v>
      </c>
      <c r="AW378">
        <v>32</v>
      </c>
      <c r="AX378">
        <v>38</v>
      </c>
      <c r="AY378">
        <v>1</v>
      </c>
      <c r="AZ378">
        <v>0</v>
      </c>
      <c r="BA378">
        <v>0</v>
      </c>
      <c r="BB378">
        <v>0</v>
      </c>
    </row>
    <row r="379" spans="2:54" x14ac:dyDescent="0.25">
      <c r="B379">
        <v>2247</v>
      </c>
      <c r="C379">
        <v>12241</v>
      </c>
      <c r="D379">
        <v>13112</v>
      </c>
      <c r="G379" t="s">
        <v>718</v>
      </c>
      <c r="H379">
        <v>12241</v>
      </c>
      <c r="I379">
        <v>3</v>
      </c>
      <c r="J379">
        <v>3</v>
      </c>
      <c r="K379">
        <v>20</v>
      </c>
      <c r="M379" t="s">
        <v>95</v>
      </c>
      <c r="N379" t="s">
        <v>95</v>
      </c>
      <c r="O379" t="s">
        <v>95</v>
      </c>
      <c r="P379" t="s">
        <v>96</v>
      </c>
      <c r="Q379">
        <v>1</v>
      </c>
      <c r="W379" t="s">
        <v>46</v>
      </c>
      <c r="X379">
        <v>155</v>
      </c>
      <c r="Y379">
        <v>0</v>
      </c>
      <c r="Z379" t="s">
        <v>247</v>
      </c>
      <c r="AA379">
        <v>0</v>
      </c>
      <c r="AB379">
        <v>20</v>
      </c>
      <c r="AC379">
        <v>10</v>
      </c>
      <c r="AD379">
        <v>37</v>
      </c>
      <c r="AE379">
        <v>42</v>
      </c>
      <c r="AF379">
        <v>21</v>
      </c>
      <c r="AG379" s="19">
        <v>9</v>
      </c>
      <c r="AH379" s="8">
        <f t="shared" si="12"/>
        <v>1.32</v>
      </c>
      <c r="AI379" s="8">
        <f t="shared" si="13"/>
        <v>24.5</v>
      </c>
      <c r="AJ379" s="8">
        <f t="shared" si="14"/>
        <v>0.46300000000000002</v>
      </c>
      <c r="AL379" t="s">
        <v>431</v>
      </c>
      <c r="AM379" t="s">
        <v>435</v>
      </c>
      <c r="AN379" s="27">
        <v>1720000029</v>
      </c>
      <c r="AO379" s="27">
        <v>6548999786</v>
      </c>
      <c r="AP379" s="27">
        <v>5599999905</v>
      </c>
      <c r="AQ379" s="27">
        <v>3380000114</v>
      </c>
      <c r="AR379">
        <v>16</v>
      </c>
      <c r="AS379">
        <v>33</v>
      </c>
      <c r="AT379">
        <v>72</v>
      </c>
      <c r="AU379">
        <v>10</v>
      </c>
      <c r="AV379">
        <v>7</v>
      </c>
      <c r="AW379">
        <v>32</v>
      </c>
      <c r="AX379">
        <v>38</v>
      </c>
      <c r="AY379">
        <v>1</v>
      </c>
      <c r="AZ379">
        <v>0</v>
      </c>
      <c r="BA379">
        <v>0</v>
      </c>
      <c r="BB379">
        <v>0</v>
      </c>
    </row>
    <row r="380" spans="2:54" x14ac:dyDescent="0.25">
      <c r="B380">
        <v>397</v>
      </c>
      <c r="C380">
        <v>16014</v>
      </c>
      <c r="D380">
        <v>13564</v>
      </c>
      <c r="G380" t="s">
        <v>719</v>
      </c>
      <c r="H380">
        <v>16014</v>
      </c>
      <c r="I380">
        <v>3</v>
      </c>
      <c r="J380">
        <v>1</v>
      </c>
      <c r="K380">
        <v>70</v>
      </c>
      <c r="M380" t="s">
        <v>720</v>
      </c>
      <c r="N380" t="s">
        <v>720</v>
      </c>
      <c r="O380" t="s">
        <v>95</v>
      </c>
      <c r="P380" t="s">
        <v>721</v>
      </c>
      <c r="Q380">
        <v>1</v>
      </c>
      <c r="W380" t="s">
        <v>46</v>
      </c>
      <c r="X380">
        <v>176</v>
      </c>
      <c r="Y380">
        <v>0</v>
      </c>
      <c r="Z380" t="s">
        <v>247</v>
      </c>
      <c r="AA380">
        <v>0</v>
      </c>
      <c r="AB380">
        <v>20</v>
      </c>
      <c r="AC380">
        <v>4</v>
      </c>
      <c r="AD380">
        <v>40</v>
      </c>
      <c r="AE380">
        <v>38</v>
      </c>
      <c r="AF380">
        <v>22</v>
      </c>
      <c r="AG380" s="19">
        <v>9</v>
      </c>
      <c r="AH380" s="8">
        <f t="shared" si="12"/>
        <v>1.32</v>
      </c>
      <c r="AI380" s="8">
        <f t="shared" si="13"/>
        <v>24.5</v>
      </c>
      <c r="AJ380" s="8">
        <f t="shared" si="14"/>
        <v>0.46300000000000002</v>
      </c>
      <c r="AL380" t="s">
        <v>431</v>
      </c>
      <c r="AM380" t="s">
        <v>722</v>
      </c>
      <c r="AN380" s="27">
        <v>174000001</v>
      </c>
      <c r="AO380" s="27">
        <v>8114999771</v>
      </c>
      <c r="AP380" s="27">
        <v>5400000095</v>
      </c>
      <c r="AQ380" s="27">
        <v>5949999809</v>
      </c>
      <c r="AR380">
        <v>12</v>
      </c>
      <c r="AS380">
        <v>43</v>
      </c>
      <c r="AT380">
        <v>84</v>
      </c>
      <c r="AU380">
        <v>13</v>
      </c>
      <c r="AV380">
        <v>11</v>
      </c>
      <c r="AW380">
        <v>26</v>
      </c>
      <c r="AX380">
        <v>36</v>
      </c>
      <c r="AY380">
        <v>1</v>
      </c>
      <c r="AZ380">
        <v>0</v>
      </c>
      <c r="BA380">
        <v>0</v>
      </c>
      <c r="BB380">
        <v>0</v>
      </c>
    </row>
    <row r="381" spans="2:54" x14ac:dyDescent="0.25">
      <c r="B381">
        <v>293</v>
      </c>
      <c r="C381">
        <v>16017</v>
      </c>
      <c r="D381">
        <v>13569</v>
      </c>
      <c r="G381" t="s">
        <v>723</v>
      </c>
      <c r="H381">
        <v>16017</v>
      </c>
      <c r="I381">
        <v>3</v>
      </c>
      <c r="J381">
        <v>2</v>
      </c>
      <c r="K381">
        <v>40</v>
      </c>
      <c r="M381" t="s">
        <v>720</v>
      </c>
      <c r="N381" t="s">
        <v>720</v>
      </c>
      <c r="O381" t="s">
        <v>95</v>
      </c>
      <c r="P381" t="s">
        <v>721</v>
      </c>
      <c r="Q381">
        <v>1</v>
      </c>
      <c r="W381" t="s">
        <v>46</v>
      </c>
      <c r="X381">
        <v>176</v>
      </c>
      <c r="Y381">
        <v>0</v>
      </c>
      <c r="Z381" t="s">
        <v>247</v>
      </c>
      <c r="AA381">
        <v>0</v>
      </c>
      <c r="AB381">
        <v>20</v>
      </c>
      <c r="AC381">
        <v>4</v>
      </c>
      <c r="AD381">
        <v>40</v>
      </c>
      <c r="AE381">
        <v>38</v>
      </c>
      <c r="AF381">
        <v>22</v>
      </c>
      <c r="AG381" s="19">
        <v>9</v>
      </c>
      <c r="AH381" s="8">
        <f t="shared" si="12"/>
        <v>1.32</v>
      </c>
      <c r="AI381" s="8">
        <f t="shared" si="13"/>
        <v>24.5</v>
      </c>
      <c r="AJ381" s="8">
        <f t="shared" si="14"/>
        <v>0.46300000000000002</v>
      </c>
      <c r="AL381" t="s">
        <v>431</v>
      </c>
      <c r="AM381" t="s">
        <v>722</v>
      </c>
      <c r="AN381" s="27">
        <v>174000001</v>
      </c>
      <c r="AO381" s="27">
        <v>8114999771</v>
      </c>
      <c r="AP381" s="27">
        <v>5400000095</v>
      </c>
      <c r="AQ381" s="27">
        <v>5949999809</v>
      </c>
      <c r="AR381">
        <v>12</v>
      </c>
      <c r="AS381">
        <v>43</v>
      </c>
      <c r="AT381">
        <v>84</v>
      </c>
      <c r="AU381">
        <v>13</v>
      </c>
      <c r="AV381">
        <v>11</v>
      </c>
      <c r="AW381">
        <v>26</v>
      </c>
      <c r="AX381">
        <v>36</v>
      </c>
      <c r="AY381">
        <v>1</v>
      </c>
      <c r="AZ381">
        <v>0</v>
      </c>
      <c r="BA381">
        <v>0</v>
      </c>
      <c r="BB381">
        <v>0</v>
      </c>
    </row>
    <row r="382" spans="2:54" x14ac:dyDescent="0.25">
      <c r="B382">
        <v>931</v>
      </c>
      <c r="C382">
        <v>16195</v>
      </c>
      <c r="D382">
        <v>13572</v>
      </c>
      <c r="G382" t="s">
        <v>724</v>
      </c>
      <c r="H382">
        <v>16195</v>
      </c>
      <c r="I382">
        <v>3</v>
      </c>
      <c r="J382">
        <v>1</v>
      </c>
      <c r="K382">
        <v>80</v>
      </c>
      <c r="M382" t="s">
        <v>720</v>
      </c>
      <c r="N382" t="s">
        <v>720</v>
      </c>
      <c r="O382" t="s">
        <v>95</v>
      </c>
      <c r="P382" t="s">
        <v>721</v>
      </c>
      <c r="Q382">
        <v>1</v>
      </c>
      <c r="W382" t="s">
        <v>46</v>
      </c>
      <c r="X382">
        <v>176</v>
      </c>
      <c r="Y382">
        <v>0</v>
      </c>
      <c r="Z382" t="s">
        <v>247</v>
      </c>
      <c r="AA382">
        <v>0</v>
      </c>
      <c r="AB382">
        <v>20</v>
      </c>
      <c r="AC382">
        <v>4</v>
      </c>
      <c r="AD382">
        <v>40</v>
      </c>
      <c r="AE382">
        <v>38</v>
      </c>
      <c r="AF382">
        <v>22</v>
      </c>
      <c r="AG382" s="19">
        <v>9</v>
      </c>
      <c r="AH382" s="8">
        <f t="shared" si="12"/>
        <v>1.32</v>
      </c>
      <c r="AI382" s="8">
        <f t="shared" si="13"/>
        <v>24.5</v>
      </c>
      <c r="AJ382" s="8">
        <f t="shared" si="14"/>
        <v>0.46300000000000002</v>
      </c>
      <c r="AL382" t="s">
        <v>431</v>
      </c>
      <c r="AM382" t="s">
        <v>722</v>
      </c>
      <c r="AN382" s="27">
        <v>174000001</v>
      </c>
      <c r="AO382" s="27">
        <v>8114999771</v>
      </c>
      <c r="AP382" s="27">
        <v>5400000095</v>
      </c>
      <c r="AQ382" s="27">
        <v>5949999809</v>
      </c>
      <c r="AR382">
        <v>12</v>
      </c>
      <c r="AS382">
        <v>43</v>
      </c>
      <c r="AT382">
        <v>84</v>
      </c>
      <c r="AU382">
        <v>13</v>
      </c>
      <c r="AV382">
        <v>11</v>
      </c>
      <c r="AW382">
        <v>26</v>
      </c>
      <c r="AX382">
        <v>36</v>
      </c>
      <c r="AY382">
        <v>1</v>
      </c>
      <c r="AZ382">
        <v>0</v>
      </c>
      <c r="BA382">
        <v>0</v>
      </c>
      <c r="BB382">
        <v>0</v>
      </c>
    </row>
    <row r="383" spans="2:54" x14ac:dyDescent="0.25">
      <c r="B383">
        <v>1007</v>
      </c>
      <c r="C383">
        <v>16196</v>
      </c>
      <c r="D383">
        <v>13579</v>
      </c>
      <c r="G383" t="s">
        <v>725</v>
      </c>
      <c r="H383">
        <v>16196</v>
      </c>
      <c r="I383">
        <v>3</v>
      </c>
      <c r="J383">
        <v>2</v>
      </c>
      <c r="K383">
        <v>40</v>
      </c>
      <c r="M383" t="s">
        <v>720</v>
      </c>
      <c r="N383" t="s">
        <v>720</v>
      </c>
      <c r="O383" t="s">
        <v>95</v>
      </c>
      <c r="P383" t="s">
        <v>721</v>
      </c>
      <c r="Q383">
        <v>1</v>
      </c>
      <c r="W383" t="s">
        <v>46</v>
      </c>
      <c r="X383">
        <v>176</v>
      </c>
      <c r="Y383">
        <v>0</v>
      </c>
      <c r="Z383" t="s">
        <v>247</v>
      </c>
      <c r="AA383">
        <v>0</v>
      </c>
      <c r="AB383">
        <v>20</v>
      </c>
      <c r="AC383">
        <v>4</v>
      </c>
      <c r="AD383">
        <v>40</v>
      </c>
      <c r="AE383">
        <v>38</v>
      </c>
      <c r="AF383">
        <v>22</v>
      </c>
      <c r="AG383" s="19">
        <v>9</v>
      </c>
      <c r="AH383" s="8">
        <f t="shared" si="12"/>
        <v>1.32</v>
      </c>
      <c r="AI383" s="8">
        <f t="shared" si="13"/>
        <v>24.5</v>
      </c>
      <c r="AJ383" s="8">
        <f t="shared" si="14"/>
        <v>0.46300000000000002</v>
      </c>
      <c r="AL383" t="s">
        <v>431</v>
      </c>
      <c r="AM383" t="s">
        <v>722</v>
      </c>
      <c r="AN383" s="27">
        <v>174000001</v>
      </c>
      <c r="AO383" s="27">
        <v>8114999771</v>
      </c>
      <c r="AP383" s="27">
        <v>5400000095</v>
      </c>
      <c r="AQ383" s="27">
        <v>5949999809</v>
      </c>
      <c r="AR383">
        <v>12</v>
      </c>
      <c r="AS383">
        <v>43</v>
      </c>
      <c r="AT383">
        <v>84</v>
      </c>
      <c r="AU383">
        <v>13</v>
      </c>
      <c r="AV383">
        <v>11</v>
      </c>
      <c r="AW383">
        <v>26</v>
      </c>
      <c r="AX383">
        <v>36</v>
      </c>
      <c r="AY383">
        <v>1</v>
      </c>
      <c r="AZ383">
        <v>0</v>
      </c>
      <c r="BA383">
        <v>0</v>
      </c>
      <c r="BB383">
        <v>0</v>
      </c>
    </row>
    <row r="384" spans="2:54" x14ac:dyDescent="0.25">
      <c r="B384">
        <v>469</v>
      </c>
      <c r="C384">
        <v>16009</v>
      </c>
      <c r="D384">
        <v>13581</v>
      </c>
      <c r="G384" t="s">
        <v>726</v>
      </c>
      <c r="H384">
        <v>16009</v>
      </c>
      <c r="I384">
        <v>3</v>
      </c>
      <c r="J384">
        <v>1</v>
      </c>
      <c r="K384">
        <v>100</v>
      </c>
      <c r="M384" t="s">
        <v>720</v>
      </c>
      <c r="N384" t="s">
        <v>720</v>
      </c>
      <c r="O384" t="s">
        <v>95</v>
      </c>
      <c r="P384" t="s">
        <v>721</v>
      </c>
      <c r="Q384">
        <v>1</v>
      </c>
      <c r="W384" t="s">
        <v>46</v>
      </c>
      <c r="X384">
        <v>176</v>
      </c>
      <c r="Y384">
        <v>0</v>
      </c>
      <c r="Z384" t="s">
        <v>247</v>
      </c>
      <c r="AA384">
        <v>0</v>
      </c>
      <c r="AB384">
        <v>20</v>
      </c>
      <c r="AC384">
        <v>4</v>
      </c>
      <c r="AD384">
        <v>40</v>
      </c>
      <c r="AE384">
        <v>38</v>
      </c>
      <c r="AF384">
        <v>22</v>
      </c>
      <c r="AG384" s="19">
        <v>9</v>
      </c>
      <c r="AH384" s="8">
        <f t="shared" si="12"/>
        <v>1.32</v>
      </c>
      <c r="AI384" s="8">
        <f t="shared" si="13"/>
        <v>24.5</v>
      </c>
      <c r="AJ384" s="8">
        <f t="shared" si="14"/>
        <v>0.46300000000000002</v>
      </c>
      <c r="AL384" t="s">
        <v>431</v>
      </c>
      <c r="AM384" t="s">
        <v>722</v>
      </c>
      <c r="AN384" s="27">
        <v>174000001</v>
      </c>
      <c r="AO384" s="27">
        <v>8114999771</v>
      </c>
      <c r="AP384" s="27">
        <v>5400000095</v>
      </c>
      <c r="AQ384" s="27">
        <v>5949999809</v>
      </c>
      <c r="AR384">
        <v>12</v>
      </c>
      <c r="AS384">
        <v>43</v>
      </c>
      <c r="AT384">
        <v>84</v>
      </c>
      <c r="AU384">
        <v>13</v>
      </c>
      <c r="AV384">
        <v>11</v>
      </c>
      <c r="AW384">
        <v>26</v>
      </c>
      <c r="AX384">
        <v>36</v>
      </c>
      <c r="AY384">
        <v>1</v>
      </c>
      <c r="AZ384">
        <v>0</v>
      </c>
      <c r="BA384">
        <v>0</v>
      </c>
      <c r="BB384">
        <v>0</v>
      </c>
    </row>
    <row r="385" spans="2:54" x14ac:dyDescent="0.25">
      <c r="B385">
        <v>363</v>
      </c>
      <c r="C385">
        <v>16039</v>
      </c>
      <c r="D385">
        <v>13618</v>
      </c>
      <c r="G385" t="s">
        <v>727</v>
      </c>
      <c r="H385">
        <v>16039</v>
      </c>
      <c r="I385">
        <v>3</v>
      </c>
      <c r="J385">
        <v>2</v>
      </c>
      <c r="K385">
        <v>40</v>
      </c>
      <c r="M385" t="s">
        <v>720</v>
      </c>
      <c r="N385" t="s">
        <v>720</v>
      </c>
      <c r="O385" t="s">
        <v>95</v>
      </c>
      <c r="P385" t="s">
        <v>721</v>
      </c>
      <c r="Q385">
        <v>1</v>
      </c>
      <c r="W385" t="s">
        <v>46</v>
      </c>
      <c r="X385">
        <v>176</v>
      </c>
      <c r="Y385">
        <v>0</v>
      </c>
      <c r="Z385" t="s">
        <v>247</v>
      </c>
      <c r="AA385">
        <v>0</v>
      </c>
      <c r="AB385">
        <v>20</v>
      </c>
      <c r="AC385">
        <v>4</v>
      </c>
      <c r="AD385">
        <v>40</v>
      </c>
      <c r="AE385">
        <v>38</v>
      </c>
      <c r="AF385">
        <v>22</v>
      </c>
      <c r="AG385" s="19">
        <v>9</v>
      </c>
      <c r="AH385" s="8">
        <f t="shared" si="12"/>
        <v>1.32</v>
      </c>
      <c r="AI385" s="8">
        <f t="shared" si="13"/>
        <v>24.5</v>
      </c>
      <c r="AJ385" s="8">
        <f t="shared" si="14"/>
        <v>0.46300000000000002</v>
      </c>
      <c r="AL385" t="s">
        <v>431</v>
      </c>
      <c r="AM385" t="s">
        <v>722</v>
      </c>
      <c r="AN385" s="27">
        <v>174000001</v>
      </c>
      <c r="AO385" s="27">
        <v>8114999771</v>
      </c>
      <c r="AP385" s="27">
        <v>5400000095</v>
      </c>
      <c r="AQ385" s="27">
        <v>5949999809</v>
      </c>
      <c r="AR385">
        <v>12</v>
      </c>
      <c r="AS385">
        <v>43</v>
      </c>
      <c r="AT385">
        <v>84</v>
      </c>
      <c r="AU385">
        <v>13</v>
      </c>
      <c r="AV385">
        <v>11</v>
      </c>
      <c r="AW385">
        <v>26</v>
      </c>
      <c r="AX385">
        <v>36</v>
      </c>
      <c r="AY385">
        <v>1</v>
      </c>
      <c r="AZ385">
        <v>0</v>
      </c>
      <c r="BA385">
        <v>0</v>
      </c>
      <c r="BB385">
        <v>0</v>
      </c>
    </row>
    <row r="386" spans="2:54" x14ac:dyDescent="0.25">
      <c r="B386">
        <v>621</v>
      </c>
      <c r="C386">
        <v>16038</v>
      </c>
      <c r="D386">
        <v>13629</v>
      </c>
      <c r="G386" t="s">
        <v>728</v>
      </c>
      <c r="H386">
        <v>16038</v>
      </c>
      <c r="I386">
        <v>3</v>
      </c>
      <c r="J386">
        <v>2</v>
      </c>
      <c r="K386">
        <v>50</v>
      </c>
      <c r="M386" t="s">
        <v>720</v>
      </c>
      <c r="N386" t="s">
        <v>720</v>
      </c>
      <c r="O386" t="s">
        <v>95</v>
      </c>
      <c r="P386" t="s">
        <v>721</v>
      </c>
      <c r="Q386">
        <v>1</v>
      </c>
      <c r="W386" t="s">
        <v>46</v>
      </c>
      <c r="X386">
        <v>176</v>
      </c>
      <c r="Y386">
        <v>0</v>
      </c>
      <c r="Z386" t="s">
        <v>247</v>
      </c>
      <c r="AA386">
        <v>0</v>
      </c>
      <c r="AB386">
        <v>20</v>
      </c>
      <c r="AC386">
        <v>4</v>
      </c>
      <c r="AD386">
        <v>40</v>
      </c>
      <c r="AE386">
        <v>38</v>
      </c>
      <c r="AF386">
        <v>22</v>
      </c>
      <c r="AG386" s="19">
        <v>9</v>
      </c>
      <c r="AH386" s="8">
        <f t="shared" si="12"/>
        <v>1.32</v>
      </c>
      <c r="AI386" s="8">
        <f t="shared" si="13"/>
        <v>24.5</v>
      </c>
      <c r="AJ386" s="8">
        <f t="shared" si="14"/>
        <v>0.46300000000000002</v>
      </c>
      <c r="AL386" t="s">
        <v>431</v>
      </c>
      <c r="AM386" t="s">
        <v>722</v>
      </c>
      <c r="AN386" s="27">
        <v>174000001</v>
      </c>
      <c r="AO386" s="27">
        <v>8114999771</v>
      </c>
      <c r="AP386" s="27">
        <v>5400000095</v>
      </c>
      <c r="AQ386" s="27">
        <v>5949999809</v>
      </c>
      <c r="AR386">
        <v>12</v>
      </c>
      <c r="AS386">
        <v>43</v>
      </c>
      <c r="AT386">
        <v>84</v>
      </c>
      <c r="AU386">
        <v>13</v>
      </c>
      <c r="AV386">
        <v>11</v>
      </c>
      <c r="AW386">
        <v>26</v>
      </c>
      <c r="AX386">
        <v>36</v>
      </c>
      <c r="AY386">
        <v>1</v>
      </c>
      <c r="AZ386">
        <v>0</v>
      </c>
      <c r="BA386">
        <v>0</v>
      </c>
      <c r="BB386">
        <v>0</v>
      </c>
    </row>
    <row r="387" spans="2:54" x14ac:dyDescent="0.25">
      <c r="B387">
        <v>329</v>
      </c>
      <c r="C387">
        <v>16048</v>
      </c>
      <c r="D387">
        <v>13631</v>
      </c>
      <c r="G387" t="s">
        <v>729</v>
      </c>
      <c r="H387">
        <v>16048</v>
      </c>
      <c r="I387">
        <v>3</v>
      </c>
      <c r="J387">
        <v>2</v>
      </c>
      <c r="K387">
        <v>40</v>
      </c>
      <c r="M387" t="s">
        <v>720</v>
      </c>
      <c r="N387" t="s">
        <v>720</v>
      </c>
      <c r="O387" t="s">
        <v>95</v>
      </c>
      <c r="P387" t="s">
        <v>721</v>
      </c>
      <c r="Q387">
        <v>1</v>
      </c>
      <c r="W387" t="s">
        <v>46</v>
      </c>
      <c r="X387">
        <v>176</v>
      </c>
      <c r="Y387">
        <v>0</v>
      </c>
      <c r="Z387" t="s">
        <v>247</v>
      </c>
      <c r="AA387">
        <v>0</v>
      </c>
      <c r="AB387">
        <v>20</v>
      </c>
      <c r="AC387">
        <v>4</v>
      </c>
      <c r="AD387">
        <v>40</v>
      </c>
      <c r="AE387">
        <v>38</v>
      </c>
      <c r="AF387">
        <v>22</v>
      </c>
      <c r="AG387" s="19">
        <v>9</v>
      </c>
      <c r="AH387" s="8">
        <f t="shared" si="12"/>
        <v>1.32</v>
      </c>
      <c r="AI387" s="8">
        <f t="shared" si="13"/>
        <v>24.5</v>
      </c>
      <c r="AJ387" s="8">
        <f t="shared" si="14"/>
        <v>0.46300000000000002</v>
      </c>
      <c r="AL387" t="s">
        <v>431</v>
      </c>
      <c r="AM387" t="s">
        <v>722</v>
      </c>
      <c r="AN387" s="27">
        <v>174000001</v>
      </c>
      <c r="AO387" s="27">
        <v>8114999771</v>
      </c>
      <c r="AP387" s="27">
        <v>5400000095</v>
      </c>
      <c r="AQ387" s="27">
        <v>5949999809</v>
      </c>
      <c r="AR387">
        <v>12</v>
      </c>
      <c r="AS387">
        <v>43</v>
      </c>
      <c r="AT387">
        <v>84</v>
      </c>
      <c r="AU387">
        <v>13</v>
      </c>
      <c r="AV387">
        <v>11</v>
      </c>
      <c r="AW387">
        <v>26</v>
      </c>
      <c r="AX387">
        <v>36</v>
      </c>
      <c r="AY387">
        <v>1</v>
      </c>
      <c r="AZ387">
        <v>0</v>
      </c>
      <c r="BA387">
        <v>0</v>
      </c>
      <c r="BB387">
        <v>0</v>
      </c>
    </row>
    <row r="388" spans="2:54" x14ac:dyDescent="0.25">
      <c r="B388">
        <v>1772</v>
      </c>
      <c r="C388">
        <v>18825</v>
      </c>
      <c r="D388">
        <v>14081</v>
      </c>
      <c r="G388" t="s">
        <v>730</v>
      </c>
      <c r="H388">
        <v>18825</v>
      </c>
      <c r="I388">
        <v>3</v>
      </c>
      <c r="J388">
        <v>2</v>
      </c>
      <c r="K388">
        <v>30</v>
      </c>
      <c r="M388" t="s">
        <v>720</v>
      </c>
      <c r="N388" t="s">
        <v>720</v>
      </c>
      <c r="O388" t="s">
        <v>95</v>
      </c>
      <c r="P388" t="s">
        <v>721</v>
      </c>
      <c r="Q388">
        <v>1</v>
      </c>
      <c r="W388" t="s">
        <v>46</v>
      </c>
      <c r="X388">
        <v>143</v>
      </c>
      <c r="Y388">
        <v>0</v>
      </c>
      <c r="Z388" t="s">
        <v>247</v>
      </c>
      <c r="AA388">
        <v>0</v>
      </c>
      <c r="AB388">
        <v>20</v>
      </c>
      <c r="AC388">
        <v>21</v>
      </c>
      <c r="AD388">
        <v>37</v>
      </c>
      <c r="AE388">
        <v>46</v>
      </c>
      <c r="AF388">
        <v>17</v>
      </c>
      <c r="AG388" s="19">
        <v>9</v>
      </c>
      <c r="AH388" s="8">
        <f t="shared" si="12"/>
        <v>1.32</v>
      </c>
      <c r="AI388" s="8">
        <f t="shared" si="13"/>
        <v>24.5</v>
      </c>
      <c r="AJ388" s="8">
        <f t="shared" si="14"/>
        <v>0.46300000000000002</v>
      </c>
      <c r="AL388" t="s">
        <v>431</v>
      </c>
      <c r="AM388" t="s">
        <v>731</v>
      </c>
      <c r="AN388" s="27">
        <v>1649999976</v>
      </c>
      <c r="AO388" s="27">
        <v>8287000656</v>
      </c>
      <c r="AP388" s="27">
        <v>5400000095</v>
      </c>
      <c r="AQ388" s="27">
        <v>5150000095</v>
      </c>
      <c r="AR388">
        <v>16</v>
      </c>
      <c r="AS388">
        <v>38</v>
      </c>
      <c r="AT388">
        <v>94</v>
      </c>
      <c r="AU388">
        <v>12</v>
      </c>
      <c r="AV388">
        <v>9</v>
      </c>
      <c r="AW388">
        <v>27</v>
      </c>
      <c r="AX388">
        <v>36</v>
      </c>
      <c r="AY388">
        <v>1</v>
      </c>
      <c r="AZ388">
        <v>0</v>
      </c>
      <c r="BA388">
        <v>0</v>
      </c>
      <c r="BB388">
        <v>0</v>
      </c>
    </row>
    <row r="389" spans="2:54" x14ac:dyDescent="0.25">
      <c r="B389">
        <v>3111</v>
      </c>
      <c r="C389">
        <v>12313</v>
      </c>
      <c r="D389">
        <v>14096</v>
      </c>
      <c r="G389" t="s">
        <v>732</v>
      </c>
      <c r="H389">
        <v>12313</v>
      </c>
      <c r="I389">
        <v>3</v>
      </c>
      <c r="J389">
        <v>2</v>
      </c>
      <c r="K389">
        <v>40</v>
      </c>
      <c r="M389" t="s">
        <v>720</v>
      </c>
      <c r="N389" t="s">
        <v>720</v>
      </c>
      <c r="O389" t="s">
        <v>95</v>
      </c>
      <c r="P389" t="s">
        <v>721</v>
      </c>
      <c r="Q389">
        <v>1</v>
      </c>
      <c r="W389" t="s">
        <v>46</v>
      </c>
      <c r="X389">
        <v>139</v>
      </c>
      <c r="Y389">
        <v>0</v>
      </c>
      <c r="Z389" t="s">
        <v>247</v>
      </c>
      <c r="AA389">
        <v>0</v>
      </c>
      <c r="AB389">
        <v>20</v>
      </c>
      <c r="AC389">
        <v>17</v>
      </c>
      <c r="AD389">
        <v>36</v>
      </c>
      <c r="AE389">
        <v>45</v>
      </c>
      <c r="AF389">
        <v>19</v>
      </c>
      <c r="AG389" s="19">
        <v>9</v>
      </c>
      <c r="AH389" s="8">
        <f t="shared" si="12"/>
        <v>1.32</v>
      </c>
      <c r="AI389" s="8">
        <f t="shared" si="13"/>
        <v>24.5</v>
      </c>
      <c r="AJ389" s="8">
        <f t="shared" si="14"/>
        <v>0.46300000000000002</v>
      </c>
      <c r="AL389" t="s">
        <v>431</v>
      </c>
      <c r="AM389" t="s">
        <v>733</v>
      </c>
      <c r="AN389" s="27">
        <v>1690000057</v>
      </c>
      <c r="AO389" s="27">
        <v>9032999992</v>
      </c>
      <c r="AP389" s="27">
        <v>5300000191</v>
      </c>
      <c r="AQ389" s="27">
        <v>5510000229</v>
      </c>
      <c r="AR389">
        <v>19</v>
      </c>
      <c r="AS389">
        <v>42</v>
      </c>
      <c r="AT389">
        <v>96</v>
      </c>
      <c r="AU389">
        <v>11</v>
      </c>
      <c r="AV389">
        <v>8</v>
      </c>
      <c r="AW389">
        <v>20</v>
      </c>
      <c r="AX389">
        <v>38</v>
      </c>
      <c r="AY389">
        <v>1</v>
      </c>
      <c r="AZ389">
        <v>0</v>
      </c>
      <c r="BA389">
        <v>0</v>
      </c>
      <c r="BB389">
        <v>0</v>
      </c>
    </row>
    <row r="390" spans="2:54" x14ac:dyDescent="0.25">
      <c r="B390">
        <v>3348</v>
      </c>
      <c r="C390">
        <v>12330</v>
      </c>
      <c r="D390">
        <v>14097</v>
      </c>
      <c r="G390" t="s">
        <v>734</v>
      </c>
      <c r="H390">
        <v>12330</v>
      </c>
      <c r="I390">
        <v>3</v>
      </c>
      <c r="J390">
        <v>2</v>
      </c>
      <c r="K390">
        <v>30</v>
      </c>
      <c r="M390" t="s">
        <v>720</v>
      </c>
      <c r="N390" t="s">
        <v>720</v>
      </c>
      <c r="O390" t="s">
        <v>95</v>
      </c>
      <c r="P390" t="s">
        <v>721</v>
      </c>
      <c r="Q390">
        <v>1</v>
      </c>
      <c r="W390" t="s">
        <v>46</v>
      </c>
      <c r="X390">
        <v>139</v>
      </c>
      <c r="Y390">
        <v>0</v>
      </c>
      <c r="Z390" t="s">
        <v>247</v>
      </c>
      <c r="AA390">
        <v>0</v>
      </c>
      <c r="AB390">
        <v>20</v>
      </c>
      <c r="AC390">
        <v>17</v>
      </c>
      <c r="AD390">
        <v>36</v>
      </c>
      <c r="AE390">
        <v>45</v>
      </c>
      <c r="AF390">
        <v>19</v>
      </c>
      <c r="AG390" s="19">
        <v>9</v>
      </c>
      <c r="AH390" s="8">
        <f t="shared" si="12"/>
        <v>1.32</v>
      </c>
      <c r="AI390" s="8">
        <f t="shared" si="13"/>
        <v>24.5</v>
      </c>
      <c r="AJ390" s="8">
        <f t="shared" si="14"/>
        <v>0.46300000000000002</v>
      </c>
      <c r="AL390" t="s">
        <v>431</v>
      </c>
      <c r="AM390" t="s">
        <v>733</v>
      </c>
      <c r="AN390" s="27">
        <v>1690000057</v>
      </c>
      <c r="AO390" s="27">
        <v>9032999992</v>
      </c>
      <c r="AP390" s="27">
        <v>5300000191</v>
      </c>
      <c r="AQ390" s="27">
        <v>5510000229</v>
      </c>
      <c r="AR390">
        <v>19</v>
      </c>
      <c r="AS390">
        <v>42</v>
      </c>
      <c r="AT390">
        <v>96</v>
      </c>
      <c r="AU390">
        <v>11</v>
      </c>
      <c r="AV390">
        <v>8</v>
      </c>
      <c r="AW390">
        <v>20</v>
      </c>
      <c r="AX390">
        <v>38</v>
      </c>
      <c r="AY390">
        <v>1</v>
      </c>
      <c r="AZ390">
        <v>0</v>
      </c>
      <c r="BA390">
        <v>0</v>
      </c>
      <c r="BB390">
        <v>0</v>
      </c>
    </row>
    <row r="391" spans="2:54" x14ac:dyDescent="0.25">
      <c r="B391">
        <v>3288</v>
      </c>
      <c r="C391">
        <v>13421</v>
      </c>
      <c r="D391">
        <v>14102</v>
      </c>
      <c r="G391" t="s">
        <v>735</v>
      </c>
      <c r="H391">
        <v>13421</v>
      </c>
      <c r="I391">
        <v>3</v>
      </c>
      <c r="J391">
        <v>1</v>
      </c>
      <c r="K391">
        <v>100</v>
      </c>
      <c r="M391" t="s">
        <v>720</v>
      </c>
      <c r="N391" t="s">
        <v>720</v>
      </c>
      <c r="O391" t="s">
        <v>95</v>
      </c>
      <c r="P391" t="s">
        <v>721</v>
      </c>
      <c r="Q391">
        <v>1</v>
      </c>
      <c r="W391" t="s">
        <v>46</v>
      </c>
      <c r="X391">
        <v>139</v>
      </c>
      <c r="Y391">
        <v>0</v>
      </c>
      <c r="Z391" t="s">
        <v>247</v>
      </c>
      <c r="AA391">
        <v>0</v>
      </c>
      <c r="AB391">
        <v>20</v>
      </c>
      <c r="AC391">
        <v>17</v>
      </c>
      <c r="AD391">
        <v>36</v>
      </c>
      <c r="AE391">
        <v>45</v>
      </c>
      <c r="AF391">
        <v>19</v>
      </c>
      <c r="AG391" s="19">
        <v>9</v>
      </c>
      <c r="AH391" s="8">
        <f t="shared" si="12"/>
        <v>1.32</v>
      </c>
      <c r="AI391" s="8">
        <f t="shared" si="13"/>
        <v>24.5</v>
      </c>
      <c r="AJ391" s="8">
        <f t="shared" si="14"/>
        <v>0.46300000000000002</v>
      </c>
      <c r="AL391" t="s">
        <v>431</v>
      </c>
      <c r="AM391" t="s">
        <v>733</v>
      </c>
      <c r="AN391" s="27">
        <v>1690000057</v>
      </c>
      <c r="AO391" s="27">
        <v>9032999992</v>
      </c>
      <c r="AP391" s="27">
        <v>5300000191</v>
      </c>
      <c r="AQ391" s="27">
        <v>5510000229</v>
      </c>
      <c r="AR391">
        <v>19</v>
      </c>
      <c r="AS391">
        <v>42</v>
      </c>
      <c r="AT391">
        <v>96</v>
      </c>
      <c r="AU391">
        <v>11</v>
      </c>
      <c r="AV391">
        <v>8</v>
      </c>
      <c r="AW391">
        <v>20</v>
      </c>
      <c r="AX391">
        <v>38</v>
      </c>
      <c r="AY391">
        <v>1</v>
      </c>
      <c r="AZ391">
        <v>0</v>
      </c>
      <c r="BA391">
        <v>0</v>
      </c>
      <c r="BB391">
        <v>0</v>
      </c>
    </row>
    <row r="392" spans="2:54" x14ac:dyDescent="0.25">
      <c r="B392">
        <v>3212</v>
      </c>
      <c r="C392">
        <v>13420</v>
      </c>
      <c r="D392">
        <v>14106</v>
      </c>
      <c r="G392" t="s">
        <v>736</v>
      </c>
      <c r="H392">
        <v>13420</v>
      </c>
      <c r="I392">
        <v>3</v>
      </c>
      <c r="J392">
        <v>1</v>
      </c>
      <c r="K392">
        <v>50</v>
      </c>
      <c r="M392" t="s">
        <v>720</v>
      </c>
      <c r="N392" t="s">
        <v>720</v>
      </c>
      <c r="O392" t="s">
        <v>95</v>
      </c>
      <c r="P392" t="s">
        <v>721</v>
      </c>
      <c r="Q392">
        <v>1</v>
      </c>
      <c r="W392" t="s">
        <v>46</v>
      </c>
      <c r="X392">
        <v>139</v>
      </c>
      <c r="Y392">
        <v>0</v>
      </c>
      <c r="Z392" t="s">
        <v>247</v>
      </c>
      <c r="AA392">
        <v>0</v>
      </c>
      <c r="AB392">
        <v>20</v>
      </c>
      <c r="AC392">
        <v>17</v>
      </c>
      <c r="AD392">
        <v>36</v>
      </c>
      <c r="AE392">
        <v>45</v>
      </c>
      <c r="AF392">
        <v>19</v>
      </c>
      <c r="AG392" s="19">
        <v>9</v>
      </c>
      <c r="AH392" s="8">
        <f t="shared" si="12"/>
        <v>1.32</v>
      </c>
      <c r="AI392" s="8">
        <f t="shared" si="13"/>
        <v>24.5</v>
      </c>
      <c r="AJ392" s="8">
        <f t="shared" si="14"/>
        <v>0.46300000000000002</v>
      </c>
      <c r="AL392" t="s">
        <v>431</v>
      </c>
      <c r="AM392" t="s">
        <v>733</v>
      </c>
      <c r="AN392" s="27">
        <v>1690000057</v>
      </c>
      <c r="AO392" s="27">
        <v>9032999992</v>
      </c>
      <c r="AP392" s="27">
        <v>5300000191</v>
      </c>
      <c r="AQ392" s="27">
        <v>5510000229</v>
      </c>
      <c r="AR392">
        <v>19</v>
      </c>
      <c r="AS392">
        <v>42</v>
      </c>
      <c r="AT392">
        <v>96</v>
      </c>
      <c r="AU392">
        <v>11</v>
      </c>
      <c r="AV392">
        <v>8</v>
      </c>
      <c r="AW392">
        <v>20</v>
      </c>
      <c r="AX392">
        <v>38</v>
      </c>
      <c r="AY392">
        <v>1</v>
      </c>
      <c r="AZ392">
        <v>0</v>
      </c>
      <c r="BA392">
        <v>0</v>
      </c>
      <c r="BB392">
        <v>0</v>
      </c>
    </row>
    <row r="393" spans="2:54" x14ac:dyDescent="0.25">
      <c r="B393">
        <v>428</v>
      </c>
      <c r="C393">
        <v>16016</v>
      </c>
      <c r="D393">
        <v>14107</v>
      </c>
      <c r="G393" t="s">
        <v>737</v>
      </c>
      <c r="H393">
        <v>16016</v>
      </c>
      <c r="I393">
        <v>3</v>
      </c>
      <c r="J393">
        <v>1</v>
      </c>
      <c r="K393">
        <v>70</v>
      </c>
      <c r="M393" t="s">
        <v>720</v>
      </c>
      <c r="N393" t="s">
        <v>720</v>
      </c>
      <c r="O393" t="s">
        <v>95</v>
      </c>
      <c r="P393" t="s">
        <v>721</v>
      </c>
      <c r="Q393">
        <v>1</v>
      </c>
      <c r="W393" t="s">
        <v>46</v>
      </c>
      <c r="X393">
        <v>139</v>
      </c>
      <c r="Y393">
        <v>0</v>
      </c>
      <c r="Z393" t="s">
        <v>247</v>
      </c>
      <c r="AA393">
        <v>0</v>
      </c>
      <c r="AB393">
        <v>20</v>
      </c>
      <c r="AC393">
        <v>17</v>
      </c>
      <c r="AD393">
        <v>36</v>
      </c>
      <c r="AE393">
        <v>45</v>
      </c>
      <c r="AF393">
        <v>19</v>
      </c>
      <c r="AG393" s="19">
        <v>9</v>
      </c>
      <c r="AH393" s="8">
        <f t="shared" si="12"/>
        <v>1.32</v>
      </c>
      <c r="AI393" s="8">
        <f t="shared" si="13"/>
        <v>24.5</v>
      </c>
      <c r="AJ393" s="8">
        <f t="shared" si="14"/>
        <v>0.46300000000000002</v>
      </c>
      <c r="AL393" t="s">
        <v>431</v>
      </c>
      <c r="AM393" t="s">
        <v>733</v>
      </c>
      <c r="AN393" s="27">
        <v>1690000057</v>
      </c>
      <c r="AO393" s="27">
        <v>9032999992</v>
      </c>
      <c r="AP393" s="27">
        <v>5300000191</v>
      </c>
      <c r="AQ393" s="27">
        <v>5510000229</v>
      </c>
      <c r="AR393">
        <v>19</v>
      </c>
      <c r="AS393">
        <v>42</v>
      </c>
      <c r="AT393">
        <v>96</v>
      </c>
      <c r="AU393">
        <v>11</v>
      </c>
      <c r="AV393">
        <v>8</v>
      </c>
      <c r="AW393">
        <v>20</v>
      </c>
      <c r="AX393">
        <v>38</v>
      </c>
      <c r="AY393">
        <v>1</v>
      </c>
      <c r="AZ393">
        <v>0</v>
      </c>
      <c r="BA393">
        <v>0</v>
      </c>
      <c r="BB393">
        <v>0</v>
      </c>
    </row>
    <row r="394" spans="2:54" x14ac:dyDescent="0.25">
      <c r="B394">
        <v>750</v>
      </c>
      <c r="C394">
        <v>16037</v>
      </c>
      <c r="D394">
        <v>14109</v>
      </c>
      <c r="G394" t="s">
        <v>738</v>
      </c>
      <c r="H394">
        <v>16037</v>
      </c>
      <c r="I394">
        <v>3</v>
      </c>
      <c r="J394">
        <v>1</v>
      </c>
      <c r="K394">
        <v>100</v>
      </c>
      <c r="M394" t="s">
        <v>720</v>
      </c>
      <c r="N394" t="s">
        <v>720</v>
      </c>
      <c r="O394" t="s">
        <v>95</v>
      </c>
      <c r="P394" t="s">
        <v>721</v>
      </c>
      <c r="Q394">
        <v>1</v>
      </c>
      <c r="W394" t="s">
        <v>46</v>
      </c>
      <c r="X394">
        <v>139</v>
      </c>
      <c r="Y394">
        <v>0</v>
      </c>
      <c r="Z394" t="s">
        <v>247</v>
      </c>
      <c r="AA394">
        <v>0</v>
      </c>
      <c r="AB394">
        <v>20</v>
      </c>
      <c r="AC394">
        <v>17</v>
      </c>
      <c r="AD394">
        <v>36</v>
      </c>
      <c r="AE394">
        <v>45</v>
      </c>
      <c r="AF394">
        <v>19</v>
      </c>
      <c r="AG394" s="19">
        <v>9</v>
      </c>
      <c r="AH394" s="8">
        <f t="shared" si="12"/>
        <v>1.32</v>
      </c>
      <c r="AI394" s="8">
        <f t="shared" si="13"/>
        <v>24.5</v>
      </c>
      <c r="AJ394" s="8">
        <f t="shared" si="14"/>
        <v>0.46300000000000002</v>
      </c>
      <c r="AL394" t="s">
        <v>431</v>
      </c>
      <c r="AM394" t="s">
        <v>733</v>
      </c>
      <c r="AN394" s="27">
        <v>1690000057</v>
      </c>
      <c r="AO394" s="27">
        <v>9032999992</v>
      </c>
      <c r="AP394" s="27">
        <v>5300000191</v>
      </c>
      <c r="AQ394" s="27">
        <v>5510000229</v>
      </c>
      <c r="AR394">
        <v>19</v>
      </c>
      <c r="AS394">
        <v>42</v>
      </c>
      <c r="AT394">
        <v>96</v>
      </c>
      <c r="AU394">
        <v>11</v>
      </c>
      <c r="AV394">
        <v>8</v>
      </c>
      <c r="AW394">
        <v>20</v>
      </c>
      <c r="AX394">
        <v>38</v>
      </c>
      <c r="AY394">
        <v>1</v>
      </c>
      <c r="AZ394">
        <v>0</v>
      </c>
      <c r="BA394">
        <v>0</v>
      </c>
      <c r="BB394">
        <v>0</v>
      </c>
    </row>
    <row r="395" spans="2:54" x14ac:dyDescent="0.25">
      <c r="B395">
        <v>745</v>
      </c>
      <c r="C395">
        <v>16199</v>
      </c>
      <c r="D395">
        <v>14110</v>
      </c>
      <c r="G395" t="s">
        <v>739</v>
      </c>
      <c r="H395">
        <v>16199</v>
      </c>
      <c r="I395">
        <v>3</v>
      </c>
      <c r="J395">
        <v>2</v>
      </c>
      <c r="K395">
        <v>30</v>
      </c>
      <c r="M395" t="s">
        <v>720</v>
      </c>
      <c r="N395" t="s">
        <v>720</v>
      </c>
      <c r="O395" t="s">
        <v>95</v>
      </c>
      <c r="P395" t="s">
        <v>721</v>
      </c>
      <c r="Q395">
        <v>1</v>
      </c>
      <c r="W395" t="s">
        <v>46</v>
      </c>
      <c r="X395">
        <v>139</v>
      </c>
      <c r="Y395">
        <v>0</v>
      </c>
      <c r="Z395" t="s">
        <v>247</v>
      </c>
      <c r="AA395">
        <v>0</v>
      </c>
      <c r="AB395">
        <v>20</v>
      </c>
      <c r="AC395">
        <v>17</v>
      </c>
      <c r="AD395">
        <v>36</v>
      </c>
      <c r="AE395">
        <v>45</v>
      </c>
      <c r="AF395">
        <v>19</v>
      </c>
      <c r="AG395" s="19">
        <v>9</v>
      </c>
      <c r="AH395" s="8">
        <f t="shared" si="12"/>
        <v>1.32</v>
      </c>
      <c r="AI395" s="8">
        <f t="shared" si="13"/>
        <v>24.5</v>
      </c>
      <c r="AJ395" s="8">
        <f t="shared" si="14"/>
        <v>0.46300000000000002</v>
      </c>
      <c r="AL395" t="s">
        <v>431</v>
      </c>
      <c r="AM395" t="s">
        <v>733</v>
      </c>
      <c r="AN395" s="27">
        <v>1690000057</v>
      </c>
      <c r="AO395" s="27">
        <v>9032999992</v>
      </c>
      <c r="AP395" s="27">
        <v>5300000191</v>
      </c>
      <c r="AQ395" s="27">
        <v>5510000229</v>
      </c>
      <c r="AR395">
        <v>19</v>
      </c>
      <c r="AS395">
        <v>42</v>
      </c>
      <c r="AT395">
        <v>96</v>
      </c>
      <c r="AU395">
        <v>11</v>
      </c>
      <c r="AV395">
        <v>8</v>
      </c>
      <c r="AW395">
        <v>20</v>
      </c>
      <c r="AX395">
        <v>38</v>
      </c>
      <c r="AY395">
        <v>1</v>
      </c>
      <c r="AZ395">
        <v>0</v>
      </c>
      <c r="BA395">
        <v>0</v>
      </c>
      <c r="BB395">
        <v>0</v>
      </c>
    </row>
    <row r="396" spans="2:54" x14ac:dyDescent="0.25">
      <c r="B396">
        <v>747</v>
      </c>
      <c r="C396">
        <v>16200</v>
      </c>
      <c r="D396">
        <v>14111</v>
      </c>
      <c r="G396" t="s">
        <v>740</v>
      </c>
      <c r="H396">
        <v>16200</v>
      </c>
      <c r="I396">
        <v>3</v>
      </c>
      <c r="J396">
        <v>1</v>
      </c>
      <c r="K396">
        <v>60</v>
      </c>
      <c r="M396" t="s">
        <v>720</v>
      </c>
      <c r="N396" t="s">
        <v>720</v>
      </c>
      <c r="O396" t="s">
        <v>95</v>
      </c>
      <c r="P396" t="s">
        <v>721</v>
      </c>
      <c r="Q396">
        <v>1</v>
      </c>
      <c r="W396" t="s">
        <v>46</v>
      </c>
      <c r="X396">
        <v>139</v>
      </c>
      <c r="Y396">
        <v>0</v>
      </c>
      <c r="Z396" t="s">
        <v>247</v>
      </c>
      <c r="AA396">
        <v>0</v>
      </c>
      <c r="AB396">
        <v>20</v>
      </c>
      <c r="AC396">
        <v>17</v>
      </c>
      <c r="AD396">
        <v>36</v>
      </c>
      <c r="AE396">
        <v>45</v>
      </c>
      <c r="AF396">
        <v>19</v>
      </c>
      <c r="AG396" s="19">
        <v>9</v>
      </c>
      <c r="AH396" s="8">
        <f t="shared" si="12"/>
        <v>1.32</v>
      </c>
      <c r="AI396" s="8">
        <f t="shared" si="13"/>
        <v>24.5</v>
      </c>
      <c r="AJ396" s="8">
        <f t="shared" si="14"/>
        <v>0.46300000000000002</v>
      </c>
      <c r="AL396" t="s">
        <v>431</v>
      </c>
      <c r="AM396" t="s">
        <v>733</v>
      </c>
      <c r="AN396" s="27">
        <v>1690000057</v>
      </c>
      <c r="AO396" s="27">
        <v>9032999992</v>
      </c>
      <c r="AP396" s="27">
        <v>5300000191</v>
      </c>
      <c r="AQ396" s="27">
        <v>5510000229</v>
      </c>
      <c r="AR396">
        <v>19</v>
      </c>
      <c r="AS396">
        <v>42</v>
      </c>
      <c r="AT396">
        <v>96</v>
      </c>
      <c r="AU396">
        <v>11</v>
      </c>
      <c r="AV396">
        <v>8</v>
      </c>
      <c r="AW396">
        <v>20</v>
      </c>
      <c r="AX396">
        <v>38</v>
      </c>
      <c r="AY396">
        <v>1</v>
      </c>
      <c r="AZ396">
        <v>0</v>
      </c>
      <c r="BA396">
        <v>0</v>
      </c>
      <c r="BB396">
        <v>0</v>
      </c>
    </row>
    <row r="397" spans="2:54" x14ac:dyDescent="0.25">
      <c r="B397">
        <v>744</v>
      </c>
      <c r="C397">
        <v>16202</v>
      </c>
      <c r="D397">
        <v>14113</v>
      </c>
      <c r="G397" t="s">
        <v>741</v>
      </c>
      <c r="H397">
        <v>16202</v>
      </c>
      <c r="I397">
        <v>3</v>
      </c>
      <c r="J397">
        <v>1</v>
      </c>
      <c r="K397">
        <v>60</v>
      </c>
      <c r="M397" t="s">
        <v>720</v>
      </c>
      <c r="N397" t="s">
        <v>720</v>
      </c>
      <c r="O397" t="s">
        <v>95</v>
      </c>
      <c r="P397" t="s">
        <v>721</v>
      </c>
      <c r="Q397">
        <v>1</v>
      </c>
      <c r="W397" t="s">
        <v>46</v>
      </c>
      <c r="X397">
        <v>139</v>
      </c>
      <c r="Y397">
        <v>0</v>
      </c>
      <c r="Z397" t="s">
        <v>247</v>
      </c>
      <c r="AA397">
        <v>0</v>
      </c>
      <c r="AB397">
        <v>20</v>
      </c>
      <c r="AC397">
        <v>17</v>
      </c>
      <c r="AD397">
        <v>36</v>
      </c>
      <c r="AE397">
        <v>45</v>
      </c>
      <c r="AF397">
        <v>19</v>
      </c>
      <c r="AG397" s="19">
        <v>9</v>
      </c>
      <c r="AH397" s="8">
        <f t="shared" si="12"/>
        <v>1.32</v>
      </c>
      <c r="AI397" s="8">
        <f t="shared" si="13"/>
        <v>24.5</v>
      </c>
      <c r="AJ397" s="8">
        <f t="shared" si="14"/>
        <v>0.46300000000000002</v>
      </c>
      <c r="AL397" t="s">
        <v>431</v>
      </c>
      <c r="AM397" t="s">
        <v>733</v>
      </c>
      <c r="AN397" s="27">
        <v>1690000057</v>
      </c>
      <c r="AO397" s="27">
        <v>9032999992</v>
      </c>
      <c r="AP397" s="27">
        <v>5300000191</v>
      </c>
      <c r="AQ397" s="27">
        <v>5510000229</v>
      </c>
      <c r="AR397">
        <v>19</v>
      </c>
      <c r="AS397">
        <v>42</v>
      </c>
      <c r="AT397">
        <v>96</v>
      </c>
      <c r="AU397">
        <v>11</v>
      </c>
      <c r="AV397">
        <v>8</v>
      </c>
      <c r="AW397">
        <v>20</v>
      </c>
      <c r="AX397">
        <v>38</v>
      </c>
      <c r="AY397">
        <v>1</v>
      </c>
      <c r="AZ397">
        <v>0</v>
      </c>
      <c r="BA397">
        <v>0</v>
      </c>
      <c r="BB397">
        <v>0</v>
      </c>
    </row>
    <row r="398" spans="2:54" x14ac:dyDescent="0.25">
      <c r="B398">
        <v>737</v>
      </c>
      <c r="C398">
        <v>16204</v>
      </c>
      <c r="D398">
        <v>14114</v>
      </c>
      <c r="G398" t="s">
        <v>742</v>
      </c>
      <c r="H398">
        <v>16204</v>
      </c>
      <c r="I398">
        <v>3</v>
      </c>
      <c r="J398">
        <v>1</v>
      </c>
      <c r="K398">
        <v>75</v>
      </c>
      <c r="M398" t="s">
        <v>720</v>
      </c>
      <c r="N398" t="s">
        <v>720</v>
      </c>
      <c r="O398" t="s">
        <v>95</v>
      </c>
      <c r="P398" t="s">
        <v>721</v>
      </c>
      <c r="Q398">
        <v>1</v>
      </c>
      <c r="W398" t="s">
        <v>46</v>
      </c>
      <c r="X398">
        <v>139</v>
      </c>
      <c r="Y398">
        <v>0</v>
      </c>
      <c r="Z398" t="s">
        <v>247</v>
      </c>
      <c r="AA398">
        <v>0</v>
      </c>
      <c r="AB398">
        <v>20</v>
      </c>
      <c r="AC398">
        <v>17</v>
      </c>
      <c r="AD398">
        <v>36</v>
      </c>
      <c r="AE398">
        <v>45</v>
      </c>
      <c r="AF398">
        <v>19</v>
      </c>
      <c r="AG398" s="19">
        <v>9</v>
      </c>
      <c r="AH398" s="8">
        <f t="shared" si="12"/>
        <v>1.32</v>
      </c>
      <c r="AI398" s="8">
        <f t="shared" si="13"/>
        <v>24.5</v>
      </c>
      <c r="AJ398" s="8">
        <f t="shared" si="14"/>
        <v>0.46300000000000002</v>
      </c>
      <c r="AL398" t="s">
        <v>431</v>
      </c>
      <c r="AM398" t="s">
        <v>733</v>
      </c>
      <c r="AN398" s="27">
        <v>1690000057</v>
      </c>
      <c r="AO398" s="27">
        <v>9032999992</v>
      </c>
      <c r="AP398" s="27">
        <v>5300000191</v>
      </c>
      <c r="AQ398" s="27">
        <v>5510000229</v>
      </c>
      <c r="AR398">
        <v>19</v>
      </c>
      <c r="AS398">
        <v>42</v>
      </c>
      <c r="AT398">
        <v>96</v>
      </c>
      <c r="AU398">
        <v>11</v>
      </c>
      <c r="AV398">
        <v>8</v>
      </c>
      <c r="AW398">
        <v>20</v>
      </c>
      <c r="AX398">
        <v>38</v>
      </c>
      <c r="AY398">
        <v>1</v>
      </c>
      <c r="AZ398">
        <v>0</v>
      </c>
      <c r="BA398">
        <v>0</v>
      </c>
      <c r="BB398">
        <v>0</v>
      </c>
    </row>
    <row r="399" spans="2:54" x14ac:dyDescent="0.25">
      <c r="B399">
        <v>780</v>
      </c>
      <c r="C399">
        <v>16205</v>
      </c>
      <c r="D399">
        <v>14115</v>
      </c>
      <c r="G399" t="s">
        <v>743</v>
      </c>
      <c r="H399">
        <v>16205</v>
      </c>
      <c r="I399">
        <v>3</v>
      </c>
      <c r="J399">
        <v>1</v>
      </c>
      <c r="K399">
        <v>70</v>
      </c>
      <c r="M399" t="s">
        <v>720</v>
      </c>
      <c r="N399" t="s">
        <v>720</v>
      </c>
      <c r="O399" t="s">
        <v>95</v>
      </c>
      <c r="P399" t="s">
        <v>721</v>
      </c>
      <c r="Q399">
        <v>1</v>
      </c>
      <c r="W399" t="s">
        <v>46</v>
      </c>
      <c r="X399">
        <v>139</v>
      </c>
      <c r="Y399">
        <v>0</v>
      </c>
      <c r="Z399" t="s">
        <v>247</v>
      </c>
      <c r="AA399">
        <v>0</v>
      </c>
      <c r="AB399">
        <v>20</v>
      </c>
      <c r="AC399">
        <v>17</v>
      </c>
      <c r="AD399">
        <v>36</v>
      </c>
      <c r="AE399">
        <v>45</v>
      </c>
      <c r="AF399">
        <v>19</v>
      </c>
      <c r="AG399" s="19">
        <v>9</v>
      </c>
      <c r="AH399" s="8">
        <f t="shared" si="12"/>
        <v>1.32</v>
      </c>
      <c r="AI399" s="8">
        <f t="shared" si="13"/>
        <v>24.5</v>
      </c>
      <c r="AJ399" s="8">
        <f t="shared" si="14"/>
        <v>0.46300000000000002</v>
      </c>
      <c r="AL399" t="s">
        <v>431</v>
      </c>
      <c r="AM399" t="s">
        <v>733</v>
      </c>
      <c r="AN399" s="27">
        <v>1690000057</v>
      </c>
      <c r="AO399" s="27">
        <v>9032999992</v>
      </c>
      <c r="AP399" s="27">
        <v>5300000191</v>
      </c>
      <c r="AQ399" s="27">
        <v>5510000229</v>
      </c>
      <c r="AR399">
        <v>19</v>
      </c>
      <c r="AS399">
        <v>42</v>
      </c>
      <c r="AT399">
        <v>96</v>
      </c>
      <c r="AU399">
        <v>11</v>
      </c>
      <c r="AV399">
        <v>8</v>
      </c>
      <c r="AW399">
        <v>20</v>
      </c>
      <c r="AX399">
        <v>38</v>
      </c>
      <c r="AY399">
        <v>1</v>
      </c>
      <c r="AZ399">
        <v>0</v>
      </c>
      <c r="BA399">
        <v>0</v>
      </c>
      <c r="BB399">
        <v>0</v>
      </c>
    </row>
    <row r="400" spans="2:54" x14ac:dyDescent="0.25">
      <c r="B400">
        <v>836</v>
      </c>
      <c r="C400">
        <v>16206</v>
      </c>
      <c r="D400">
        <v>14117</v>
      </c>
      <c r="G400" t="s">
        <v>744</v>
      </c>
      <c r="H400">
        <v>16206</v>
      </c>
      <c r="I400">
        <v>3</v>
      </c>
      <c r="J400">
        <v>1</v>
      </c>
      <c r="K400">
        <v>65</v>
      </c>
      <c r="M400" t="s">
        <v>720</v>
      </c>
      <c r="N400" t="s">
        <v>720</v>
      </c>
      <c r="O400" t="s">
        <v>95</v>
      </c>
      <c r="P400" t="s">
        <v>721</v>
      </c>
      <c r="Q400">
        <v>1</v>
      </c>
      <c r="W400" t="s">
        <v>46</v>
      </c>
      <c r="X400">
        <v>139</v>
      </c>
      <c r="Y400">
        <v>0</v>
      </c>
      <c r="Z400" t="s">
        <v>247</v>
      </c>
      <c r="AA400">
        <v>0</v>
      </c>
      <c r="AB400">
        <v>20</v>
      </c>
      <c r="AC400">
        <v>17</v>
      </c>
      <c r="AD400">
        <v>36</v>
      </c>
      <c r="AE400">
        <v>45</v>
      </c>
      <c r="AF400">
        <v>19</v>
      </c>
      <c r="AG400" s="19">
        <v>9</v>
      </c>
      <c r="AH400" s="8">
        <f t="shared" si="12"/>
        <v>1.32</v>
      </c>
      <c r="AI400" s="8">
        <f t="shared" si="13"/>
        <v>24.5</v>
      </c>
      <c r="AJ400" s="8">
        <f t="shared" si="14"/>
        <v>0.46300000000000002</v>
      </c>
      <c r="AL400" t="s">
        <v>431</v>
      </c>
      <c r="AM400" t="s">
        <v>733</v>
      </c>
      <c r="AN400" s="27">
        <v>1690000057</v>
      </c>
      <c r="AO400" s="27">
        <v>9032999992</v>
      </c>
      <c r="AP400" s="27">
        <v>5300000191</v>
      </c>
      <c r="AQ400" s="27">
        <v>5510000229</v>
      </c>
      <c r="AR400">
        <v>19</v>
      </c>
      <c r="AS400">
        <v>42</v>
      </c>
      <c r="AT400">
        <v>96</v>
      </c>
      <c r="AU400">
        <v>11</v>
      </c>
      <c r="AV400">
        <v>8</v>
      </c>
      <c r="AW400">
        <v>20</v>
      </c>
      <c r="AX400">
        <v>38</v>
      </c>
      <c r="AY400">
        <v>1</v>
      </c>
      <c r="AZ400">
        <v>0</v>
      </c>
      <c r="BA400">
        <v>0</v>
      </c>
      <c r="BB400">
        <v>0</v>
      </c>
    </row>
    <row r="401" spans="2:54" x14ac:dyDescent="0.25">
      <c r="B401">
        <v>3190</v>
      </c>
      <c r="C401">
        <v>13418</v>
      </c>
      <c r="D401">
        <v>14122</v>
      </c>
      <c r="G401" t="s">
        <v>745</v>
      </c>
      <c r="H401">
        <v>13418</v>
      </c>
      <c r="I401">
        <v>3</v>
      </c>
      <c r="J401">
        <v>1</v>
      </c>
      <c r="K401">
        <v>100</v>
      </c>
      <c r="M401" t="s">
        <v>720</v>
      </c>
      <c r="N401" t="s">
        <v>720</v>
      </c>
      <c r="O401" t="s">
        <v>95</v>
      </c>
      <c r="P401" t="s">
        <v>721</v>
      </c>
      <c r="Q401">
        <v>1</v>
      </c>
      <c r="W401" t="s">
        <v>46</v>
      </c>
      <c r="X401">
        <v>139</v>
      </c>
      <c r="Y401">
        <v>0</v>
      </c>
      <c r="Z401" t="s">
        <v>247</v>
      </c>
      <c r="AA401">
        <v>0</v>
      </c>
      <c r="AB401">
        <v>20</v>
      </c>
      <c r="AC401">
        <v>17</v>
      </c>
      <c r="AD401">
        <v>36</v>
      </c>
      <c r="AE401">
        <v>45</v>
      </c>
      <c r="AF401">
        <v>19</v>
      </c>
      <c r="AG401" s="19">
        <v>9</v>
      </c>
      <c r="AH401" s="8">
        <f t="shared" si="12"/>
        <v>1.32</v>
      </c>
      <c r="AI401" s="8">
        <f t="shared" si="13"/>
        <v>24.5</v>
      </c>
      <c r="AJ401" s="8">
        <f t="shared" si="14"/>
        <v>0.46300000000000002</v>
      </c>
      <c r="AL401" t="s">
        <v>431</v>
      </c>
      <c r="AM401" t="s">
        <v>733</v>
      </c>
      <c r="AN401" s="27">
        <v>1690000057</v>
      </c>
      <c r="AO401" s="27">
        <v>9032999992</v>
      </c>
      <c r="AP401" s="27">
        <v>5300000191</v>
      </c>
      <c r="AQ401" s="27">
        <v>5510000229</v>
      </c>
      <c r="AR401">
        <v>19</v>
      </c>
      <c r="AS401">
        <v>42</v>
      </c>
      <c r="AT401">
        <v>96</v>
      </c>
      <c r="AU401">
        <v>11</v>
      </c>
      <c r="AV401">
        <v>8</v>
      </c>
      <c r="AW401">
        <v>20</v>
      </c>
      <c r="AX401">
        <v>38</v>
      </c>
      <c r="AY401">
        <v>1</v>
      </c>
      <c r="AZ401">
        <v>0</v>
      </c>
      <c r="BA401">
        <v>0</v>
      </c>
      <c r="BB401">
        <v>0</v>
      </c>
    </row>
    <row r="402" spans="2:54" x14ac:dyDescent="0.25">
      <c r="B402">
        <v>3179</v>
      </c>
      <c r="C402">
        <v>13417</v>
      </c>
      <c r="D402">
        <v>14123</v>
      </c>
      <c r="G402" t="s">
        <v>746</v>
      </c>
      <c r="H402">
        <v>13417</v>
      </c>
      <c r="I402">
        <v>3</v>
      </c>
      <c r="J402">
        <v>1</v>
      </c>
      <c r="K402">
        <v>100</v>
      </c>
      <c r="M402" t="s">
        <v>720</v>
      </c>
      <c r="N402" t="s">
        <v>720</v>
      </c>
      <c r="O402" t="s">
        <v>95</v>
      </c>
      <c r="P402" t="s">
        <v>721</v>
      </c>
      <c r="Q402">
        <v>1</v>
      </c>
      <c r="W402" t="s">
        <v>46</v>
      </c>
      <c r="X402">
        <v>139</v>
      </c>
      <c r="Y402">
        <v>0</v>
      </c>
      <c r="Z402" t="s">
        <v>247</v>
      </c>
      <c r="AA402">
        <v>0</v>
      </c>
      <c r="AB402">
        <v>20</v>
      </c>
      <c r="AC402">
        <v>17</v>
      </c>
      <c r="AD402">
        <v>36</v>
      </c>
      <c r="AE402">
        <v>45</v>
      </c>
      <c r="AF402">
        <v>19</v>
      </c>
      <c r="AG402" s="19">
        <v>9</v>
      </c>
      <c r="AH402" s="8">
        <f t="shared" si="12"/>
        <v>1.32</v>
      </c>
      <c r="AI402" s="8">
        <f t="shared" si="13"/>
        <v>24.5</v>
      </c>
      <c r="AJ402" s="8">
        <f t="shared" si="14"/>
        <v>0.46300000000000002</v>
      </c>
      <c r="AL402" t="s">
        <v>431</v>
      </c>
      <c r="AM402" t="s">
        <v>733</v>
      </c>
      <c r="AN402" s="27">
        <v>1690000057</v>
      </c>
      <c r="AO402" s="27">
        <v>9032999992</v>
      </c>
      <c r="AP402" s="27">
        <v>5300000191</v>
      </c>
      <c r="AQ402" s="27">
        <v>5510000229</v>
      </c>
      <c r="AR402">
        <v>19</v>
      </c>
      <c r="AS402">
        <v>42</v>
      </c>
      <c r="AT402">
        <v>96</v>
      </c>
      <c r="AU402">
        <v>11</v>
      </c>
      <c r="AV402">
        <v>8</v>
      </c>
      <c r="AW402">
        <v>20</v>
      </c>
      <c r="AX402">
        <v>38</v>
      </c>
      <c r="AY402">
        <v>1</v>
      </c>
      <c r="AZ402">
        <v>0</v>
      </c>
      <c r="BA402">
        <v>0</v>
      </c>
      <c r="BB402">
        <v>0</v>
      </c>
    </row>
    <row r="403" spans="2:54" x14ac:dyDescent="0.25">
      <c r="B403">
        <v>3229</v>
      </c>
      <c r="C403">
        <v>13419</v>
      </c>
      <c r="D403">
        <v>14126</v>
      </c>
      <c r="G403" t="s">
        <v>747</v>
      </c>
      <c r="H403">
        <v>13419</v>
      </c>
      <c r="I403">
        <v>3</v>
      </c>
      <c r="J403">
        <v>1</v>
      </c>
      <c r="K403">
        <v>70</v>
      </c>
      <c r="M403" t="s">
        <v>720</v>
      </c>
      <c r="N403" t="s">
        <v>720</v>
      </c>
      <c r="O403" t="s">
        <v>95</v>
      </c>
      <c r="P403" t="s">
        <v>721</v>
      </c>
      <c r="Q403">
        <v>1</v>
      </c>
      <c r="W403" t="s">
        <v>46</v>
      </c>
      <c r="X403">
        <v>139</v>
      </c>
      <c r="Y403">
        <v>0</v>
      </c>
      <c r="Z403" t="s">
        <v>247</v>
      </c>
      <c r="AA403">
        <v>0</v>
      </c>
      <c r="AB403">
        <v>20</v>
      </c>
      <c r="AC403">
        <v>17</v>
      </c>
      <c r="AD403">
        <v>36</v>
      </c>
      <c r="AE403">
        <v>45</v>
      </c>
      <c r="AF403">
        <v>19</v>
      </c>
      <c r="AG403" s="19">
        <v>9</v>
      </c>
      <c r="AH403" s="8">
        <f t="shared" si="12"/>
        <v>1.32</v>
      </c>
      <c r="AI403" s="8">
        <f t="shared" si="13"/>
        <v>24.5</v>
      </c>
      <c r="AJ403" s="8">
        <f t="shared" si="14"/>
        <v>0.46300000000000002</v>
      </c>
      <c r="AL403" t="s">
        <v>431</v>
      </c>
      <c r="AM403" t="s">
        <v>733</v>
      </c>
      <c r="AN403" s="27">
        <v>1690000057</v>
      </c>
      <c r="AO403" s="27">
        <v>9032999992</v>
      </c>
      <c r="AP403" s="27">
        <v>5300000191</v>
      </c>
      <c r="AQ403" s="27">
        <v>5510000229</v>
      </c>
      <c r="AR403">
        <v>19</v>
      </c>
      <c r="AS403">
        <v>42</v>
      </c>
      <c r="AT403">
        <v>96</v>
      </c>
      <c r="AU403">
        <v>11</v>
      </c>
      <c r="AV403">
        <v>8</v>
      </c>
      <c r="AW403">
        <v>20</v>
      </c>
      <c r="AX403">
        <v>38</v>
      </c>
      <c r="AY403">
        <v>1</v>
      </c>
      <c r="AZ403">
        <v>0</v>
      </c>
      <c r="BA403">
        <v>0</v>
      </c>
      <c r="BB403">
        <v>0</v>
      </c>
    </row>
    <row r="404" spans="2:54" x14ac:dyDescent="0.25">
      <c r="B404">
        <v>1889</v>
      </c>
      <c r="C404">
        <v>18831</v>
      </c>
      <c r="D404">
        <v>14127</v>
      </c>
      <c r="G404" t="s">
        <v>748</v>
      </c>
      <c r="H404">
        <v>18831</v>
      </c>
      <c r="I404">
        <v>3</v>
      </c>
      <c r="J404">
        <v>2</v>
      </c>
      <c r="K404">
        <v>30</v>
      </c>
      <c r="M404" t="s">
        <v>720</v>
      </c>
      <c r="N404" t="s">
        <v>720</v>
      </c>
      <c r="O404" t="s">
        <v>95</v>
      </c>
      <c r="P404" t="s">
        <v>721</v>
      </c>
      <c r="Q404">
        <v>1</v>
      </c>
      <c r="W404" t="s">
        <v>46</v>
      </c>
      <c r="X404">
        <v>139</v>
      </c>
      <c r="Y404">
        <v>0</v>
      </c>
      <c r="Z404" t="s">
        <v>247</v>
      </c>
      <c r="AA404">
        <v>0</v>
      </c>
      <c r="AB404">
        <v>20</v>
      </c>
      <c r="AC404">
        <v>17</v>
      </c>
      <c r="AD404">
        <v>36</v>
      </c>
      <c r="AE404">
        <v>45</v>
      </c>
      <c r="AF404">
        <v>19</v>
      </c>
      <c r="AG404" s="19">
        <v>9</v>
      </c>
      <c r="AH404" s="8">
        <f t="shared" si="12"/>
        <v>1.32</v>
      </c>
      <c r="AI404" s="8">
        <f t="shared" si="13"/>
        <v>24.5</v>
      </c>
      <c r="AJ404" s="8">
        <f t="shared" si="14"/>
        <v>0.46300000000000002</v>
      </c>
      <c r="AL404" t="s">
        <v>431</v>
      </c>
      <c r="AM404" t="s">
        <v>733</v>
      </c>
      <c r="AN404" s="27">
        <v>1690000057</v>
      </c>
      <c r="AO404" s="27">
        <v>9032999992</v>
      </c>
      <c r="AP404" s="27">
        <v>5300000191</v>
      </c>
      <c r="AQ404" s="27">
        <v>5510000229</v>
      </c>
      <c r="AR404">
        <v>19</v>
      </c>
      <c r="AS404">
        <v>42</v>
      </c>
      <c r="AT404">
        <v>96</v>
      </c>
      <c r="AU404">
        <v>11</v>
      </c>
      <c r="AV404">
        <v>8</v>
      </c>
      <c r="AW404">
        <v>20</v>
      </c>
      <c r="AX404">
        <v>38</v>
      </c>
      <c r="AY404">
        <v>1</v>
      </c>
      <c r="AZ404">
        <v>0</v>
      </c>
      <c r="BA404">
        <v>0</v>
      </c>
      <c r="BB404">
        <v>0</v>
      </c>
    </row>
    <row r="405" spans="2:54" x14ac:dyDescent="0.25">
      <c r="B405">
        <v>3261</v>
      </c>
      <c r="C405">
        <v>12329</v>
      </c>
      <c r="D405">
        <v>14128</v>
      </c>
      <c r="G405" t="s">
        <v>749</v>
      </c>
      <c r="H405">
        <v>12329</v>
      </c>
      <c r="I405">
        <v>3</v>
      </c>
      <c r="J405">
        <v>1</v>
      </c>
      <c r="K405">
        <v>50</v>
      </c>
      <c r="M405" t="s">
        <v>720</v>
      </c>
      <c r="N405" t="s">
        <v>720</v>
      </c>
      <c r="O405" t="s">
        <v>95</v>
      </c>
      <c r="P405" t="s">
        <v>721</v>
      </c>
      <c r="Q405">
        <v>1</v>
      </c>
      <c r="W405" t="s">
        <v>46</v>
      </c>
      <c r="X405">
        <v>139</v>
      </c>
      <c r="Y405">
        <v>0</v>
      </c>
      <c r="Z405" t="s">
        <v>247</v>
      </c>
      <c r="AA405">
        <v>0</v>
      </c>
      <c r="AB405">
        <v>20</v>
      </c>
      <c r="AC405">
        <v>17</v>
      </c>
      <c r="AD405">
        <v>36</v>
      </c>
      <c r="AE405">
        <v>45</v>
      </c>
      <c r="AF405">
        <v>19</v>
      </c>
      <c r="AG405" s="19">
        <v>9</v>
      </c>
      <c r="AH405" s="8">
        <f t="shared" si="12"/>
        <v>1.32</v>
      </c>
      <c r="AI405" s="8">
        <f t="shared" si="13"/>
        <v>24.5</v>
      </c>
      <c r="AJ405" s="8">
        <f t="shared" si="14"/>
        <v>0.46300000000000002</v>
      </c>
      <c r="AL405" t="s">
        <v>431</v>
      </c>
      <c r="AM405" t="s">
        <v>733</v>
      </c>
      <c r="AN405" s="27">
        <v>1690000057</v>
      </c>
      <c r="AO405" s="27">
        <v>9032999992</v>
      </c>
      <c r="AP405" s="27">
        <v>5300000191</v>
      </c>
      <c r="AQ405" s="27">
        <v>5510000229</v>
      </c>
      <c r="AR405">
        <v>19</v>
      </c>
      <c r="AS405">
        <v>42</v>
      </c>
      <c r="AT405">
        <v>96</v>
      </c>
      <c r="AU405">
        <v>11</v>
      </c>
      <c r="AV405">
        <v>8</v>
      </c>
      <c r="AW405">
        <v>20</v>
      </c>
      <c r="AX405">
        <v>38</v>
      </c>
      <c r="AY405">
        <v>1</v>
      </c>
      <c r="AZ405">
        <v>0</v>
      </c>
      <c r="BA405">
        <v>0</v>
      </c>
      <c r="BB405">
        <v>0</v>
      </c>
    </row>
    <row r="406" spans="2:54" x14ac:dyDescent="0.25">
      <c r="B406">
        <v>1848</v>
      </c>
      <c r="C406">
        <v>18833</v>
      </c>
      <c r="D406">
        <v>15108</v>
      </c>
      <c r="G406" t="s">
        <v>750</v>
      </c>
      <c r="H406">
        <v>18833</v>
      </c>
      <c r="I406">
        <v>3</v>
      </c>
      <c r="J406">
        <v>2</v>
      </c>
      <c r="K406">
        <v>30</v>
      </c>
      <c r="M406" t="s">
        <v>751</v>
      </c>
      <c r="N406" t="s">
        <v>751</v>
      </c>
      <c r="O406" t="s">
        <v>95</v>
      </c>
      <c r="P406" t="s">
        <v>752</v>
      </c>
      <c r="Q406">
        <v>1</v>
      </c>
      <c r="W406" t="s">
        <v>46</v>
      </c>
      <c r="X406">
        <v>153</v>
      </c>
      <c r="Y406">
        <v>0</v>
      </c>
      <c r="Z406" t="s">
        <v>247</v>
      </c>
      <c r="AA406">
        <v>0</v>
      </c>
      <c r="AB406">
        <v>20</v>
      </c>
      <c r="AC406">
        <v>4</v>
      </c>
      <c r="AD406">
        <v>38</v>
      </c>
      <c r="AE406">
        <v>42</v>
      </c>
      <c r="AF406">
        <v>20</v>
      </c>
      <c r="AG406" s="19">
        <v>9</v>
      </c>
      <c r="AH406" s="8">
        <f t="shared" si="12"/>
        <v>1.32</v>
      </c>
      <c r="AI406" s="8">
        <f t="shared" si="13"/>
        <v>24.5</v>
      </c>
      <c r="AJ406" s="8">
        <f t="shared" si="14"/>
        <v>0.46300000000000002</v>
      </c>
      <c r="AL406" t="s">
        <v>431</v>
      </c>
      <c r="AM406" t="s">
        <v>753</v>
      </c>
      <c r="AN406" s="27">
        <v>1710000038</v>
      </c>
      <c r="AO406" s="27">
        <v>5112999916</v>
      </c>
      <c r="AP406" s="27">
        <v>6599999905</v>
      </c>
      <c r="AQ406" s="27">
        <v>4110000134</v>
      </c>
      <c r="AR406">
        <v>11</v>
      </c>
      <c r="AS406">
        <v>34</v>
      </c>
      <c r="AT406">
        <v>103</v>
      </c>
      <c r="AU406">
        <v>29</v>
      </c>
      <c r="AV406">
        <v>28</v>
      </c>
      <c r="AW406">
        <v>76</v>
      </c>
      <c r="AX406">
        <v>0</v>
      </c>
      <c r="AY406">
        <v>2</v>
      </c>
      <c r="AZ406">
        <v>0</v>
      </c>
      <c r="BA406" t="s">
        <v>392</v>
      </c>
      <c r="BB406">
        <v>1</v>
      </c>
    </row>
    <row r="407" spans="2:54" x14ac:dyDescent="0.25">
      <c r="B407">
        <v>1287</v>
      </c>
      <c r="C407">
        <v>18806</v>
      </c>
      <c r="D407">
        <v>15117</v>
      </c>
      <c r="G407" t="s">
        <v>754</v>
      </c>
      <c r="H407">
        <v>18806</v>
      </c>
      <c r="I407">
        <v>3</v>
      </c>
      <c r="J407">
        <v>2</v>
      </c>
      <c r="K407">
        <v>30</v>
      </c>
      <c r="M407" t="s">
        <v>751</v>
      </c>
      <c r="N407" t="s">
        <v>751</v>
      </c>
      <c r="O407" t="s">
        <v>95</v>
      </c>
      <c r="P407" t="s">
        <v>752</v>
      </c>
      <c r="Q407">
        <v>1</v>
      </c>
      <c r="W407" t="s">
        <v>46</v>
      </c>
      <c r="X407">
        <v>153</v>
      </c>
      <c r="Y407">
        <v>0</v>
      </c>
      <c r="Z407" t="s">
        <v>247</v>
      </c>
      <c r="AA407">
        <v>0</v>
      </c>
      <c r="AB407">
        <v>20</v>
      </c>
      <c r="AC407">
        <v>4</v>
      </c>
      <c r="AD407">
        <v>38</v>
      </c>
      <c r="AE407">
        <v>42</v>
      </c>
      <c r="AF407">
        <v>20</v>
      </c>
      <c r="AG407" s="19">
        <v>9</v>
      </c>
      <c r="AH407" s="8">
        <f t="shared" si="12"/>
        <v>1.32</v>
      </c>
      <c r="AI407" s="8">
        <f t="shared" si="13"/>
        <v>24.5</v>
      </c>
      <c r="AJ407" s="8">
        <f t="shared" si="14"/>
        <v>0.46300000000000002</v>
      </c>
      <c r="AL407" t="s">
        <v>431</v>
      </c>
      <c r="AM407" t="s">
        <v>753</v>
      </c>
      <c r="AN407" s="27">
        <v>1710000038</v>
      </c>
      <c r="AO407" s="27">
        <v>5112999916</v>
      </c>
      <c r="AP407" s="27">
        <v>6599999905</v>
      </c>
      <c r="AQ407" s="27">
        <v>4110000134</v>
      </c>
      <c r="AR407">
        <v>11</v>
      </c>
      <c r="AS407">
        <v>34</v>
      </c>
      <c r="AT407">
        <v>103</v>
      </c>
      <c r="AU407">
        <v>29</v>
      </c>
      <c r="AV407">
        <v>28</v>
      </c>
      <c r="AW407">
        <v>76</v>
      </c>
      <c r="AX407">
        <v>0</v>
      </c>
      <c r="AY407">
        <v>2</v>
      </c>
      <c r="AZ407">
        <v>0</v>
      </c>
      <c r="BA407" t="s">
        <v>392</v>
      </c>
      <c r="BB407">
        <v>1</v>
      </c>
    </row>
    <row r="408" spans="2:54" x14ac:dyDescent="0.25">
      <c r="B408">
        <v>3380</v>
      </c>
      <c r="C408">
        <v>12339</v>
      </c>
      <c r="D408">
        <v>32523</v>
      </c>
      <c r="G408" t="s">
        <v>755</v>
      </c>
      <c r="H408">
        <v>12339</v>
      </c>
      <c r="I408">
        <v>3</v>
      </c>
      <c r="J408">
        <v>3</v>
      </c>
      <c r="K408">
        <v>20</v>
      </c>
      <c r="M408" t="s">
        <v>756</v>
      </c>
      <c r="N408" t="s">
        <v>756</v>
      </c>
      <c r="O408" t="s">
        <v>757</v>
      </c>
      <c r="P408" t="s">
        <v>758</v>
      </c>
      <c r="Q408">
        <v>1</v>
      </c>
      <c r="W408" t="s">
        <v>46</v>
      </c>
      <c r="X408">
        <v>137</v>
      </c>
      <c r="Y408">
        <v>0</v>
      </c>
      <c r="Z408" t="s">
        <v>247</v>
      </c>
      <c r="AA408">
        <v>0</v>
      </c>
      <c r="AB408">
        <v>20</v>
      </c>
      <c r="AC408">
        <v>20</v>
      </c>
      <c r="AD408">
        <v>40</v>
      </c>
      <c r="AE408">
        <v>38</v>
      </c>
      <c r="AF408">
        <v>22</v>
      </c>
      <c r="AG408" s="19">
        <v>9</v>
      </c>
      <c r="AH408" s="8">
        <f t="shared" si="12"/>
        <v>1.32</v>
      </c>
      <c r="AI408" s="8">
        <f t="shared" si="13"/>
        <v>24.5</v>
      </c>
      <c r="AJ408" s="8">
        <f t="shared" si="14"/>
        <v>0.46300000000000002</v>
      </c>
      <c r="AL408" t="s">
        <v>431</v>
      </c>
      <c r="AM408" s="27">
        <v>125999999</v>
      </c>
      <c r="AN408" s="27">
        <v>174000001</v>
      </c>
      <c r="AO408" s="27">
        <v>2809000015</v>
      </c>
      <c r="AP408" s="27">
        <v>6699999809</v>
      </c>
      <c r="AQ408" s="27">
        <v>2380000114</v>
      </c>
      <c r="AR408">
        <v>12</v>
      </c>
      <c r="AS408">
        <v>26</v>
      </c>
      <c r="AT408">
        <v>72</v>
      </c>
      <c r="AU408">
        <v>28</v>
      </c>
      <c r="AV408">
        <v>28</v>
      </c>
      <c r="AW408">
        <v>92</v>
      </c>
      <c r="AX408">
        <v>0</v>
      </c>
      <c r="AY408">
        <v>1</v>
      </c>
      <c r="AZ408">
        <v>0</v>
      </c>
      <c r="BA408" t="s">
        <v>759</v>
      </c>
      <c r="BB408">
        <v>1</v>
      </c>
    </row>
    <row r="409" spans="2:54" x14ac:dyDescent="0.25">
      <c r="B409">
        <v>3475</v>
      </c>
      <c r="C409">
        <v>12344</v>
      </c>
      <c r="D409">
        <v>34818</v>
      </c>
      <c r="G409" t="s">
        <v>760</v>
      </c>
      <c r="H409">
        <v>12344</v>
      </c>
      <c r="I409">
        <v>3</v>
      </c>
      <c r="J409">
        <v>3</v>
      </c>
      <c r="K409">
        <v>20</v>
      </c>
      <c r="M409" t="s">
        <v>761</v>
      </c>
      <c r="N409" t="s">
        <v>761</v>
      </c>
      <c r="O409" t="s">
        <v>757</v>
      </c>
      <c r="P409" t="s">
        <v>762</v>
      </c>
      <c r="Q409">
        <v>1</v>
      </c>
      <c r="W409" t="s">
        <v>46</v>
      </c>
      <c r="X409">
        <v>145</v>
      </c>
      <c r="Y409">
        <v>0</v>
      </c>
      <c r="Z409" t="s">
        <v>247</v>
      </c>
      <c r="AA409">
        <v>0</v>
      </c>
      <c r="AB409">
        <v>20</v>
      </c>
      <c r="AC409">
        <v>13</v>
      </c>
      <c r="AD409">
        <v>40</v>
      </c>
      <c r="AE409">
        <v>34</v>
      </c>
      <c r="AF409">
        <v>26</v>
      </c>
      <c r="AG409" s="19">
        <v>9</v>
      </c>
      <c r="AH409" s="8">
        <f t="shared" si="12"/>
        <v>1.32</v>
      </c>
      <c r="AI409" s="8">
        <f t="shared" si="13"/>
        <v>24.5</v>
      </c>
      <c r="AJ409" s="8">
        <f t="shared" si="14"/>
        <v>0.46300000000000002</v>
      </c>
      <c r="AL409" t="s">
        <v>431</v>
      </c>
      <c r="AM409" s="27">
        <v>1419999957</v>
      </c>
      <c r="AN409" s="27">
        <v>1799999952</v>
      </c>
      <c r="AO409" s="27">
        <v>1601000071</v>
      </c>
      <c r="AP409" s="27">
        <v>6800000191</v>
      </c>
      <c r="AQ409" s="27">
        <v>1789999962</v>
      </c>
      <c r="AR409">
        <v>11</v>
      </c>
      <c r="AS409">
        <v>21</v>
      </c>
      <c r="AT409">
        <v>54</v>
      </c>
      <c r="AU409">
        <v>24</v>
      </c>
      <c r="AV409">
        <v>24</v>
      </c>
      <c r="AW409">
        <v>95</v>
      </c>
      <c r="AX409">
        <v>0</v>
      </c>
      <c r="AY409">
        <v>1</v>
      </c>
      <c r="AZ409">
        <v>0</v>
      </c>
      <c r="BA409" t="s">
        <v>759</v>
      </c>
      <c r="BB409">
        <v>1</v>
      </c>
    </row>
    <row r="410" spans="2:54" x14ac:dyDescent="0.25">
      <c r="B410">
        <v>1249</v>
      </c>
      <c r="C410">
        <v>18794</v>
      </c>
      <c r="D410">
        <v>36285</v>
      </c>
      <c r="G410" t="s">
        <v>763</v>
      </c>
      <c r="H410">
        <v>18794</v>
      </c>
      <c r="I410">
        <v>3</v>
      </c>
      <c r="J410">
        <v>3</v>
      </c>
      <c r="K410">
        <v>30</v>
      </c>
      <c r="M410" t="s">
        <v>764</v>
      </c>
      <c r="N410" t="s">
        <v>764</v>
      </c>
      <c r="O410" t="s">
        <v>438</v>
      </c>
      <c r="P410" t="s">
        <v>765</v>
      </c>
      <c r="Q410">
        <v>1</v>
      </c>
      <c r="W410" t="s">
        <v>46</v>
      </c>
      <c r="X410">
        <v>150</v>
      </c>
      <c r="Y410">
        <v>0</v>
      </c>
      <c r="Z410" t="s">
        <v>247</v>
      </c>
      <c r="AA410">
        <v>0</v>
      </c>
      <c r="AB410">
        <v>20</v>
      </c>
      <c r="AC410">
        <v>12</v>
      </c>
      <c r="AD410">
        <v>49</v>
      </c>
      <c r="AE410">
        <v>33</v>
      </c>
      <c r="AF410">
        <v>18</v>
      </c>
      <c r="AG410" s="19">
        <v>9</v>
      </c>
      <c r="AH410" s="8">
        <f t="shared" si="12"/>
        <v>1.32</v>
      </c>
      <c r="AI410" s="8">
        <f t="shared" si="13"/>
        <v>24.5</v>
      </c>
      <c r="AJ410" s="8">
        <f t="shared" si="14"/>
        <v>0.46300000000000002</v>
      </c>
      <c r="AL410" t="s">
        <v>431</v>
      </c>
      <c r="AM410" s="27">
        <v>1450000048</v>
      </c>
      <c r="AN410" s="27">
        <v>1679999948</v>
      </c>
      <c r="AO410" t="s">
        <v>766</v>
      </c>
      <c r="AP410" s="27">
        <v>8199999809</v>
      </c>
      <c r="AQ410" t="s">
        <v>759</v>
      </c>
      <c r="AR410">
        <v>9</v>
      </c>
      <c r="AS410">
        <v>14</v>
      </c>
      <c r="AT410">
        <v>67</v>
      </c>
      <c r="AU410">
        <v>38</v>
      </c>
      <c r="AV410">
        <v>38</v>
      </c>
      <c r="AW410">
        <v>100</v>
      </c>
      <c r="AX410">
        <v>0</v>
      </c>
      <c r="AY410">
        <v>2</v>
      </c>
      <c r="AZ410" s="27">
        <v>1389999962</v>
      </c>
      <c r="BA410" t="s">
        <v>548</v>
      </c>
      <c r="BB410">
        <v>1</v>
      </c>
    </row>
    <row r="411" spans="2:54" x14ac:dyDescent="0.25">
      <c r="B411">
        <v>3241</v>
      </c>
      <c r="C411">
        <v>12319</v>
      </c>
      <c r="D411">
        <v>36466</v>
      </c>
      <c r="G411" t="s">
        <v>767</v>
      </c>
      <c r="H411">
        <v>12319</v>
      </c>
      <c r="I411">
        <v>3</v>
      </c>
      <c r="J411">
        <v>3</v>
      </c>
      <c r="K411">
        <v>20</v>
      </c>
      <c r="M411" t="s">
        <v>764</v>
      </c>
      <c r="N411" t="s">
        <v>764</v>
      </c>
      <c r="O411" t="s">
        <v>438</v>
      </c>
      <c r="P411" t="s">
        <v>765</v>
      </c>
      <c r="Q411">
        <v>1</v>
      </c>
      <c r="W411" t="s">
        <v>46</v>
      </c>
      <c r="X411">
        <v>150</v>
      </c>
      <c r="Y411">
        <v>0</v>
      </c>
      <c r="Z411" t="s">
        <v>247</v>
      </c>
      <c r="AA411">
        <v>0</v>
      </c>
      <c r="AB411">
        <v>20</v>
      </c>
      <c r="AC411">
        <v>12</v>
      </c>
      <c r="AD411">
        <v>49</v>
      </c>
      <c r="AE411">
        <v>33</v>
      </c>
      <c r="AF411">
        <v>18</v>
      </c>
      <c r="AG411" s="19">
        <v>9</v>
      </c>
      <c r="AH411" s="8">
        <f t="shared" si="12"/>
        <v>1.32</v>
      </c>
      <c r="AI411" s="8">
        <f t="shared" si="13"/>
        <v>24.5</v>
      </c>
      <c r="AJ411" s="8">
        <f t="shared" si="14"/>
        <v>0.46300000000000002</v>
      </c>
      <c r="AL411" t="s">
        <v>431</v>
      </c>
      <c r="AM411" s="27">
        <v>1450000048</v>
      </c>
      <c r="AN411" s="27">
        <v>1679999948</v>
      </c>
      <c r="AO411" t="s">
        <v>766</v>
      </c>
      <c r="AP411" s="27">
        <v>8199999809</v>
      </c>
      <c r="AQ411" t="s">
        <v>759</v>
      </c>
      <c r="AR411">
        <v>9</v>
      </c>
      <c r="AS411">
        <v>14</v>
      </c>
      <c r="AT411">
        <v>67</v>
      </c>
      <c r="AU411">
        <v>38</v>
      </c>
      <c r="AV411">
        <v>38</v>
      </c>
      <c r="AW411">
        <v>100</v>
      </c>
      <c r="AX411">
        <v>0</v>
      </c>
      <c r="AY411">
        <v>2</v>
      </c>
      <c r="AZ411" s="27">
        <v>1389999962</v>
      </c>
      <c r="BA411" t="s">
        <v>548</v>
      </c>
      <c r="BB411">
        <v>1</v>
      </c>
    </row>
    <row r="412" spans="2:54" x14ac:dyDescent="0.25">
      <c r="B412">
        <v>2808</v>
      </c>
      <c r="C412">
        <v>12320</v>
      </c>
      <c r="D412">
        <v>36467</v>
      </c>
      <c r="G412" t="s">
        <v>768</v>
      </c>
      <c r="H412">
        <v>12320</v>
      </c>
      <c r="I412">
        <v>3</v>
      </c>
      <c r="J412">
        <v>1</v>
      </c>
      <c r="K412">
        <v>50</v>
      </c>
      <c r="M412" t="s">
        <v>764</v>
      </c>
      <c r="N412" t="s">
        <v>764</v>
      </c>
      <c r="O412" t="s">
        <v>438</v>
      </c>
      <c r="P412" t="s">
        <v>765</v>
      </c>
      <c r="Q412">
        <v>1</v>
      </c>
      <c r="W412" t="s">
        <v>46</v>
      </c>
      <c r="X412">
        <v>150</v>
      </c>
      <c r="Y412">
        <v>0</v>
      </c>
      <c r="Z412" t="s">
        <v>247</v>
      </c>
      <c r="AA412">
        <v>0</v>
      </c>
      <c r="AB412">
        <v>20</v>
      </c>
      <c r="AC412">
        <v>12</v>
      </c>
      <c r="AD412">
        <v>49</v>
      </c>
      <c r="AE412">
        <v>33</v>
      </c>
      <c r="AF412">
        <v>18</v>
      </c>
      <c r="AG412" s="19">
        <v>9</v>
      </c>
      <c r="AH412" s="8">
        <f t="shared" si="12"/>
        <v>1.32</v>
      </c>
      <c r="AI412" s="8">
        <f t="shared" si="13"/>
        <v>24.5</v>
      </c>
      <c r="AJ412" s="8">
        <f t="shared" si="14"/>
        <v>0.46300000000000002</v>
      </c>
      <c r="AL412" t="s">
        <v>431</v>
      </c>
      <c r="AM412" s="27">
        <v>1450000048</v>
      </c>
      <c r="AN412" s="27">
        <v>1679999948</v>
      </c>
      <c r="AO412" t="s">
        <v>766</v>
      </c>
      <c r="AP412" s="27">
        <v>8199999809</v>
      </c>
      <c r="AQ412" t="s">
        <v>759</v>
      </c>
      <c r="AR412">
        <v>9</v>
      </c>
      <c r="AS412">
        <v>14</v>
      </c>
      <c r="AT412">
        <v>67</v>
      </c>
      <c r="AU412">
        <v>38</v>
      </c>
      <c r="AV412">
        <v>38</v>
      </c>
      <c r="AW412">
        <v>100</v>
      </c>
      <c r="AX412">
        <v>0</v>
      </c>
      <c r="AY412">
        <v>2</v>
      </c>
      <c r="AZ412" s="27">
        <v>1389999962</v>
      </c>
      <c r="BA412" t="s">
        <v>548</v>
      </c>
      <c r="BB412">
        <v>1</v>
      </c>
    </row>
    <row r="413" spans="2:54" x14ac:dyDescent="0.25">
      <c r="B413">
        <v>3216</v>
      </c>
      <c r="C413">
        <v>12325</v>
      </c>
      <c r="D413">
        <v>36468</v>
      </c>
      <c r="G413" t="s">
        <v>769</v>
      </c>
      <c r="H413">
        <v>12325</v>
      </c>
      <c r="I413">
        <v>3</v>
      </c>
      <c r="J413">
        <v>3</v>
      </c>
      <c r="K413">
        <v>20</v>
      </c>
      <c r="M413" t="s">
        <v>764</v>
      </c>
      <c r="N413" t="s">
        <v>764</v>
      </c>
      <c r="O413" t="s">
        <v>438</v>
      </c>
      <c r="P413" t="s">
        <v>765</v>
      </c>
      <c r="Q413">
        <v>1</v>
      </c>
      <c r="W413" t="s">
        <v>46</v>
      </c>
      <c r="X413">
        <v>150</v>
      </c>
      <c r="Y413">
        <v>0</v>
      </c>
      <c r="Z413" t="s">
        <v>247</v>
      </c>
      <c r="AA413">
        <v>0</v>
      </c>
      <c r="AB413">
        <v>20</v>
      </c>
      <c r="AC413">
        <v>12</v>
      </c>
      <c r="AD413">
        <v>49</v>
      </c>
      <c r="AE413">
        <v>33</v>
      </c>
      <c r="AF413">
        <v>18</v>
      </c>
      <c r="AG413" s="19">
        <v>9</v>
      </c>
      <c r="AH413" s="8">
        <f t="shared" si="12"/>
        <v>1.32</v>
      </c>
      <c r="AI413" s="8">
        <f t="shared" si="13"/>
        <v>24.5</v>
      </c>
      <c r="AJ413" s="8">
        <f t="shared" si="14"/>
        <v>0.46300000000000002</v>
      </c>
      <c r="AL413" t="s">
        <v>431</v>
      </c>
      <c r="AM413" s="27">
        <v>1450000048</v>
      </c>
      <c r="AN413" s="27">
        <v>1679999948</v>
      </c>
      <c r="AO413" t="s">
        <v>766</v>
      </c>
      <c r="AP413" s="27">
        <v>8199999809</v>
      </c>
      <c r="AQ413" t="s">
        <v>759</v>
      </c>
      <c r="AR413">
        <v>9</v>
      </c>
      <c r="AS413">
        <v>14</v>
      </c>
      <c r="AT413">
        <v>67</v>
      </c>
      <c r="AU413">
        <v>38</v>
      </c>
      <c r="AV413">
        <v>38</v>
      </c>
      <c r="AW413">
        <v>100</v>
      </c>
      <c r="AX413">
        <v>0</v>
      </c>
      <c r="AY413">
        <v>2</v>
      </c>
      <c r="AZ413" s="27">
        <v>1389999962</v>
      </c>
      <c r="BA413" t="s">
        <v>548</v>
      </c>
      <c r="BB413">
        <v>1</v>
      </c>
    </row>
    <row r="414" spans="2:54" x14ac:dyDescent="0.25">
      <c r="B414">
        <v>3247</v>
      </c>
      <c r="C414">
        <v>12326</v>
      </c>
      <c r="D414">
        <v>36470</v>
      </c>
      <c r="G414" t="s">
        <v>770</v>
      </c>
      <c r="H414">
        <v>12326</v>
      </c>
      <c r="I414">
        <v>3</v>
      </c>
      <c r="J414">
        <v>2</v>
      </c>
      <c r="K414">
        <v>40</v>
      </c>
      <c r="M414" t="s">
        <v>764</v>
      </c>
      <c r="N414" t="s">
        <v>764</v>
      </c>
      <c r="O414" t="s">
        <v>438</v>
      </c>
      <c r="P414" t="s">
        <v>765</v>
      </c>
      <c r="Q414">
        <v>1</v>
      </c>
      <c r="W414" t="s">
        <v>46</v>
      </c>
      <c r="X414">
        <v>150</v>
      </c>
      <c r="Y414">
        <v>0</v>
      </c>
      <c r="Z414" t="s">
        <v>247</v>
      </c>
      <c r="AA414">
        <v>0</v>
      </c>
      <c r="AB414">
        <v>20</v>
      </c>
      <c r="AC414">
        <v>12</v>
      </c>
      <c r="AD414">
        <v>49</v>
      </c>
      <c r="AE414">
        <v>33</v>
      </c>
      <c r="AF414">
        <v>18</v>
      </c>
      <c r="AG414" s="19">
        <v>9</v>
      </c>
      <c r="AH414" s="8">
        <f t="shared" si="12"/>
        <v>1.32</v>
      </c>
      <c r="AI414" s="8">
        <f t="shared" si="13"/>
        <v>24.5</v>
      </c>
      <c r="AJ414" s="8">
        <f t="shared" si="14"/>
        <v>0.46300000000000002</v>
      </c>
      <c r="AL414" t="s">
        <v>431</v>
      </c>
      <c r="AM414" s="27">
        <v>1450000048</v>
      </c>
      <c r="AN414" s="27">
        <v>1679999948</v>
      </c>
      <c r="AO414" t="s">
        <v>766</v>
      </c>
      <c r="AP414" s="27">
        <v>8199999809</v>
      </c>
      <c r="AQ414" t="s">
        <v>759</v>
      </c>
      <c r="AR414">
        <v>9</v>
      </c>
      <c r="AS414">
        <v>14</v>
      </c>
      <c r="AT414">
        <v>67</v>
      </c>
      <c r="AU414">
        <v>38</v>
      </c>
      <c r="AV414">
        <v>38</v>
      </c>
      <c r="AW414">
        <v>100</v>
      </c>
      <c r="AX414">
        <v>0</v>
      </c>
      <c r="AY414">
        <v>2</v>
      </c>
      <c r="AZ414" s="27">
        <v>1389999962</v>
      </c>
      <c r="BA414" t="s">
        <v>548</v>
      </c>
      <c r="BB414">
        <v>1</v>
      </c>
    </row>
    <row r="415" spans="2:54" x14ac:dyDescent="0.25">
      <c r="B415">
        <v>3267</v>
      </c>
      <c r="C415">
        <v>12328</v>
      </c>
      <c r="D415">
        <v>36472</v>
      </c>
      <c r="G415" t="s">
        <v>771</v>
      </c>
      <c r="H415">
        <v>12328</v>
      </c>
      <c r="I415">
        <v>3</v>
      </c>
      <c r="J415">
        <v>2</v>
      </c>
      <c r="K415">
        <v>40</v>
      </c>
      <c r="M415" t="s">
        <v>764</v>
      </c>
      <c r="N415" t="s">
        <v>764</v>
      </c>
      <c r="O415" t="s">
        <v>438</v>
      </c>
      <c r="P415" t="s">
        <v>765</v>
      </c>
      <c r="Q415">
        <v>1</v>
      </c>
      <c r="W415" t="s">
        <v>46</v>
      </c>
      <c r="X415">
        <v>150</v>
      </c>
      <c r="Y415">
        <v>0</v>
      </c>
      <c r="Z415" t="s">
        <v>247</v>
      </c>
      <c r="AA415">
        <v>0</v>
      </c>
      <c r="AB415">
        <v>20</v>
      </c>
      <c r="AC415">
        <v>12</v>
      </c>
      <c r="AD415">
        <v>49</v>
      </c>
      <c r="AE415">
        <v>33</v>
      </c>
      <c r="AF415">
        <v>18</v>
      </c>
      <c r="AG415" s="19">
        <v>9</v>
      </c>
      <c r="AH415" s="8">
        <f t="shared" si="12"/>
        <v>1.32</v>
      </c>
      <c r="AI415" s="8">
        <f t="shared" si="13"/>
        <v>24.5</v>
      </c>
      <c r="AJ415" s="8">
        <f t="shared" si="14"/>
        <v>0.46300000000000002</v>
      </c>
      <c r="AL415" t="s">
        <v>431</v>
      </c>
      <c r="AM415" s="27">
        <v>1450000048</v>
      </c>
      <c r="AN415" s="27">
        <v>1679999948</v>
      </c>
      <c r="AO415" t="s">
        <v>766</v>
      </c>
      <c r="AP415" s="27">
        <v>8199999809</v>
      </c>
      <c r="AQ415" t="s">
        <v>759</v>
      </c>
      <c r="AR415">
        <v>9</v>
      </c>
      <c r="AS415">
        <v>14</v>
      </c>
      <c r="AT415">
        <v>67</v>
      </c>
      <c r="AU415">
        <v>38</v>
      </c>
      <c r="AV415">
        <v>38</v>
      </c>
      <c r="AW415">
        <v>100</v>
      </c>
      <c r="AX415">
        <v>0</v>
      </c>
      <c r="AY415">
        <v>2</v>
      </c>
      <c r="AZ415" s="27">
        <v>1389999962</v>
      </c>
      <c r="BA415" t="s">
        <v>548</v>
      </c>
      <c r="BB415">
        <v>1</v>
      </c>
    </row>
    <row r="416" spans="2:54" x14ac:dyDescent="0.25">
      <c r="B416">
        <v>3555</v>
      </c>
      <c r="C416">
        <v>12334</v>
      </c>
      <c r="D416">
        <v>36473</v>
      </c>
      <c r="G416" t="s">
        <v>772</v>
      </c>
      <c r="H416">
        <v>12334</v>
      </c>
      <c r="I416">
        <v>3</v>
      </c>
      <c r="J416">
        <v>2</v>
      </c>
      <c r="K416">
        <v>30</v>
      </c>
      <c r="M416" t="s">
        <v>764</v>
      </c>
      <c r="N416" t="s">
        <v>764</v>
      </c>
      <c r="O416" t="s">
        <v>438</v>
      </c>
      <c r="P416" t="s">
        <v>765</v>
      </c>
      <c r="Q416">
        <v>1</v>
      </c>
      <c r="W416" t="s">
        <v>46</v>
      </c>
      <c r="X416">
        <v>150</v>
      </c>
      <c r="Y416">
        <v>0</v>
      </c>
      <c r="Z416" t="s">
        <v>247</v>
      </c>
      <c r="AA416">
        <v>0</v>
      </c>
      <c r="AB416">
        <v>20</v>
      </c>
      <c r="AC416">
        <v>12</v>
      </c>
      <c r="AD416">
        <v>49</v>
      </c>
      <c r="AE416">
        <v>33</v>
      </c>
      <c r="AF416">
        <v>18</v>
      </c>
      <c r="AG416" s="19">
        <v>9</v>
      </c>
      <c r="AH416" s="8">
        <f t="shared" si="12"/>
        <v>1.32</v>
      </c>
      <c r="AI416" s="8">
        <f t="shared" si="13"/>
        <v>24.5</v>
      </c>
      <c r="AJ416" s="8">
        <f t="shared" si="14"/>
        <v>0.46300000000000002</v>
      </c>
      <c r="AL416" t="s">
        <v>431</v>
      </c>
      <c r="AM416" s="27">
        <v>1450000048</v>
      </c>
      <c r="AN416" s="27">
        <v>1679999948</v>
      </c>
      <c r="AO416" t="s">
        <v>766</v>
      </c>
      <c r="AP416" s="27">
        <v>8199999809</v>
      </c>
      <c r="AQ416" t="s">
        <v>759</v>
      </c>
      <c r="AR416">
        <v>9</v>
      </c>
      <c r="AS416">
        <v>14</v>
      </c>
      <c r="AT416">
        <v>67</v>
      </c>
      <c r="AU416">
        <v>38</v>
      </c>
      <c r="AV416">
        <v>38</v>
      </c>
      <c r="AW416">
        <v>100</v>
      </c>
      <c r="AX416">
        <v>0</v>
      </c>
      <c r="AY416">
        <v>2</v>
      </c>
      <c r="AZ416" s="27">
        <v>1389999962</v>
      </c>
      <c r="BA416" t="s">
        <v>548</v>
      </c>
      <c r="BB416">
        <v>1</v>
      </c>
    </row>
    <row r="417" spans="2:54" x14ac:dyDescent="0.25">
      <c r="B417">
        <v>3255</v>
      </c>
      <c r="C417">
        <v>12246</v>
      </c>
      <c r="D417">
        <v>36476</v>
      </c>
      <c r="G417" t="s">
        <v>773</v>
      </c>
      <c r="H417">
        <v>12246</v>
      </c>
      <c r="I417">
        <v>3</v>
      </c>
      <c r="J417">
        <v>3</v>
      </c>
      <c r="K417">
        <v>20</v>
      </c>
      <c r="M417" t="s">
        <v>764</v>
      </c>
      <c r="N417" t="s">
        <v>764</v>
      </c>
      <c r="O417" t="s">
        <v>438</v>
      </c>
      <c r="P417" t="s">
        <v>765</v>
      </c>
      <c r="Q417">
        <v>1</v>
      </c>
      <c r="W417" t="s">
        <v>46</v>
      </c>
      <c r="X417">
        <v>150</v>
      </c>
      <c r="Y417">
        <v>0</v>
      </c>
      <c r="Z417" t="s">
        <v>247</v>
      </c>
      <c r="AA417">
        <v>0</v>
      </c>
      <c r="AB417">
        <v>20</v>
      </c>
      <c r="AC417">
        <v>12</v>
      </c>
      <c r="AD417">
        <v>49</v>
      </c>
      <c r="AE417">
        <v>33</v>
      </c>
      <c r="AF417">
        <v>18</v>
      </c>
      <c r="AG417" s="19">
        <v>9</v>
      </c>
      <c r="AH417" s="8">
        <f t="shared" si="12"/>
        <v>1.32</v>
      </c>
      <c r="AI417" s="8">
        <f t="shared" si="13"/>
        <v>24.5</v>
      </c>
      <c r="AJ417" s="8">
        <f t="shared" si="14"/>
        <v>0.46300000000000002</v>
      </c>
      <c r="AL417" t="s">
        <v>431</v>
      </c>
      <c r="AM417" s="27">
        <v>1450000048</v>
      </c>
      <c r="AN417" s="27">
        <v>1679999948</v>
      </c>
      <c r="AO417" t="s">
        <v>766</v>
      </c>
      <c r="AP417" s="27">
        <v>8199999809</v>
      </c>
      <c r="AQ417" t="s">
        <v>759</v>
      </c>
      <c r="AR417">
        <v>9</v>
      </c>
      <c r="AS417">
        <v>14</v>
      </c>
      <c r="AT417">
        <v>67</v>
      </c>
      <c r="AU417">
        <v>38</v>
      </c>
      <c r="AV417">
        <v>38</v>
      </c>
      <c r="AW417">
        <v>100</v>
      </c>
      <c r="AX417">
        <v>0</v>
      </c>
      <c r="AY417">
        <v>2</v>
      </c>
      <c r="AZ417" s="27">
        <v>1389999962</v>
      </c>
      <c r="BA417" t="s">
        <v>548</v>
      </c>
      <c r="BB417">
        <v>1</v>
      </c>
    </row>
    <row r="418" spans="2:54" x14ac:dyDescent="0.25">
      <c r="B418">
        <v>3563</v>
      </c>
      <c r="C418">
        <v>12345</v>
      </c>
      <c r="D418">
        <v>36478</v>
      </c>
      <c r="G418" t="s">
        <v>774</v>
      </c>
      <c r="H418">
        <v>12345</v>
      </c>
      <c r="I418">
        <v>3</v>
      </c>
      <c r="J418">
        <v>3</v>
      </c>
      <c r="K418">
        <v>20</v>
      </c>
      <c r="M418" t="s">
        <v>764</v>
      </c>
      <c r="N418" t="s">
        <v>764</v>
      </c>
      <c r="O418" t="s">
        <v>438</v>
      </c>
      <c r="P418" t="s">
        <v>765</v>
      </c>
      <c r="Q418">
        <v>1</v>
      </c>
      <c r="W418" t="s">
        <v>46</v>
      </c>
      <c r="X418">
        <v>150</v>
      </c>
      <c r="Y418">
        <v>0</v>
      </c>
      <c r="Z418" t="s">
        <v>247</v>
      </c>
      <c r="AA418">
        <v>0</v>
      </c>
      <c r="AB418">
        <v>20</v>
      </c>
      <c r="AC418">
        <v>12</v>
      </c>
      <c r="AD418">
        <v>49</v>
      </c>
      <c r="AE418">
        <v>33</v>
      </c>
      <c r="AF418">
        <v>18</v>
      </c>
      <c r="AG418" s="19">
        <v>9</v>
      </c>
      <c r="AH418" s="8">
        <f t="shared" si="12"/>
        <v>1.32</v>
      </c>
      <c r="AI418" s="8">
        <f t="shared" si="13"/>
        <v>24.5</v>
      </c>
      <c r="AJ418" s="8">
        <f t="shared" si="14"/>
        <v>0.46300000000000002</v>
      </c>
      <c r="AL418" t="s">
        <v>431</v>
      </c>
      <c r="AM418" s="27">
        <v>1450000048</v>
      </c>
      <c r="AN418" s="27">
        <v>1679999948</v>
      </c>
      <c r="AO418" t="s">
        <v>766</v>
      </c>
      <c r="AP418" s="27">
        <v>8199999809</v>
      </c>
      <c r="AQ418" t="s">
        <v>759</v>
      </c>
      <c r="AR418">
        <v>9</v>
      </c>
      <c r="AS418">
        <v>14</v>
      </c>
      <c r="AT418">
        <v>67</v>
      </c>
      <c r="AU418">
        <v>38</v>
      </c>
      <c r="AV418">
        <v>38</v>
      </c>
      <c r="AW418">
        <v>100</v>
      </c>
      <c r="AX418">
        <v>0</v>
      </c>
      <c r="AY418">
        <v>2</v>
      </c>
      <c r="AZ418" s="27">
        <v>1389999962</v>
      </c>
      <c r="BA418" t="s">
        <v>548</v>
      </c>
      <c r="BB418">
        <v>1</v>
      </c>
    </row>
    <row r="419" spans="2:54" x14ac:dyDescent="0.25">
      <c r="B419">
        <v>838</v>
      </c>
      <c r="C419">
        <v>16218</v>
      </c>
      <c r="D419">
        <v>44416</v>
      </c>
      <c r="G419" t="s">
        <v>775</v>
      </c>
      <c r="H419">
        <v>16218</v>
      </c>
      <c r="I419">
        <v>3</v>
      </c>
      <c r="J419">
        <v>2</v>
      </c>
      <c r="K419">
        <v>30</v>
      </c>
      <c r="M419" t="s">
        <v>254</v>
      </c>
      <c r="N419" t="s">
        <v>254</v>
      </c>
      <c r="O419" t="s">
        <v>110</v>
      </c>
      <c r="P419" t="s">
        <v>255</v>
      </c>
      <c r="Q419">
        <v>1</v>
      </c>
      <c r="W419" t="s">
        <v>46</v>
      </c>
      <c r="X419">
        <v>173</v>
      </c>
      <c r="Y419">
        <v>0</v>
      </c>
      <c r="Z419" t="s">
        <v>247</v>
      </c>
      <c r="AA419">
        <v>0</v>
      </c>
      <c r="AB419">
        <v>20</v>
      </c>
      <c r="AC419">
        <v>4</v>
      </c>
      <c r="AD419">
        <v>43</v>
      </c>
      <c r="AE419">
        <v>37</v>
      </c>
      <c r="AF419">
        <v>20</v>
      </c>
      <c r="AG419" s="19">
        <v>9</v>
      </c>
      <c r="AH419" s="8">
        <f t="shared" si="12"/>
        <v>1.32</v>
      </c>
      <c r="AI419" s="8">
        <f t="shared" si="13"/>
        <v>24.5</v>
      </c>
      <c r="AJ419" s="8">
        <f t="shared" si="14"/>
        <v>0.46300000000000002</v>
      </c>
      <c r="AL419" t="s">
        <v>431</v>
      </c>
      <c r="AM419" s="27">
        <v>1460000038</v>
      </c>
      <c r="AN419" s="27">
        <v>1710000038</v>
      </c>
      <c r="AO419" t="s">
        <v>776</v>
      </c>
      <c r="AP419" s="27">
        <v>8199999809</v>
      </c>
      <c r="AQ419" s="27">
        <v>100999999</v>
      </c>
      <c r="AR419">
        <v>9</v>
      </c>
      <c r="AS419">
        <v>16</v>
      </c>
      <c r="AT419">
        <v>72</v>
      </c>
      <c r="AU419">
        <v>36</v>
      </c>
      <c r="AV419">
        <v>36</v>
      </c>
      <c r="AW419">
        <v>100</v>
      </c>
      <c r="AX419">
        <v>0</v>
      </c>
      <c r="AY419">
        <v>3</v>
      </c>
      <c r="AZ419" s="27">
        <v>8399999619</v>
      </c>
      <c r="BA419" s="27">
        <v>2200000048</v>
      </c>
      <c r="BB419">
        <v>1</v>
      </c>
    </row>
    <row r="420" spans="2:54" x14ac:dyDescent="0.25">
      <c r="B420">
        <v>1154</v>
      </c>
      <c r="C420">
        <v>18791</v>
      </c>
      <c r="D420">
        <v>44460</v>
      </c>
      <c r="G420" t="s">
        <v>777</v>
      </c>
      <c r="H420">
        <v>18791</v>
      </c>
      <c r="I420">
        <v>3</v>
      </c>
      <c r="J420">
        <v>1</v>
      </c>
      <c r="K420">
        <v>60</v>
      </c>
      <c r="M420" t="s">
        <v>254</v>
      </c>
      <c r="N420" t="s">
        <v>254</v>
      </c>
      <c r="O420" t="s">
        <v>110</v>
      </c>
      <c r="P420" t="s">
        <v>255</v>
      </c>
      <c r="Q420">
        <v>1</v>
      </c>
      <c r="W420" t="s">
        <v>46</v>
      </c>
      <c r="X420">
        <v>173</v>
      </c>
      <c r="Y420">
        <v>3</v>
      </c>
      <c r="Z420" t="s">
        <v>247</v>
      </c>
      <c r="AA420">
        <v>0</v>
      </c>
      <c r="AB420">
        <v>20</v>
      </c>
      <c r="AC420">
        <v>4</v>
      </c>
      <c r="AD420">
        <v>43</v>
      </c>
      <c r="AE420">
        <v>37</v>
      </c>
      <c r="AF420">
        <v>20</v>
      </c>
      <c r="AG420" s="19">
        <v>9</v>
      </c>
      <c r="AH420" s="8">
        <f t="shared" si="12"/>
        <v>1.32</v>
      </c>
      <c r="AI420" s="8">
        <f t="shared" si="13"/>
        <v>24.5</v>
      </c>
      <c r="AJ420" s="8">
        <f t="shared" si="14"/>
        <v>0.46300000000000002</v>
      </c>
      <c r="AL420" t="s">
        <v>431</v>
      </c>
      <c r="AM420" s="27">
        <v>1460000038</v>
      </c>
      <c r="AN420" s="27">
        <v>1710000038</v>
      </c>
      <c r="AO420" t="s">
        <v>776</v>
      </c>
      <c r="AP420" s="27">
        <v>8199999809</v>
      </c>
      <c r="AQ420" s="27">
        <v>100999999</v>
      </c>
      <c r="AR420">
        <v>9</v>
      </c>
      <c r="AS420">
        <v>16</v>
      </c>
      <c r="AT420">
        <v>72</v>
      </c>
      <c r="AU420">
        <v>36</v>
      </c>
      <c r="AV420">
        <v>36</v>
      </c>
      <c r="AW420">
        <v>100</v>
      </c>
      <c r="AX420">
        <v>0</v>
      </c>
      <c r="AY420">
        <v>3</v>
      </c>
      <c r="AZ420" s="27">
        <v>8399999619</v>
      </c>
      <c r="BA420" s="27">
        <v>2200000048</v>
      </c>
      <c r="BB420">
        <v>1</v>
      </c>
    </row>
    <row r="421" spans="2:54" x14ac:dyDescent="0.25">
      <c r="B421">
        <v>1138</v>
      </c>
      <c r="C421">
        <v>18792</v>
      </c>
      <c r="D421">
        <v>44461</v>
      </c>
      <c r="G421" t="s">
        <v>778</v>
      </c>
      <c r="H421">
        <v>18792</v>
      </c>
      <c r="I421">
        <v>3</v>
      </c>
      <c r="J421">
        <v>1</v>
      </c>
      <c r="K421">
        <v>60</v>
      </c>
      <c r="M421" t="s">
        <v>254</v>
      </c>
      <c r="N421" t="s">
        <v>254</v>
      </c>
      <c r="O421" t="s">
        <v>110</v>
      </c>
      <c r="P421" t="s">
        <v>255</v>
      </c>
      <c r="Q421">
        <v>1</v>
      </c>
      <c r="W421" t="s">
        <v>46</v>
      </c>
      <c r="X421">
        <v>173</v>
      </c>
      <c r="Y421">
        <v>3</v>
      </c>
      <c r="Z421" t="s">
        <v>247</v>
      </c>
      <c r="AA421">
        <v>0</v>
      </c>
      <c r="AB421">
        <v>20</v>
      </c>
      <c r="AC421">
        <v>4</v>
      </c>
      <c r="AD421">
        <v>43</v>
      </c>
      <c r="AE421">
        <v>37</v>
      </c>
      <c r="AF421">
        <v>20</v>
      </c>
      <c r="AG421" s="19">
        <v>9</v>
      </c>
      <c r="AH421" s="8">
        <f t="shared" si="12"/>
        <v>1.32</v>
      </c>
      <c r="AI421" s="8">
        <f t="shared" si="13"/>
        <v>24.5</v>
      </c>
      <c r="AJ421" s="8">
        <f t="shared" si="14"/>
        <v>0.46300000000000002</v>
      </c>
      <c r="AL421" t="s">
        <v>431</v>
      </c>
      <c r="AM421" s="27">
        <v>1460000038</v>
      </c>
      <c r="AN421" s="27">
        <v>1710000038</v>
      </c>
      <c r="AO421" t="s">
        <v>776</v>
      </c>
      <c r="AP421" s="27">
        <v>8199999809</v>
      </c>
      <c r="AQ421" s="27">
        <v>100999999</v>
      </c>
      <c r="AR421">
        <v>9</v>
      </c>
      <c r="AS421">
        <v>16</v>
      </c>
      <c r="AT421">
        <v>72</v>
      </c>
      <c r="AU421">
        <v>36</v>
      </c>
      <c r="AV421">
        <v>36</v>
      </c>
      <c r="AW421">
        <v>100</v>
      </c>
      <c r="AX421">
        <v>0</v>
      </c>
      <c r="AY421">
        <v>3</v>
      </c>
      <c r="AZ421" s="27">
        <v>8399999619</v>
      </c>
      <c r="BA421" s="27">
        <v>2200000048</v>
      </c>
      <c r="BB421">
        <v>1</v>
      </c>
    </row>
    <row r="422" spans="2:54" x14ac:dyDescent="0.25">
      <c r="B422">
        <v>1231</v>
      </c>
      <c r="C422">
        <v>18798</v>
      </c>
      <c r="D422">
        <v>44467</v>
      </c>
      <c r="G422" t="s">
        <v>779</v>
      </c>
      <c r="H422">
        <v>18798</v>
      </c>
      <c r="I422">
        <v>3</v>
      </c>
      <c r="J422">
        <v>1</v>
      </c>
      <c r="K422">
        <v>50</v>
      </c>
      <c r="M422" t="s">
        <v>254</v>
      </c>
      <c r="N422" t="s">
        <v>254</v>
      </c>
      <c r="O422" t="s">
        <v>110</v>
      </c>
      <c r="P422" t="s">
        <v>255</v>
      </c>
      <c r="Q422">
        <v>1</v>
      </c>
      <c r="W422" t="s">
        <v>46</v>
      </c>
      <c r="X422">
        <v>173</v>
      </c>
      <c r="Y422">
        <v>3</v>
      </c>
      <c r="Z422" t="s">
        <v>247</v>
      </c>
      <c r="AA422">
        <v>0</v>
      </c>
      <c r="AB422">
        <v>20</v>
      </c>
      <c r="AC422">
        <v>4</v>
      </c>
      <c r="AD422">
        <v>43</v>
      </c>
      <c r="AE422">
        <v>37</v>
      </c>
      <c r="AF422">
        <v>20</v>
      </c>
      <c r="AG422" s="19">
        <v>9</v>
      </c>
      <c r="AH422" s="8">
        <f t="shared" si="12"/>
        <v>1.32</v>
      </c>
      <c r="AI422" s="8">
        <f t="shared" si="13"/>
        <v>24.5</v>
      </c>
      <c r="AJ422" s="8">
        <f t="shared" si="14"/>
        <v>0.46300000000000002</v>
      </c>
      <c r="AL422" t="s">
        <v>431</v>
      </c>
      <c r="AM422" s="27">
        <v>1460000038</v>
      </c>
      <c r="AN422" s="27">
        <v>1710000038</v>
      </c>
      <c r="AO422" t="s">
        <v>776</v>
      </c>
      <c r="AP422" s="27">
        <v>8199999809</v>
      </c>
      <c r="AQ422" s="27">
        <v>100999999</v>
      </c>
      <c r="AR422">
        <v>9</v>
      </c>
      <c r="AS422">
        <v>16</v>
      </c>
      <c r="AT422">
        <v>72</v>
      </c>
      <c r="AU422">
        <v>36</v>
      </c>
      <c r="AV422">
        <v>36</v>
      </c>
      <c r="AW422">
        <v>100</v>
      </c>
      <c r="AX422">
        <v>0</v>
      </c>
      <c r="AY422">
        <v>3</v>
      </c>
      <c r="AZ422" s="27">
        <v>8399999619</v>
      </c>
      <c r="BA422" s="27">
        <v>2200000048</v>
      </c>
      <c r="BB422">
        <v>1</v>
      </c>
    </row>
    <row r="423" spans="2:54" x14ac:dyDescent="0.25">
      <c r="B423">
        <v>1103</v>
      </c>
      <c r="C423">
        <v>18800</v>
      </c>
      <c r="D423">
        <v>44468</v>
      </c>
      <c r="G423" t="s">
        <v>780</v>
      </c>
      <c r="H423">
        <v>18800</v>
      </c>
      <c r="I423">
        <v>3</v>
      </c>
      <c r="J423">
        <v>1</v>
      </c>
      <c r="K423">
        <v>60</v>
      </c>
      <c r="M423" t="s">
        <v>254</v>
      </c>
      <c r="N423" t="s">
        <v>254</v>
      </c>
      <c r="O423" t="s">
        <v>110</v>
      </c>
      <c r="P423" t="s">
        <v>255</v>
      </c>
      <c r="Q423">
        <v>1</v>
      </c>
      <c r="W423" t="s">
        <v>46</v>
      </c>
      <c r="X423">
        <v>173</v>
      </c>
      <c r="Y423">
        <v>3</v>
      </c>
      <c r="Z423" t="s">
        <v>247</v>
      </c>
      <c r="AA423">
        <v>0</v>
      </c>
      <c r="AB423">
        <v>20</v>
      </c>
      <c r="AC423">
        <v>4</v>
      </c>
      <c r="AD423">
        <v>43</v>
      </c>
      <c r="AE423">
        <v>37</v>
      </c>
      <c r="AF423">
        <v>20</v>
      </c>
      <c r="AG423" s="19">
        <v>9</v>
      </c>
      <c r="AH423" s="8">
        <f t="shared" si="12"/>
        <v>1.32</v>
      </c>
      <c r="AI423" s="8">
        <f t="shared" si="13"/>
        <v>24.5</v>
      </c>
      <c r="AJ423" s="8">
        <f t="shared" si="14"/>
        <v>0.46300000000000002</v>
      </c>
      <c r="AL423" t="s">
        <v>431</v>
      </c>
      <c r="AM423" s="27">
        <v>1460000038</v>
      </c>
      <c r="AN423" s="27">
        <v>1710000038</v>
      </c>
      <c r="AO423" t="s">
        <v>776</v>
      </c>
      <c r="AP423" s="27">
        <v>8199999809</v>
      </c>
      <c r="AQ423" s="27">
        <v>100999999</v>
      </c>
      <c r="AR423">
        <v>9</v>
      </c>
      <c r="AS423">
        <v>16</v>
      </c>
      <c r="AT423">
        <v>72</v>
      </c>
      <c r="AU423">
        <v>36</v>
      </c>
      <c r="AV423">
        <v>36</v>
      </c>
      <c r="AW423">
        <v>100</v>
      </c>
      <c r="AX423">
        <v>0</v>
      </c>
      <c r="AY423">
        <v>3</v>
      </c>
      <c r="AZ423" s="27">
        <v>8399999619</v>
      </c>
      <c r="BA423" s="27">
        <v>2200000048</v>
      </c>
      <c r="BB423">
        <v>1</v>
      </c>
    </row>
    <row r="424" spans="2:54" x14ac:dyDescent="0.25">
      <c r="B424">
        <v>285</v>
      </c>
      <c r="C424">
        <v>18747</v>
      </c>
      <c r="D424">
        <v>50869</v>
      </c>
      <c r="G424" t="s">
        <v>781</v>
      </c>
      <c r="H424">
        <v>18747</v>
      </c>
      <c r="I424">
        <v>3</v>
      </c>
      <c r="J424">
        <v>2</v>
      </c>
      <c r="K424">
        <v>40</v>
      </c>
      <c r="M424" t="s">
        <v>109</v>
      </c>
      <c r="N424" t="s">
        <v>109</v>
      </c>
      <c r="O424" t="s">
        <v>110</v>
      </c>
      <c r="P424" t="s">
        <v>111</v>
      </c>
      <c r="Q424">
        <v>1</v>
      </c>
      <c r="W424" t="s">
        <v>46</v>
      </c>
      <c r="X424">
        <v>146</v>
      </c>
      <c r="Y424">
        <v>0</v>
      </c>
      <c r="Z424" t="s">
        <v>247</v>
      </c>
      <c r="AA424">
        <v>0</v>
      </c>
      <c r="AB424">
        <v>20</v>
      </c>
      <c r="AC424">
        <v>15</v>
      </c>
      <c r="AD424">
        <v>52</v>
      </c>
      <c r="AE424">
        <v>28</v>
      </c>
      <c r="AF424">
        <v>20</v>
      </c>
      <c r="AG424" s="19">
        <v>9</v>
      </c>
      <c r="AH424" s="8">
        <f t="shared" si="12"/>
        <v>1.32</v>
      </c>
      <c r="AI424" s="8">
        <f t="shared" si="13"/>
        <v>24.5</v>
      </c>
      <c r="AJ424" s="8">
        <f t="shared" si="14"/>
        <v>0.46300000000000002</v>
      </c>
      <c r="AL424" t="s">
        <v>431</v>
      </c>
      <c r="AM424" s="27">
        <v>1340000033</v>
      </c>
      <c r="AN424" s="27">
        <v>1720000029</v>
      </c>
      <c r="AO424" s="27">
        <v>1899999976</v>
      </c>
      <c r="AP424" s="27">
        <v>5699999809</v>
      </c>
      <c r="AQ424" s="27">
        <v>1149999976</v>
      </c>
      <c r="AR424">
        <v>13</v>
      </c>
      <c r="AS424">
        <v>12</v>
      </c>
      <c r="AT424">
        <v>32</v>
      </c>
      <c r="AU424">
        <v>5</v>
      </c>
      <c r="AV424">
        <v>5</v>
      </c>
      <c r="AW424">
        <v>47</v>
      </c>
      <c r="AX424">
        <v>31</v>
      </c>
      <c r="AY424">
        <v>1</v>
      </c>
      <c r="AZ424">
        <v>0</v>
      </c>
      <c r="BA424">
        <v>2</v>
      </c>
      <c r="BB424">
        <v>1</v>
      </c>
    </row>
    <row r="425" spans="2:54" x14ac:dyDescent="0.25">
      <c r="B425">
        <v>1669</v>
      </c>
      <c r="C425">
        <v>18837</v>
      </c>
      <c r="D425">
        <v>51080</v>
      </c>
      <c r="G425" t="s">
        <v>782</v>
      </c>
      <c r="H425">
        <v>18837</v>
      </c>
      <c r="I425">
        <v>3</v>
      </c>
      <c r="J425">
        <v>1</v>
      </c>
      <c r="K425">
        <v>60</v>
      </c>
      <c r="M425" t="s">
        <v>109</v>
      </c>
      <c r="N425" t="s">
        <v>109</v>
      </c>
      <c r="O425" t="s">
        <v>110</v>
      </c>
      <c r="P425" t="s">
        <v>111</v>
      </c>
      <c r="Q425">
        <v>1</v>
      </c>
      <c r="W425" t="s">
        <v>46</v>
      </c>
      <c r="X425">
        <v>144</v>
      </c>
      <c r="Y425">
        <v>0</v>
      </c>
      <c r="Z425" t="s">
        <v>247</v>
      </c>
      <c r="AA425">
        <v>0</v>
      </c>
      <c r="AB425">
        <v>20</v>
      </c>
      <c r="AC425">
        <v>17</v>
      </c>
      <c r="AD425">
        <v>44</v>
      </c>
      <c r="AE425">
        <v>36</v>
      </c>
      <c r="AF425">
        <v>20</v>
      </c>
      <c r="AG425" s="19">
        <v>9</v>
      </c>
      <c r="AH425" s="8">
        <f t="shared" si="12"/>
        <v>1.32</v>
      </c>
      <c r="AI425" s="8">
        <f t="shared" si="13"/>
        <v>24.5</v>
      </c>
      <c r="AJ425" s="8">
        <f t="shared" si="14"/>
        <v>0.46300000000000002</v>
      </c>
      <c r="AL425" t="s">
        <v>431</v>
      </c>
      <c r="AM425" t="s">
        <v>646</v>
      </c>
      <c r="AN425" s="27">
        <v>1710000038</v>
      </c>
      <c r="AO425" s="27">
        <v>2644000053</v>
      </c>
      <c r="AP425" s="27">
        <v>5199999809</v>
      </c>
      <c r="AQ425" s="27">
        <v>2319999933</v>
      </c>
      <c r="AR425">
        <v>13</v>
      </c>
      <c r="AS425">
        <v>18</v>
      </c>
      <c r="AT425">
        <v>31</v>
      </c>
      <c r="AU425">
        <v>9</v>
      </c>
      <c r="AV425">
        <v>6</v>
      </c>
      <c r="AW425">
        <v>37</v>
      </c>
      <c r="AX425">
        <v>27</v>
      </c>
      <c r="AY425">
        <v>1</v>
      </c>
      <c r="AZ425">
        <v>0</v>
      </c>
      <c r="BA425" s="27">
        <v>1600000024</v>
      </c>
      <c r="BB425">
        <v>1</v>
      </c>
    </row>
    <row r="426" spans="2:54" x14ac:dyDescent="0.25">
      <c r="B426">
        <v>3273</v>
      </c>
      <c r="C426">
        <v>13437</v>
      </c>
      <c r="D426">
        <v>51126</v>
      </c>
      <c r="G426" t="s">
        <v>783</v>
      </c>
      <c r="H426">
        <v>13437</v>
      </c>
      <c r="I426">
        <v>3</v>
      </c>
      <c r="J426">
        <v>1</v>
      </c>
      <c r="K426">
        <v>80</v>
      </c>
      <c r="M426" t="s">
        <v>109</v>
      </c>
      <c r="N426" t="s">
        <v>109</v>
      </c>
      <c r="O426" t="s">
        <v>110</v>
      </c>
      <c r="P426" t="s">
        <v>111</v>
      </c>
      <c r="Q426">
        <v>1</v>
      </c>
      <c r="W426" t="s">
        <v>46</v>
      </c>
      <c r="X426">
        <v>144</v>
      </c>
      <c r="Y426">
        <v>0</v>
      </c>
      <c r="Z426" t="s">
        <v>247</v>
      </c>
      <c r="AA426">
        <v>0</v>
      </c>
      <c r="AB426">
        <v>20</v>
      </c>
      <c r="AC426">
        <v>17</v>
      </c>
      <c r="AD426">
        <v>44</v>
      </c>
      <c r="AE426">
        <v>36</v>
      </c>
      <c r="AF426">
        <v>20</v>
      </c>
      <c r="AG426" s="19">
        <v>9</v>
      </c>
      <c r="AH426" s="8">
        <f t="shared" si="12"/>
        <v>1.32</v>
      </c>
      <c r="AI426" s="8">
        <f t="shared" si="13"/>
        <v>24.5</v>
      </c>
      <c r="AJ426" s="8">
        <f t="shared" si="14"/>
        <v>0.46300000000000002</v>
      </c>
      <c r="AL426" t="s">
        <v>431</v>
      </c>
      <c r="AM426" t="s">
        <v>646</v>
      </c>
      <c r="AN426" s="27">
        <v>1710000038</v>
      </c>
      <c r="AO426" s="27">
        <v>2644000053</v>
      </c>
      <c r="AP426" s="27">
        <v>5199999809</v>
      </c>
      <c r="AQ426" s="27">
        <v>2319999933</v>
      </c>
      <c r="AR426">
        <v>13</v>
      </c>
      <c r="AS426">
        <v>18</v>
      </c>
      <c r="AT426">
        <v>31</v>
      </c>
      <c r="AU426">
        <v>9</v>
      </c>
      <c r="AV426">
        <v>6</v>
      </c>
      <c r="AW426">
        <v>37</v>
      </c>
      <c r="AX426">
        <v>27</v>
      </c>
      <c r="AY426">
        <v>1</v>
      </c>
      <c r="AZ426">
        <v>0</v>
      </c>
      <c r="BA426" s="27">
        <v>1600000024</v>
      </c>
      <c r="BB426">
        <v>1</v>
      </c>
    </row>
    <row r="427" spans="2:54" x14ac:dyDescent="0.25">
      <c r="B427">
        <v>7</v>
      </c>
      <c r="C427">
        <v>27628</v>
      </c>
      <c r="D427">
        <v>57655</v>
      </c>
      <c r="G427" t="s">
        <v>784</v>
      </c>
      <c r="H427">
        <v>27628</v>
      </c>
      <c r="I427">
        <v>3</v>
      </c>
      <c r="J427">
        <v>1</v>
      </c>
      <c r="K427">
        <v>100</v>
      </c>
      <c r="M427" t="s">
        <v>131</v>
      </c>
      <c r="N427" t="s">
        <v>131</v>
      </c>
      <c r="O427" t="s">
        <v>110</v>
      </c>
      <c r="P427" t="s">
        <v>132</v>
      </c>
      <c r="Q427">
        <v>1</v>
      </c>
      <c r="W427" t="s">
        <v>46</v>
      </c>
      <c r="X427">
        <v>155</v>
      </c>
      <c r="Y427">
        <v>0</v>
      </c>
      <c r="Z427" t="s">
        <v>247</v>
      </c>
      <c r="AA427">
        <v>0</v>
      </c>
      <c r="AB427">
        <v>20</v>
      </c>
      <c r="AC427">
        <v>10</v>
      </c>
      <c r="AD427">
        <v>52</v>
      </c>
      <c r="AE427">
        <v>28</v>
      </c>
      <c r="AF427">
        <v>20</v>
      </c>
      <c r="AG427" s="19">
        <v>9</v>
      </c>
      <c r="AH427" s="8">
        <f t="shared" si="12"/>
        <v>1.32</v>
      </c>
      <c r="AI427" s="8">
        <f t="shared" si="13"/>
        <v>24.5</v>
      </c>
      <c r="AJ427" s="8">
        <f t="shared" si="14"/>
        <v>0.46300000000000002</v>
      </c>
      <c r="AL427" t="s">
        <v>431</v>
      </c>
      <c r="AM427" t="s">
        <v>405</v>
      </c>
      <c r="AN427" s="27">
        <v>1720000029</v>
      </c>
      <c r="AO427" t="s">
        <v>785</v>
      </c>
      <c r="AP427" t="s">
        <v>786</v>
      </c>
      <c r="AQ427" t="s">
        <v>787</v>
      </c>
      <c r="AR427">
        <v>10</v>
      </c>
      <c r="AS427">
        <v>15</v>
      </c>
      <c r="AT427">
        <v>78</v>
      </c>
      <c r="AU427">
        <v>23</v>
      </c>
      <c r="AV427">
        <v>23</v>
      </c>
      <c r="AW427">
        <v>99</v>
      </c>
      <c r="AX427">
        <v>0</v>
      </c>
      <c r="AY427">
        <v>5</v>
      </c>
      <c r="AZ427" s="27">
        <v>1700000048</v>
      </c>
      <c r="BA427">
        <v>2</v>
      </c>
      <c r="BB427">
        <v>2</v>
      </c>
    </row>
    <row r="428" spans="2:54" x14ac:dyDescent="0.25">
      <c r="B428">
        <v>53</v>
      </c>
      <c r="C428">
        <v>27692</v>
      </c>
      <c r="D428">
        <v>57667</v>
      </c>
      <c r="G428" t="s">
        <v>788</v>
      </c>
      <c r="H428">
        <v>27692</v>
      </c>
      <c r="I428">
        <v>3</v>
      </c>
      <c r="J428">
        <v>1</v>
      </c>
      <c r="K428">
        <v>80</v>
      </c>
      <c r="M428" t="s">
        <v>131</v>
      </c>
      <c r="N428" t="s">
        <v>131</v>
      </c>
      <c r="O428" t="s">
        <v>110</v>
      </c>
      <c r="P428" t="s">
        <v>132</v>
      </c>
      <c r="Q428">
        <v>1</v>
      </c>
      <c r="W428" t="s">
        <v>46</v>
      </c>
      <c r="X428">
        <v>155</v>
      </c>
      <c r="Y428">
        <v>0</v>
      </c>
      <c r="Z428" t="s">
        <v>247</v>
      </c>
      <c r="AA428">
        <v>0</v>
      </c>
      <c r="AB428">
        <v>20</v>
      </c>
      <c r="AC428">
        <v>10</v>
      </c>
      <c r="AD428">
        <v>52</v>
      </c>
      <c r="AE428">
        <v>28</v>
      </c>
      <c r="AF428">
        <v>20</v>
      </c>
      <c r="AG428" s="19">
        <v>9</v>
      </c>
      <c r="AH428" s="8">
        <f t="shared" si="12"/>
        <v>1.32</v>
      </c>
      <c r="AI428" s="8">
        <f t="shared" si="13"/>
        <v>24.5</v>
      </c>
      <c r="AJ428" s="8">
        <f t="shared" si="14"/>
        <v>0.46300000000000002</v>
      </c>
      <c r="AL428" t="s">
        <v>431</v>
      </c>
      <c r="AM428" t="s">
        <v>405</v>
      </c>
      <c r="AN428" s="27">
        <v>1720000029</v>
      </c>
      <c r="AO428" t="s">
        <v>785</v>
      </c>
      <c r="AP428" t="s">
        <v>786</v>
      </c>
      <c r="AQ428" t="s">
        <v>787</v>
      </c>
      <c r="AR428">
        <v>10</v>
      </c>
      <c r="AS428">
        <v>15</v>
      </c>
      <c r="AT428">
        <v>78</v>
      </c>
      <c r="AU428">
        <v>23</v>
      </c>
      <c r="AV428">
        <v>23</v>
      </c>
      <c r="AW428">
        <v>99</v>
      </c>
      <c r="AX428">
        <v>0</v>
      </c>
      <c r="AY428">
        <v>5</v>
      </c>
      <c r="AZ428" s="27">
        <v>1700000048</v>
      </c>
      <c r="BA428">
        <v>2</v>
      </c>
      <c r="BB428">
        <v>2</v>
      </c>
    </row>
    <row r="429" spans="2:54" x14ac:dyDescent="0.25">
      <c r="B429">
        <v>18</v>
      </c>
      <c r="C429">
        <v>27630</v>
      </c>
      <c r="D429">
        <v>57676</v>
      </c>
      <c r="G429" t="s">
        <v>789</v>
      </c>
      <c r="H429">
        <v>27630</v>
      </c>
      <c r="I429">
        <v>3</v>
      </c>
      <c r="J429">
        <v>1</v>
      </c>
      <c r="K429">
        <v>100</v>
      </c>
      <c r="M429" t="s">
        <v>131</v>
      </c>
      <c r="N429" t="s">
        <v>131</v>
      </c>
      <c r="O429" t="s">
        <v>110</v>
      </c>
      <c r="P429" t="s">
        <v>132</v>
      </c>
      <c r="Q429">
        <v>1</v>
      </c>
      <c r="W429" t="s">
        <v>46</v>
      </c>
      <c r="X429">
        <v>155</v>
      </c>
      <c r="Y429">
        <v>0</v>
      </c>
      <c r="Z429" t="s">
        <v>247</v>
      </c>
      <c r="AA429">
        <v>0</v>
      </c>
      <c r="AB429">
        <v>20</v>
      </c>
      <c r="AC429">
        <v>10</v>
      </c>
      <c r="AD429">
        <v>52</v>
      </c>
      <c r="AE429">
        <v>28</v>
      </c>
      <c r="AF429">
        <v>20</v>
      </c>
      <c r="AG429" s="19">
        <v>9</v>
      </c>
      <c r="AH429" s="8">
        <f t="shared" si="12"/>
        <v>1.32</v>
      </c>
      <c r="AI429" s="8">
        <f t="shared" si="13"/>
        <v>24.5</v>
      </c>
      <c r="AJ429" s="8">
        <f t="shared" si="14"/>
        <v>0.46300000000000002</v>
      </c>
      <c r="AL429" t="s">
        <v>431</v>
      </c>
      <c r="AM429" t="s">
        <v>405</v>
      </c>
      <c r="AN429" s="27">
        <v>1720000029</v>
      </c>
      <c r="AO429" t="s">
        <v>785</v>
      </c>
      <c r="AP429" t="s">
        <v>786</v>
      </c>
      <c r="AQ429" t="s">
        <v>787</v>
      </c>
      <c r="AR429">
        <v>10</v>
      </c>
      <c r="AS429">
        <v>15</v>
      </c>
      <c r="AT429">
        <v>78</v>
      </c>
      <c r="AU429">
        <v>23</v>
      </c>
      <c r="AV429">
        <v>23</v>
      </c>
      <c r="AW429">
        <v>99</v>
      </c>
      <c r="AX429">
        <v>0</v>
      </c>
      <c r="AY429">
        <v>5</v>
      </c>
      <c r="AZ429" s="27">
        <v>1700000048</v>
      </c>
      <c r="BA429">
        <v>2</v>
      </c>
      <c r="BB429">
        <v>2</v>
      </c>
    </row>
    <row r="430" spans="2:54" x14ac:dyDescent="0.25">
      <c r="B430">
        <v>1929</v>
      </c>
      <c r="C430">
        <v>12526</v>
      </c>
      <c r="D430">
        <v>57718</v>
      </c>
      <c r="G430" t="s">
        <v>790</v>
      </c>
      <c r="H430">
        <v>12526</v>
      </c>
      <c r="I430">
        <v>3</v>
      </c>
      <c r="J430">
        <v>1</v>
      </c>
      <c r="K430">
        <v>100</v>
      </c>
      <c r="M430" t="s">
        <v>131</v>
      </c>
      <c r="N430" t="s">
        <v>131</v>
      </c>
      <c r="O430" t="s">
        <v>110</v>
      </c>
      <c r="P430" t="s">
        <v>132</v>
      </c>
      <c r="Q430">
        <v>1</v>
      </c>
      <c r="W430" t="s">
        <v>46</v>
      </c>
      <c r="X430">
        <v>155</v>
      </c>
      <c r="Y430">
        <v>0</v>
      </c>
      <c r="Z430" t="s">
        <v>247</v>
      </c>
      <c r="AA430">
        <v>0</v>
      </c>
      <c r="AB430">
        <v>20</v>
      </c>
      <c r="AC430">
        <v>10</v>
      </c>
      <c r="AD430">
        <v>52</v>
      </c>
      <c r="AE430">
        <v>28</v>
      </c>
      <c r="AF430">
        <v>20</v>
      </c>
      <c r="AG430" s="19">
        <v>9</v>
      </c>
      <c r="AH430" s="8">
        <f t="shared" si="12"/>
        <v>1.32</v>
      </c>
      <c r="AI430" s="8">
        <f t="shared" si="13"/>
        <v>24.5</v>
      </c>
      <c r="AJ430" s="8">
        <f t="shared" si="14"/>
        <v>0.46300000000000002</v>
      </c>
      <c r="AL430" t="s">
        <v>431</v>
      </c>
      <c r="AM430" t="s">
        <v>405</v>
      </c>
      <c r="AN430" s="27">
        <v>1720000029</v>
      </c>
      <c r="AO430" t="s">
        <v>785</v>
      </c>
      <c r="AP430" t="s">
        <v>786</v>
      </c>
      <c r="AQ430" t="s">
        <v>787</v>
      </c>
      <c r="AR430">
        <v>10</v>
      </c>
      <c r="AS430">
        <v>15</v>
      </c>
      <c r="AT430">
        <v>78</v>
      </c>
      <c r="AU430">
        <v>23</v>
      </c>
      <c r="AV430">
        <v>23</v>
      </c>
      <c r="AW430">
        <v>99</v>
      </c>
      <c r="AX430">
        <v>0</v>
      </c>
      <c r="AY430">
        <v>5</v>
      </c>
      <c r="AZ430" s="27">
        <v>1700000048</v>
      </c>
      <c r="BA430">
        <v>2</v>
      </c>
      <c r="BB430">
        <v>2</v>
      </c>
    </row>
    <row r="431" spans="2:54" x14ac:dyDescent="0.25">
      <c r="B431">
        <v>1907</v>
      </c>
      <c r="C431">
        <v>12537</v>
      </c>
      <c r="D431">
        <v>57722</v>
      </c>
      <c r="G431" t="s">
        <v>791</v>
      </c>
      <c r="H431">
        <v>12537</v>
      </c>
      <c r="I431">
        <v>3</v>
      </c>
      <c r="J431">
        <v>1</v>
      </c>
      <c r="K431">
        <v>60</v>
      </c>
      <c r="M431" t="s">
        <v>131</v>
      </c>
      <c r="N431" t="s">
        <v>131</v>
      </c>
      <c r="O431" t="s">
        <v>110</v>
      </c>
      <c r="P431" t="s">
        <v>132</v>
      </c>
      <c r="Q431">
        <v>1</v>
      </c>
      <c r="W431" t="s">
        <v>46</v>
      </c>
      <c r="X431">
        <v>155</v>
      </c>
      <c r="Y431">
        <v>0</v>
      </c>
      <c r="Z431" t="s">
        <v>247</v>
      </c>
      <c r="AA431">
        <v>0</v>
      </c>
      <c r="AB431">
        <v>20</v>
      </c>
      <c r="AC431">
        <v>10</v>
      </c>
      <c r="AD431">
        <v>52</v>
      </c>
      <c r="AE431">
        <v>28</v>
      </c>
      <c r="AF431">
        <v>20</v>
      </c>
      <c r="AG431" s="19">
        <v>9</v>
      </c>
      <c r="AH431" s="8">
        <f t="shared" si="12"/>
        <v>1.32</v>
      </c>
      <c r="AI431" s="8">
        <f t="shared" si="13"/>
        <v>24.5</v>
      </c>
      <c r="AJ431" s="8">
        <f t="shared" si="14"/>
        <v>0.46300000000000002</v>
      </c>
      <c r="AL431" t="s">
        <v>431</v>
      </c>
      <c r="AM431" t="s">
        <v>405</v>
      </c>
      <c r="AN431" s="27">
        <v>1720000029</v>
      </c>
      <c r="AO431" t="s">
        <v>785</v>
      </c>
      <c r="AP431" t="s">
        <v>786</v>
      </c>
      <c r="AQ431" t="s">
        <v>787</v>
      </c>
      <c r="AR431">
        <v>10</v>
      </c>
      <c r="AS431">
        <v>15</v>
      </c>
      <c r="AT431">
        <v>78</v>
      </c>
      <c r="AU431">
        <v>23</v>
      </c>
      <c r="AV431">
        <v>23</v>
      </c>
      <c r="AW431">
        <v>99</v>
      </c>
      <c r="AX431">
        <v>0</v>
      </c>
      <c r="AY431">
        <v>5</v>
      </c>
      <c r="AZ431" s="27">
        <v>1700000048</v>
      </c>
      <c r="BA431">
        <v>2</v>
      </c>
      <c r="BB431">
        <v>2</v>
      </c>
    </row>
    <row r="432" spans="2:54" x14ac:dyDescent="0.25">
      <c r="B432">
        <v>347</v>
      </c>
      <c r="C432">
        <v>16054</v>
      </c>
      <c r="D432">
        <v>59777</v>
      </c>
      <c r="G432" t="s">
        <v>792</v>
      </c>
      <c r="H432">
        <v>16054</v>
      </c>
      <c r="I432">
        <v>3</v>
      </c>
      <c r="J432">
        <v>1</v>
      </c>
      <c r="K432">
        <v>70</v>
      </c>
      <c r="M432" t="s">
        <v>131</v>
      </c>
      <c r="N432" t="s">
        <v>131</v>
      </c>
      <c r="O432" t="s">
        <v>110</v>
      </c>
      <c r="P432" t="s">
        <v>132</v>
      </c>
      <c r="Q432">
        <v>1</v>
      </c>
      <c r="W432" t="s">
        <v>46</v>
      </c>
      <c r="X432">
        <v>150</v>
      </c>
      <c r="Y432">
        <v>0</v>
      </c>
      <c r="Z432" t="s">
        <v>247</v>
      </c>
      <c r="AA432">
        <v>0</v>
      </c>
      <c r="AB432">
        <v>20</v>
      </c>
      <c r="AC432">
        <v>13</v>
      </c>
      <c r="AD432">
        <v>40</v>
      </c>
      <c r="AE432">
        <v>40</v>
      </c>
      <c r="AF432">
        <v>20</v>
      </c>
      <c r="AG432" s="19">
        <v>9</v>
      </c>
      <c r="AH432" s="8">
        <f t="shared" si="12"/>
        <v>1.32</v>
      </c>
      <c r="AI432" s="8">
        <f t="shared" si="13"/>
        <v>24.5</v>
      </c>
      <c r="AJ432" s="8">
        <f t="shared" si="14"/>
        <v>0.46300000000000002</v>
      </c>
      <c r="AL432" t="s">
        <v>431</v>
      </c>
      <c r="AM432" s="27">
        <v>1409999967</v>
      </c>
      <c r="AN432" s="27">
        <v>1710000038</v>
      </c>
      <c r="AO432" s="27">
        <v>1562000036</v>
      </c>
      <c r="AP432" s="27">
        <v>6400000095</v>
      </c>
      <c r="AQ432" s="27">
        <v>1409999967</v>
      </c>
      <c r="AR432">
        <v>11</v>
      </c>
      <c r="AS432">
        <v>16</v>
      </c>
      <c r="AT432">
        <v>54</v>
      </c>
      <c r="AU432">
        <v>15</v>
      </c>
      <c r="AV432">
        <v>14</v>
      </c>
      <c r="AW432">
        <v>82</v>
      </c>
      <c r="AX432">
        <v>0</v>
      </c>
      <c r="AY432">
        <v>2</v>
      </c>
      <c r="AZ432">
        <v>0</v>
      </c>
      <c r="BA432" s="27">
        <v>1600000024</v>
      </c>
      <c r="BB432">
        <v>2</v>
      </c>
    </row>
    <row r="433" spans="2:54" x14ac:dyDescent="0.25">
      <c r="B433">
        <v>3549</v>
      </c>
      <c r="C433">
        <v>12342</v>
      </c>
      <c r="D433">
        <v>70459</v>
      </c>
      <c r="G433" t="s">
        <v>793</v>
      </c>
      <c r="H433">
        <v>12342</v>
      </c>
      <c r="I433">
        <v>3</v>
      </c>
      <c r="J433">
        <v>2</v>
      </c>
      <c r="K433">
        <v>40</v>
      </c>
      <c r="M433" t="s">
        <v>42</v>
      </c>
      <c r="N433" t="s">
        <v>42</v>
      </c>
      <c r="O433" t="s">
        <v>43</v>
      </c>
      <c r="P433" t="s">
        <v>44</v>
      </c>
      <c r="Q433">
        <v>1</v>
      </c>
      <c r="W433" t="s">
        <v>46</v>
      </c>
      <c r="X433">
        <v>139</v>
      </c>
      <c r="Y433">
        <v>0</v>
      </c>
      <c r="Z433" t="s">
        <v>247</v>
      </c>
      <c r="AA433">
        <v>0</v>
      </c>
      <c r="AB433">
        <v>20</v>
      </c>
      <c r="AC433">
        <v>18</v>
      </c>
      <c r="AD433">
        <v>42</v>
      </c>
      <c r="AE433">
        <v>34</v>
      </c>
      <c r="AF433">
        <v>24</v>
      </c>
      <c r="AG433" s="19">
        <v>9</v>
      </c>
      <c r="AH433" s="8">
        <f t="shared" si="12"/>
        <v>1.32</v>
      </c>
      <c r="AI433" s="8">
        <f t="shared" si="13"/>
        <v>24.5</v>
      </c>
      <c r="AJ433" s="8">
        <f t="shared" si="14"/>
        <v>0.46300000000000002</v>
      </c>
      <c r="AL433" t="s">
        <v>431</v>
      </c>
      <c r="AM433" s="27">
        <v>1029999971</v>
      </c>
      <c r="AN433" s="27">
        <v>1769999981</v>
      </c>
      <c r="AO433" s="27">
        <v>5940999985</v>
      </c>
      <c r="AP433" s="27">
        <v>5099999905</v>
      </c>
      <c r="AQ433" s="27">
        <v>403000021</v>
      </c>
      <c r="AR433">
        <v>15</v>
      </c>
      <c r="AS433">
        <v>28</v>
      </c>
      <c r="AT433">
        <v>49</v>
      </c>
      <c r="AU433">
        <v>12</v>
      </c>
      <c r="AV433">
        <v>9</v>
      </c>
      <c r="AW433">
        <v>33</v>
      </c>
      <c r="AX433">
        <v>34</v>
      </c>
      <c r="AY433">
        <v>1</v>
      </c>
      <c r="AZ433">
        <v>0</v>
      </c>
      <c r="BA433">
        <v>2</v>
      </c>
      <c r="BB433">
        <v>1</v>
      </c>
    </row>
    <row r="434" spans="2:54" x14ac:dyDescent="0.25">
      <c r="B434">
        <v>3278</v>
      </c>
      <c r="C434">
        <v>12333</v>
      </c>
      <c r="D434">
        <v>70472</v>
      </c>
      <c r="G434" t="s">
        <v>794</v>
      </c>
      <c r="H434">
        <v>12333</v>
      </c>
      <c r="I434">
        <v>3</v>
      </c>
      <c r="J434">
        <v>2</v>
      </c>
      <c r="K434">
        <v>30</v>
      </c>
      <c r="M434" t="s">
        <v>42</v>
      </c>
      <c r="N434" t="s">
        <v>42</v>
      </c>
      <c r="O434" t="s">
        <v>43</v>
      </c>
      <c r="P434" t="s">
        <v>44</v>
      </c>
      <c r="Q434">
        <v>1</v>
      </c>
      <c r="W434" t="s">
        <v>46</v>
      </c>
      <c r="X434">
        <v>139</v>
      </c>
      <c r="Y434">
        <v>0</v>
      </c>
      <c r="Z434" t="s">
        <v>247</v>
      </c>
      <c r="AA434">
        <v>0</v>
      </c>
      <c r="AB434">
        <v>20</v>
      </c>
      <c r="AC434">
        <v>18</v>
      </c>
      <c r="AD434">
        <v>42</v>
      </c>
      <c r="AE434">
        <v>34</v>
      </c>
      <c r="AF434">
        <v>24</v>
      </c>
      <c r="AG434" s="19">
        <v>9</v>
      </c>
      <c r="AH434" s="8">
        <f t="shared" si="12"/>
        <v>1.32</v>
      </c>
      <c r="AI434" s="8">
        <f t="shared" si="13"/>
        <v>24.5</v>
      </c>
      <c r="AJ434" s="8">
        <f t="shared" si="14"/>
        <v>0.46300000000000002</v>
      </c>
      <c r="AL434" t="s">
        <v>431</v>
      </c>
      <c r="AM434" s="27">
        <v>1029999971</v>
      </c>
      <c r="AN434" s="27">
        <v>1769999981</v>
      </c>
      <c r="AO434" s="27">
        <v>5940999985</v>
      </c>
      <c r="AP434" s="27">
        <v>5099999905</v>
      </c>
      <c r="AQ434" s="27">
        <v>403000021</v>
      </c>
      <c r="AR434">
        <v>15</v>
      </c>
      <c r="AS434">
        <v>28</v>
      </c>
      <c r="AT434">
        <v>49</v>
      </c>
      <c r="AU434">
        <v>12</v>
      </c>
      <c r="AV434">
        <v>9</v>
      </c>
      <c r="AW434">
        <v>33</v>
      </c>
      <c r="AX434">
        <v>34</v>
      </c>
      <c r="AY434">
        <v>1</v>
      </c>
      <c r="AZ434">
        <v>0</v>
      </c>
      <c r="BA434">
        <v>2</v>
      </c>
      <c r="BB434">
        <v>1</v>
      </c>
    </row>
    <row r="435" spans="2:54" x14ac:dyDescent="0.25">
      <c r="B435">
        <v>2256</v>
      </c>
      <c r="C435">
        <v>12803</v>
      </c>
      <c r="D435">
        <v>70669</v>
      </c>
      <c r="G435" t="s">
        <v>795</v>
      </c>
      <c r="H435">
        <v>12803</v>
      </c>
      <c r="I435">
        <v>3</v>
      </c>
      <c r="J435">
        <v>2</v>
      </c>
      <c r="K435">
        <v>40</v>
      </c>
      <c r="M435" t="s">
        <v>42</v>
      </c>
      <c r="N435" t="s">
        <v>42</v>
      </c>
      <c r="O435" t="s">
        <v>43</v>
      </c>
      <c r="P435" t="s">
        <v>44</v>
      </c>
      <c r="Q435">
        <v>1</v>
      </c>
      <c r="W435" t="s">
        <v>46</v>
      </c>
      <c r="X435">
        <v>144</v>
      </c>
      <c r="Y435">
        <v>0</v>
      </c>
      <c r="Z435" t="s">
        <v>247</v>
      </c>
      <c r="AA435">
        <v>0</v>
      </c>
      <c r="AB435">
        <v>20</v>
      </c>
      <c r="AC435">
        <v>17</v>
      </c>
      <c r="AD435">
        <v>44</v>
      </c>
      <c r="AE435">
        <v>34</v>
      </c>
      <c r="AF435">
        <v>22</v>
      </c>
      <c r="AG435" s="19">
        <v>9</v>
      </c>
      <c r="AH435" s="8">
        <f t="shared" si="12"/>
        <v>1.32</v>
      </c>
      <c r="AI435" s="8">
        <f t="shared" si="13"/>
        <v>24.5</v>
      </c>
      <c r="AJ435" s="8">
        <f t="shared" si="14"/>
        <v>0.46300000000000002</v>
      </c>
      <c r="AL435" t="s">
        <v>431</v>
      </c>
      <c r="AM435" t="s">
        <v>441</v>
      </c>
      <c r="AN435" t="s">
        <v>796</v>
      </c>
      <c r="AO435" s="27">
        <v>5922999859</v>
      </c>
      <c r="AP435" s="27">
        <v>5099999905</v>
      </c>
      <c r="AQ435" s="27">
        <v>3690000057</v>
      </c>
      <c r="AR435">
        <v>15</v>
      </c>
      <c r="AS435">
        <v>27</v>
      </c>
      <c r="AT435">
        <v>48</v>
      </c>
      <c r="AU435">
        <v>12</v>
      </c>
      <c r="AV435">
        <v>7</v>
      </c>
      <c r="AW435">
        <v>29</v>
      </c>
      <c r="AX435">
        <v>40</v>
      </c>
      <c r="AY435">
        <v>1</v>
      </c>
      <c r="AZ435">
        <v>0</v>
      </c>
      <c r="BA435" s="27">
        <v>1600000024</v>
      </c>
      <c r="BB435">
        <v>1</v>
      </c>
    </row>
    <row r="436" spans="2:54" x14ac:dyDescent="0.25">
      <c r="B436">
        <v>437</v>
      </c>
      <c r="C436">
        <v>16015</v>
      </c>
      <c r="D436">
        <v>70691</v>
      </c>
      <c r="G436" t="s">
        <v>797</v>
      </c>
      <c r="H436">
        <v>16015</v>
      </c>
      <c r="I436">
        <v>3</v>
      </c>
      <c r="J436">
        <v>1</v>
      </c>
      <c r="K436">
        <v>70</v>
      </c>
      <c r="M436" t="s">
        <v>42</v>
      </c>
      <c r="N436" t="s">
        <v>42</v>
      </c>
      <c r="O436" t="s">
        <v>43</v>
      </c>
      <c r="P436" t="s">
        <v>44</v>
      </c>
      <c r="Q436">
        <v>1</v>
      </c>
      <c r="W436" t="s">
        <v>46</v>
      </c>
      <c r="X436">
        <v>144</v>
      </c>
      <c r="Y436">
        <v>0</v>
      </c>
      <c r="Z436" t="s">
        <v>247</v>
      </c>
      <c r="AA436">
        <v>0</v>
      </c>
      <c r="AB436">
        <v>20</v>
      </c>
      <c r="AC436">
        <v>17</v>
      </c>
      <c r="AD436">
        <v>44</v>
      </c>
      <c r="AE436">
        <v>34</v>
      </c>
      <c r="AF436">
        <v>22</v>
      </c>
      <c r="AG436" s="19">
        <v>9</v>
      </c>
      <c r="AH436" s="8">
        <f t="shared" si="12"/>
        <v>1.32</v>
      </c>
      <c r="AI436" s="8">
        <f t="shared" si="13"/>
        <v>24.5</v>
      </c>
      <c r="AJ436" s="8">
        <f t="shared" si="14"/>
        <v>0.46300000000000002</v>
      </c>
      <c r="AL436" t="s">
        <v>431</v>
      </c>
      <c r="AM436" t="s">
        <v>441</v>
      </c>
      <c r="AN436" t="s">
        <v>796</v>
      </c>
      <c r="AO436" s="27">
        <v>5922999859</v>
      </c>
      <c r="AP436" s="27">
        <v>5099999905</v>
      </c>
      <c r="AQ436" s="27">
        <v>3690000057</v>
      </c>
      <c r="AR436">
        <v>15</v>
      </c>
      <c r="AS436">
        <v>27</v>
      </c>
      <c r="AT436">
        <v>48</v>
      </c>
      <c r="AU436">
        <v>12</v>
      </c>
      <c r="AV436">
        <v>7</v>
      </c>
      <c r="AW436">
        <v>29</v>
      </c>
      <c r="AX436">
        <v>40</v>
      </c>
      <c r="AY436">
        <v>1</v>
      </c>
      <c r="AZ436">
        <v>0</v>
      </c>
      <c r="BA436" s="27">
        <v>1600000024</v>
      </c>
      <c r="BB436">
        <v>1</v>
      </c>
    </row>
    <row r="437" spans="2:54" x14ac:dyDescent="0.25">
      <c r="B437">
        <v>2080</v>
      </c>
      <c r="C437">
        <v>13461</v>
      </c>
      <c r="D437">
        <v>80731</v>
      </c>
      <c r="G437" t="s">
        <v>798</v>
      </c>
      <c r="H437">
        <v>13461</v>
      </c>
      <c r="I437">
        <v>3</v>
      </c>
      <c r="J437">
        <v>1</v>
      </c>
      <c r="K437">
        <v>70</v>
      </c>
      <c r="M437" t="s">
        <v>799</v>
      </c>
      <c r="N437" t="s">
        <v>799</v>
      </c>
      <c r="O437" t="s">
        <v>80</v>
      </c>
      <c r="P437" t="s">
        <v>800</v>
      </c>
      <c r="Q437">
        <v>1</v>
      </c>
      <c r="W437" t="s">
        <v>46</v>
      </c>
      <c r="X437">
        <v>172</v>
      </c>
      <c r="Y437">
        <v>0</v>
      </c>
      <c r="Z437" t="s">
        <v>247</v>
      </c>
      <c r="AA437">
        <v>0</v>
      </c>
      <c r="AB437">
        <v>20</v>
      </c>
      <c r="AC437">
        <v>3</v>
      </c>
      <c r="AD437">
        <v>40</v>
      </c>
      <c r="AE437">
        <v>40</v>
      </c>
      <c r="AF437">
        <v>20</v>
      </c>
      <c r="AG437" s="19">
        <v>9</v>
      </c>
      <c r="AH437" s="8">
        <f t="shared" si="12"/>
        <v>1.32</v>
      </c>
      <c r="AI437" s="8">
        <f t="shared" si="13"/>
        <v>24.5</v>
      </c>
      <c r="AJ437" s="8">
        <f t="shared" si="14"/>
        <v>0.46300000000000002</v>
      </c>
      <c r="AL437" t="s">
        <v>431</v>
      </c>
      <c r="AM437" s="27">
        <v>149000001</v>
      </c>
      <c r="AN437" s="27">
        <v>1710000038</v>
      </c>
      <c r="AO437" t="s">
        <v>801</v>
      </c>
      <c r="AP437" s="27">
        <v>8199999809</v>
      </c>
      <c r="AQ437" t="s">
        <v>802</v>
      </c>
      <c r="AR437">
        <v>9</v>
      </c>
      <c r="AS437">
        <v>16</v>
      </c>
      <c r="AT437">
        <v>71</v>
      </c>
      <c r="AU437">
        <v>37</v>
      </c>
      <c r="AV437">
        <v>38</v>
      </c>
      <c r="AW437">
        <v>97</v>
      </c>
      <c r="AX437">
        <v>0</v>
      </c>
      <c r="AY437">
        <v>7</v>
      </c>
      <c r="AZ437" s="27">
        <v>1130000019</v>
      </c>
      <c r="BA437" t="s">
        <v>260</v>
      </c>
      <c r="BB437">
        <v>2</v>
      </c>
    </row>
    <row r="438" spans="2:54" x14ac:dyDescent="0.25">
      <c r="B438">
        <v>2636</v>
      </c>
      <c r="C438">
        <v>12252</v>
      </c>
      <c r="D438">
        <v>83914</v>
      </c>
      <c r="G438" t="s">
        <v>803</v>
      </c>
      <c r="H438">
        <v>12252</v>
      </c>
      <c r="I438">
        <v>3</v>
      </c>
      <c r="J438">
        <v>2</v>
      </c>
      <c r="K438">
        <v>30</v>
      </c>
      <c r="M438" t="s">
        <v>106</v>
      </c>
      <c r="N438" t="s">
        <v>106</v>
      </c>
      <c r="O438" t="s">
        <v>80</v>
      </c>
      <c r="P438" t="s">
        <v>107</v>
      </c>
      <c r="Q438">
        <v>1</v>
      </c>
      <c r="W438" t="s">
        <v>46</v>
      </c>
      <c r="X438">
        <v>150</v>
      </c>
      <c r="Y438">
        <v>0</v>
      </c>
      <c r="Z438" t="s">
        <v>247</v>
      </c>
      <c r="AA438">
        <v>0</v>
      </c>
      <c r="AB438">
        <v>20</v>
      </c>
      <c r="AC438">
        <v>10</v>
      </c>
      <c r="AD438">
        <v>48</v>
      </c>
      <c r="AE438">
        <v>34</v>
      </c>
      <c r="AF438">
        <v>18</v>
      </c>
      <c r="AG438" s="19">
        <v>9</v>
      </c>
      <c r="AH438" s="8">
        <f t="shared" ref="AH438:AH501" si="15">AVERAGE(1.32)</f>
        <v>1.32</v>
      </c>
      <c r="AI438" s="8">
        <f t="shared" ref="AI438:AI501" si="16">AVERAGE(17.5,31.5)</f>
        <v>24.5</v>
      </c>
      <c r="AJ438" s="8">
        <f t="shared" ref="AJ438:AJ501" si="17">0.463</f>
        <v>0.46300000000000002</v>
      </c>
      <c r="AL438" t="s">
        <v>431</v>
      </c>
      <c r="AM438" s="27">
        <v>1370000005</v>
      </c>
      <c r="AN438" s="27">
        <v>1679999948</v>
      </c>
      <c r="AO438" s="27">
        <v>124000001</v>
      </c>
      <c r="AP438" s="27">
        <v>5099999905</v>
      </c>
      <c r="AQ438" s="27">
        <v>1529999971</v>
      </c>
      <c r="AR438">
        <v>11</v>
      </c>
      <c r="AS438">
        <v>10</v>
      </c>
      <c r="AT438">
        <v>34</v>
      </c>
      <c r="AU438">
        <v>7</v>
      </c>
      <c r="AV438">
        <v>4</v>
      </c>
      <c r="AW438">
        <v>44</v>
      </c>
      <c r="AX438">
        <v>17</v>
      </c>
      <c r="AY438">
        <v>2</v>
      </c>
      <c r="AZ438">
        <v>0</v>
      </c>
      <c r="BA438" t="s">
        <v>262</v>
      </c>
      <c r="BB438">
        <v>2</v>
      </c>
    </row>
    <row r="439" spans="2:54" x14ac:dyDescent="0.25">
      <c r="B439">
        <v>2688</v>
      </c>
      <c r="C439">
        <v>12297</v>
      </c>
      <c r="D439">
        <v>89071</v>
      </c>
      <c r="G439" t="s">
        <v>804</v>
      </c>
      <c r="H439">
        <v>12297</v>
      </c>
      <c r="I439">
        <v>3</v>
      </c>
      <c r="J439">
        <v>3</v>
      </c>
      <c r="K439">
        <v>20</v>
      </c>
      <c r="M439" t="s">
        <v>79</v>
      </c>
      <c r="N439" t="s">
        <v>79</v>
      </c>
      <c r="O439" t="s">
        <v>80</v>
      </c>
      <c r="P439" t="s">
        <v>81</v>
      </c>
      <c r="Q439">
        <v>1</v>
      </c>
      <c r="W439" t="s">
        <v>46</v>
      </c>
      <c r="X439">
        <v>170</v>
      </c>
      <c r="Y439">
        <v>0</v>
      </c>
      <c r="Z439" t="s">
        <v>247</v>
      </c>
      <c r="AA439">
        <v>0</v>
      </c>
      <c r="AB439">
        <v>20</v>
      </c>
      <c r="AC439">
        <v>2</v>
      </c>
      <c r="AD439">
        <v>37</v>
      </c>
      <c r="AE439">
        <v>42</v>
      </c>
      <c r="AF439">
        <v>21</v>
      </c>
      <c r="AG439" s="19">
        <v>9</v>
      </c>
      <c r="AH439" s="8">
        <f t="shared" si="15"/>
        <v>1.32</v>
      </c>
      <c r="AI439" s="8">
        <f t="shared" si="16"/>
        <v>24.5</v>
      </c>
      <c r="AJ439" s="8">
        <f t="shared" si="17"/>
        <v>0.46300000000000002</v>
      </c>
      <c r="AL439" t="s">
        <v>431</v>
      </c>
      <c r="AM439" s="27">
        <v>1419999957</v>
      </c>
      <c r="AN439" s="27">
        <v>1720000029</v>
      </c>
      <c r="AO439" s="27">
        <v>1049999952</v>
      </c>
      <c r="AP439" s="27">
        <v>6800000191</v>
      </c>
      <c r="AQ439" s="27">
        <v>1129999995</v>
      </c>
      <c r="AR439">
        <v>10</v>
      </c>
      <c r="AS439">
        <v>17</v>
      </c>
      <c r="AT439">
        <v>62</v>
      </c>
      <c r="AU439">
        <v>18</v>
      </c>
      <c r="AV439">
        <v>17</v>
      </c>
      <c r="AW439">
        <v>87</v>
      </c>
      <c r="AX439">
        <v>0</v>
      </c>
      <c r="AY439">
        <v>2</v>
      </c>
      <c r="AZ439">
        <v>6</v>
      </c>
      <c r="BA439" t="s">
        <v>260</v>
      </c>
      <c r="BB439">
        <v>2</v>
      </c>
    </row>
    <row r="440" spans="2:54" x14ac:dyDescent="0.25">
      <c r="B440">
        <v>3136</v>
      </c>
      <c r="C440">
        <v>13422</v>
      </c>
      <c r="D440">
        <v>89125</v>
      </c>
      <c r="G440" t="s">
        <v>805</v>
      </c>
      <c r="H440">
        <v>13422</v>
      </c>
      <c r="I440">
        <v>3</v>
      </c>
      <c r="J440">
        <v>1</v>
      </c>
      <c r="K440">
        <v>100</v>
      </c>
      <c r="M440" t="s">
        <v>79</v>
      </c>
      <c r="N440" t="s">
        <v>79</v>
      </c>
      <c r="O440" t="s">
        <v>80</v>
      </c>
      <c r="P440" t="s">
        <v>81</v>
      </c>
      <c r="Q440">
        <v>1</v>
      </c>
      <c r="W440" t="s">
        <v>46</v>
      </c>
      <c r="X440">
        <v>170</v>
      </c>
      <c r="Y440">
        <v>0</v>
      </c>
      <c r="Z440" t="s">
        <v>247</v>
      </c>
      <c r="AA440">
        <v>0</v>
      </c>
      <c r="AB440">
        <v>20</v>
      </c>
      <c r="AC440">
        <v>2</v>
      </c>
      <c r="AD440">
        <v>37</v>
      </c>
      <c r="AE440">
        <v>42</v>
      </c>
      <c r="AF440">
        <v>21</v>
      </c>
      <c r="AG440" s="19">
        <v>9</v>
      </c>
      <c r="AH440" s="8">
        <f t="shared" si="15"/>
        <v>1.32</v>
      </c>
      <c r="AI440" s="8">
        <f t="shared" si="16"/>
        <v>24.5</v>
      </c>
      <c r="AJ440" s="8">
        <f t="shared" si="17"/>
        <v>0.46300000000000002</v>
      </c>
      <c r="AL440" t="s">
        <v>431</v>
      </c>
      <c r="AM440" s="27">
        <v>1419999957</v>
      </c>
      <c r="AN440" s="27">
        <v>1720000029</v>
      </c>
      <c r="AO440" s="27">
        <v>1049999952</v>
      </c>
      <c r="AP440" s="27">
        <v>6800000191</v>
      </c>
      <c r="AQ440" s="27">
        <v>1129999995</v>
      </c>
      <c r="AR440">
        <v>10</v>
      </c>
      <c r="AS440">
        <v>17</v>
      </c>
      <c r="AT440">
        <v>62</v>
      </c>
      <c r="AU440">
        <v>18</v>
      </c>
      <c r="AV440">
        <v>17</v>
      </c>
      <c r="AW440">
        <v>87</v>
      </c>
      <c r="AX440">
        <v>0</v>
      </c>
      <c r="AY440">
        <v>2</v>
      </c>
      <c r="AZ440">
        <v>6</v>
      </c>
      <c r="BA440" t="s">
        <v>260</v>
      </c>
      <c r="BB440">
        <v>2</v>
      </c>
    </row>
    <row r="441" spans="2:54" x14ac:dyDescent="0.25">
      <c r="B441">
        <v>2572</v>
      </c>
      <c r="C441">
        <v>13411</v>
      </c>
      <c r="D441">
        <v>89151</v>
      </c>
      <c r="G441" t="s">
        <v>806</v>
      </c>
      <c r="H441">
        <v>13411</v>
      </c>
      <c r="I441">
        <v>3</v>
      </c>
      <c r="J441">
        <v>2</v>
      </c>
      <c r="K441">
        <v>30</v>
      </c>
      <c r="M441" t="s">
        <v>79</v>
      </c>
      <c r="N441" t="s">
        <v>79</v>
      </c>
      <c r="O441" t="s">
        <v>80</v>
      </c>
      <c r="P441" t="s">
        <v>81</v>
      </c>
      <c r="Q441">
        <v>1</v>
      </c>
      <c r="W441" t="s">
        <v>46</v>
      </c>
      <c r="X441">
        <v>170</v>
      </c>
      <c r="Y441">
        <v>0</v>
      </c>
      <c r="Z441" t="s">
        <v>247</v>
      </c>
      <c r="AA441">
        <v>0</v>
      </c>
      <c r="AB441">
        <v>20</v>
      </c>
      <c r="AC441">
        <v>2</v>
      </c>
      <c r="AD441">
        <v>37</v>
      </c>
      <c r="AE441">
        <v>42</v>
      </c>
      <c r="AF441">
        <v>21</v>
      </c>
      <c r="AG441" s="19">
        <v>9</v>
      </c>
      <c r="AH441" s="8">
        <f t="shared" si="15"/>
        <v>1.32</v>
      </c>
      <c r="AI441" s="8">
        <f t="shared" si="16"/>
        <v>24.5</v>
      </c>
      <c r="AJ441" s="8">
        <f t="shared" si="17"/>
        <v>0.46300000000000002</v>
      </c>
      <c r="AL441" t="s">
        <v>431</v>
      </c>
      <c r="AM441" s="27">
        <v>1419999957</v>
      </c>
      <c r="AN441" s="27">
        <v>1720000029</v>
      </c>
      <c r="AO441" s="27">
        <v>1049999952</v>
      </c>
      <c r="AP441" s="27">
        <v>6800000191</v>
      </c>
      <c r="AQ441" s="27">
        <v>1129999995</v>
      </c>
      <c r="AR441">
        <v>10</v>
      </c>
      <c r="AS441">
        <v>17</v>
      </c>
      <c r="AT441">
        <v>62</v>
      </c>
      <c r="AU441">
        <v>18</v>
      </c>
      <c r="AV441">
        <v>17</v>
      </c>
      <c r="AW441">
        <v>87</v>
      </c>
      <c r="AX441">
        <v>0</v>
      </c>
      <c r="AY441">
        <v>2</v>
      </c>
      <c r="AZ441">
        <v>6</v>
      </c>
      <c r="BA441" t="s">
        <v>260</v>
      </c>
      <c r="BB441">
        <v>2</v>
      </c>
    </row>
    <row r="442" spans="2:54" x14ac:dyDescent="0.25">
      <c r="B442">
        <v>41</v>
      </c>
      <c r="C442">
        <v>27627</v>
      </c>
      <c r="D442">
        <v>92119</v>
      </c>
      <c r="G442" t="s">
        <v>807</v>
      </c>
      <c r="H442">
        <v>27627</v>
      </c>
      <c r="I442">
        <v>3</v>
      </c>
      <c r="J442">
        <v>1</v>
      </c>
      <c r="K442">
        <v>100</v>
      </c>
      <c r="M442" t="s">
        <v>808</v>
      </c>
      <c r="N442" t="s">
        <v>808</v>
      </c>
      <c r="O442" t="s">
        <v>809</v>
      </c>
      <c r="P442" t="s">
        <v>810</v>
      </c>
      <c r="Q442">
        <v>1</v>
      </c>
      <c r="W442" t="s">
        <v>46</v>
      </c>
      <c r="X442">
        <v>166</v>
      </c>
      <c r="Y442">
        <v>0</v>
      </c>
      <c r="Z442" t="s">
        <v>247</v>
      </c>
      <c r="AA442">
        <v>0</v>
      </c>
      <c r="AB442">
        <v>20</v>
      </c>
      <c r="AC442">
        <v>2</v>
      </c>
      <c r="AD442">
        <v>41</v>
      </c>
      <c r="AE442">
        <v>33</v>
      </c>
      <c r="AF442">
        <v>26</v>
      </c>
      <c r="AG442" s="19">
        <v>9</v>
      </c>
      <c r="AH442" s="8">
        <f t="shared" si="15"/>
        <v>1.32</v>
      </c>
      <c r="AI442" s="8">
        <f t="shared" si="16"/>
        <v>24.5</v>
      </c>
      <c r="AJ442" s="8">
        <f t="shared" si="17"/>
        <v>0.46300000000000002</v>
      </c>
      <c r="AL442" t="s">
        <v>431</v>
      </c>
      <c r="AM442" s="27">
        <v>1399999976</v>
      </c>
      <c r="AN442" s="27">
        <v>1799999952</v>
      </c>
      <c r="AO442" t="s">
        <v>811</v>
      </c>
      <c r="AP442" t="s">
        <v>812</v>
      </c>
      <c r="AQ442" t="s">
        <v>813</v>
      </c>
      <c r="AR442">
        <v>9</v>
      </c>
      <c r="AS442">
        <v>16</v>
      </c>
      <c r="AT442">
        <v>51</v>
      </c>
      <c r="AU442">
        <v>40</v>
      </c>
      <c r="AV442">
        <v>40</v>
      </c>
      <c r="AW442">
        <v>100</v>
      </c>
      <c r="AX442">
        <v>0</v>
      </c>
      <c r="AY442">
        <v>46</v>
      </c>
      <c r="AZ442" s="27">
        <v>2129999924</v>
      </c>
      <c r="BA442" t="s">
        <v>262</v>
      </c>
      <c r="BB442">
        <v>2</v>
      </c>
    </row>
    <row r="443" spans="2:54" x14ac:dyDescent="0.25">
      <c r="B443">
        <v>1596</v>
      </c>
      <c r="C443">
        <v>12545</v>
      </c>
      <c r="D443">
        <v>103338</v>
      </c>
      <c r="G443" t="s">
        <v>814</v>
      </c>
      <c r="H443">
        <v>12545</v>
      </c>
      <c r="I443">
        <v>3</v>
      </c>
      <c r="J443">
        <v>2</v>
      </c>
      <c r="K443">
        <v>30</v>
      </c>
      <c r="M443" t="s">
        <v>511</v>
      </c>
      <c r="N443" t="s">
        <v>511</v>
      </c>
      <c r="O443" t="s">
        <v>68</v>
      </c>
      <c r="P443" t="s">
        <v>512</v>
      </c>
      <c r="Q443">
        <v>1</v>
      </c>
      <c r="W443" t="s">
        <v>126</v>
      </c>
      <c r="X443">
        <v>142</v>
      </c>
      <c r="Y443">
        <v>0</v>
      </c>
      <c r="Z443" t="s">
        <v>247</v>
      </c>
      <c r="AA443">
        <v>0</v>
      </c>
      <c r="AB443">
        <v>20</v>
      </c>
      <c r="AC443">
        <v>7</v>
      </c>
      <c r="AD443">
        <v>43</v>
      </c>
      <c r="AE443">
        <v>30</v>
      </c>
      <c r="AF443">
        <v>27</v>
      </c>
      <c r="AG443" s="19">
        <v>9</v>
      </c>
      <c r="AH443" s="8">
        <f t="shared" si="15"/>
        <v>1.32</v>
      </c>
      <c r="AI443" s="8">
        <f t="shared" si="16"/>
        <v>24.5</v>
      </c>
      <c r="AJ443" s="8">
        <f t="shared" si="17"/>
        <v>0.46300000000000002</v>
      </c>
      <c r="AL443" t="s">
        <v>431</v>
      </c>
      <c r="AM443" s="27">
        <v>1179999948</v>
      </c>
      <c r="AN443" s="27">
        <v>1809999943</v>
      </c>
      <c r="AO443" s="27">
        <v>1639999986</v>
      </c>
      <c r="AP443" s="27">
        <v>4800000191</v>
      </c>
      <c r="AQ443" s="27">
        <v>1519999981</v>
      </c>
      <c r="AR443">
        <v>11</v>
      </c>
      <c r="AS443">
        <v>13</v>
      </c>
      <c r="AT443">
        <v>21</v>
      </c>
      <c r="AU443">
        <v>6</v>
      </c>
      <c r="AV443">
        <v>3</v>
      </c>
      <c r="AW443">
        <v>31</v>
      </c>
      <c r="AX443">
        <v>85</v>
      </c>
      <c r="AY443">
        <v>2</v>
      </c>
      <c r="AZ443">
        <v>0</v>
      </c>
      <c r="BA443">
        <v>0</v>
      </c>
      <c r="BB443">
        <v>1</v>
      </c>
    </row>
    <row r="444" spans="2:54" x14ac:dyDescent="0.25">
      <c r="B444">
        <v>546</v>
      </c>
      <c r="C444">
        <v>16042</v>
      </c>
      <c r="D444">
        <v>103339</v>
      </c>
      <c r="G444" t="s">
        <v>815</v>
      </c>
      <c r="H444">
        <v>16042</v>
      </c>
      <c r="I444">
        <v>3</v>
      </c>
      <c r="J444">
        <v>2</v>
      </c>
      <c r="K444">
        <v>45</v>
      </c>
      <c r="M444" t="s">
        <v>511</v>
      </c>
      <c r="N444" t="s">
        <v>511</v>
      </c>
      <c r="O444" t="s">
        <v>68</v>
      </c>
      <c r="P444" t="s">
        <v>512</v>
      </c>
      <c r="Q444">
        <v>1</v>
      </c>
      <c r="W444" t="s">
        <v>126</v>
      </c>
      <c r="X444">
        <v>142</v>
      </c>
      <c r="Y444">
        <v>0</v>
      </c>
      <c r="Z444" t="s">
        <v>247</v>
      </c>
      <c r="AA444">
        <v>0</v>
      </c>
      <c r="AB444">
        <v>20</v>
      </c>
      <c r="AC444">
        <v>7</v>
      </c>
      <c r="AD444">
        <v>43</v>
      </c>
      <c r="AE444">
        <v>30</v>
      </c>
      <c r="AF444">
        <v>27</v>
      </c>
      <c r="AG444" s="19">
        <v>9</v>
      </c>
      <c r="AH444" s="8">
        <f t="shared" si="15"/>
        <v>1.32</v>
      </c>
      <c r="AI444" s="8">
        <f t="shared" si="16"/>
        <v>24.5</v>
      </c>
      <c r="AJ444" s="8">
        <f t="shared" si="17"/>
        <v>0.46300000000000002</v>
      </c>
      <c r="AL444" t="s">
        <v>431</v>
      </c>
      <c r="AM444" s="27">
        <v>1179999948</v>
      </c>
      <c r="AN444" s="27">
        <v>1809999943</v>
      </c>
      <c r="AO444" s="27">
        <v>1639999986</v>
      </c>
      <c r="AP444" s="27">
        <v>4800000191</v>
      </c>
      <c r="AQ444" s="27">
        <v>1519999981</v>
      </c>
      <c r="AR444">
        <v>11</v>
      </c>
      <c r="AS444">
        <v>13</v>
      </c>
      <c r="AT444">
        <v>21</v>
      </c>
      <c r="AU444">
        <v>6</v>
      </c>
      <c r="AV444">
        <v>3</v>
      </c>
      <c r="AW444">
        <v>31</v>
      </c>
      <c r="AX444">
        <v>85</v>
      </c>
      <c r="AY444">
        <v>2</v>
      </c>
      <c r="AZ444">
        <v>0</v>
      </c>
      <c r="BA444">
        <v>0</v>
      </c>
      <c r="BB444">
        <v>1</v>
      </c>
    </row>
    <row r="445" spans="2:54" x14ac:dyDescent="0.25">
      <c r="B445">
        <v>707</v>
      </c>
      <c r="C445">
        <v>16040</v>
      </c>
      <c r="D445">
        <v>103340</v>
      </c>
      <c r="G445" t="s">
        <v>816</v>
      </c>
      <c r="H445">
        <v>16040</v>
      </c>
      <c r="I445">
        <v>3</v>
      </c>
      <c r="J445">
        <v>2</v>
      </c>
      <c r="K445">
        <v>40</v>
      </c>
      <c r="M445" t="s">
        <v>511</v>
      </c>
      <c r="N445" t="s">
        <v>511</v>
      </c>
      <c r="O445" t="s">
        <v>68</v>
      </c>
      <c r="P445" t="s">
        <v>512</v>
      </c>
      <c r="Q445">
        <v>1</v>
      </c>
      <c r="W445" t="s">
        <v>126</v>
      </c>
      <c r="X445">
        <v>142</v>
      </c>
      <c r="Y445">
        <v>0</v>
      </c>
      <c r="Z445" t="s">
        <v>247</v>
      </c>
      <c r="AA445">
        <v>0</v>
      </c>
      <c r="AB445">
        <v>20</v>
      </c>
      <c r="AC445">
        <v>7</v>
      </c>
      <c r="AD445">
        <v>43</v>
      </c>
      <c r="AE445">
        <v>30</v>
      </c>
      <c r="AF445">
        <v>27</v>
      </c>
      <c r="AG445" s="19">
        <v>9</v>
      </c>
      <c r="AH445" s="8">
        <f t="shared" si="15"/>
        <v>1.32</v>
      </c>
      <c r="AI445" s="8">
        <f t="shared" si="16"/>
        <v>24.5</v>
      </c>
      <c r="AJ445" s="8">
        <f t="shared" si="17"/>
        <v>0.46300000000000002</v>
      </c>
      <c r="AL445" t="s">
        <v>431</v>
      </c>
      <c r="AM445" s="27">
        <v>1179999948</v>
      </c>
      <c r="AN445" s="27">
        <v>1809999943</v>
      </c>
      <c r="AO445" s="27">
        <v>1639999986</v>
      </c>
      <c r="AP445" s="27">
        <v>4800000191</v>
      </c>
      <c r="AQ445" s="27">
        <v>1519999981</v>
      </c>
      <c r="AR445">
        <v>11</v>
      </c>
      <c r="AS445">
        <v>13</v>
      </c>
      <c r="AT445">
        <v>21</v>
      </c>
      <c r="AU445">
        <v>6</v>
      </c>
      <c r="AV445">
        <v>3</v>
      </c>
      <c r="AW445">
        <v>31</v>
      </c>
      <c r="AX445">
        <v>85</v>
      </c>
      <c r="AY445">
        <v>2</v>
      </c>
      <c r="AZ445">
        <v>0</v>
      </c>
      <c r="BA445">
        <v>0</v>
      </c>
      <c r="BB445">
        <v>1</v>
      </c>
    </row>
    <row r="446" spans="2:54" x14ac:dyDescent="0.25">
      <c r="B446">
        <v>457</v>
      </c>
      <c r="C446">
        <v>16053</v>
      </c>
      <c r="D446">
        <v>103343</v>
      </c>
      <c r="G446" t="s">
        <v>817</v>
      </c>
      <c r="H446">
        <v>16053</v>
      </c>
      <c r="I446">
        <v>3</v>
      </c>
      <c r="J446">
        <v>3</v>
      </c>
      <c r="K446">
        <v>20</v>
      </c>
      <c r="M446" t="s">
        <v>511</v>
      </c>
      <c r="N446" t="s">
        <v>511</v>
      </c>
      <c r="O446" t="s">
        <v>68</v>
      </c>
      <c r="P446" t="s">
        <v>512</v>
      </c>
      <c r="Q446">
        <v>1</v>
      </c>
      <c r="W446" t="s">
        <v>126</v>
      </c>
      <c r="X446">
        <v>142</v>
      </c>
      <c r="Y446">
        <v>0</v>
      </c>
      <c r="Z446" t="s">
        <v>247</v>
      </c>
      <c r="AA446">
        <v>0</v>
      </c>
      <c r="AB446">
        <v>20</v>
      </c>
      <c r="AC446">
        <v>7</v>
      </c>
      <c r="AD446">
        <v>43</v>
      </c>
      <c r="AE446">
        <v>30</v>
      </c>
      <c r="AF446">
        <v>27</v>
      </c>
      <c r="AG446" s="19">
        <v>9</v>
      </c>
      <c r="AH446" s="8">
        <f t="shared" si="15"/>
        <v>1.32</v>
      </c>
      <c r="AI446" s="8">
        <f t="shared" si="16"/>
        <v>24.5</v>
      </c>
      <c r="AJ446" s="8">
        <f t="shared" si="17"/>
        <v>0.46300000000000002</v>
      </c>
      <c r="AL446" t="s">
        <v>431</v>
      </c>
      <c r="AM446" s="27">
        <v>1179999948</v>
      </c>
      <c r="AN446" s="27">
        <v>1809999943</v>
      </c>
      <c r="AO446" s="27">
        <v>1639999986</v>
      </c>
      <c r="AP446" s="27">
        <v>4800000191</v>
      </c>
      <c r="AQ446" s="27">
        <v>1519999981</v>
      </c>
      <c r="AR446">
        <v>11</v>
      </c>
      <c r="AS446">
        <v>13</v>
      </c>
      <c r="AT446">
        <v>21</v>
      </c>
      <c r="AU446">
        <v>6</v>
      </c>
      <c r="AV446">
        <v>3</v>
      </c>
      <c r="AW446">
        <v>31</v>
      </c>
      <c r="AX446">
        <v>85</v>
      </c>
      <c r="AY446">
        <v>2</v>
      </c>
      <c r="AZ446">
        <v>0</v>
      </c>
      <c r="BA446">
        <v>0</v>
      </c>
      <c r="BB446">
        <v>1</v>
      </c>
    </row>
    <row r="447" spans="2:54" x14ac:dyDescent="0.25">
      <c r="B447">
        <v>1050</v>
      </c>
      <c r="C447">
        <v>12721</v>
      </c>
      <c r="D447">
        <v>103350</v>
      </c>
      <c r="G447" t="s">
        <v>818</v>
      </c>
      <c r="H447">
        <v>12721</v>
      </c>
      <c r="I447">
        <v>3</v>
      </c>
      <c r="J447">
        <v>1</v>
      </c>
      <c r="K447">
        <v>60</v>
      </c>
      <c r="M447" t="s">
        <v>511</v>
      </c>
      <c r="N447" t="s">
        <v>511</v>
      </c>
      <c r="O447" t="s">
        <v>68</v>
      </c>
      <c r="P447" t="s">
        <v>512</v>
      </c>
      <c r="Q447">
        <v>1</v>
      </c>
      <c r="W447" t="s">
        <v>126</v>
      </c>
      <c r="X447">
        <v>142</v>
      </c>
      <c r="Y447">
        <v>0</v>
      </c>
      <c r="Z447" t="s">
        <v>247</v>
      </c>
      <c r="AA447">
        <v>0</v>
      </c>
      <c r="AB447">
        <v>20</v>
      </c>
      <c r="AC447">
        <v>7</v>
      </c>
      <c r="AD447">
        <v>43</v>
      </c>
      <c r="AE447">
        <v>30</v>
      </c>
      <c r="AF447">
        <v>27</v>
      </c>
      <c r="AG447" s="19">
        <v>9</v>
      </c>
      <c r="AH447" s="8">
        <f t="shared" si="15"/>
        <v>1.32</v>
      </c>
      <c r="AI447" s="8">
        <f t="shared" si="16"/>
        <v>24.5</v>
      </c>
      <c r="AJ447" s="8">
        <f t="shared" si="17"/>
        <v>0.46300000000000002</v>
      </c>
      <c r="AL447" t="s">
        <v>431</v>
      </c>
      <c r="AM447" s="27">
        <v>1179999948</v>
      </c>
      <c r="AN447" s="27">
        <v>1809999943</v>
      </c>
      <c r="AO447" s="27">
        <v>1639999986</v>
      </c>
      <c r="AP447" s="27">
        <v>4800000191</v>
      </c>
      <c r="AQ447" s="27">
        <v>1519999981</v>
      </c>
      <c r="AR447">
        <v>11</v>
      </c>
      <c r="AS447">
        <v>13</v>
      </c>
      <c r="AT447">
        <v>21</v>
      </c>
      <c r="AU447">
        <v>6</v>
      </c>
      <c r="AV447">
        <v>3</v>
      </c>
      <c r="AW447">
        <v>31</v>
      </c>
      <c r="AX447">
        <v>85</v>
      </c>
      <c r="AY447">
        <v>2</v>
      </c>
      <c r="AZ447">
        <v>0</v>
      </c>
      <c r="BA447">
        <v>0</v>
      </c>
      <c r="BB447">
        <v>1</v>
      </c>
    </row>
    <row r="448" spans="2:54" x14ac:dyDescent="0.25">
      <c r="B448">
        <v>1608</v>
      </c>
      <c r="C448">
        <v>12645</v>
      </c>
      <c r="D448">
        <v>103353</v>
      </c>
      <c r="G448" t="s">
        <v>819</v>
      </c>
      <c r="H448">
        <v>12645</v>
      </c>
      <c r="I448">
        <v>3</v>
      </c>
      <c r="J448">
        <v>1</v>
      </c>
      <c r="K448">
        <v>75</v>
      </c>
      <c r="M448" t="s">
        <v>511</v>
      </c>
      <c r="N448" t="s">
        <v>511</v>
      </c>
      <c r="O448" t="s">
        <v>68</v>
      </c>
      <c r="P448" t="s">
        <v>512</v>
      </c>
      <c r="Q448">
        <v>1</v>
      </c>
      <c r="W448" t="s">
        <v>126</v>
      </c>
      <c r="X448">
        <v>142</v>
      </c>
      <c r="Y448">
        <v>0</v>
      </c>
      <c r="Z448" t="s">
        <v>247</v>
      </c>
      <c r="AA448">
        <v>0</v>
      </c>
      <c r="AB448">
        <v>20</v>
      </c>
      <c r="AC448">
        <v>7</v>
      </c>
      <c r="AD448">
        <v>43</v>
      </c>
      <c r="AE448">
        <v>30</v>
      </c>
      <c r="AF448">
        <v>27</v>
      </c>
      <c r="AG448" s="19">
        <v>9</v>
      </c>
      <c r="AH448" s="8">
        <f t="shared" si="15"/>
        <v>1.32</v>
      </c>
      <c r="AI448" s="8">
        <f t="shared" si="16"/>
        <v>24.5</v>
      </c>
      <c r="AJ448" s="8">
        <f t="shared" si="17"/>
        <v>0.46300000000000002</v>
      </c>
      <c r="AL448" t="s">
        <v>431</v>
      </c>
      <c r="AM448" s="27">
        <v>1179999948</v>
      </c>
      <c r="AN448" s="27">
        <v>1809999943</v>
      </c>
      <c r="AO448" s="27">
        <v>1639999986</v>
      </c>
      <c r="AP448" s="27">
        <v>4800000191</v>
      </c>
      <c r="AQ448" s="27">
        <v>1519999981</v>
      </c>
      <c r="AR448">
        <v>11</v>
      </c>
      <c r="AS448">
        <v>13</v>
      </c>
      <c r="AT448">
        <v>21</v>
      </c>
      <c r="AU448">
        <v>6</v>
      </c>
      <c r="AV448">
        <v>3</v>
      </c>
      <c r="AW448">
        <v>31</v>
      </c>
      <c r="AX448">
        <v>85</v>
      </c>
      <c r="AY448">
        <v>2</v>
      </c>
      <c r="AZ448">
        <v>0</v>
      </c>
      <c r="BA448">
        <v>0</v>
      </c>
      <c r="BB448">
        <v>1</v>
      </c>
    </row>
    <row r="449" spans="2:54" x14ac:dyDescent="0.25">
      <c r="B449">
        <v>142</v>
      </c>
      <c r="C449">
        <v>27634</v>
      </c>
      <c r="D449">
        <v>103363</v>
      </c>
      <c r="G449" t="s">
        <v>820</v>
      </c>
      <c r="H449">
        <v>27634</v>
      </c>
      <c r="I449">
        <v>3</v>
      </c>
      <c r="J449">
        <v>2</v>
      </c>
      <c r="K449">
        <v>40</v>
      </c>
      <c r="M449" t="s">
        <v>511</v>
      </c>
      <c r="N449" t="s">
        <v>511</v>
      </c>
      <c r="O449" t="s">
        <v>68</v>
      </c>
      <c r="P449" t="s">
        <v>512</v>
      </c>
      <c r="Q449">
        <v>1</v>
      </c>
      <c r="W449" t="s">
        <v>126</v>
      </c>
      <c r="X449">
        <v>142</v>
      </c>
      <c r="Y449">
        <v>0</v>
      </c>
      <c r="Z449" t="s">
        <v>247</v>
      </c>
      <c r="AA449">
        <v>0</v>
      </c>
      <c r="AB449">
        <v>20</v>
      </c>
      <c r="AC449">
        <v>7</v>
      </c>
      <c r="AD449">
        <v>43</v>
      </c>
      <c r="AE449">
        <v>30</v>
      </c>
      <c r="AF449">
        <v>27</v>
      </c>
      <c r="AG449" s="19">
        <v>9</v>
      </c>
      <c r="AH449" s="8">
        <f t="shared" si="15"/>
        <v>1.32</v>
      </c>
      <c r="AI449" s="8">
        <f t="shared" si="16"/>
        <v>24.5</v>
      </c>
      <c r="AJ449" s="8">
        <f t="shared" si="17"/>
        <v>0.46300000000000002</v>
      </c>
      <c r="AL449" t="s">
        <v>431</v>
      </c>
      <c r="AM449" s="27">
        <v>1179999948</v>
      </c>
      <c r="AN449" s="27">
        <v>1809999943</v>
      </c>
      <c r="AO449" s="27">
        <v>1639999986</v>
      </c>
      <c r="AP449" s="27">
        <v>4800000191</v>
      </c>
      <c r="AQ449" s="27">
        <v>1519999981</v>
      </c>
      <c r="AR449">
        <v>11</v>
      </c>
      <c r="AS449">
        <v>13</v>
      </c>
      <c r="AT449">
        <v>21</v>
      </c>
      <c r="AU449">
        <v>6</v>
      </c>
      <c r="AV449">
        <v>3</v>
      </c>
      <c r="AW449">
        <v>31</v>
      </c>
      <c r="AX449">
        <v>85</v>
      </c>
      <c r="AY449">
        <v>2</v>
      </c>
      <c r="AZ449">
        <v>0</v>
      </c>
      <c r="BA449">
        <v>0</v>
      </c>
      <c r="BB449">
        <v>1</v>
      </c>
    </row>
    <row r="450" spans="2:54" x14ac:dyDescent="0.25">
      <c r="B450">
        <v>233</v>
      </c>
      <c r="C450">
        <v>27644</v>
      </c>
      <c r="D450">
        <v>103364</v>
      </c>
      <c r="G450" t="s">
        <v>821</v>
      </c>
      <c r="H450">
        <v>27644</v>
      </c>
      <c r="I450">
        <v>3</v>
      </c>
      <c r="J450">
        <v>2</v>
      </c>
      <c r="K450">
        <v>30</v>
      </c>
      <c r="M450" t="s">
        <v>511</v>
      </c>
      <c r="N450" t="s">
        <v>511</v>
      </c>
      <c r="O450" t="s">
        <v>68</v>
      </c>
      <c r="P450" t="s">
        <v>512</v>
      </c>
      <c r="Q450">
        <v>1</v>
      </c>
      <c r="W450" t="s">
        <v>126</v>
      </c>
      <c r="X450">
        <v>142</v>
      </c>
      <c r="Y450">
        <v>0</v>
      </c>
      <c r="Z450" t="s">
        <v>247</v>
      </c>
      <c r="AA450">
        <v>0</v>
      </c>
      <c r="AB450">
        <v>20</v>
      </c>
      <c r="AC450">
        <v>7</v>
      </c>
      <c r="AD450">
        <v>43</v>
      </c>
      <c r="AE450">
        <v>30</v>
      </c>
      <c r="AF450">
        <v>27</v>
      </c>
      <c r="AG450" s="19">
        <v>9</v>
      </c>
      <c r="AH450" s="8">
        <f t="shared" si="15"/>
        <v>1.32</v>
      </c>
      <c r="AI450" s="8">
        <f t="shared" si="16"/>
        <v>24.5</v>
      </c>
      <c r="AJ450" s="8">
        <f t="shared" si="17"/>
        <v>0.46300000000000002</v>
      </c>
      <c r="AL450" t="s">
        <v>431</v>
      </c>
      <c r="AM450" s="27">
        <v>1179999948</v>
      </c>
      <c r="AN450" s="27">
        <v>1809999943</v>
      </c>
      <c r="AO450" s="27">
        <v>1639999986</v>
      </c>
      <c r="AP450" s="27">
        <v>4800000191</v>
      </c>
      <c r="AQ450" s="27">
        <v>1519999981</v>
      </c>
      <c r="AR450">
        <v>11</v>
      </c>
      <c r="AS450">
        <v>13</v>
      </c>
      <c r="AT450">
        <v>21</v>
      </c>
      <c r="AU450">
        <v>6</v>
      </c>
      <c r="AV450">
        <v>3</v>
      </c>
      <c r="AW450">
        <v>31</v>
      </c>
      <c r="AX450">
        <v>85</v>
      </c>
      <c r="AY450">
        <v>2</v>
      </c>
      <c r="AZ450">
        <v>0</v>
      </c>
      <c r="BA450">
        <v>0</v>
      </c>
      <c r="BB450">
        <v>1</v>
      </c>
    </row>
    <row r="451" spans="2:54" x14ac:dyDescent="0.25">
      <c r="B451">
        <v>140</v>
      </c>
      <c r="C451">
        <v>16024</v>
      </c>
      <c r="D451">
        <v>103377</v>
      </c>
      <c r="G451" t="s">
        <v>822</v>
      </c>
      <c r="H451">
        <v>16024</v>
      </c>
      <c r="I451">
        <v>3</v>
      </c>
      <c r="J451">
        <v>2</v>
      </c>
      <c r="K451">
        <v>30</v>
      </c>
      <c r="M451" t="s">
        <v>511</v>
      </c>
      <c r="N451" t="s">
        <v>511</v>
      </c>
      <c r="O451" t="s">
        <v>68</v>
      </c>
      <c r="P451" t="s">
        <v>512</v>
      </c>
      <c r="Q451">
        <v>1</v>
      </c>
      <c r="W451" t="s">
        <v>126</v>
      </c>
      <c r="X451">
        <v>142</v>
      </c>
      <c r="Y451">
        <v>0</v>
      </c>
      <c r="Z451" t="s">
        <v>247</v>
      </c>
      <c r="AA451">
        <v>0</v>
      </c>
      <c r="AB451">
        <v>20</v>
      </c>
      <c r="AC451">
        <v>7</v>
      </c>
      <c r="AD451">
        <v>43</v>
      </c>
      <c r="AE451">
        <v>30</v>
      </c>
      <c r="AF451">
        <v>27</v>
      </c>
      <c r="AG451" s="19">
        <v>9</v>
      </c>
      <c r="AH451" s="8">
        <f t="shared" si="15"/>
        <v>1.32</v>
      </c>
      <c r="AI451" s="8">
        <f t="shared" si="16"/>
        <v>24.5</v>
      </c>
      <c r="AJ451" s="8">
        <f t="shared" si="17"/>
        <v>0.46300000000000002</v>
      </c>
      <c r="AL451" t="s">
        <v>431</v>
      </c>
      <c r="AM451" s="27">
        <v>1179999948</v>
      </c>
      <c r="AN451" s="27">
        <v>1809999943</v>
      </c>
      <c r="AO451" s="27">
        <v>1639999986</v>
      </c>
      <c r="AP451" s="27">
        <v>4800000191</v>
      </c>
      <c r="AQ451" s="27">
        <v>1519999981</v>
      </c>
      <c r="AR451">
        <v>11</v>
      </c>
      <c r="AS451">
        <v>13</v>
      </c>
      <c r="AT451">
        <v>21</v>
      </c>
      <c r="AU451">
        <v>6</v>
      </c>
      <c r="AV451">
        <v>3</v>
      </c>
      <c r="AW451">
        <v>31</v>
      </c>
      <c r="AX451">
        <v>85</v>
      </c>
      <c r="AY451">
        <v>2</v>
      </c>
      <c r="AZ451">
        <v>0</v>
      </c>
      <c r="BA451">
        <v>0</v>
      </c>
      <c r="BB451">
        <v>1</v>
      </c>
    </row>
    <row r="452" spans="2:54" x14ac:dyDescent="0.25">
      <c r="B452">
        <v>1589</v>
      </c>
      <c r="C452">
        <v>12699</v>
      </c>
      <c r="D452">
        <v>103378</v>
      </c>
      <c r="G452" t="s">
        <v>823</v>
      </c>
      <c r="H452">
        <v>12699</v>
      </c>
      <c r="I452">
        <v>3</v>
      </c>
      <c r="J452">
        <v>2</v>
      </c>
      <c r="K452">
        <v>30</v>
      </c>
      <c r="M452" t="s">
        <v>511</v>
      </c>
      <c r="N452" t="s">
        <v>511</v>
      </c>
      <c r="O452" t="s">
        <v>68</v>
      </c>
      <c r="P452" t="s">
        <v>512</v>
      </c>
      <c r="Q452">
        <v>1</v>
      </c>
      <c r="W452" t="s">
        <v>126</v>
      </c>
      <c r="X452">
        <v>142</v>
      </c>
      <c r="Y452">
        <v>0</v>
      </c>
      <c r="Z452" t="s">
        <v>247</v>
      </c>
      <c r="AA452">
        <v>0</v>
      </c>
      <c r="AB452">
        <v>20</v>
      </c>
      <c r="AC452">
        <v>7</v>
      </c>
      <c r="AD452">
        <v>43</v>
      </c>
      <c r="AE452">
        <v>30</v>
      </c>
      <c r="AF452">
        <v>27</v>
      </c>
      <c r="AG452" s="19">
        <v>9</v>
      </c>
      <c r="AH452" s="8">
        <f t="shared" si="15"/>
        <v>1.32</v>
      </c>
      <c r="AI452" s="8">
        <f t="shared" si="16"/>
        <v>24.5</v>
      </c>
      <c r="AJ452" s="8">
        <f t="shared" si="17"/>
        <v>0.46300000000000002</v>
      </c>
      <c r="AL452" t="s">
        <v>431</v>
      </c>
      <c r="AM452" s="27">
        <v>1179999948</v>
      </c>
      <c r="AN452" s="27">
        <v>1809999943</v>
      </c>
      <c r="AO452" s="27">
        <v>1639999986</v>
      </c>
      <c r="AP452" s="27">
        <v>4800000191</v>
      </c>
      <c r="AQ452" s="27">
        <v>1519999981</v>
      </c>
      <c r="AR452">
        <v>11</v>
      </c>
      <c r="AS452">
        <v>13</v>
      </c>
      <c r="AT452">
        <v>21</v>
      </c>
      <c r="AU452">
        <v>6</v>
      </c>
      <c r="AV452">
        <v>3</v>
      </c>
      <c r="AW452">
        <v>31</v>
      </c>
      <c r="AX452">
        <v>85</v>
      </c>
      <c r="AY452">
        <v>2</v>
      </c>
      <c r="AZ452">
        <v>0</v>
      </c>
      <c r="BA452">
        <v>0</v>
      </c>
      <c r="BB452">
        <v>1</v>
      </c>
    </row>
    <row r="453" spans="2:54" x14ac:dyDescent="0.25">
      <c r="B453">
        <v>701</v>
      </c>
      <c r="C453">
        <v>27669</v>
      </c>
      <c r="D453">
        <v>103379</v>
      </c>
      <c r="G453" t="s">
        <v>824</v>
      </c>
      <c r="H453">
        <v>27669</v>
      </c>
      <c r="I453">
        <v>3</v>
      </c>
      <c r="J453">
        <v>2</v>
      </c>
      <c r="K453">
        <v>45</v>
      </c>
      <c r="M453" t="s">
        <v>511</v>
      </c>
      <c r="N453" t="s">
        <v>511</v>
      </c>
      <c r="O453" t="s">
        <v>68</v>
      </c>
      <c r="P453" t="s">
        <v>512</v>
      </c>
      <c r="Q453">
        <v>1</v>
      </c>
      <c r="W453" t="s">
        <v>126</v>
      </c>
      <c r="X453">
        <v>142</v>
      </c>
      <c r="Y453">
        <v>0</v>
      </c>
      <c r="Z453" t="s">
        <v>247</v>
      </c>
      <c r="AA453">
        <v>0</v>
      </c>
      <c r="AB453">
        <v>20</v>
      </c>
      <c r="AC453">
        <v>7</v>
      </c>
      <c r="AD453">
        <v>43</v>
      </c>
      <c r="AE453">
        <v>30</v>
      </c>
      <c r="AF453">
        <v>27</v>
      </c>
      <c r="AG453" s="19">
        <v>9</v>
      </c>
      <c r="AH453" s="8">
        <f t="shared" si="15"/>
        <v>1.32</v>
      </c>
      <c r="AI453" s="8">
        <f t="shared" si="16"/>
        <v>24.5</v>
      </c>
      <c r="AJ453" s="8">
        <f t="shared" si="17"/>
        <v>0.46300000000000002</v>
      </c>
      <c r="AL453" t="s">
        <v>431</v>
      </c>
      <c r="AM453" s="27">
        <v>1179999948</v>
      </c>
      <c r="AN453" s="27">
        <v>1809999943</v>
      </c>
      <c r="AO453" s="27">
        <v>1639999986</v>
      </c>
      <c r="AP453" s="27">
        <v>4800000191</v>
      </c>
      <c r="AQ453" s="27">
        <v>1519999981</v>
      </c>
      <c r="AR453">
        <v>11</v>
      </c>
      <c r="AS453">
        <v>13</v>
      </c>
      <c r="AT453">
        <v>21</v>
      </c>
      <c r="AU453">
        <v>6</v>
      </c>
      <c r="AV453">
        <v>3</v>
      </c>
      <c r="AW453">
        <v>31</v>
      </c>
      <c r="AX453">
        <v>85</v>
      </c>
      <c r="AY453">
        <v>2</v>
      </c>
      <c r="AZ453">
        <v>0</v>
      </c>
      <c r="BA453">
        <v>0</v>
      </c>
      <c r="BB453">
        <v>1</v>
      </c>
    </row>
    <row r="454" spans="2:54" x14ac:dyDescent="0.25">
      <c r="B454">
        <v>364</v>
      </c>
      <c r="C454">
        <v>27671</v>
      </c>
      <c r="D454">
        <v>103380</v>
      </c>
      <c r="G454" t="s">
        <v>825</v>
      </c>
      <c r="H454">
        <v>27671</v>
      </c>
      <c r="I454">
        <v>3</v>
      </c>
      <c r="J454">
        <v>2</v>
      </c>
      <c r="K454">
        <v>40</v>
      </c>
      <c r="M454" t="s">
        <v>511</v>
      </c>
      <c r="N454" t="s">
        <v>511</v>
      </c>
      <c r="O454" t="s">
        <v>68</v>
      </c>
      <c r="P454" t="s">
        <v>512</v>
      </c>
      <c r="Q454">
        <v>1</v>
      </c>
      <c r="W454" t="s">
        <v>126</v>
      </c>
      <c r="X454">
        <v>142</v>
      </c>
      <c r="Y454">
        <v>0</v>
      </c>
      <c r="Z454" t="s">
        <v>247</v>
      </c>
      <c r="AA454">
        <v>0</v>
      </c>
      <c r="AB454">
        <v>20</v>
      </c>
      <c r="AC454">
        <v>7</v>
      </c>
      <c r="AD454">
        <v>43</v>
      </c>
      <c r="AE454">
        <v>30</v>
      </c>
      <c r="AF454">
        <v>27</v>
      </c>
      <c r="AG454" s="19">
        <v>9</v>
      </c>
      <c r="AH454" s="8">
        <f t="shared" si="15"/>
        <v>1.32</v>
      </c>
      <c r="AI454" s="8">
        <f t="shared" si="16"/>
        <v>24.5</v>
      </c>
      <c r="AJ454" s="8">
        <f t="shared" si="17"/>
        <v>0.46300000000000002</v>
      </c>
      <c r="AL454" t="s">
        <v>431</v>
      </c>
      <c r="AM454" s="27">
        <v>1179999948</v>
      </c>
      <c r="AN454" s="27">
        <v>1809999943</v>
      </c>
      <c r="AO454" s="27">
        <v>1639999986</v>
      </c>
      <c r="AP454" s="27">
        <v>4800000191</v>
      </c>
      <c r="AQ454" s="27">
        <v>1519999981</v>
      </c>
      <c r="AR454">
        <v>11</v>
      </c>
      <c r="AS454">
        <v>13</v>
      </c>
      <c r="AT454">
        <v>21</v>
      </c>
      <c r="AU454">
        <v>6</v>
      </c>
      <c r="AV454">
        <v>3</v>
      </c>
      <c r="AW454">
        <v>31</v>
      </c>
      <c r="AX454">
        <v>85</v>
      </c>
      <c r="AY454">
        <v>2</v>
      </c>
      <c r="AZ454">
        <v>0</v>
      </c>
      <c r="BA454">
        <v>0</v>
      </c>
      <c r="BB454">
        <v>1</v>
      </c>
    </row>
    <row r="455" spans="2:54" x14ac:dyDescent="0.25">
      <c r="B455">
        <v>1112</v>
      </c>
      <c r="C455">
        <v>12717</v>
      </c>
      <c r="D455">
        <v>103384</v>
      </c>
      <c r="G455" t="s">
        <v>826</v>
      </c>
      <c r="H455">
        <v>12717</v>
      </c>
      <c r="I455">
        <v>3</v>
      </c>
      <c r="J455">
        <v>2</v>
      </c>
      <c r="K455">
        <v>40</v>
      </c>
      <c r="M455" t="s">
        <v>511</v>
      </c>
      <c r="N455" t="s">
        <v>511</v>
      </c>
      <c r="O455" t="s">
        <v>68</v>
      </c>
      <c r="P455" t="s">
        <v>512</v>
      </c>
      <c r="Q455">
        <v>1</v>
      </c>
      <c r="W455" t="s">
        <v>126</v>
      </c>
      <c r="X455">
        <v>142</v>
      </c>
      <c r="Y455">
        <v>0</v>
      </c>
      <c r="Z455" t="s">
        <v>247</v>
      </c>
      <c r="AA455">
        <v>0</v>
      </c>
      <c r="AB455">
        <v>20</v>
      </c>
      <c r="AC455">
        <v>7</v>
      </c>
      <c r="AD455">
        <v>43</v>
      </c>
      <c r="AE455">
        <v>30</v>
      </c>
      <c r="AF455">
        <v>27</v>
      </c>
      <c r="AG455" s="19">
        <v>9</v>
      </c>
      <c r="AH455" s="8">
        <f t="shared" si="15"/>
        <v>1.32</v>
      </c>
      <c r="AI455" s="8">
        <f t="shared" si="16"/>
        <v>24.5</v>
      </c>
      <c r="AJ455" s="8">
        <f t="shared" si="17"/>
        <v>0.46300000000000002</v>
      </c>
      <c r="AL455" t="s">
        <v>431</v>
      </c>
      <c r="AM455" s="27">
        <v>1179999948</v>
      </c>
      <c r="AN455" s="27">
        <v>1809999943</v>
      </c>
      <c r="AO455" s="27">
        <v>1639999986</v>
      </c>
      <c r="AP455" s="27">
        <v>4800000191</v>
      </c>
      <c r="AQ455" s="27">
        <v>1519999981</v>
      </c>
      <c r="AR455">
        <v>11</v>
      </c>
      <c r="AS455">
        <v>13</v>
      </c>
      <c r="AT455">
        <v>21</v>
      </c>
      <c r="AU455">
        <v>6</v>
      </c>
      <c r="AV455">
        <v>3</v>
      </c>
      <c r="AW455">
        <v>31</v>
      </c>
      <c r="AX455">
        <v>85</v>
      </c>
      <c r="AY455">
        <v>2</v>
      </c>
      <c r="AZ455">
        <v>0</v>
      </c>
      <c r="BA455">
        <v>0</v>
      </c>
      <c r="BB455">
        <v>1</v>
      </c>
    </row>
    <row r="456" spans="2:54" x14ac:dyDescent="0.25">
      <c r="B456">
        <v>1613</v>
      </c>
      <c r="C456">
        <v>12541</v>
      </c>
      <c r="D456">
        <v>103385</v>
      </c>
      <c r="G456" t="s">
        <v>827</v>
      </c>
      <c r="H456">
        <v>12541</v>
      </c>
      <c r="I456">
        <v>3</v>
      </c>
      <c r="J456">
        <v>1</v>
      </c>
      <c r="K456">
        <v>50</v>
      </c>
      <c r="M456" t="s">
        <v>511</v>
      </c>
      <c r="N456" t="s">
        <v>511</v>
      </c>
      <c r="O456" t="s">
        <v>68</v>
      </c>
      <c r="P456" t="s">
        <v>512</v>
      </c>
      <c r="Q456">
        <v>1</v>
      </c>
      <c r="W456" t="s">
        <v>126</v>
      </c>
      <c r="X456">
        <v>142</v>
      </c>
      <c r="Y456">
        <v>0</v>
      </c>
      <c r="Z456" t="s">
        <v>247</v>
      </c>
      <c r="AA456">
        <v>0</v>
      </c>
      <c r="AB456">
        <v>20</v>
      </c>
      <c r="AC456">
        <v>7</v>
      </c>
      <c r="AD456">
        <v>43</v>
      </c>
      <c r="AE456">
        <v>30</v>
      </c>
      <c r="AF456">
        <v>27</v>
      </c>
      <c r="AG456" s="19">
        <v>9</v>
      </c>
      <c r="AH456" s="8">
        <f t="shared" si="15"/>
        <v>1.32</v>
      </c>
      <c r="AI456" s="8">
        <f t="shared" si="16"/>
        <v>24.5</v>
      </c>
      <c r="AJ456" s="8">
        <f t="shared" si="17"/>
        <v>0.46300000000000002</v>
      </c>
      <c r="AL456" t="s">
        <v>431</v>
      </c>
      <c r="AM456" s="27">
        <v>1179999948</v>
      </c>
      <c r="AN456" s="27">
        <v>1809999943</v>
      </c>
      <c r="AO456" s="27">
        <v>1639999986</v>
      </c>
      <c r="AP456" s="27">
        <v>4800000191</v>
      </c>
      <c r="AQ456" s="27">
        <v>1519999981</v>
      </c>
      <c r="AR456">
        <v>11</v>
      </c>
      <c r="AS456">
        <v>13</v>
      </c>
      <c r="AT456">
        <v>21</v>
      </c>
      <c r="AU456">
        <v>6</v>
      </c>
      <c r="AV456">
        <v>3</v>
      </c>
      <c r="AW456">
        <v>31</v>
      </c>
      <c r="AX456">
        <v>85</v>
      </c>
      <c r="AY456">
        <v>2</v>
      </c>
      <c r="AZ456">
        <v>0</v>
      </c>
      <c r="BA456">
        <v>0</v>
      </c>
      <c r="BB456">
        <v>1</v>
      </c>
    </row>
    <row r="457" spans="2:54" x14ac:dyDescent="0.25">
      <c r="B457">
        <v>184</v>
      </c>
      <c r="C457">
        <v>27611</v>
      </c>
      <c r="D457">
        <v>103387</v>
      </c>
      <c r="G457" t="s">
        <v>828</v>
      </c>
      <c r="H457">
        <v>27611</v>
      </c>
      <c r="I457">
        <v>3</v>
      </c>
      <c r="J457">
        <v>1</v>
      </c>
      <c r="K457">
        <v>100</v>
      </c>
      <c r="M457" t="s">
        <v>511</v>
      </c>
      <c r="N457" t="s">
        <v>511</v>
      </c>
      <c r="O457" t="s">
        <v>68</v>
      </c>
      <c r="P457" t="s">
        <v>512</v>
      </c>
      <c r="Q457">
        <v>1</v>
      </c>
      <c r="W457" t="s">
        <v>126</v>
      </c>
      <c r="X457">
        <v>142</v>
      </c>
      <c r="Y457">
        <v>0</v>
      </c>
      <c r="Z457" t="s">
        <v>247</v>
      </c>
      <c r="AA457">
        <v>0</v>
      </c>
      <c r="AB457">
        <v>20</v>
      </c>
      <c r="AC457">
        <v>7</v>
      </c>
      <c r="AD457">
        <v>43</v>
      </c>
      <c r="AE457">
        <v>30</v>
      </c>
      <c r="AF457">
        <v>27</v>
      </c>
      <c r="AG457" s="19">
        <v>9</v>
      </c>
      <c r="AH457" s="8">
        <f t="shared" si="15"/>
        <v>1.32</v>
      </c>
      <c r="AI457" s="8">
        <f t="shared" si="16"/>
        <v>24.5</v>
      </c>
      <c r="AJ457" s="8">
        <f t="shared" si="17"/>
        <v>0.46300000000000002</v>
      </c>
      <c r="AL457" t="s">
        <v>431</v>
      </c>
      <c r="AM457" s="27">
        <v>1179999948</v>
      </c>
      <c r="AN457" s="27">
        <v>1809999943</v>
      </c>
      <c r="AO457" s="27">
        <v>1639999986</v>
      </c>
      <c r="AP457" s="27">
        <v>4800000191</v>
      </c>
      <c r="AQ457" s="27">
        <v>1519999981</v>
      </c>
      <c r="AR457">
        <v>11</v>
      </c>
      <c r="AS457">
        <v>13</v>
      </c>
      <c r="AT457">
        <v>21</v>
      </c>
      <c r="AU457">
        <v>6</v>
      </c>
      <c r="AV457">
        <v>3</v>
      </c>
      <c r="AW457">
        <v>31</v>
      </c>
      <c r="AX457">
        <v>85</v>
      </c>
      <c r="AY457">
        <v>2</v>
      </c>
      <c r="AZ457">
        <v>0</v>
      </c>
      <c r="BA457">
        <v>0</v>
      </c>
      <c r="BB457">
        <v>1</v>
      </c>
    </row>
    <row r="458" spans="2:54" x14ac:dyDescent="0.25">
      <c r="B458">
        <v>785</v>
      </c>
      <c r="C458">
        <v>16192</v>
      </c>
      <c r="D458">
        <v>103390</v>
      </c>
      <c r="G458" t="s">
        <v>829</v>
      </c>
      <c r="H458">
        <v>16192</v>
      </c>
      <c r="I458">
        <v>3</v>
      </c>
      <c r="J458">
        <v>2</v>
      </c>
      <c r="K458">
        <v>30</v>
      </c>
      <c r="M458" t="s">
        <v>511</v>
      </c>
      <c r="N458" t="s">
        <v>511</v>
      </c>
      <c r="O458" t="s">
        <v>68</v>
      </c>
      <c r="P458" t="s">
        <v>512</v>
      </c>
      <c r="Q458">
        <v>1</v>
      </c>
      <c r="W458" t="s">
        <v>126</v>
      </c>
      <c r="X458">
        <v>142</v>
      </c>
      <c r="Y458">
        <v>0</v>
      </c>
      <c r="Z458" t="s">
        <v>247</v>
      </c>
      <c r="AA458">
        <v>0</v>
      </c>
      <c r="AB458">
        <v>20</v>
      </c>
      <c r="AC458">
        <v>7</v>
      </c>
      <c r="AD458">
        <v>43</v>
      </c>
      <c r="AE458">
        <v>30</v>
      </c>
      <c r="AF458">
        <v>27</v>
      </c>
      <c r="AG458" s="19">
        <v>9</v>
      </c>
      <c r="AH458" s="8">
        <f t="shared" si="15"/>
        <v>1.32</v>
      </c>
      <c r="AI458" s="8">
        <f t="shared" si="16"/>
        <v>24.5</v>
      </c>
      <c r="AJ458" s="8">
        <f t="shared" si="17"/>
        <v>0.46300000000000002</v>
      </c>
      <c r="AL458" t="s">
        <v>431</v>
      </c>
      <c r="AM458" s="27">
        <v>1179999948</v>
      </c>
      <c r="AN458" s="27">
        <v>1809999943</v>
      </c>
      <c r="AO458" s="27">
        <v>1639999986</v>
      </c>
      <c r="AP458" s="27">
        <v>4800000191</v>
      </c>
      <c r="AQ458" s="27">
        <v>1519999981</v>
      </c>
      <c r="AR458">
        <v>11</v>
      </c>
      <c r="AS458">
        <v>13</v>
      </c>
      <c r="AT458">
        <v>21</v>
      </c>
      <c r="AU458">
        <v>6</v>
      </c>
      <c r="AV458">
        <v>3</v>
      </c>
      <c r="AW458">
        <v>31</v>
      </c>
      <c r="AX458">
        <v>85</v>
      </c>
      <c r="AY458">
        <v>2</v>
      </c>
      <c r="AZ458">
        <v>0</v>
      </c>
      <c r="BA458">
        <v>0</v>
      </c>
      <c r="BB458">
        <v>1</v>
      </c>
    </row>
    <row r="459" spans="2:54" x14ac:dyDescent="0.25">
      <c r="B459">
        <v>978</v>
      </c>
      <c r="C459">
        <v>12599</v>
      </c>
      <c r="D459">
        <v>103400</v>
      </c>
      <c r="G459" t="s">
        <v>830</v>
      </c>
      <c r="H459">
        <v>12599</v>
      </c>
      <c r="I459">
        <v>3</v>
      </c>
      <c r="J459">
        <v>1</v>
      </c>
      <c r="K459">
        <v>40</v>
      </c>
      <c r="M459" t="s">
        <v>511</v>
      </c>
      <c r="N459" t="s">
        <v>511</v>
      </c>
      <c r="O459" t="s">
        <v>68</v>
      </c>
      <c r="P459" t="s">
        <v>512</v>
      </c>
      <c r="Q459">
        <v>1</v>
      </c>
      <c r="W459" t="s">
        <v>126</v>
      </c>
      <c r="X459">
        <v>142</v>
      </c>
      <c r="Y459">
        <v>0</v>
      </c>
      <c r="Z459" t="s">
        <v>247</v>
      </c>
      <c r="AA459">
        <v>0</v>
      </c>
      <c r="AB459">
        <v>20</v>
      </c>
      <c r="AC459">
        <v>7</v>
      </c>
      <c r="AD459">
        <v>43</v>
      </c>
      <c r="AE459">
        <v>30</v>
      </c>
      <c r="AF459">
        <v>27</v>
      </c>
      <c r="AG459" s="19">
        <v>9</v>
      </c>
      <c r="AH459" s="8">
        <f t="shared" si="15"/>
        <v>1.32</v>
      </c>
      <c r="AI459" s="8">
        <f t="shared" si="16"/>
        <v>24.5</v>
      </c>
      <c r="AJ459" s="8">
        <f t="shared" si="17"/>
        <v>0.46300000000000002</v>
      </c>
      <c r="AL459" t="s">
        <v>431</v>
      </c>
      <c r="AM459" s="27">
        <v>1179999948</v>
      </c>
      <c r="AN459" s="27">
        <v>1809999943</v>
      </c>
      <c r="AO459" s="27">
        <v>1639999986</v>
      </c>
      <c r="AP459" s="27">
        <v>4800000191</v>
      </c>
      <c r="AQ459" s="27">
        <v>1519999981</v>
      </c>
      <c r="AR459">
        <v>11</v>
      </c>
      <c r="AS459">
        <v>13</v>
      </c>
      <c r="AT459">
        <v>21</v>
      </c>
      <c r="AU459">
        <v>6</v>
      </c>
      <c r="AV459">
        <v>3</v>
      </c>
      <c r="AW459">
        <v>31</v>
      </c>
      <c r="AX459">
        <v>85</v>
      </c>
      <c r="AY459">
        <v>2</v>
      </c>
      <c r="AZ459">
        <v>0</v>
      </c>
      <c r="BA459">
        <v>0</v>
      </c>
      <c r="BB459">
        <v>1</v>
      </c>
    </row>
    <row r="460" spans="2:54" x14ac:dyDescent="0.25">
      <c r="B460">
        <v>1116</v>
      </c>
      <c r="C460">
        <v>18853</v>
      </c>
      <c r="D460">
        <v>103408</v>
      </c>
      <c r="G460" t="s">
        <v>831</v>
      </c>
      <c r="H460">
        <v>18853</v>
      </c>
      <c r="I460">
        <v>3</v>
      </c>
      <c r="J460">
        <v>1</v>
      </c>
      <c r="K460">
        <v>60</v>
      </c>
      <c r="M460" t="s">
        <v>511</v>
      </c>
      <c r="N460" t="s">
        <v>511</v>
      </c>
      <c r="O460" t="s">
        <v>68</v>
      </c>
      <c r="P460" t="s">
        <v>512</v>
      </c>
      <c r="Q460">
        <v>1</v>
      </c>
      <c r="W460" t="s">
        <v>126</v>
      </c>
      <c r="X460">
        <v>142</v>
      </c>
      <c r="Y460">
        <v>0</v>
      </c>
      <c r="Z460" t="s">
        <v>247</v>
      </c>
      <c r="AA460">
        <v>0</v>
      </c>
      <c r="AB460">
        <v>20</v>
      </c>
      <c r="AC460">
        <v>7</v>
      </c>
      <c r="AD460">
        <v>43</v>
      </c>
      <c r="AE460">
        <v>30</v>
      </c>
      <c r="AF460">
        <v>27</v>
      </c>
      <c r="AG460" s="19">
        <v>9</v>
      </c>
      <c r="AH460" s="8">
        <f t="shared" si="15"/>
        <v>1.32</v>
      </c>
      <c r="AI460" s="8">
        <f t="shared" si="16"/>
        <v>24.5</v>
      </c>
      <c r="AJ460" s="8">
        <f t="shared" si="17"/>
        <v>0.46300000000000002</v>
      </c>
      <c r="AL460" t="s">
        <v>431</v>
      </c>
      <c r="AM460" s="27">
        <v>1179999948</v>
      </c>
      <c r="AN460" s="27">
        <v>1809999943</v>
      </c>
      <c r="AO460" s="27">
        <v>1639999986</v>
      </c>
      <c r="AP460" s="27">
        <v>4800000191</v>
      </c>
      <c r="AQ460" s="27">
        <v>1519999981</v>
      </c>
      <c r="AR460">
        <v>11</v>
      </c>
      <c r="AS460">
        <v>13</v>
      </c>
      <c r="AT460">
        <v>21</v>
      </c>
      <c r="AU460">
        <v>6</v>
      </c>
      <c r="AV460">
        <v>3</v>
      </c>
      <c r="AW460">
        <v>31</v>
      </c>
      <c r="AX460">
        <v>85</v>
      </c>
      <c r="AY460">
        <v>2</v>
      </c>
      <c r="AZ460">
        <v>0</v>
      </c>
      <c r="BA460">
        <v>0</v>
      </c>
      <c r="BB460">
        <v>1</v>
      </c>
    </row>
    <row r="461" spans="2:54" x14ac:dyDescent="0.25">
      <c r="B461">
        <v>710</v>
      </c>
      <c r="C461">
        <v>12784</v>
      </c>
      <c r="D461">
        <v>103410</v>
      </c>
      <c r="G461" t="s">
        <v>832</v>
      </c>
      <c r="H461">
        <v>12784</v>
      </c>
      <c r="I461">
        <v>3</v>
      </c>
      <c r="J461">
        <v>2</v>
      </c>
      <c r="K461">
        <v>40</v>
      </c>
      <c r="M461" t="s">
        <v>511</v>
      </c>
      <c r="N461" t="s">
        <v>511</v>
      </c>
      <c r="O461" t="s">
        <v>68</v>
      </c>
      <c r="P461" t="s">
        <v>512</v>
      </c>
      <c r="Q461">
        <v>1</v>
      </c>
      <c r="W461" t="s">
        <v>126</v>
      </c>
      <c r="X461">
        <v>142</v>
      </c>
      <c r="Y461">
        <v>0</v>
      </c>
      <c r="Z461" t="s">
        <v>247</v>
      </c>
      <c r="AA461">
        <v>0</v>
      </c>
      <c r="AB461">
        <v>20</v>
      </c>
      <c r="AC461">
        <v>7</v>
      </c>
      <c r="AD461">
        <v>43</v>
      </c>
      <c r="AE461">
        <v>30</v>
      </c>
      <c r="AF461">
        <v>27</v>
      </c>
      <c r="AG461" s="19">
        <v>9</v>
      </c>
      <c r="AH461" s="8">
        <f t="shared" si="15"/>
        <v>1.32</v>
      </c>
      <c r="AI461" s="8">
        <f t="shared" si="16"/>
        <v>24.5</v>
      </c>
      <c r="AJ461" s="8">
        <f t="shared" si="17"/>
        <v>0.46300000000000002</v>
      </c>
      <c r="AL461" t="s">
        <v>431</v>
      </c>
      <c r="AM461" s="27">
        <v>1179999948</v>
      </c>
      <c r="AN461" s="27">
        <v>1809999943</v>
      </c>
      <c r="AO461" s="27">
        <v>1639999986</v>
      </c>
      <c r="AP461" s="27">
        <v>4800000191</v>
      </c>
      <c r="AQ461" s="27">
        <v>1519999981</v>
      </c>
      <c r="AR461">
        <v>11</v>
      </c>
      <c r="AS461">
        <v>13</v>
      </c>
      <c r="AT461">
        <v>21</v>
      </c>
      <c r="AU461">
        <v>6</v>
      </c>
      <c r="AV461">
        <v>3</v>
      </c>
      <c r="AW461">
        <v>31</v>
      </c>
      <c r="AX461">
        <v>85</v>
      </c>
      <c r="AY461">
        <v>2</v>
      </c>
      <c r="AZ461">
        <v>0</v>
      </c>
      <c r="BA461">
        <v>0</v>
      </c>
      <c r="BB461">
        <v>1</v>
      </c>
    </row>
    <row r="462" spans="2:54" x14ac:dyDescent="0.25">
      <c r="B462">
        <v>659</v>
      </c>
      <c r="C462">
        <v>12602</v>
      </c>
      <c r="D462">
        <v>103414</v>
      </c>
      <c r="G462" t="s">
        <v>833</v>
      </c>
      <c r="H462">
        <v>12602</v>
      </c>
      <c r="I462">
        <v>3</v>
      </c>
      <c r="J462">
        <v>2</v>
      </c>
      <c r="K462">
        <v>25</v>
      </c>
      <c r="M462" t="s">
        <v>511</v>
      </c>
      <c r="N462" t="s">
        <v>511</v>
      </c>
      <c r="O462" t="s">
        <v>68</v>
      </c>
      <c r="P462" t="s">
        <v>512</v>
      </c>
      <c r="Q462">
        <v>1</v>
      </c>
      <c r="W462" t="s">
        <v>126</v>
      </c>
      <c r="X462">
        <v>142</v>
      </c>
      <c r="Y462">
        <v>0</v>
      </c>
      <c r="Z462" t="s">
        <v>247</v>
      </c>
      <c r="AA462">
        <v>0</v>
      </c>
      <c r="AB462">
        <v>20</v>
      </c>
      <c r="AC462">
        <v>7</v>
      </c>
      <c r="AD462">
        <v>43</v>
      </c>
      <c r="AE462">
        <v>30</v>
      </c>
      <c r="AF462">
        <v>27</v>
      </c>
      <c r="AG462" s="19">
        <v>9</v>
      </c>
      <c r="AH462" s="8">
        <f t="shared" si="15"/>
        <v>1.32</v>
      </c>
      <c r="AI462" s="8">
        <f t="shared" si="16"/>
        <v>24.5</v>
      </c>
      <c r="AJ462" s="8">
        <f t="shared" si="17"/>
        <v>0.46300000000000002</v>
      </c>
      <c r="AL462" t="s">
        <v>431</v>
      </c>
      <c r="AM462" s="27">
        <v>1179999948</v>
      </c>
      <c r="AN462" s="27">
        <v>1809999943</v>
      </c>
      <c r="AO462" s="27">
        <v>1639999986</v>
      </c>
      <c r="AP462" s="27">
        <v>4800000191</v>
      </c>
      <c r="AQ462" s="27">
        <v>1519999981</v>
      </c>
      <c r="AR462">
        <v>11</v>
      </c>
      <c r="AS462">
        <v>13</v>
      </c>
      <c r="AT462">
        <v>21</v>
      </c>
      <c r="AU462">
        <v>6</v>
      </c>
      <c r="AV462">
        <v>3</v>
      </c>
      <c r="AW462">
        <v>31</v>
      </c>
      <c r="AX462">
        <v>85</v>
      </c>
      <c r="AY462">
        <v>2</v>
      </c>
      <c r="AZ462">
        <v>0</v>
      </c>
      <c r="BA462">
        <v>0</v>
      </c>
      <c r="BB462">
        <v>1</v>
      </c>
    </row>
    <row r="463" spans="2:54" x14ac:dyDescent="0.25">
      <c r="B463">
        <v>834</v>
      </c>
      <c r="C463">
        <v>12605</v>
      </c>
      <c r="D463">
        <v>103417</v>
      </c>
      <c r="G463" t="s">
        <v>834</v>
      </c>
      <c r="H463">
        <v>12605</v>
      </c>
      <c r="I463">
        <v>3</v>
      </c>
      <c r="J463">
        <v>2</v>
      </c>
      <c r="K463">
        <v>40</v>
      </c>
      <c r="M463" t="s">
        <v>511</v>
      </c>
      <c r="N463" t="s">
        <v>511</v>
      </c>
      <c r="O463" t="s">
        <v>68</v>
      </c>
      <c r="P463" t="s">
        <v>512</v>
      </c>
      <c r="Q463">
        <v>1</v>
      </c>
      <c r="W463" t="s">
        <v>126</v>
      </c>
      <c r="X463">
        <v>142</v>
      </c>
      <c r="Y463">
        <v>0</v>
      </c>
      <c r="Z463" t="s">
        <v>247</v>
      </c>
      <c r="AA463">
        <v>0</v>
      </c>
      <c r="AB463">
        <v>20</v>
      </c>
      <c r="AC463">
        <v>7</v>
      </c>
      <c r="AD463">
        <v>43</v>
      </c>
      <c r="AE463">
        <v>30</v>
      </c>
      <c r="AF463">
        <v>27</v>
      </c>
      <c r="AG463" s="19">
        <v>9</v>
      </c>
      <c r="AH463" s="8">
        <f t="shared" si="15"/>
        <v>1.32</v>
      </c>
      <c r="AI463" s="8">
        <f t="shared" si="16"/>
        <v>24.5</v>
      </c>
      <c r="AJ463" s="8">
        <f t="shared" si="17"/>
        <v>0.46300000000000002</v>
      </c>
      <c r="AL463" t="s">
        <v>431</v>
      </c>
      <c r="AM463" s="27">
        <v>1179999948</v>
      </c>
      <c r="AN463" s="27">
        <v>1809999943</v>
      </c>
      <c r="AO463" s="27">
        <v>1639999986</v>
      </c>
      <c r="AP463" s="27">
        <v>4800000191</v>
      </c>
      <c r="AQ463" s="27">
        <v>1519999981</v>
      </c>
      <c r="AR463">
        <v>11</v>
      </c>
      <c r="AS463">
        <v>13</v>
      </c>
      <c r="AT463">
        <v>21</v>
      </c>
      <c r="AU463">
        <v>6</v>
      </c>
      <c r="AV463">
        <v>3</v>
      </c>
      <c r="AW463">
        <v>31</v>
      </c>
      <c r="AX463">
        <v>85</v>
      </c>
      <c r="AY463">
        <v>2</v>
      </c>
      <c r="AZ463">
        <v>0</v>
      </c>
      <c r="BA463">
        <v>0</v>
      </c>
      <c r="BB463">
        <v>1</v>
      </c>
    </row>
    <row r="464" spans="2:54" x14ac:dyDescent="0.25">
      <c r="B464">
        <v>1507</v>
      </c>
      <c r="C464">
        <v>12628</v>
      </c>
      <c r="D464">
        <v>103430</v>
      </c>
      <c r="G464" t="s">
        <v>835</v>
      </c>
      <c r="H464">
        <v>12628</v>
      </c>
      <c r="I464">
        <v>3</v>
      </c>
      <c r="J464">
        <v>1</v>
      </c>
      <c r="K464">
        <v>80</v>
      </c>
      <c r="M464" t="s">
        <v>511</v>
      </c>
      <c r="N464" t="s">
        <v>511</v>
      </c>
      <c r="O464" t="s">
        <v>68</v>
      </c>
      <c r="P464" t="s">
        <v>512</v>
      </c>
      <c r="Q464">
        <v>1</v>
      </c>
      <c r="W464" t="s">
        <v>126</v>
      </c>
      <c r="X464">
        <v>142</v>
      </c>
      <c r="Y464">
        <v>0</v>
      </c>
      <c r="Z464" t="s">
        <v>247</v>
      </c>
      <c r="AA464">
        <v>0</v>
      </c>
      <c r="AB464">
        <v>20</v>
      </c>
      <c r="AC464">
        <v>7</v>
      </c>
      <c r="AD464">
        <v>43</v>
      </c>
      <c r="AE464">
        <v>30</v>
      </c>
      <c r="AF464">
        <v>27</v>
      </c>
      <c r="AG464" s="19">
        <v>9</v>
      </c>
      <c r="AH464" s="8">
        <f t="shared" si="15"/>
        <v>1.32</v>
      </c>
      <c r="AI464" s="8">
        <f t="shared" si="16"/>
        <v>24.5</v>
      </c>
      <c r="AJ464" s="8">
        <f t="shared" si="17"/>
        <v>0.46300000000000002</v>
      </c>
      <c r="AL464" t="s">
        <v>431</v>
      </c>
      <c r="AM464" s="27">
        <v>1179999948</v>
      </c>
      <c r="AN464" s="27">
        <v>1809999943</v>
      </c>
      <c r="AO464" s="27">
        <v>1639999986</v>
      </c>
      <c r="AP464" s="27">
        <v>4800000191</v>
      </c>
      <c r="AQ464" s="27">
        <v>1519999981</v>
      </c>
      <c r="AR464">
        <v>11</v>
      </c>
      <c r="AS464">
        <v>13</v>
      </c>
      <c r="AT464">
        <v>21</v>
      </c>
      <c r="AU464">
        <v>6</v>
      </c>
      <c r="AV464">
        <v>3</v>
      </c>
      <c r="AW464">
        <v>31</v>
      </c>
      <c r="AX464">
        <v>85</v>
      </c>
      <c r="AY464">
        <v>2</v>
      </c>
      <c r="AZ464">
        <v>0</v>
      </c>
      <c r="BA464">
        <v>0</v>
      </c>
      <c r="BB464">
        <v>1</v>
      </c>
    </row>
    <row r="465" spans="2:54" x14ac:dyDescent="0.25">
      <c r="B465">
        <v>1000</v>
      </c>
      <c r="C465">
        <v>12586</v>
      </c>
      <c r="D465">
        <v>103431</v>
      </c>
      <c r="G465" t="s">
        <v>836</v>
      </c>
      <c r="H465">
        <v>12586</v>
      </c>
      <c r="I465">
        <v>3</v>
      </c>
      <c r="J465">
        <v>1</v>
      </c>
      <c r="K465">
        <v>50</v>
      </c>
      <c r="M465" t="s">
        <v>511</v>
      </c>
      <c r="N465" t="s">
        <v>511</v>
      </c>
      <c r="O465" t="s">
        <v>68</v>
      </c>
      <c r="P465" t="s">
        <v>512</v>
      </c>
      <c r="Q465">
        <v>1</v>
      </c>
      <c r="W465" t="s">
        <v>126</v>
      </c>
      <c r="X465">
        <v>142</v>
      </c>
      <c r="Y465">
        <v>0</v>
      </c>
      <c r="Z465" t="s">
        <v>247</v>
      </c>
      <c r="AA465">
        <v>0</v>
      </c>
      <c r="AB465">
        <v>20</v>
      </c>
      <c r="AC465">
        <v>7</v>
      </c>
      <c r="AD465">
        <v>43</v>
      </c>
      <c r="AE465">
        <v>30</v>
      </c>
      <c r="AF465">
        <v>27</v>
      </c>
      <c r="AG465" s="19">
        <v>9</v>
      </c>
      <c r="AH465" s="8">
        <f t="shared" si="15"/>
        <v>1.32</v>
      </c>
      <c r="AI465" s="8">
        <f t="shared" si="16"/>
        <v>24.5</v>
      </c>
      <c r="AJ465" s="8">
        <f t="shared" si="17"/>
        <v>0.46300000000000002</v>
      </c>
      <c r="AL465" t="s">
        <v>431</v>
      </c>
      <c r="AM465" s="27">
        <v>1179999948</v>
      </c>
      <c r="AN465" s="27">
        <v>1809999943</v>
      </c>
      <c r="AO465" s="27">
        <v>1639999986</v>
      </c>
      <c r="AP465" s="27">
        <v>4800000191</v>
      </c>
      <c r="AQ465" s="27">
        <v>1519999981</v>
      </c>
      <c r="AR465">
        <v>11</v>
      </c>
      <c r="AS465">
        <v>13</v>
      </c>
      <c r="AT465">
        <v>21</v>
      </c>
      <c r="AU465">
        <v>6</v>
      </c>
      <c r="AV465">
        <v>3</v>
      </c>
      <c r="AW465">
        <v>31</v>
      </c>
      <c r="AX465">
        <v>85</v>
      </c>
      <c r="AY465">
        <v>2</v>
      </c>
      <c r="AZ465">
        <v>0</v>
      </c>
      <c r="BA465">
        <v>0</v>
      </c>
      <c r="BB465">
        <v>1</v>
      </c>
    </row>
    <row r="466" spans="2:54" x14ac:dyDescent="0.25">
      <c r="B466">
        <v>1184</v>
      </c>
      <c r="C466">
        <v>12606</v>
      </c>
      <c r="D466">
        <v>103432</v>
      </c>
      <c r="G466" t="s">
        <v>837</v>
      </c>
      <c r="H466">
        <v>12606</v>
      </c>
      <c r="I466">
        <v>3</v>
      </c>
      <c r="J466">
        <v>1</v>
      </c>
      <c r="K466">
        <v>60</v>
      </c>
      <c r="M466" t="s">
        <v>511</v>
      </c>
      <c r="N466" t="s">
        <v>511</v>
      </c>
      <c r="O466" t="s">
        <v>68</v>
      </c>
      <c r="P466" t="s">
        <v>512</v>
      </c>
      <c r="Q466">
        <v>1</v>
      </c>
      <c r="W466" t="s">
        <v>126</v>
      </c>
      <c r="X466">
        <v>142</v>
      </c>
      <c r="Y466">
        <v>0</v>
      </c>
      <c r="Z466" t="s">
        <v>247</v>
      </c>
      <c r="AA466">
        <v>0</v>
      </c>
      <c r="AB466">
        <v>20</v>
      </c>
      <c r="AC466">
        <v>7</v>
      </c>
      <c r="AD466">
        <v>43</v>
      </c>
      <c r="AE466">
        <v>30</v>
      </c>
      <c r="AF466">
        <v>27</v>
      </c>
      <c r="AG466" s="19">
        <v>9</v>
      </c>
      <c r="AH466" s="8">
        <f t="shared" si="15"/>
        <v>1.32</v>
      </c>
      <c r="AI466" s="8">
        <f t="shared" si="16"/>
        <v>24.5</v>
      </c>
      <c r="AJ466" s="8">
        <f t="shared" si="17"/>
        <v>0.46300000000000002</v>
      </c>
      <c r="AL466" t="s">
        <v>431</v>
      </c>
      <c r="AM466" s="27">
        <v>1179999948</v>
      </c>
      <c r="AN466" s="27">
        <v>1809999943</v>
      </c>
      <c r="AO466" s="27">
        <v>1639999986</v>
      </c>
      <c r="AP466" s="27">
        <v>4800000191</v>
      </c>
      <c r="AQ466" s="27">
        <v>1519999981</v>
      </c>
      <c r="AR466">
        <v>11</v>
      </c>
      <c r="AS466">
        <v>13</v>
      </c>
      <c r="AT466">
        <v>21</v>
      </c>
      <c r="AU466">
        <v>6</v>
      </c>
      <c r="AV466">
        <v>3</v>
      </c>
      <c r="AW466">
        <v>31</v>
      </c>
      <c r="AX466">
        <v>85</v>
      </c>
      <c r="AY466">
        <v>2</v>
      </c>
      <c r="AZ466">
        <v>0</v>
      </c>
      <c r="BA466">
        <v>0</v>
      </c>
      <c r="BB466">
        <v>1</v>
      </c>
    </row>
    <row r="467" spans="2:54" x14ac:dyDescent="0.25">
      <c r="B467">
        <v>3295</v>
      </c>
      <c r="C467">
        <v>13428</v>
      </c>
      <c r="D467">
        <v>122135</v>
      </c>
      <c r="G467" t="s">
        <v>838</v>
      </c>
      <c r="H467">
        <v>13428</v>
      </c>
      <c r="I467">
        <v>3</v>
      </c>
      <c r="J467">
        <v>1</v>
      </c>
      <c r="K467">
        <v>100</v>
      </c>
      <c r="M467" t="s">
        <v>144</v>
      </c>
      <c r="N467" t="s">
        <v>144</v>
      </c>
      <c r="O467" t="s">
        <v>68</v>
      </c>
      <c r="P467" t="s">
        <v>145</v>
      </c>
      <c r="Q467">
        <v>1</v>
      </c>
      <c r="W467" t="s">
        <v>126</v>
      </c>
      <c r="X467">
        <v>150</v>
      </c>
      <c r="Y467">
        <v>0</v>
      </c>
      <c r="Z467" t="s">
        <v>247</v>
      </c>
      <c r="AA467">
        <v>0</v>
      </c>
      <c r="AB467">
        <v>20</v>
      </c>
      <c r="AC467">
        <v>10</v>
      </c>
      <c r="AD467">
        <v>39</v>
      </c>
      <c r="AE467">
        <v>34</v>
      </c>
      <c r="AF467">
        <v>27</v>
      </c>
      <c r="AG467" s="19">
        <v>9</v>
      </c>
      <c r="AH467" s="8">
        <f t="shared" si="15"/>
        <v>1.32</v>
      </c>
      <c r="AI467" s="8">
        <f t="shared" si="16"/>
        <v>24.5</v>
      </c>
      <c r="AJ467" s="8">
        <f t="shared" si="17"/>
        <v>0.46300000000000002</v>
      </c>
      <c r="AL467" t="s">
        <v>431</v>
      </c>
      <c r="AM467" t="s">
        <v>839</v>
      </c>
      <c r="AN467" s="27">
        <v>1809999943</v>
      </c>
      <c r="AO467" s="27">
        <v>1058300018</v>
      </c>
      <c r="AP467" s="27">
        <v>4699999809</v>
      </c>
      <c r="AQ467" s="27">
        <v>5849999905</v>
      </c>
      <c r="AR467">
        <v>16</v>
      </c>
      <c r="AS467">
        <v>26</v>
      </c>
      <c r="AT467">
        <v>27</v>
      </c>
      <c r="AU467">
        <v>12</v>
      </c>
      <c r="AV467">
        <v>8</v>
      </c>
      <c r="AW467">
        <v>25</v>
      </c>
      <c r="AX467">
        <v>15</v>
      </c>
      <c r="AY467">
        <v>2</v>
      </c>
      <c r="AZ467">
        <v>0</v>
      </c>
      <c r="BA467">
        <v>0</v>
      </c>
      <c r="BB467">
        <v>1</v>
      </c>
    </row>
    <row r="468" spans="2:54" x14ac:dyDescent="0.25">
      <c r="B468">
        <v>322</v>
      </c>
      <c r="C468">
        <v>18771</v>
      </c>
      <c r="D468">
        <v>132633</v>
      </c>
      <c r="G468" t="s">
        <v>840</v>
      </c>
      <c r="H468">
        <v>18771</v>
      </c>
      <c r="I468">
        <v>3</v>
      </c>
      <c r="J468">
        <v>2</v>
      </c>
      <c r="K468">
        <v>20</v>
      </c>
      <c r="M468" t="s">
        <v>841</v>
      </c>
      <c r="N468" t="s">
        <v>841</v>
      </c>
      <c r="O468" t="s">
        <v>554</v>
      </c>
      <c r="P468" t="s">
        <v>842</v>
      </c>
      <c r="Q468">
        <v>1</v>
      </c>
      <c r="W468" t="s">
        <v>70</v>
      </c>
      <c r="X468">
        <v>213</v>
      </c>
      <c r="Y468">
        <v>0</v>
      </c>
      <c r="Z468" t="s">
        <v>247</v>
      </c>
      <c r="AA468">
        <v>0</v>
      </c>
      <c r="AB468">
        <v>20</v>
      </c>
      <c r="AC468">
        <v>14</v>
      </c>
      <c r="AD468">
        <v>33</v>
      </c>
      <c r="AE468">
        <v>41</v>
      </c>
      <c r="AF468">
        <v>26</v>
      </c>
      <c r="AG468" s="19">
        <v>9</v>
      </c>
      <c r="AH468" s="8">
        <f t="shared" si="15"/>
        <v>1.32</v>
      </c>
      <c r="AI468" s="8">
        <f t="shared" si="16"/>
        <v>24.5</v>
      </c>
      <c r="AJ468" s="8">
        <f t="shared" si="17"/>
        <v>0.46300000000000002</v>
      </c>
      <c r="AL468" t="s">
        <v>431</v>
      </c>
      <c r="AM468" t="s">
        <v>843</v>
      </c>
      <c r="AN468" s="27">
        <v>1789999962</v>
      </c>
      <c r="AO468" s="27">
        <v>2656099892</v>
      </c>
      <c r="AP468" s="27">
        <v>4800000191</v>
      </c>
      <c r="AQ468" s="27">
        <v>1804000092</v>
      </c>
      <c r="AR468">
        <v>15</v>
      </c>
      <c r="AS468">
        <v>80</v>
      </c>
      <c r="AT468">
        <v>45</v>
      </c>
      <c r="AU468">
        <v>75</v>
      </c>
      <c r="AV468">
        <v>80</v>
      </c>
      <c r="AW468">
        <v>44</v>
      </c>
      <c r="AX468">
        <v>1</v>
      </c>
      <c r="AY468">
        <v>1</v>
      </c>
      <c r="AZ468">
        <v>0</v>
      </c>
      <c r="BA468">
        <v>0</v>
      </c>
      <c r="BB468">
        <v>1</v>
      </c>
    </row>
    <row r="469" spans="2:54" x14ac:dyDescent="0.25">
      <c r="B469">
        <v>2385</v>
      </c>
      <c r="C469">
        <v>12263</v>
      </c>
      <c r="D469">
        <v>134974</v>
      </c>
      <c r="G469" t="s">
        <v>844</v>
      </c>
      <c r="H469">
        <v>12263</v>
      </c>
      <c r="I469">
        <v>3</v>
      </c>
      <c r="J469">
        <v>3</v>
      </c>
      <c r="K469">
        <v>20</v>
      </c>
      <c r="M469" t="s">
        <v>72</v>
      </c>
      <c r="N469" t="s">
        <v>72</v>
      </c>
      <c r="O469" t="s">
        <v>74</v>
      </c>
      <c r="P469" t="s">
        <v>75</v>
      </c>
      <c r="Q469">
        <v>1</v>
      </c>
      <c r="W469" t="s">
        <v>46</v>
      </c>
      <c r="X469">
        <v>174</v>
      </c>
      <c r="Y469">
        <v>0</v>
      </c>
      <c r="Z469" t="s">
        <v>247</v>
      </c>
      <c r="AA469">
        <v>0</v>
      </c>
      <c r="AB469">
        <v>20</v>
      </c>
      <c r="AC469">
        <v>9</v>
      </c>
      <c r="AD469">
        <v>37</v>
      </c>
      <c r="AE469">
        <v>40</v>
      </c>
      <c r="AF469">
        <v>23</v>
      </c>
      <c r="AG469" s="19">
        <v>9</v>
      </c>
      <c r="AH469" s="8">
        <f t="shared" si="15"/>
        <v>1.32</v>
      </c>
      <c r="AI469" s="8">
        <f t="shared" si="16"/>
        <v>24.5</v>
      </c>
      <c r="AJ469" s="8">
        <f t="shared" si="17"/>
        <v>0.46300000000000002</v>
      </c>
      <c r="AL469" t="s">
        <v>431</v>
      </c>
      <c r="AM469" s="27">
        <v>150999999</v>
      </c>
      <c r="AN469" s="27">
        <v>175999999</v>
      </c>
      <c r="AO469" s="27">
        <v>170599997</v>
      </c>
      <c r="AP469" s="27">
        <v>6599999905</v>
      </c>
      <c r="AQ469" s="27">
        <v>1629999995</v>
      </c>
      <c r="AR469">
        <v>11</v>
      </c>
      <c r="AS469">
        <v>19</v>
      </c>
      <c r="AT469">
        <v>62</v>
      </c>
      <c r="AU469">
        <v>19</v>
      </c>
      <c r="AV469">
        <v>24</v>
      </c>
      <c r="AW469">
        <v>96</v>
      </c>
      <c r="AX469">
        <v>0</v>
      </c>
      <c r="AY469">
        <v>2</v>
      </c>
      <c r="AZ469">
        <v>0</v>
      </c>
      <c r="BA469" t="s">
        <v>392</v>
      </c>
      <c r="BB469">
        <v>0</v>
      </c>
    </row>
    <row r="470" spans="2:54" x14ac:dyDescent="0.25">
      <c r="B470">
        <v>2355</v>
      </c>
      <c r="C470">
        <v>12294</v>
      </c>
      <c r="D470">
        <v>137473</v>
      </c>
      <c r="G470" t="s">
        <v>845</v>
      </c>
      <c r="H470">
        <v>12294</v>
      </c>
      <c r="I470">
        <v>3</v>
      </c>
      <c r="J470">
        <v>3</v>
      </c>
      <c r="K470">
        <v>20</v>
      </c>
      <c r="M470" t="s">
        <v>846</v>
      </c>
      <c r="N470" t="s">
        <v>846</v>
      </c>
      <c r="O470" t="s">
        <v>74</v>
      </c>
      <c r="P470" t="s">
        <v>847</v>
      </c>
      <c r="Q470">
        <v>1</v>
      </c>
      <c r="W470" t="s">
        <v>46</v>
      </c>
      <c r="X470">
        <v>164</v>
      </c>
      <c r="Y470">
        <v>0</v>
      </c>
      <c r="Z470" t="s">
        <v>247</v>
      </c>
      <c r="AA470">
        <v>0</v>
      </c>
      <c r="AB470">
        <v>20</v>
      </c>
      <c r="AC470">
        <v>13</v>
      </c>
      <c r="AD470">
        <v>38</v>
      </c>
      <c r="AE470">
        <v>38</v>
      </c>
      <c r="AF470">
        <v>24</v>
      </c>
      <c r="AG470" s="19">
        <v>9</v>
      </c>
      <c r="AH470" s="8">
        <f t="shared" si="15"/>
        <v>1.32</v>
      </c>
      <c r="AI470" s="8">
        <f t="shared" si="16"/>
        <v>24.5</v>
      </c>
      <c r="AJ470" s="8">
        <f t="shared" si="17"/>
        <v>0.46300000000000002</v>
      </c>
      <c r="AL470" t="s">
        <v>431</v>
      </c>
      <c r="AM470" t="s">
        <v>405</v>
      </c>
      <c r="AN470" s="27">
        <v>1769999981</v>
      </c>
      <c r="AO470" s="27">
        <v>1671999931</v>
      </c>
      <c r="AP470" s="27">
        <v>6599999905</v>
      </c>
      <c r="AQ470" s="27">
        <v>1460000038</v>
      </c>
      <c r="AR470">
        <v>11</v>
      </c>
      <c r="AS470">
        <v>20</v>
      </c>
      <c r="AT470">
        <v>59</v>
      </c>
      <c r="AU470">
        <v>22</v>
      </c>
      <c r="AV470">
        <v>21</v>
      </c>
      <c r="AW470">
        <v>89</v>
      </c>
      <c r="AX470">
        <v>0</v>
      </c>
      <c r="AY470">
        <v>2</v>
      </c>
      <c r="AZ470">
        <v>0</v>
      </c>
      <c r="BA470" t="s">
        <v>392</v>
      </c>
      <c r="BB470">
        <v>1</v>
      </c>
    </row>
    <row r="471" spans="2:54" x14ac:dyDescent="0.25">
      <c r="B471">
        <v>2229</v>
      </c>
      <c r="C471">
        <v>12566</v>
      </c>
      <c r="D471">
        <v>137475</v>
      </c>
      <c r="G471" t="s">
        <v>848</v>
      </c>
      <c r="H471">
        <v>12566</v>
      </c>
      <c r="I471">
        <v>3</v>
      </c>
      <c r="J471">
        <v>3</v>
      </c>
      <c r="K471">
        <v>20</v>
      </c>
      <c r="M471" t="s">
        <v>846</v>
      </c>
      <c r="N471" t="s">
        <v>846</v>
      </c>
      <c r="O471" t="s">
        <v>74</v>
      </c>
      <c r="P471" t="s">
        <v>847</v>
      </c>
      <c r="Q471">
        <v>1</v>
      </c>
      <c r="W471" t="s">
        <v>46</v>
      </c>
      <c r="X471">
        <v>164</v>
      </c>
      <c r="Y471">
        <v>0</v>
      </c>
      <c r="Z471" t="s">
        <v>247</v>
      </c>
      <c r="AA471">
        <v>0</v>
      </c>
      <c r="AB471">
        <v>20</v>
      </c>
      <c r="AC471">
        <v>13</v>
      </c>
      <c r="AD471">
        <v>38</v>
      </c>
      <c r="AE471">
        <v>38</v>
      </c>
      <c r="AF471">
        <v>24</v>
      </c>
      <c r="AG471" s="19">
        <v>9</v>
      </c>
      <c r="AH471" s="8">
        <f t="shared" si="15"/>
        <v>1.32</v>
      </c>
      <c r="AI471" s="8">
        <f t="shared" si="16"/>
        <v>24.5</v>
      </c>
      <c r="AJ471" s="8">
        <f t="shared" si="17"/>
        <v>0.46300000000000002</v>
      </c>
      <c r="AL471" t="s">
        <v>431</v>
      </c>
      <c r="AM471" t="s">
        <v>405</v>
      </c>
      <c r="AN471" s="27">
        <v>1769999981</v>
      </c>
      <c r="AO471" s="27">
        <v>1671999931</v>
      </c>
      <c r="AP471" s="27">
        <v>6599999905</v>
      </c>
      <c r="AQ471" s="27">
        <v>1460000038</v>
      </c>
      <c r="AR471">
        <v>11</v>
      </c>
      <c r="AS471">
        <v>20</v>
      </c>
      <c r="AT471">
        <v>59</v>
      </c>
      <c r="AU471">
        <v>22</v>
      </c>
      <c r="AV471">
        <v>21</v>
      </c>
      <c r="AW471">
        <v>89</v>
      </c>
      <c r="AX471">
        <v>0</v>
      </c>
      <c r="AY471">
        <v>2</v>
      </c>
      <c r="AZ471">
        <v>0</v>
      </c>
      <c r="BA471" t="s">
        <v>392</v>
      </c>
      <c r="BB471">
        <v>1</v>
      </c>
    </row>
    <row r="472" spans="2:54" x14ac:dyDescent="0.25">
      <c r="B472">
        <v>2526</v>
      </c>
      <c r="C472">
        <v>12255</v>
      </c>
      <c r="D472">
        <v>137478</v>
      </c>
      <c r="G472" t="s">
        <v>849</v>
      </c>
      <c r="H472">
        <v>12255</v>
      </c>
      <c r="I472">
        <v>3</v>
      </c>
      <c r="J472">
        <v>3</v>
      </c>
      <c r="K472">
        <v>20</v>
      </c>
      <c r="M472" t="s">
        <v>846</v>
      </c>
      <c r="N472" t="s">
        <v>846</v>
      </c>
      <c r="O472" t="s">
        <v>74</v>
      </c>
      <c r="P472" t="s">
        <v>847</v>
      </c>
      <c r="Q472">
        <v>1</v>
      </c>
      <c r="W472" t="s">
        <v>46</v>
      </c>
      <c r="X472">
        <v>164</v>
      </c>
      <c r="Y472">
        <v>0</v>
      </c>
      <c r="Z472" t="s">
        <v>247</v>
      </c>
      <c r="AA472">
        <v>0</v>
      </c>
      <c r="AB472">
        <v>20</v>
      </c>
      <c r="AC472">
        <v>13</v>
      </c>
      <c r="AD472">
        <v>38</v>
      </c>
      <c r="AE472">
        <v>38</v>
      </c>
      <c r="AF472">
        <v>24</v>
      </c>
      <c r="AG472" s="19">
        <v>9</v>
      </c>
      <c r="AH472" s="8">
        <f t="shared" si="15"/>
        <v>1.32</v>
      </c>
      <c r="AI472" s="8">
        <f t="shared" si="16"/>
        <v>24.5</v>
      </c>
      <c r="AJ472" s="8">
        <f t="shared" si="17"/>
        <v>0.46300000000000002</v>
      </c>
      <c r="AL472" t="s">
        <v>431</v>
      </c>
      <c r="AM472" t="s">
        <v>405</v>
      </c>
      <c r="AN472" s="27">
        <v>1769999981</v>
      </c>
      <c r="AO472" s="27">
        <v>1671999931</v>
      </c>
      <c r="AP472" s="27">
        <v>6599999905</v>
      </c>
      <c r="AQ472" s="27">
        <v>1460000038</v>
      </c>
      <c r="AR472">
        <v>11</v>
      </c>
      <c r="AS472">
        <v>20</v>
      </c>
      <c r="AT472">
        <v>59</v>
      </c>
      <c r="AU472">
        <v>22</v>
      </c>
      <c r="AV472">
        <v>21</v>
      </c>
      <c r="AW472">
        <v>89</v>
      </c>
      <c r="AX472">
        <v>0</v>
      </c>
      <c r="AY472">
        <v>2</v>
      </c>
      <c r="AZ472">
        <v>0</v>
      </c>
      <c r="BA472" t="s">
        <v>392</v>
      </c>
      <c r="BB472">
        <v>1</v>
      </c>
    </row>
    <row r="473" spans="2:54" x14ac:dyDescent="0.25">
      <c r="B473">
        <v>3138</v>
      </c>
      <c r="C473">
        <v>12292</v>
      </c>
      <c r="D473">
        <v>137485</v>
      </c>
      <c r="G473" t="s">
        <v>850</v>
      </c>
      <c r="H473">
        <v>12292</v>
      </c>
      <c r="I473">
        <v>3</v>
      </c>
      <c r="J473">
        <v>2</v>
      </c>
      <c r="K473">
        <v>30</v>
      </c>
      <c r="M473" t="s">
        <v>846</v>
      </c>
      <c r="N473" t="s">
        <v>846</v>
      </c>
      <c r="O473" t="s">
        <v>74</v>
      </c>
      <c r="P473" t="s">
        <v>847</v>
      </c>
      <c r="Q473">
        <v>1</v>
      </c>
      <c r="W473" t="s">
        <v>46</v>
      </c>
      <c r="X473">
        <v>164</v>
      </c>
      <c r="Y473">
        <v>0</v>
      </c>
      <c r="Z473" t="s">
        <v>247</v>
      </c>
      <c r="AA473">
        <v>0</v>
      </c>
      <c r="AB473">
        <v>20</v>
      </c>
      <c r="AC473">
        <v>13</v>
      </c>
      <c r="AD473">
        <v>38</v>
      </c>
      <c r="AE473">
        <v>38</v>
      </c>
      <c r="AF473">
        <v>24</v>
      </c>
      <c r="AG473" s="19">
        <v>9</v>
      </c>
      <c r="AH473" s="8">
        <f t="shared" si="15"/>
        <v>1.32</v>
      </c>
      <c r="AI473" s="8">
        <f t="shared" si="16"/>
        <v>24.5</v>
      </c>
      <c r="AJ473" s="8">
        <f t="shared" si="17"/>
        <v>0.46300000000000002</v>
      </c>
      <c r="AL473" t="s">
        <v>431</v>
      </c>
      <c r="AM473" t="s">
        <v>405</v>
      </c>
      <c r="AN473" s="27">
        <v>1769999981</v>
      </c>
      <c r="AO473" s="27">
        <v>1671999931</v>
      </c>
      <c r="AP473" s="27">
        <v>6599999905</v>
      </c>
      <c r="AQ473" s="27">
        <v>1460000038</v>
      </c>
      <c r="AR473">
        <v>11</v>
      </c>
      <c r="AS473">
        <v>20</v>
      </c>
      <c r="AT473">
        <v>59</v>
      </c>
      <c r="AU473">
        <v>22</v>
      </c>
      <c r="AV473">
        <v>21</v>
      </c>
      <c r="AW473">
        <v>89</v>
      </c>
      <c r="AX473">
        <v>0</v>
      </c>
      <c r="AY473">
        <v>2</v>
      </c>
      <c r="AZ473">
        <v>0</v>
      </c>
      <c r="BA473" t="s">
        <v>392</v>
      </c>
      <c r="BB473">
        <v>1</v>
      </c>
    </row>
    <row r="474" spans="2:54" x14ac:dyDescent="0.25">
      <c r="B474">
        <v>1527</v>
      </c>
      <c r="C474">
        <v>18846</v>
      </c>
      <c r="D474">
        <v>140166</v>
      </c>
      <c r="G474" t="s">
        <v>851</v>
      </c>
      <c r="H474">
        <v>18846</v>
      </c>
      <c r="I474">
        <v>3</v>
      </c>
      <c r="J474">
        <v>1</v>
      </c>
      <c r="K474">
        <v>50</v>
      </c>
      <c r="M474" t="s">
        <v>852</v>
      </c>
      <c r="N474" t="s">
        <v>852</v>
      </c>
      <c r="O474" t="s">
        <v>85</v>
      </c>
      <c r="P474" t="s">
        <v>853</v>
      </c>
      <c r="Q474">
        <v>3</v>
      </c>
      <c r="W474" t="s">
        <v>82</v>
      </c>
      <c r="X474">
        <v>33</v>
      </c>
      <c r="Y474">
        <v>0</v>
      </c>
      <c r="Z474" t="s">
        <v>247</v>
      </c>
      <c r="AA474">
        <v>0</v>
      </c>
      <c r="AB474">
        <v>20</v>
      </c>
      <c r="AC474">
        <v>22</v>
      </c>
      <c r="AD474">
        <v>45</v>
      </c>
      <c r="AE474">
        <v>29</v>
      </c>
      <c r="AF474">
        <v>26</v>
      </c>
      <c r="AG474" s="19">
        <v>9</v>
      </c>
      <c r="AH474" s="8">
        <f t="shared" si="15"/>
        <v>1.32</v>
      </c>
      <c r="AI474" s="8">
        <f t="shared" si="16"/>
        <v>24.5</v>
      </c>
      <c r="AJ474" s="8">
        <f t="shared" si="17"/>
        <v>0.46300000000000002</v>
      </c>
      <c r="AL474" t="s">
        <v>431</v>
      </c>
      <c r="AM474" s="27">
        <v>1289999962</v>
      </c>
      <c r="AN474" s="27">
        <v>1799999952</v>
      </c>
      <c r="AO474" s="27">
        <v>1634000063</v>
      </c>
      <c r="AP474" t="s">
        <v>578</v>
      </c>
      <c r="AQ474" s="27">
        <v>1309999943</v>
      </c>
      <c r="AR474">
        <v>12</v>
      </c>
      <c r="AS474">
        <v>14</v>
      </c>
      <c r="AT474">
        <v>40</v>
      </c>
      <c r="AU474">
        <v>20</v>
      </c>
      <c r="AV474">
        <v>19</v>
      </c>
      <c r="AW474">
        <v>85</v>
      </c>
      <c r="AX474">
        <v>0</v>
      </c>
      <c r="AY474">
        <v>2</v>
      </c>
      <c r="AZ474">
        <v>0</v>
      </c>
      <c r="BA474" t="s">
        <v>442</v>
      </c>
      <c r="BB474">
        <v>1</v>
      </c>
    </row>
    <row r="475" spans="2:54" x14ac:dyDescent="0.25">
      <c r="B475">
        <v>1378</v>
      </c>
      <c r="C475">
        <v>18850</v>
      </c>
      <c r="D475">
        <v>140173</v>
      </c>
      <c r="G475" t="s">
        <v>854</v>
      </c>
      <c r="H475">
        <v>18850</v>
      </c>
      <c r="I475">
        <v>3</v>
      </c>
      <c r="J475">
        <v>3</v>
      </c>
      <c r="K475">
        <v>20</v>
      </c>
      <c r="M475" t="s">
        <v>852</v>
      </c>
      <c r="N475" t="s">
        <v>852</v>
      </c>
      <c r="O475" t="s">
        <v>85</v>
      </c>
      <c r="P475" t="s">
        <v>853</v>
      </c>
      <c r="Q475">
        <v>3</v>
      </c>
      <c r="W475" t="s">
        <v>82</v>
      </c>
      <c r="X475">
        <v>33</v>
      </c>
      <c r="Y475">
        <v>0</v>
      </c>
      <c r="Z475" t="s">
        <v>247</v>
      </c>
      <c r="AA475">
        <v>0</v>
      </c>
      <c r="AB475">
        <v>20</v>
      </c>
      <c r="AC475">
        <v>22</v>
      </c>
      <c r="AD475">
        <v>45</v>
      </c>
      <c r="AE475">
        <v>29</v>
      </c>
      <c r="AF475">
        <v>26</v>
      </c>
      <c r="AG475" s="19">
        <v>9</v>
      </c>
      <c r="AH475" s="8">
        <f t="shared" si="15"/>
        <v>1.32</v>
      </c>
      <c r="AI475" s="8">
        <f t="shared" si="16"/>
        <v>24.5</v>
      </c>
      <c r="AJ475" s="8">
        <f t="shared" si="17"/>
        <v>0.46300000000000002</v>
      </c>
      <c r="AL475" t="s">
        <v>431</v>
      </c>
      <c r="AM475" s="27">
        <v>1289999962</v>
      </c>
      <c r="AN475" s="27">
        <v>1799999952</v>
      </c>
      <c r="AO475" s="27">
        <v>1634000063</v>
      </c>
      <c r="AP475" t="s">
        <v>578</v>
      </c>
      <c r="AQ475" s="27">
        <v>1309999943</v>
      </c>
      <c r="AR475">
        <v>12</v>
      </c>
      <c r="AS475">
        <v>14</v>
      </c>
      <c r="AT475">
        <v>40</v>
      </c>
      <c r="AU475">
        <v>20</v>
      </c>
      <c r="AV475">
        <v>19</v>
      </c>
      <c r="AW475">
        <v>85</v>
      </c>
      <c r="AX475">
        <v>0</v>
      </c>
      <c r="AY475">
        <v>2</v>
      </c>
      <c r="AZ475">
        <v>0</v>
      </c>
      <c r="BA475" t="s">
        <v>442</v>
      </c>
      <c r="BB475">
        <v>1</v>
      </c>
    </row>
    <row r="476" spans="2:54" x14ac:dyDescent="0.25">
      <c r="B476">
        <v>1248</v>
      </c>
      <c r="C476">
        <v>18802</v>
      </c>
      <c r="D476">
        <v>140177</v>
      </c>
      <c r="G476" t="s">
        <v>855</v>
      </c>
      <c r="H476">
        <v>18802</v>
      </c>
      <c r="I476">
        <v>3</v>
      </c>
      <c r="J476">
        <v>3</v>
      </c>
      <c r="K476">
        <v>15</v>
      </c>
      <c r="M476" t="s">
        <v>852</v>
      </c>
      <c r="N476" t="s">
        <v>852</v>
      </c>
      <c r="O476" t="s">
        <v>85</v>
      </c>
      <c r="P476" t="s">
        <v>853</v>
      </c>
      <c r="Q476">
        <v>3</v>
      </c>
      <c r="W476" t="s">
        <v>82</v>
      </c>
      <c r="X476">
        <v>33</v>
      </c>
      <c r="Y476">
        <v>0</v>
      </c>
      <c r="Z476" t="s">
        <v>247</v>
      </c>
      <c r="AA476">
        <v>0</v>
      </c>
      <c r="AB476">
        <v>20</v>
      </c>
      <c r="AC476">
        <v>22</v>
      </c>
      <c r="AD476">
        <v>45</v>
      </c>
      <c r="AE476">
        <v>29</v>
      </c>
      <c r="AF476">
        <v>26</v>
      </c>
      <c r="AG476" s="19">
        <v>9</v>
      </c>
      <c r="AH476" s="8">
        <f t="shared" si="15"/>
        <v>1.32</v>
      </c>
      <c r="AI476" s="8">
        <f t="shared" si="16"/>
        <v>24.5</v>
      </c>
      <c r="AJ476" s="8">
        <f t="shared" si="17"/>
        <v>0.46300000000000002</v>
      </c>
      <c r="AL476" t="s">
        <v>431</v>
      </c>
      <c r="AM476" s="27">
        <v>1289999962</v>
      </c>
      <c r="AN476" s="27">
        <v>1799999952</v>
      </c>
      <c r="AO476" s="27">
        <v>1634000063</v>
      </c>
      <c r="AP476" t="s">
        <v>578</v>
      </c>
      <c r="AQ476" s="27">
        <v>1309999943</v>
      </c>
      <c r="AR476">
        <v>12</v>
      </c>
      <c r="AS476">
        <v>14</v>
      </c>
      <c r="AT476">
        <v>40</v>
      </c>
      <c r="AU476">
        <v>20</v>
      </c>
      <c r="AV476">
        <v>19</v>
      </c>
      <c r="AW476">
        <v>85</v>
      </c>
      <c r="AX476">
        <v>0</v>
      </c>
      <c r="AY476">
        <v>2</v>
      </c>
      <c r="AZ476">
        <v>0</v>
      </c>
      <c r="BA476" t="s">
        <v>442</v>
      </c>
      <c r="BB476">
        <v>1</v>
      </c>
    </row>
    <row r="477" spans="2:54" x14ac:dyDescent="0.25">
      <c r="B477">
        <v>1193</v>
      </c>
      <c r="C477">
        <v>18810</v>
      </c>
      <c r="D477">
        <v>140190</v>
      </c>
      <c r="G477" t="s">
        <v>856</v>
      </c>
      <c r="H477">
        <v>18810</v>
      </c>
      <c r="I477">
        <v>3</v>
      </c>
      <c r="J477">
        <v>1</v>
      </c>
      <c r="K477">
        <v>40</v>
      </c>
      <c r="M477" t="s">
        <v>852</v>
      </c>
      <c r="N477" t="s">
        <v>852</v>
      </c>
      <c r="O477" t="s">
        <v>85</v>
      </c>
      <c r="P477" t="s">
        <v>853</v>
      </c>
      <c r="Q477">
        <v>3</v>
      </c>
      <c r="W477" t="s">
        <v>82</v>
      </c>
      <c r="X477">
        <v>33</v>
      </c>
      <c r="Y477">
        <v>0</v>
      </c>
      <c r="Z477" t="s">
        <v>247</v>
      </c>
      <c r="AA477">
        <v>0</v>
      </c>
      <c r="AB477">
        <v>20</v>
      </c>
      <c r="AC477">
        <v>22</v>
      </c>
      <c r="AD477">
        <v>45</v>
      </c>
      <c r="AE477">
        <v>29</v>
      </c>
      <c r="AF477">
        <v>26</v>
      </c>
      <c r="AG477" s="19">
        <v>9</v>
      </c>
      <c r="AH477" s="8">
        <f t="shared" si="15"/>
        <v>1.32</v>
      </c>
      <c r="AI477" s="8">
        <f t="shared" si="16"/>
        <v>24.5</v>
      </c>
      <c r="AJ477" s="8">
        <f t="shared" si="17"/>
        <v>0.46300000000000002</v>
      </c>
      <c r="AL477" t="s">
        <v>431</v>
      </c>
      <c r="AM477" s="27">
        <v>1289999962</v>
      </c>
      <c r="AN477" s="27">
        <v>1799999952</v>
      </c>
      <c r="AO477" s="27">
        <v>1634000063</v>
      </c>
      <c r="AP477" t="s">
        <v>578</v>
      </c>
      <c r="AQ477" s="27">
        <v>1309999943</v>
      </c>
      <c r="AR477">
        <v>12</v>
      </c>
      <c r="AS477">
        <v>14</v>
      </c>
      <c r="AT477">
        <v>40</v>
      </c>
      <c r="AU477">
        <v>20</v>
      </c>
      <c r="AV477">
        <v>19</v>
      </c>
      <c r="AW477">
        <v>85</v>
      </c>
      <c r="AX477">
        <v>0</v>
      </c>
      <c r="AY477">
        <v>2</v>
      </c>
      <c r="AZ477">
        <v>0</v>
      </c>
      <c r="BA477" t="s">
        <v>442</v>
      </c>
      <c r="BB477">
        <v>1</v>
      </c>
    </row>
    <row r="478" spans="2:54" x14ac:dyDescent="0.25">
      <c r="B478">
        <v>1702</v>
      </c>
      <c r="C478">
        <v>12558</v>
      </c>
      <c r="D478">
        <v>140248</v>
      </c>
      <c r="G478" t="s">
        <v>857</v>
      </c>
      <c r="H478">
        <v>12558</v>
      </c>
      <c r="I478">
        <v>3</v>
      </c>
      <c r="J478">
        <v>1</v>
      </c>
      <c r="K478">
        <v>100</v>
      </c>
      <c r="M478" t="s">
        <v>852</v>
      </c>
      <c r="N478" t="s">
        <v>852</v>
      </c>
      <c r="O478" t="s">
        <v>85</v>
      </c>
      <c r="P478" t="s">
        <v>853</v>
      </c>
      <c r="Q478">
        <v>3</v>
      </c>
      <c r="W478" t="s">
        <v>82</v>
      </c>
      <c r="X478">
        <v>33</v>
      </c>
      <c r="Y478">
        <v>0</v>
      </c>
      <c r="Z478" t="s">
        <v>247</v>
      </c>
      <c r="AA478">
        <v>0</v>
      </c>
      <c r="AB478">
        <v>20</v>
      </c>
      <c r="AC478">
        <v>22</v>
      </c>
      <c r="AD478">
        <v>45</v>
      </c>
      <c r="AE478">
        <v>29</v>
      </c>
      <c r="AF478">
        <v>26</v>
      </c>
      <c r="AG478" s="19">
        <v>9</v>
      </c>
      <c r="AH478" s="8">
        <f t="shared" si="15"/>
        <v>1.32</v>
      </c>
      <c r="AI478" s="8">
        <f t="shared" si="16"/>
        <v>24.5</v>
      </c>
      <c r="AJ478" s="8">
        <f t="shared" si="17"/>
        <v>0.46300000000000002</v>
      </c>
      <c r="AL478" t="s">
        <v>431</v>
      </c>
      <c r="AM478" s="27">
        <v>1289999962</v>
      </c>
      <c r="AN478" s="27">
        <v>1799999952</v>
      </c>
      <c r="AO478" s="27">
        <v>1634000063</v>
      </c>
      <c r="AP478" t="s">
        <v>578</v>
      </c>
      <c r="AQ478" s="27">
        <v>1309999943</v>
      </c>
      <c r="AR478">
        <v>12</v>
      </c>
      <c r="AS478">
        <v>14</v>
      </c>
      <c r="AT478">
        <v>40</v>
      </c>
      <c r="AU478">
        <v>20</v>
      </c>
      <c r="AV478">
        <v>19</v>
      </c>
      <c r="AW478">
        <v>85</v>
      </c>
      <c r="AX478">
        <v>0</v>
      </c>
      <c r="AY478">
        <v>2</v>
      </c>
      <c r="AZ478">
        <v>0</v>
      </c>
      <c r="BA478" t="s">
        <v>442</v>
      </c>
      <c r="BB478">
        <v>1</v>
      </c>
    </row>
    <row r="479" spans="2:54" x14ac:dyDescent="0.25">
      <c r="B479">
        <v>423</v>
      </c>
      <c r="C479">
        <v>16003</v>
      </c>
      <c r="D479">
        <v>140292</v>
      </c>
      <c r="G479" t="s">
        <v>858</v>
      </c>
      <c r="H479">
        <v>16003</v>
      </c>
      <c r="I479">
        <v>3</v>
      </c>
      <c r="J479">
        <v>2</v>
      </c>
      <c r="K479">
        <v>40</v>
      </c>
      <c r="M479" t="s">
        <v>852</v>
      </c>
      <c r="N479" t="s">
        <v>852</v>
      </c>
      <c r="O479" t="s">
        <v>85</v>
      </c>
      <c r="P479" t="s">
        <v>853</v>
      </c>
      <c r="Q479">
        <v>3</v>
      </c>
      <c r="W479" t="s">
        <v>82</v>
      </c>
      <c r="X479">
        <v>33</v>
      </c>
      <c r="Y479">
        <v>0</v>
      </c>
      <c r="Z479" t="s">
        <v>247</v>
      </c>
      <c r="AA479">
        <v>0</v>
      </c>
      <c r="AB479">
        <v>20</v>
      </c>
      <c r="AC479">
        <v>22</v>
      </c>
      <c r="AD479">
        <v>45</v>
      </c>
      <c r="AE479">
        <v>29</v>
      </c>
      <c r="AF479">
        <v>26</v>
      </c>
      <c r="AG479" s="19">
        <v>9</v>
      </c>
      <c r="AH479" s="8">
        <f t="shared" si="15"/>
        <v>1.32</v>
      </c>
      <c r="AI479" s="8">
        <f t="shared" si="16"/>
        <v>24.5</v>
      </c>
      <c r="AJ479" s="8">
        <f t="shared" si="17"/>
        <v>0.46300000000000002</v>
      </c>
      <c r="AL479" t="s">
        <v>431</v>
      </c>
      <c r="AM479" s="27">
        <v>1289999962</v>
      </c>
      <c r="AN479" s="27">
        <v>1799999952</v>
      </c>
      <c r="AO479" s="27">
        <v>1634000063</v>
      </c>
      <c r="AP479" t="s">
        <v>578</v>
      </c>
      <c r="AQ479" s="27">
        <v>1309999943</v>
      </c>
      <c r="AR479">
        <v>12</v>
      </c>
      <c r="AS479">
        <v>14</v>
      </c>
      <c r="AT479">
        <v>40</v>
      </c>
      <c r="AU479">
        <v>20</v>
      </c>
      <c r="AV479">
        <v>19</v>
      </c>
      <c r="AW479">
        <v>85</v>
      </c>
      <c r="AX479">
        <v>0</v>
      </c>
      <c r="AY479">
        <v>2</v>
      </c>
      <c r="AZ479">
        <v>0</v>
      </c>
      <c r="BA479" t="s">
        <v>442</v>
      </c>
      <c r="BB479">
        <v>1</v>
      </c>
    </row>
    <row r="480" spans="2:54" x14ac:dyDescent="0.25">
      <c r="B480">
        <v>2042</v>
      </c>
      <c r="C480">
        <v>12570</v>
      </c>
      <c r="D480">
        <v>140295</v>
      </c>
      <c r="G480" t="s">
        <v>859</v>
      </c>
      <c r="H480">
        <v>12570</v>
      </c>
      <c r="I480">
        <v>3</v>
      </c>
      <c r="J480">
        <v>2</v>
      </c>
      <c r="K480">
        <v>30</v>
      </c>
      <c r="M480" t="s">
        <v>852</v>
      </c>
      <c r="N480" t="s">
        <v>852</v>
      </c>
      <c r="O480" t="s">
        <v>85</v>
      </c>
      <c r="P480" t="s">
        <v>853</v>
      </c>
      <c r="Q480">
        <v>3</v>
      </c>
      <c r="W480" t="s">
        <v>82</v>
      </c>
      <c r="X480">
        <v>33</v>
      </c>
      <c r="Y480">
        <v>0</v>
      </c>
      <c r="Z480" t="s">
        <v>247</v>
      </c>
      <c r="AA480">
        <v>0</v>
      </c>
      <c r="AB480">
        <v>20</v>
      </c>
      <c r="AC480">
        <v>22</v>
      </c>
      <c r="AD480">
        <v>45</v>
      </c>
      <c r="AE480">
        <v>29</v>
      </c>
      <c r="AF480">
        <v>26</v>
      </c>
      <c r="AG480" s="19">
        <v>9</v>
      </c>
      <c r="AH480" s="8">
        <f t="shared" si="15"/>
        <v>1.32</v>
      </c>
      <c r="AI480" s="8">
        <f t="shared" si="16"/>
        <v>24.5</v>
      </c>
      <c r="AJ480" s="8">
        <f t="shared" si="17"/>
        <v>0.46300000000000002</v>
      </c>
      <c r="AL480" t="s">
        <v>431</v>
      </c>
      <c r="AM480" s="27">
        <v>1289999962</v>
      </c>
      <c r="AN480" s="27">
        <v>1799999952</v>
      </c>
      <c r="AO480" s="27">
        <v>1634000063</v>
      </c>
      <c r="AP480" t="s">
        <v>578</v>
      </c>
      <c r="AQ480" s="27">
        <v>1309999943</v>
      </c>
      <c r="AR480">
        <v>12</v>
      </c>
      <c r="AS480">
        <v>14</v>
      </c>
      <c r="AT480">
        <v>40</v>
      </c>
      <c r="AU480">
        <v>20</v>
      </c>
      <c r="AV480">
        <v>19</v>
      </c>
      <c r="AW480">
        <v>85</v>
      </c>
      <c r="AX480">
        <v>0</v>
      </c>
      <c r="AY480">
        <v>2</v>
      </c>
      <c r="AZ480">
        <v>0</v>
      </c>
      <c r="BA480" t="s">
        <v>442</v>
      </c>
      <c r="BB480">
        <v>1</v>
      </c>
    </row>
    <row r="481" spans="2:54" x14ac:dyDescent="0.25">
      <c r="B481">
        <v>1275</v>
      </c>
      <c r="C481">
        <v>12850</v>
      </c>
      <c r="D481">
        <v>140305</v>
      </c>
      <c r="G481" t="s">
        <v>860</v>
      </c>
      <c r="H481">
        <v>12850</v>
      </c>
      <c r="I481">
        <v>3</v>
      </c>
      <c r="J481">
        <v>2</v>
      </c>
      <c r="K481">
        <v>30</v>
      </c>
      <c r="M481" t="s">
        <v>852</v>
      </c>
      <c r="N481" t="s">
        <v>852</v>
      </c>
      <c r="O481" t="s">
        <v>85</v>
      </c>
      <c r="P481" t="s">
        <v>853</v>
      </c>
      <c r="Q481">
        <v>3</v>
      </c>
      <c r="W481" t="s">
        <v>82</v>
      </c>
      <c r="X481">
        <v>33</v>
      </c>
      <c r="Y481">
        <v>0</v>
      </c>
      <c r="Z481" t="s">
        <v>247</v>
      </c>
      <c r="AA481">
        <v>0</v>
      </c>
      <c r="AB481">
        <v>20</v>
      </c>
      <c r="AC481">
        <v>22</v>
      </c>
      <c r="AD481">
        <v>45</v>
      </c>
      <c r="AE481">
        <v>29</v>
      </c>
      <c r="AF481">
        <v>26</v>
      </c>
      <c r="AG481" s="19">
        <v>9</v>
      </c>
      <c r="AH481" s="8">
        <f t="shared" si="15"/>
        <v>1.32</v>
      </c>
      <c r="AI481" s="8">
        <f t="shared" si="16"/>
        <v>24.5</v>
      </c>
      <c r="AJ481" s="8">
        <f t="shared" si="17"/>
        <v>0.46300000000000002</v>
      </c>
      <c r="AL481" t="s">
        <v>431</v>
      </c>
      <c r="AM481" s="27">
        <v>1289999962</v>
      </c>
      <c r="AN481" s="27">
        <v>1799999952</v>
      </c>
      <c r="AO481" s="27">
        <v>1634000063</v>
      </c>
      <c r="AP481" t="s">
        <v>578</v>
      </c>
      <c r="AQ481" s="27">
        <v>1309999943</v>
      </c>
      <c r="AR481">
        <v>12</v>
      </c>
      <c r="AS481">
        <v>14</v>
      </c>
      <c r="AT481">
        <v>40</v>
      </c>
      <c r="AU481">
        <v>20</v>
      </c>
      <c r="AV481">
        <v>19</v>
      </c>
      <c r="AW481">
        <v>85</v>
      </c>
      <c r="AX481">
        <v>0</v>
      </c>
      <c r="AY481">
        <v>2</v>
      </c>
      <c r="AZ481">
        <v>0</v>
      </c>
      <c r="BA481" t="s">
        <v>442</v>
      </c>
      <c r="BB481">
        <v>1</v>
      </c>
    </row>
    <row r="482" spans="2:54" x14ac:dyDescent="0.25">
      <c r="B482">
        <v>2064</v>
      </c>
      <c r="C482">
        <v>19082</v>
      </c>
      <c r="D482">
        <v>140310</v>
      </c>
      <c r="G482" t="s">
        <v>861</v>
      </c>
      <c r="H482">
        <v>19082</v>
      </c>
      <c r="I482">
        <v>3</v>
      </c>
      <c r="J482">
        <v>2</v>
      </c>
      <c r="K482">
        <v>30</v>
      </c>
      <c r="M482" t="s">
        <v>852</v>
      </c>
      <c r="N482" t="s">
        <v>852</v>
      </c>
      <c r="O482" t="s">
        <v>85</v>
      </c>
      <c r="P482" t="s">
        <v>853</v>
      </c>
      <c r="Q482">
        <v>3</v>
      </c>
      <c r="W482" t="s">
        <v>82</v>
      </c>
      <c r="X482">
        <v>33</v>
      </c>
      <c r="Y482">
        <v>0</v>
      </c>
      <c r="Z482" t="s">
        <v>247</v>
      </c>
      <c r="AA482">
        <v>0</v>
      </c>
      <c r="AB482">
        <v>20</v>
      </c>
      <c r="AC482">
        <v>22</v>
      </c>
      <c r="AD482">
        <v>45</v>
      </c>
      <c r="AE482">
        <v>29</v>
      </c>
      <c r="AF482">
        <v>26</v>
      </c>
      <c r="AG482" s="19">
        <v>9</v>
      </c>
      <c r="AH482" s="8">
        <f t="shared" si="15"/>
        <v>1.32</v>
      </c>
      <c r="AI482" s="8">
        <f t="shared" si="16"/>
        <v>24.5</v>
      </c>
      <c r="AJ482" s="8">
        <f t="shared" si="17"/>
        <v>0.46300000000000002</v>
      </c>
      <c r="AL482" t="s">
        <v>431</v>
      </c>
      <c r="AM482" s="27">
        <v>1289999962</v>
      </c>
      <c r="AN482" s="27">
        <v>1799999952</v>
      </c>
      <c r="AO482" s="27">
        <v>1634000063</v>
      </c>
      <c r="AP482" t="s">
        <v>578</v>
      </c>
      <c r="AQ482" s="27">
        <v>1309999943</v>
      </c>
      <c r="AR482">
        <v>12</v>
      </c>
      <c r="AS482">
        <v>14</v>
      </c>
      <c r="AT482">
        <v>40</v>
      </c>
      <c r="AU482">
        <v>20</v>
      </c>
      <c r="AV482">
        <v>19</v>
      </c>
      <c r="AW482">
        <v>85</v>
      </c>
      <c r="AX482">
        <v>0</v>
      </c>
      <c r="AY482">
        <v>2</v>
      </c>
      <c r="AZ482">
        <v>0</v>
      </c>
      <c r="BA482" t="s">
        <v>442</v>
      </c>
      <c r="BB482">
        <v>1</v>
      </c>
    </row>
    <row r="483" spans="2:54" x14ac:dyDescent="0.25">
      <c r="B483">
        <v>1993</v>
      </c>
      <c r="C483">
        <v>12521</v>
      </c>
      <c r="D483">
        <v>140318</v>
      </c>
      <c r="G483" t="s">
        <v>862</v>
      </c>
      <c r="H483">
        <v>12521</v>
      </c>
      <c r="I483">
        <v>3</v>
      </c>
      <c r="J483">
        <v>1</v>
      </c>
      <c r="K483">
        <v>100</v>
      </c>
      <c r="M483" t="s">
        <v>852</v>
      </c>
      <c r="N483" t="s">
        <v>852</v>
      </c>
      <c r="O483" t="s">
        <v>85</v>
      </c>
      <c r="P483" t="s">
        <v>853</v>
      </c>
      <c r="Q483">
        <v>3</v>
      </c>
      <c r="W483" t="s">
        <v>82</v>
      </c>
      <c r="X483">
        <v>33</v>
      </c>
      <c r="Y483">
        <v>0</v>
      </c>
      <c r="Z483" t="s">
        <v>247</v>
      </c>
      <c r="AA483">
        <v>0</v>
      </c>
      <c r="AB483">
        <v>20</v>
      </c>
      <c r="AC483">
        <v>22</v>
      </c>
      <c r="AD483">
        <v>45</v>
      </c>
      <c r="AE483">
        <v>29</v>
      </c>
      <c r="AF483">
        <v>26</v>
      </c>
      <c r="AG483" s="19">
        <v>9</v>
      </c>
      <c r="AH483" s="8">
        <f t="shared" si="15"/>
        <v>1.32</v>
      </c>
      <c r="AI483" s="8">
        <f t="shared" si="16"/>
        <v>24.5</v>
      </c>
      <c r="AJ483" s="8">
        <f t="shared" si="17"/>
        <v>0.46300000000000002</v>
      </c>
      <c r="AL483" t="s">
        <v>431</v>
      </c>
      <c r="AM483" s="27">
        <v>1289999962</v>
      </c>
      <c r="AN483" s="27">
        <v>1799999952</v>
      </c>
      <c r="AO483" s="27">
        <v>1634000063</v>
      </c>
      <c r="AP483" t="s">
        <v>578</v>
      </c>
      <c r="AQ483" s="27">
        <v>1309999943</v>
      </c>
      <c r="AR483">
        <v>12</v>
      </c>
      <c r="AS483">
        <v>14</v>
      </c>
      <c r="AT483">
        <v>40</v>
      </c>
      <c r="AU483">
        <v>20</v>
      </c>
      <c r="AV483">
        <v>19</v>
      </c>
      <c r="AW483">
        <v>85</v>
      </c>
      <c r="AX483">
        <v>0</v>
      </c>
      <c r="AY483">
        <v>2</v>
      </c>
      <c r="AZ483">
        <v>0</v>
      </c>
      <c r="BA483" t="s">
        <v>442</v>
      </c>
      <c r="BB483">
        <v>1</v>
      </c>
    </row>
    <row r="484" spans="2:54" x14ac:dyDescent="0.25">
      <c r="B484">
        <v>1357</v>
      </c>
      <c r="C484">
        <v>18848</v>
      </c>
      <c r="D484">
        <v>140350</v>
      </c>
      <c r="G484" t="s">
        <v>863</v>
      </c>
      <c r="H484">
        <v>18848</v>
      </c>
      <c r="I484">
        <v>3</v>
      </c>
      <c r="J484">
        <v>3</v>
      </c>
      <c r="K484">
        <v>20</v>
      </c>
      <c r="M484" t="s">
        <v>852</v>
      </c>
      <c r="N484" t="s">
        <v>852</v>
      </c>
      <c r="O484" t="s">
        <v>85</v>
      </c>
      <c r="P484" t="s">
        <v>853</v>
      </c>
      <c r="Q484">
        <v>3</v>
      </c>
      <c r="W484" t="s">
        <v>82</v>
      </c>
      <c r="X484">
        <v>33</v>
      </c>
      <c r="Y484">
        <v>0</v>
      </c>
      <c r="Z484" t="s">
        <v>247</v>
      </c>
      <c r="AA484">
        <v>0</v>
      </c>
      <c r="AB484">
        <v>20</v>
      </c>
      <c r="AC484">
        <v>22</v>
      </c>
      <c r="AD484">
        <v>45</v>
      </c>
      <c r="AE484">
        <v>29</v>
      </c>
      <c r="AF484">
        <v>26</v>
      </c>
      <c r="AG484" s="19">
        <v>9</v>
      </c>
      <c r="AH484" s="8">
        <f t="shared" si="15"/>
        <v>1.32</v>
      </c>
      <c r="AI484" s="8">
        <f t="shared" si="16"/>
        <v>24.5</v>
      </c>
      <c r="AJ484" s="8">
        <f t="shared" si="17"/>
        <v>0.46300000000000002</v>
      </c>
      <c r="AL484" t="s">
        <v>431</v>
      </c>
      <c r="AM484" s="27">
        <v>1289999962</v>
      </c>
      <c r="AN484" s="27">
        <v>1799999952</v>
      </c>
      <c r="AO484" s="27">
        <v>1634000063</v>
      </c>
      <c r="AP484" t="s">
        <v>578</v>
      </c>
      <c r="AQ484" s="27">
        <v>1309999943</v>
      </c>
      <c r="AR484">
        <v>12</v>
      </c>
      <c r="AS484">
        <v>14</v>
      </c>
      <c r="AT484">
        <v>40</v>
      </c>
      <c r="AU484">
        <v>20</v>
      </c>
      <c r="AV484">
        <v>19</v>
      </c>
      <c r="AW484">
        <v>85</v>
      </c>
      <c r="AX484">
        <v>0</v>
      </c>
      <c r="AY484">
        <v>2</v>
      </c>
      <c r="AZ484">
        <v>0</v>
      </c>
      <c r="BA484" t="s">
        <v>442</v>
      </c>
      <c r="BB484">
        <v>1</v>
      </c>
    </row>
    <row r="485" spans="2:54" x14ac:dyDescent="0.25">
      <c r="B485">
        <v>3441</v>
      </c>
      <c r="C485">
        <v>13407</v>
      </c>
      <c r="D485">
        <v>147329</v>
      </c>
      <c r="G485" t="s">
        <v>864</v>
      </c>
      <c r="H485">
        <v>13407</v>
      </c>
      <c r="I485">
        <v>3</v>
      </c>
      <c r="J485">
        <v>1</v>
      </c>
      <c r="K485">
        <v>100</v>
      </c>
      <c r="M485" t="s">
        <v>852</v>
      </c>
      <c r="N485" t="s">
        <v>852</v>
      </c>
      <c r="O485" t="s">
        <v>85</v>
      </c>
      <c r="P485" t="s">
        <v>853</v>
      </c>
      <c r="Q485">
        <v>3</v>
      </c>
      <c r="W485" t="s">
        <v>82</v>
      </c>
      <c r="X485">
        <v>31</v>
      </c>
      <c r="Y485">
        <v>0</v>
      </c>
      <c r="Z485" t="s">
        <v>247</v>
      </c>
      <c r="AA485">
        <v>0</v>
      </c>
      <c r="AB485">
        <v>20</v>
      </c>
      <c r="AC485">
        <v>19</v>
      </c>
      <c r="AD485">
        <v>41</v>
      </c>
      <c r="AE485">
        <v>32</v>
      </c>
      <c r="AF485">
        <v>27</v>
      </c>
      <c r="AG485" s="19">
        <v>9</v>
      </c>
      <c r="AH485" s="8">
        <f t="shared" si="15"/>
        <v>1.32</v>
      </c>
      <c r="AI485" s="8">
        <f t="shared" si="16"/>
        <v>24.5</v>
      </c>
      <c r="AJ485" s="8">
        <f t="shared" si="17"/>
        <v>0.46300000000000002</v>
      </c>
      <c r="AL485" t="s">
        <v>431</v>
      </c>
      <c r="AM485" s="27">
        <v>1289999962</v>
      </c>
      <c r="AN485" s="27">
        <v>1809999943</v>
      </c>
      <c r="AO485" s="27">
        <v>1597000003</v>
      </c>
      <c r="AP485" s="27">
        <v>6699999809</v>
      </c>
      <c r="AQ485" s="27">
        <v>1870000005</v>
      </c>
      <c r="AR485">
        <v>10</v>
      </c>
      <c r="AS485">
        <v>19</v>
      </c>
      <c r="AT485">
        <v>65</v>
      </c>
      <c r="AU485">
        <v>20</v>
      </c>
      <c r="AV485">
        <v>19</v>
      </c>
      <c r="AW485">
        <v>85</v>
      </c>
      <c r="AX485">
        <v>0</v>
      </c>
      <c r="AY485">
        <v>4</v>
      </c>
      <c r="AZ485">
        <v>0</v>
      </c>
      <c r="BA485" t="s">
        <v>442</v>
      </c>
      <c r="BB485">
        <v>1</v>
      </c>
    </row>
    <row r="486" spans="2:54" x14ac:dyDescent="0.25">
      <c r="B486">
        <v>1511</v>
      </c>
      <c r="C486">
        <v>18847</v>
      </c>
      <c r="D486">
        <v>147360</v>
      </c>
      <c r="G486" t="s">
        <v>865</v>
      </c>
      <c r="H486">
        <v>18847</v>
      </c>
      <c r="I486">
        <v>3</v>
      </c>
      <c r="J486">
        <v>3</v>
      </c>
      <c r="K486">
        <v>20</v>
      </c>
      <c r="M486" t="s">
        <v>852</v>
      </c>
      <c r="N486" t="s">
        <v>852</v>
      </c>
      <c r="O486" t="s">
        <v>85</v>
      </c>
      <c r="P486" t="s">
        <v>853</v>
      </c>
      <c r="Q486">
        <v>3</v>
      </c>
      <c r="W486" t="s">
        <v>82</v>
      </c>
      <c r="X486">
        <v>31</v>
      </c>
      <c r="Y486">
        <v>0</v>
      </c>
      <c r="Z486" t="s">
        <v>247</v>
      </c>
      <c r="AA486">
        <v>0</v>
      </c>
      <c r="AB486">
        <v>20</v>
      </c>
      <c r="AC486">
        <v>19</v>
      </c>
      <c r="AD486">
        <v>41</v>
      </c>
      <c r="AE486">
        <v>32</v>
      </c>
      <c r="AF486">
        <v>27</v>
      </c>
      <c r="AG486" s="19">
        <v>9</v>
      </c>
      <c r="AH486" s="8">
        <f t="shared" si="15"/>
        <v>1.32</v>
      </c>
      <c r="AI486" s="8">
        <f t="shared" si="16"/>
        <v>24.5</v>
      </c>
      <c r="AJ486" s="8">
        <f t="shared" si="17"/>
        <v>0.46300000000000002</v>
      </c>
      <c r="AL486" t="s">
        <v>431</v>
      </c>
      <c r="AM486" s="27">
        <v>1289999962</v>
      </c>
      <c r="AN486" s="27">
        <v>1809999943</v>
      </c>
      <c r="AO486" s="27">
        <v>1597000003</v>
      </c>
      <c r="AP486" s="27">
        <v>6699999809</v>
      </c>
      <c r="AQ486" s="27">
        <v>1870000005</v>
      </c>
      <c r="AR486">
        <v>10</v>
      </c>
      <c r="AS486">
        <v>19</v>
      </c>
      <c r="AT486">
        <v>65</v>
      </c>
      <c r="AU486">
        <v>20</v>
      </c>
      <c r="AV486">
        <v>19</v>
      </c>
      <c r="AW486">
        <v>85</v>
      </c>
      <c r="AX486">
        <v>0</v>
      </c>
      <c r="AY486">
        <v>4</v>
      </c>
      <c r="AZ486">
        <v>0</v>
      </c>
      <c r="BA486" t="s">
        <v>442</v>
      </c>
      <c r="BB486">
        <v>1</v>
      </c>
    </row>
    <row r="487" spans="2:54" x14ac:dyDescent="0.25">
      <c r="B487">
        <v>3100</v>
      </c>
      <c r="C487">
        <v>13413</v>
      </c>
      <c r="D487">
        <v>147384</v>
      </c>
      <c r="G487" t="s">
        <v>866</v>
      </c>
      <c r="H487">
        <v>13413</v>
      </c>
      <c r="I487">
        <v>3</v>
      </c>
      <c r="J487">
        <v>1</v>
      </c>
      <c r="K487">
        <v>60</v>
      </c>
      <c r="M487" t="s">
        <v>852</v>
      </c>
      <c r="N487" t="s">
        <v>852</v>
      </c>
      <c r="O487" t="s">
        <v>85</v>
      </c>
      <c r="P487" t="s">
        <v>853</v>
      </c>
      <c r="Q487">
        <v>3</v>
      </c>
      <c r="W487" t="s">
        <v>82</v>
      </c>
      <c r="X487">
        <v>31</v>
      </c>
      <c r="Y487">
        <v>0</v>
      </c>
      <c r="Z487" t="s">
        <v>247</v>
      </c>
      <c r="AA487">
        <v>0</v>
      </c>
      <c r="AB487">
        <v>20</v>
      </c>
      <c r="AC487">
        <v>19</v>
      </c>
      <c r="AD487">
        <v>41</v>
      </c>
      <c r="AE487">
        <v>32</v>
      </c>
      <c r="AF487">
        <v>27</v>
      </c>
      <c r="AG487" s="19">
        <v>9</v>
      </c>
      <c r="AH487" s="8">
        <f t="shared" si="15"/>
        <v>1.32</v>
      </c>
      <c r="AI487" s="8">
        <f t="shared" si="16"/>
        <v>24.5</v>
      </c>
      <c r="AJ487" s="8">
        <f t="shared" si="17"/>
        <v>0.46300000000000002</v>
      </c>
      <c r="AL487" t="s">
        <v>431</v>
      </c>
      <c r="AM487" s="27">
        <v>1289999962</v>
      </c>
      <c r="AN487" s="27">
        <v>1809999943</v>
      </c>
      <c r="AO487" s="27">
        <v>1597000003</v>
      </c>
      <c r="AP487" s="27">
        <v>6699999809</v>
      </c>
      <c r="AQ487" s="27">
        <v>1870000005</v>
      </c>
      <c r="AR487">
        <v>10</v>
      </c>
      <c r="AS487">
        <v>19</v>
      </c>
      <c r="AT487">
        <v>65</v>
      </c>
      <c r="AU487">
        <v>20</v>
      </c>
      <c r="AV487">
        <v>19</v>
      </c>
      <c r="AW487">
        <v>85</v>
      </c>
      <c r="AX487">
        <v>0</v>
      </c>
      <c r="AY487">
        <v>4</v>
      </c>
      <c r="AZ487">
        <v>0</v>
      </c>
      <c r="BA487" t="s">
        <v>442</v>
      </c>
      <c r="BB487">
        <v>1</v>
      </c>
    </row>
    <row r="488" spans="2:54" x14ac:dyDescent="0.25">
      <c r="B488">
        <v>3314</v>
      </c>
      <c r="C488">
        <v>12322</v>
      </c>
      <c r="D488">
        <v>147475</v>
      </c>
      <c r="G488" t="s">
        <v>867</v>
      </c>
      <c r="H488">
        <v>12322</v>
      </c>
      <c r="I488">
        <v>3</v>
      </c>
      <c r="J488">
        <v>3</v>
      </c>
      <c r="K488">
        <v>20</v>
      </c>
      <c r="M488" t="s">
        <v>852</v>
      </c>
      <c r="N488" t="s">
        <v>852</v>
      </c>
      <c r="O488" t="s">
        <v>85</v>
      </c>
      <c r="P488" t="s">
        <v>853</v>
      </c>
      <c r="Q488">
        <v>3</v>
      </c>
      <c r="W488" t="s">
        <v>82</v>
      </c>
      <c r="X488">
        <v>31</v>
      </c>
      <c r="Y488">
        <v>0</v>
      </c>
      <c r="Z488" t="s">
        <v>247</v>
      </c>
      <c r="AA488">
        <v>0</v>
      </c>
      <c r="AB488">
        <v>20</v>
      </c>
      <c r="AC488">
        <v>19</v>
      </c>
      <c r="AD488">
        <v>41</v>
      </c>
      <c r="AE488">
        <v>32</v>
      </c>
      <c r="AF488">
        <v>27</v>
      </c>
      <c r="AG488" s="19">
        <v>9</v>
      </c>
      <c r="AH488" s="8">
        <f t="shared" si="15"/>
        <v>1.32</v>
      </c>
      <c r="AI488" s="8">
        <f t="shared" si="16"/>
        <v>24.5</v>
      </c>
      <c r="AJ488" s="8">
        <f t="shared" si="17"/>
        <v>0.46300000000000002</v>
      </c>
      <c r="AL488" t="s">
        <v>431</v>
      </c>
      <c r="AM488" s="27">
        <v>1289999962</v>
      </c>
      <c r="AN488" s="27">
        <v>1809999943</v>
      </c>
      <c r="AO488" s="27">
        <v>1597000003</v>
      </c>
      <c r="AP488" s="27">
        <v>6699999809</v>
      </c>
      <c r="AQ488" s="27">
        <v>1870000005</v>
      </c>
      <c r="AR488">
        <v>10</v>
      </c>
      <c r="AS488">
        <v>19</v>
      </c>
      <c r="AT488">
        <v>65</v>
      </c>
      <c r="AU488">
        <v>20</v>
      </c>
      <c r="AV488">
        <v>19</v>
      </c>
      <c r="AW488">
        <v>85</v>
      </c>
      <c r="AX488">
        <v>0</v>
      </c>
      <c r="AY488">
        <v>4</v>
      </c>
      <c r="AZ488">
        <v>0</v>
      </c>
      <c r="BA488" t="s">
        <v>442</v>
      </c>
      <c r="BB488">
        <v>1</v>
      </c>
    </row>
    <row r="489" spans="2:54" x14ac:dyDescent="0.25">
      <c r="B489">
        <v>2253</v>
      </c>
      <c r="C489">
        <v>19087</v>
      </c>
      <c r="D489">
        <v>147552</v>
      </c>
      <c r="G489" t="s">
        <v>868</v>
      </c>
      <c r="H489">
        <v>19087</v>
      </c>
      <c r="I489">
        <v>3</v>
      </c>
      <c r="J489">
        <v>1</v>
      </c>
      <c r="K489">
        <v>100</v>
      </c>
      <c r="M489" t="s">
        <v>852</v>
      </c>
      <c r="N489" t="s">
        <v>852</v>
      </c>
      <c r="O489" t="s">
        <v>85</v>
      </c>
      <c r="P489" t="s">
        <v>853</v>
      </c>
      <c r="Q489">
        <v>3</v>
      </c>
      <c r="W489" t="s">
        <v>82</v>
      </c>
      <c r="X489">
        <v>31</v>
      </c>
      <c r="Y489">
        <v>0</v>
      </c>
      <c r="Z489" t="s">
        <v>247</v>
      </c>
      <c r="AA489">
        <v>0</v>
      </c>
      <c r="AB489">
        <v>20</v>
      </c>
      <c r="AC489">
        <v>19</v>
      </c>
      <c r="AD489">
        <v>41</v>
      </c>
      <c r="AE489">
        <v>32</v>
      </c>
      <c r="AF489">
        <v>27</v>
      </c>
      <c r="AG489" s="19">
        <v>9</v>
      </c>
      <c r="AH489" s="8">
        <f t="shared" si="15"/>
        <v>1.32</v>
      </c>
      <c r="AI489" s="8">
        <f t="shared" si="16"/>
        <v>24.5</v>
      </c>
      <c r="AJ489" s="8">
        <f t="shared" si="17"/>
        <v>0.46300000000000002</v>
      </c>
      <c r="AL489" t="s">
        <v>431</v>
      </c>
      <c r="AM489" s="27">
        <v>1289999962</v>
      </c>
      <c r="AN489" s="27">
        <v>1809999943</v>
      </c>
      <c r="AO489" s="27">
        <v>1597000003</v>
      </c>
      <c r="AP489" s="27">
        <v>6699999809</v>
      </c>
      <c r="AQ489" s="27">
        <v>1870000005</v>
      </c>
      <c r="AR489">
        <v>10</v>
      </c>
      <c r="AS489">
        <v>19</v>
      </c>
      <c r="AT489">
        <v>65</v>
      </c>
      <c r="AU489">
        <v>20</v>
      </c>
      <c r="AV489">
        <v>19</v>
      </c>
      <c r="AW489">
        <v>85</v>
      </c>
      <c r="AX489">
        <v>0</v>
      </c>
      <c r="AY489">
        <v>4</v>
      </c>
      <c r="AZ489">
        <v>0</v>
      </c>
      <c r="BA489" t="s">
        <v>442</v>
      </c>
      <c r="BB489">
        <v>1</v>
      </c>
    </row>
    <row r="490" spans="2:54" x14ac:dyDescent="0.25">
      <c r="B490">
        <v>2069</v>
      </c>
      <c r="C490">
        <v>19085</v>
      </c>
      <c r="D490">
        <v>147573</v>
      </c>
      <c r="G490" t="s">
        <v>869</v>
      </c>
      <c r="H490">
        <v>19085</v>
      </c>
      <c r="I490">
        <v>3</v>
      </c>
      <c r="J490">
        <v>1</v>
      </c>
      <c r="K490">
        <v>100</v>
      </c>
      <c r="M490" t="s">
        <v>852</v>
      </c>
      <c r="N490" t="s">
        <v>852</v>
      </c>
      <c r="O490" t="s">
        <v>85</v>
      </c>
      <c r="P490" t="s">
        <v>853</v>
      </c>
      <c r="Q490">
        <v>3</v>
      </c>
      <c r="W490" t="s">
        <v>82</v>
      </c>
      <c r="X490">
        <v>31</v>
      </c>
      <c r="Y490">
        <v>0</v>
      </c>
      <c r="Z490" t="s">
        <v>247</v>
      </c>
      <c r="AA490">
        <v>0</v>
      </c>
      <c r="AB490">
        <v>20</v>
      </c>
      <c r="AC490">
        <v>19</v>
      </c>
      <c r="AD490">
        <v>41</v>
      </c>
      <c r="AE490">
        <v>32</v>
      </c>
      <c r="AF490">
        <v>27</v>
      </c>
      <c r="AG490" s="19">
        <v>9</v>
      </c>
      <c r="AH490" s="8">
        <f t="shared" si="15"/>
        <v>1.32</v>
      </c>
      <c r="AI490" s="8">
        <f t="shared" si="16"/>
        <v>24.5</v>
      </c>
      <c r="AJ490" s="8">
        <f t="shared" si="17"/>
        <v>0.46300000000000002</v>
      </c>
      <c r="AL490" t="s">
        <v>431</v>
      </c>
      <c r="AM490" s="27">
        <v>1289999962</v>
      </c>
      <c r="AN490" s="27">
        <v>1809999943</v>
      </c>
      <c r="AO490" s="27">
        <v>1597000003</v>
      </c>
      <c r="AP490" s="27">
        <v>6699999809</v>
      </c>
      <c r="AQ490" s="27">
        <v>1870000005</v>
      </c>
      <c r="AR490">
        <v>10</v>
      </c>
      <c r="AS490">
        <v>19</v>
      </c>
      <c r="AT490">
        <v>65</v>
      </c>
      <c r="AU490">
        <v>20</v>
      </c>
      <c r="AV490">
        <v>19</v>
      </c>
      <c r="AW490">
        <v>85</v>
      </c>
      <c r="AX490">
        <v>0</v>
      </c>
      <c r="AY490">
        <v>4</v>
      </c>
      <c r="AZ490">
        <v>0</v>
      </c>
      <c r="BA490" t="s">
        <v>442</v>
      </c>
      <c r="BB490">
        <v>1</v>
      </c>
    </row>
    <row r="491" spans="2:54" x14ac:dyDescent="0.25">
      <c r="B491">
        <v>2511</v>
      </c>
      <c r="C491">
        <v>19070</v>
      </c>
      <c r="D491">
        <v>147576</v>
      </c>
      <c r="G491" t="s">
        <v>870</v>
      </c>
      <c r="H491">
        <v>19070</v>
      </c>
      <c r="I491">
        <v>3</v>
      </c>
      <c r="J491">
        <v>1</v>
      </c>
      <c r="K491">
        <v>100</v>
      </c>
      <c r="M491" t="s">
        <v>852</v>
      </c>
      <c r="N491" t="s">
        <v>852</v>
      </c>
      <c r="O491" t="s">
        <v>85</v>
      </c>
      <c r="P491" t="s">
        <v>853</v>
      </c>
      <c r="Q491">
        <v>3</v>
      </c>
      <c r="W491" t="s">
        <v>82</v>
      </c>
      <c r="X491">
        <v>31</v>
      </c>
      <c r="Y491">
        <v>0</v>
      </c>
      <c r="Z491" t="s">
        <v>247</v>
      </c>
      <c r="AA491">
        <v>0</v>
      </c>
      <c r="AB491">
        <v>20</v>
      </c>
      <c r="AC491">
        <v>19</v>
      </c>
      <c r="AD491">
        <v>41</v>
      </c>
      <c r="AE491">
        <v>32</v>
      </c>
      <c r="AF491">
        <v>27</v>
      </c>
      <c r="AG491" s="19">
        <v>9</v>
      </c>
      <c r="AH491" s="8">
        <f t="shared" si="15"/>
        <v>1.32</v>
      </c>
      <c r="AI491" s="8">
        <f t="shared" si="16"/>
        <v>24.5</v>
      </c>
      <c r="AJ491" s="8">
        <f t="shared" si="17"/>
        <v>0.46300000000000002</v>
      </c>
      <c r="AL491" t="s">
        <v>431</v>
      </c>
      <c r="AM491" s="27">
        <v>1289999962</v>
      </c>
      <c r="AN491" s="27">
        <v>1809999943</v>
      </c>
      <c r="AO491" s="27">
        <v>1597000003</v>
      </c>
      <c r="AP491" s="27">
        <v>6699999809</v>
      </c>
      <c r="AQ491" s="27">
        <v>1870000005</v>
      </c>
      <c r="AR491">
        <v>10</v>
      </c>
      <c r="AS491">
        <v>19</v>
      </c>
      <c r="AT491">
        <v>65</v>
      </c>
      <c r="AU491">
        <v>20</v>
      </c>
      <c r="AV491">
        <v>19</v>
      </c>
      <c r="AW491">
        <v>85</v>
      </c>
      <c r="AX491">
        <v>0</v>
      </c>
      <c r="AY491">
        <v>4</v>
      </c>
      <c r="AZ491">
        <v>0</v>
      </c>
      <c r="BA491" t="s">
        <v>442</v>
      </c>
      <c r="BB491">
        <v>1</v>
      </c>
    </row>
    <row r="492" spans="2:54" x14ac:dyDescent="0.25">
      <c r="B492">
        <v>2653</v>
      </c>
      <c r="C492">
        <v>13439</v>
      </c>
      <c r="D492">
        <v>150678</v>
      </c>
      <c r="G492" t="s">
        <v>871</v>
      </c>
      <c r="H492">
        <v>13439</v>
      </c>
      <c r="I492">
        <v>3</v>
      </c>
      <c r="J492">
        <v>2</v>
      </c>
      <c r="K492">
        <v>20</v>
      </c>
      <c r="M492" t="s">
        <v>84</v>
      </c>
      <c r="N492" t="s">
        <v>84</v>
      </c>
      <c r="O492" t="s">
        <v>85</v>
      </c>
      <c r="P492" t="s">
        <v>86</v>
      </c>
      <c r="Q492">
        <v>3</v>
      </c>
      <c r="W492" t="s">
        <v>82</v>
      </c>
      <c r="X492">
        <v>27</v>
      </c>
      <c r="Y492">
        <v>0</v>
      </c>
      <c r="Z492" t="s">
        <v>247</v>
      </c>
      <c r="AA492">
        <v>0</v>
      </c>
      <c r="AB492">
        <v>20</v>
      </c>
      <c r="AC492">
        <v>46</v>
      </c>
      <c r="AD492">
        <v>47</v>
      </c>
      <c r="AE492">
        <v>29</v>
      </c>
      <c r="AF492">
        <v>24</v>
      </c>
      <c r="AG492" s="19">
        <v>9</v>
      </c>
      <c r="AH492" s="8">
        <f t="shared" si="15"/>
        <v>1.32</v>
      </c>
      <c r="AI492" s="8">
        <f t="shared" si="16"/>
        <v>24.5</v>
      </c>
      <c r="AJ492" s="8">
        <f t="shared" si="17"/>
        <v>0.46300000000000002</v>
      </c>
      <c r="AL492" t="s">
        <v>431</v>
      </c>
      <c r="AM492" s="27">
        <v>1289999962</v>
      </c>
      <c r="AN492" s="27">
        <v>1779999971</v>
      </c>
      <c r="AO492" s="27">
        <v>1161000013</v>
      </c>
      <c r="AP492">
        <v>8</v>
      </c>
      <c r="AQ492" s="27">
        <v>124000001</v>
      </c>
      <c r="AR492">
        <v>10</v>
      </c>
      <c r="AS492">
        <v>17</v>
      </c>
      <c r="AT492">
        <v>49</v>
      </c>
      <c r="AU492">
        <v>30</v>
      </c>
      <c r="AV492">
        <v>30</v>
      </c>
      <c r="AW492">
        <v>93</v>
      </c>
      <c r="AX492">
        <v>0</v>
      </c>
      <c r="AY492">
        <v>1</v>
      </c>
      <c r="AZ492" s="27">
        <v>2470000076</v>
      </c>
      <c r="BA492" t="s">
        <v>442</v>
      </c>
      <c r="BB492">
        <v>1</v>
      </c>
    </row>
    <row r="493" spans="2:54" x14ac:dyDescent="0.25">
      <c r="B493">
        <v>2759</v>
      </c>
      <c r="C493">
        <v>12270</v>
      </c>
      <c r="D493">
        <v>154372</v>
      </c>
      <c r="G493" t="s">
        <v>872</v>
      </c>
      <c r="H493">
        <v>12270</v>
      </c>
      <c r="I493">
        <v>3</v>
      </c>
      <c r="J493">
        <v>3</v>
      </c>
      <c r="K493">
        <v>20</v>
      </c>
      <c r="M493" t="s">
        <v>568</v>
      </c>
      <c r="N493" t="s">
        <v>568</v>
      </c>
      <c r="O493" t="s">
        <v>85</v>
      </c>
      <c r="P493" t="s">
        <v>569</v>
      </c>
      <c r="Q493">
        <v>3</v>
      </c>
      <c r="W493" t="s">
        <v>82</v>
      </c>
      <c r="X493">
        <v>41</v>
      </c>
      <c r="Y493">
        <v>0</v>
      </c>
      <c r="Z493" t="s">
        <v>247</v>
      </c>
      <c r="AA493">
        <v>0</v>
      </c>
      <c r="AB493">
        <v>20</v>
      </c>
      <c r="AC493">
        <v>10</v>
      </c>
      <c r="AD493">
        <v>43</v>
      </c>
      <c r="AE493">
        <v>35</v>
      </c>
      <c r="AF493">
        <v>22</v>
      </c>
      <c r="AG493" s="19">
        <v>9</v>
      </c>
      <c r="AH493" s="8">
        <f t="shared" si="15"/>
        <v>1.32</v>
      </c>
      <c r="AI493" s="8">
        <f t="shared" si="16"/>
        <v>24.5</v>
      </c>
      <c r="AJ493" s="8">
        <f t="shared" si="17"/>
        <v>0.46300000000000002</v>
      </c>
      <c r="AL493" t="s">
        <v>431</v>
      </c>
      <c r="AM493" s="27">
        <v>1139999986</v>
      </c>
      <c r="AN493" s="27">
        <v>174000001</v>
      </c>
      <c r="AO493" s="27">
        <v>3355000019</v>
      </c>
      <c r="AP493" s="27">
        <v>6599999905</v>
      </c>
      <c r="AQ493" s="27">
        <v>3269999981</v>
      </c>
      <c r="AR493">
        <v>10</v>
      </c>
      <c r="AS493">
        <v>24</v>
      </c>
      <c r="AT493">
        <v>54</v>
      </c>
      <c r="AU493">
        <v>29</v>
      </c>
      <c r="AV493">
        <v>29</v>
      </c>
      <c r="AW493">
        <v>88</v>
      </c>
      <c r="AX493">
        <v>0</v>
      </c>
      <c r="AY493">
        <v>1</v>
      </c>
      <c r="AZ493">
        <v>0</v>
      </c>
      <c r="BA493" t="s">
        <v>442</v>
      </c>
      <c r="BB493">
        <v>1</v>
      </c>
    </row>
    <row r="494" spans="2:54" x14ac:dyDescent="0.25">
      <c r="B494">
        <v>2822</v>
      </c>
      <c r="C494">
        <v>27599</v>
      </c>
      <c r="D494">
        <v>154398</v>
      </c>
      <c r="G494" t="s">
        <v>873</v>
      </c>
      <c r="H494">
        <v>27599</v>
      </c>
      <c r="I494">
        <v>3</v>
      </c>
      <c r="J494">
        <v>2</v>
      </c>
      <c r="K494">
        <v>20</v>
      </c>
      <c r="M494" t="s">
        <v>568</v>
      </c>
      <c r="N494" t="s">
        <v>568</v>
      </c>
      <c r="O494" t="s">
        <v>85</v>
      </c>
      <c r="P494" t="s">
        <v>569</v>
      </c>
      <c r="Q494">
        <v>3</v>
      </c>
      <c r="W494" t="s">
        <v>82</v>
      </c>
      <c r="X494">
        <v>41</v>
      </c>
      <c r="Y494">
        <v>0</v>
      </c>
      <c r="Z494" t="s">
        <v>247</v>
      </c>
      <c r="AA494">
        <v>0</v>
      </c>
      <c r="AB494">
        <v>20</v>
      </c>
      <c r="AC494">
        <v>10</v>
      </c>
      <c r="AD494">
        <v>43</v>
      </c>
      <c r="AE494">
        <v>35</v>
      </c>
      <c r="AF494">
        <v>22</v>
      </c>
      <c r="AG494" s="19">
        <v>9</v>
      </c>
      <c r="AH494" s="8">
        <f t="shared" si="15"/>
        <v>1.32</v>
      </c>
      <c r="AI494" s="8">
        <f t="shared" si="16"/>
        <v>24.5</v>
      </c>
      <c r="AJ494" s="8">
        <f t="shared" si="17"/>
        <v>0.46300000000000002</v>
      </c>
      <c r="AL494" t="s">
        <v>431</v>
      </c>
      <c r="AM494" s="27">
        <v>1139999986</v>
      </c>
      <c r="AN494" s="27">
        <v>174000001</v>
      </c>
      <c r="AO494" s="27">
        <v>3355000019</v>
      </c>
      <c r="AP494" s="27">
        <v>6599999905</v>
      </c>
      <c r="AQ494" s="27">
        <v>3269999981</v>
      </c>
      <c r="AR494">
        <v>10</v>
      </c>
      <c r="AS494">
        <v>24</v>
      </c>
      <c r="AT494">
        <v>54</v>
      </c>
      <c r="AU494">
        <v>29</v>
      </c>
      <c r="AV494">
        <v>29</v>
      </c>
      <c r="AW494">
        <v>88</v>
      </c>
      <c r="AX494">
        <v>0</v>
      </c>
      <c r="AY494">
        <v>1</v>
      </c>
      <c r="AZ494">
        <v>0</v>
      </c>
      <c r="BA494" t="s">
        <v>442</v>
      </c>
      <c r="BB494">
        <v>1</v>
      </c>
    </row>
    <row r="495" spans="2:54" x14ac:dyDescent="0.25">
      <c r="B495">
        <v>1493</v>
      </c>
      <c r="C495">
        <v>18821</v>
      </c>
      <c r="D495">
        <v>155610</v>
      </c>
      <c r="G495" t="s">
        <v>874</v>
      </c>
      <c r="H495">
        <v>18821</v>
      </c>
      <c r="I495">
        <v>3</v>
      </c>
      <c r="J495">
        <v>3</v>
      </c>
      <c r="K495">
        <v>20</v>
      </c>
      <c r="M495" t="s">
        <v>875</v>
      </c>
      <c r="N495" t="s">
        <v>875</v>
      </c>
      <c r="O495" t="s">
        <v>85</v>
      </c>
      <c r="P495" t="s">
        <v>876</v>
      </c>
      <c r="Q495">
        <v>4</v>
      </c>
      <c r="W495" t="s">
        <v>82</v>
      </c>
      <c r="X495">
        <v>10</v>
      </c>
      <c r="Y495">
        <v>0</v>
      </c>
      <c r="Z495" t="s">
        <v>247</v>
      </c>
      <c r="AA495">
        <v>0</v>
      </c>
      <c r="AB495">
        <v>20</v>
      </c>
      <c r="AC495">
        <v>36</v>
      </c>
      <c r="AD495">
        <v>51</v>
      </c>
      <c r="AE495">
        <v>29</v>
      </c>
      <c r="AF495">
        <v>20</v>
      </c>
      <c r="AG495" s="19">
        <v>9</v>
      </c>
      <c r="AH495" s="8">
        <f t="shared" si="15"/>
        <v>1.32</v>
      </c>
      <c r="AI495" s="8">
        <f t="shared" si="16"/>
        <v>24.5</v>
      </c>
      <c r="AJ495" s="8">
        <f t="shared" si="17"/>
        <v>0.46300000000000002</v>
      </c>
      <c r="AL495" t="s">
        <v>431</v>
      </c>
      <c r="AM495" s="27">
        <v>1370000005</v>
      </c>
      <c r="AN495" s="27">
        <v>1720000029</v>
      </c>
      <c r="AO495" s="27">
        <v>3162999868</v>
      </c>
      <c r="AP495" s="27">
        <v>6699999809</v>
      </c>
      <c r="AQ495" t="s">
        <v>405</v>
      </c>
      <c r="AR495">
        <v>12</v>
      </c>
      <c r="AS495">
        <v>16</v>
      </c>
      <c r="AT495">
        <v>35</v>
      </c>
      <c r="AU495">
        <v>12</v>
      </c>
      <c r="AV495">
        <v>10</v>
      </c>
      <c r="AW495">
        <v>64</v>
      </c>
      <c r="AX495">
        <v>0</v>
      </c>
      <c r="AY495">
        <v>3</v>
      </c>
      <c r="AZ495">
        <v>0</v>
      </c>
      <c r="BA495" t="s">
        <v>442</v>
      </c>
      <c r="BB495">
        <v>1</v>
      </c>
    </row>
    <row r="496" spans="2:54" x14ac:dyDescent="0.25">
      <c r="B496">
        <v>1421</v>
      </c>
      <c r="C496">
        <v>18813</v>
      </c>
      <c r="D496">
        <v>155612</v>
      </c>
      <c r="G496" t="s">
        <v>877</v>
      </c>
      <c r="H496">
        <v>18813</v>
      </c>
      <c r="I496">
        <v>3</v>
      </c>
      <c r="J496">
        <v>2</v>
      </c>
      <c r="K496">
        <v>30</v>
      </c>
      <c r="M496" t="s">
        <v>875</v>
      </c>
      <c r="N496" t="s">
        <v>875</v>
      </c>
      <c r="O496" t="s">
        <v>85</v>
      </c>
      <c r="P496" t="s">
        <v>876</v>
      </c>
      <c r="Q496">
        <v>4</v>
      </c>
      <c r="W496" t="s">
        <v>82</v>
      </c>
      <c r="X496">
        <v>10</v>
      </c>
      <c r="Y496">
        <v>0</v>
      </c>
      <c r="Z496" t="s">
        <v>247</v>
      </c>
      <c r="AA496">
        <v>0</v>
      </c>
      <c r="AB496">
        <v>20</v>
      </c>
      <c r="AC496">
        <v>36</v>
      </c>
      <c r="AD496">
        <v>51</v>
      </c>
      <c r="AE496">
        <v>29</v>
      </c>
      <c r="AF496">
        <v>20</v>
      </c>
      <c r="AG496" s="19">
        <v>9</v>
      </c>
      <c r="AH496" s="8">
        <f t="shared" si="15"/>
        <v>1.32</v>
      </c>
      <c r="AI496" s="8">
        <f t="shared" si="16"/>
        <v>24.5</v>
      </c>
      <c r="AJ496" s="8">
        <f t="shared" si="17"/>
        <v>0.46300000000000002</v>
      </c>
      <c r="AL496" t="s">
        <v>431</v>
      </c>
      <c r="AM496" s="27">
        <v>1370000005</v>
      </c>
      <c r="AN496" s="27">
        <v>1720000029</v>
      </c>
      <c r="AO496" s="27">
        <v>3162999868</v>
      </c>
      <c r="AP496" s="27">
        <v>6699999809</v>
      </c>
      <c r="AQ496" t="s">
        <v>405</v>
      </c>
      <c r="AR496">
        <v>12</v>
      </c>
      <c r="AS496">
        <v>16</v>
      </c>
      <c r="AT496">
        <v>35</v>
      </c>
      <c r="AU496">
        <v>12</v>
      </c>
      <c r="AV496">
        <v>10</v>
      </c>
      <c r="AW496">
        <v>64</v>
      </c>
      <c r="AX496">
        <v>0</v>
      </c>
      <c r="AY496">
        <v>3</v>
      </c>
      <c r="AZ496">
        <v>0</v>
      </c>
      <c r="BA496" t="s">
        <v>442</v>
      </c>
      <c r="BB496">
        <v>1</v>
      </c>
    </row>
    <row r="497" spans="2:54" x14ac:dyDescent="0.25">
      <c r="B497">
        <v>1198</v>
      </c>
      <c r="C497">
        <v>18801</v>
      </c>
      <c r="D497">
        <v>155617</v>
      </c>
      <c r="G497" t="s">
        <v>878</v>
      </c>
      <c r="H497">
        <v>18801</v>
      </c>
      <c r="I497">
        <v>3</v>
      </c>
      <c r="J497">
        <v>2</v>
      </c>
      <c r="K497">
        <v>40</v>
      </c>
      <c r="M497" t="s">
        <v>875</v>
      </c>
      <c r="N497" t="s">
        <v>875</v>
      </c>
      <c r="O497" t="s">
        <v>85</v>
      </c>
      <c r="P497" t="s">
        <v>876</v>
      </c>
      <c r="Q497">
        <v>4</v>
      </c>
      <c r="W497" t="s">
        <v>82</v>
      </c>
      <c r="X497">
        <v>10</v>
      </c>
      <c r="Y497">
        <v>0</v>
      </c>
      <c r="Z497" t="s">
        <v>247</v>
      </c>
      <c r="AA497">
        <v>0</v>
      </c>
      <c r="AB497">
        <v>20</v>
      </c>
      <c r="AC497">
        <v>36</v>
      </c>
      <c r="AD497">
        <v>51</v>
      </c>
      <c r="AE497">
        <v>29</v>
      </c>
      <c r="AF497">
        <v>20</v>
      </c>
      <c r="AG497" s="19">
        <v>9</v>
      </c>
      <c r="AH497" s="8">
        <f t="shared" si="15"/>
        <v>1.32</v>
      </c>
      <c r="AI497" s="8">
        <f t="shared" si="16"/>
        <v>24.5</v>
      </c>
      <c r="AJ497" s="8">
        <f t="shared" si="17"/>
        <v>0.46300000000000002</v>
      </c>
      <c r="AL497" t="s">
        <v>431</v>
      </c>
      <c r="AM497" s="27">
        <v>1370000005</v>
      </c>
      <c r="AN497" s="27">
        <v>1720000029</v>
      </c>
      <c r="AO497" s="27">
        <v>3162999868</v>
      </c>
      <c r="AP497" s="27">
        <v>6699999809</v>
      </c>
      <c r="AQ497" t="s">
        <v>405</v>
      </c>
      <c r="AR497">
        <v>12</v>
      </c>
      <c r="AS497">
        <v>16</v>
      </c>
      <c r="AT497">
        <v>35</v>
      </c>
      <c r="AU497">
        <v>12</v>
      </c>
      <c r="AV497">
        <v>10</v>
      </c>
      <c r="AW497">
        <v>64</v>
      </c>
      <c r="AX497">
        <v>0</v>
      </c>
      <c r="AY497">
        <v>3</v>
      </c>
      <c r="AZ497">
        <v>0</v>
      </c>
      <c r="BA497" t="s">
        <v>442</v>
      </c>
      <c r="BB497">
        <v>1</v>
      </c>
    </row>
    <row r="498" spans="2:54" x14ac:dyDescent="0.25">
      <c r="B498">
        <v>156</v>
      </c>
      <c r="C498">
        <v>27635</v>
      </c>
      <c r="D498">
        <v>155950</v>
      </c>
      <c r="G498" t="s">
        <v>879</v>
      </c>
      <c r="H498">
        <v>27635</v>
      </c>
      <c r="I498">
        <v>3</v>
      </c>
      <c r="J498">
        <v>1</v>
      </c>
      <c r="K498">
        <v>40</v>
      </c>
      <c r="M498" t="s">
        <v>875</v>
      </c>
      <c r="N498" t="s">
        <v>875</v>
      </c>
      <c r="O498" t="s">
        <v>85</v>
      </c>
      <c r="P498" t="s">
        <v>876</v>
      </c>
      <c r="Q498">
        <v>4</v>
      </c>
      <c r="W498" t="s">
        <v>82</v>
      </c>
      <c r="X498">
        <v>10</v>
      </c>
      <c r="Y498">
        <v>0</v>
      </c>
      <c r="Z498" t="s">
        <v>247</v>
      </c>
      <c r="AA498">
        <v>0</v>
      </c>
      <c r="AB498">
        <v>20</v>
      </c>
      <c r="AC498">
        <v>36</v>
      </c>
      <c r="AD498">
        <v>51</v>
      </c>
      <c r="AE498">
        <v>29</v>
      </c>
      <c r="AF498">
        <v>20</v>
      </c>
      <c r="AG498" s="19">
        <v>9</v>
      </c>
      <c r="AH498" s="8">
        <f t="shared" si="15"/>
        <v>1.32</v>
      </c>
      <c r="AI498" s="8">
        <f t="shared" si="16"/>
        <v>24.5</v>
      </c>
      <c r="AJ498" s="8">
        <f t="shared" si="17"/>
        <v>0.46300000000000002</v>
      </c>
      <c r="AL498" t="s">
        <v>431</v>
      </c>
      <c r="AM498" s="27">
        <v>1370000005</v>
      </c>
      <c r="AN498" s="27">
        <v>1720000029</v>
      </c>
      <c r="AO498" s="27">
        <v>3162999868</v>
      </c>
      <c r="AP498" s="27">
        <v>6699999809</v>
      </c>
      <c r="AQ498" t="s">
        <v>405</v>
      </c>
      <c r="AR498">
        <v>12</v>
      </c>
      <c r="AS498">
        <v>16</v>
      </c>
      <c r="AT498">
        <v>35</v>
      </c>
      <c r="AU498">
        <v>12</v>
      </c>
      <c r="AV498">
        <v>10</v>
      </c>
      <c r="AW498">
        <v>64</v>
      </c>
      <c r="AX498">
        <v>0</v>
      </c>
      <c r="AY498">
        <v>3</v>
      </c>
      <c r="AZ498">
        <v>0</v>
      </c>
      <c r="BA498" t="s">
        <v>442</v>
      </c>
      <c r="BB498">
        <v>1</v>
      </c>
    </row>
    <row r="499" spans="2:54" x14ac:dyDescent="0.25">
      <c r="B499">
        <v>86</v>
      </c>
      <c r="C499">
        <v>27688</v>
      </c>
      <c r="D499">
        <v>155968</v>
      </c>
      <c r="G499" t="s">
        <v>880</v>
      </c>
      <c r="H499">
        <v>27688</v>
      </c>
      <c r="I499">
        <v>3</v>
      </c>
      <c r="J499">
        <v>1</v>
      </c>
      <c r="K499">
        <v>50</v>
      </c>
      <c r="M499" t="s">
        <v>875</v>
      </c>
      <c r="N499" t="s">
        <v>875</v>
      </c>
      <c r="O499" t="s">
        <v>85</v>
      </c>
      <c r="P499" t="s">
        <v>876</v>
      </c>
      <c r="Q499">
        <v>4</v>
      </c>
      <c r="W499" t="s">
        <v>82</v>
      </c>
      <c r="X499">
        <v>10</v>
      </c>
      <c r="Y499">
        <v>0</v>
      </c>
      <c r="Z499" t="s">
        <v>247</v>
      </c>
      <c r="AA499">
        <v>0</v>
      </c>
      <c r="AB499">
        <v>20</v>
      </c>
      <c r="AC499">
        <v>36</v>
      </c>
      <c r="AD499">
        <v>51</v>
      </c>
      <c r="AE499">
        <v>29</v>
      </c>
      <c r="AF499">
        <v>20</v>
      </c>
      <c r="AG499" s="19">
        <v>9</v>
      </c>
      <c r="AH499" s="8">
        <f t="shared" si="15"/>
        <v>1.32</v>
      </c>
      <c r="AI499" s="8">
        <f t="shared" si="16"/>
        <v>24.5</v>
      </c>
      <c r="AJ499" s="8">
        <f t="shared" si="17"/>
        <v>0.46300000000000002</v>
      </c>
      <c r="AL499" t="s">
        <v>431</v>
      </c>
      <c r="AM499" s="27">
        <v>1370000005</v>
      </c>
      <c r="AN499" s="27">
        <v>1720000029</v>
      </c>
      <c r="AO499" s="27">
        <v>3162999868</v>
      </c>
      <c r="AP499" s="27">
        <v>6699999809</v>
      </c>
      <c r="AQ499" t="s">
        <v>405</v>
      </c>
      <c r="AR499">
        <v>12</v>
      </c>
      <c r="AS499">
        <v>16</v>
      </c>
      <c r="AT499">
        <v>35</v>
      </c>
      <c r="AU499">
        <v>12</v>
      </c>
      <c r="AV499">
        <v>10</v>
      </c>
      <c r="AW499">
        <v>64</v>
      </c>
      <c r="AX499">
        <v>0</v>
      </c>
      <c r="AY499">
        <v>3</v>
      </c>
      <c r="AZ499">
        <v>0</v>
      </c>
      <c r="BA499" t="s">
        <v>442</v>
      </c>
      <c r="BB499">
        <v>1</v>
      </c>
    </row>
    <row r="500" spans="2:54" x14ac:dyDescent="0.25">
      <c r="B500">
        <v>3326</v>
      </c>
      <c r="C500">
        <v>13409</v>
      </c>
      <c r="D500">
        <v>171742</v>
      </c>
      <c r="G500" t="s">
        <v>881</v>
      </c>
      <c r="H500">
        <v>13409</v>
      </c>
      <c r="I500">
        <v>3</v>
      </c>
      <c r="J500">
        <v>1</v>
      </c>
      <c r="K500">
        <v>60</v>
      </c>
      <c r="M500" t="s">
        <v>875</v>
      </c>
      <c r="N500" t="s">
        <v>875</v>
      </c>
      <c r="O500" t="s">
        <v>85</v>
      </c>
      <c r="P500" t="s">
        <v>876</v>
      </c>
      <c r="Q500">
        <v>4</v>
      </c>
      <c r="W500" t="s">
        <v>82</v>
      </c>
      <c r="X500">
        <v>12</v>
      </c>
      <c r="Y500">
        <v>0</v>
      </c>
      <c r="Z500" t="s">
        <v>247</v>
      </c>
      <c r="AA500">
        <v>0</v>
      </c>
      <c r="AB500">
        <v>20</v>
      </c>
      <c r="AC500">
        <v>22</v>
      </c>
      <c r="AD500">
        <v>51</v>
      </c>
      <c r="AE500">
        <v>29</v>
      </c>
      <c r="AF500">
        <v>20</v>
      </c>
      <c r="AG500" s="19">
        <v>9</v>
      </c>
      <c r="AH500" s="8">
        <f t="shared" si="15"/>
        <v>1.32</v>
      </c>
      <c r="AI500" s="8">
        <f t="shared" si="16"/>
        <v>24.5</v>
      </c>
      <c r="AJ500" s="8">
        <f t="shared" si="17"/>
        <v>0.46300000000000002</v>
      </c>
      <c r="AL500" t="s">
        <v>431</v>
      </c>
      <c r="AM500" s="27">
        <v>1370000005</v>
      </c>
      <c r="AN500" s="27">
        <v>1720000029</v>
      </c>
      <c r="AO500" s="27">
        <v>3162999868</v>
      </c>
      <c r="AP500" s="27">
        <v>6699999809</v>
      </c>
      <c r="AQ500" t="s">
        <v>405</v>
      </c>
      <c r="AR500">
        <v>12</v>
      </c>
      <c r="AS500">
        <v>16</v>
      </c>
      <c r="AT500">
        <v>35</v>
      </c>
      <c r="AU500">
        <v>20</v>
      </c>
      <c r="AV500">
        <v>10</v>
      </c>
      <c r="AW500">
        <v>64</v>
      </c>
      <c r="AX500">
        <v>0</v>
      </c>
      <c r="AY500">
        <v>3</v>
      </c>
      <c r="AZ500">
        <v>0</v>
      </c>
      <c r="BA500" t="s">
        <v>442</v>
      </c>
      <c r="BB500">
        <v>1</v>
      </c>
    </row>
    <row r="501" spans="2:54" x14ac:dyDescent="0.25">
      <c r="B501">
        <v>2410</v>
      </c>
      <c r="C501">
        <v>12316</v>
      </c>
      <c r="D501">
        <v>171752</v>
      </c>
      <c r="G501" t="s">
        <v>882</v>
      </c>
      <c r="H501">
        <v>12316</v>
      </c>
      <c r="I501">
        <v>3</v>
      </c>
      <c r="J501">
        <v>2</v>
      </c>
      <c r="K501">
        <v>40</v>
      </c>
      <c r="M501" t="s">
        <v>875</v>
      </c>
      <c r="N501" t="s">
        <v>875</v>
      </c>
      <c r="O501" t="s">
        <v>85</v>
      </c>
      <c r="P501" t="s">
        <v>876</v>
      </c>
      <c r="Q501">
        <v>4</v>
      </c>
      <c r="W501" t="s">
        <v>82</v>
      </c>
      <c r="X501">
        <v>12</v>
      </c>
      <c r="Y501">
        <v>0</v>
      </c>
      <c r="Z501" t="s">
        <v>247</v>
      </c>
      <c r="AA501">
        <v>0</v>
      </c>
      <c r="AB501">
        <v>20</v>
      </c>
      <c r="AC501">
        <v>22</v>
      </c>
      <c r="AD501">
        <v>51</v>
      </c>
      <c r="AE501">
        <v>29</v>
      </c>
      <c r="AF501">
        <v>20</v>
      </c>
      <c r="AG501" s="19">
        <v>9</v>
      </c>
      <c r="AH501" s="8">
        <f t="shared" si="15"/>
        <v>1.32</v>
      </c>
      <c r="AI501" s="8">
        <f t="shared" si="16"/>
        <v>24.5</v>
      </c>
      <c r="AJ501" s="8">
        <f t="shared" si="17"/>
        <v>0.46300000000000002</v>
      </c>
      <c r="AL501" t="s">
        <v>431</v>
      </c>
      <c r="AM501" s="27">
        <v>1370000005</v>
      </c>
      <c r="AN501" s="27">
        <v>1720000029</v>
      </c>
      <c r="AO501" s="27">
        <v>3162999868</v>
      </c>
      <c r="AP501" s="27">
        <v>6699999809</v>
      </c>
      <c r="AQ501" t="s">
        <v>405</v>
      </c>
      <c r="AR501">
        <v>12</v>
      </c>
      <c r="AS501">
        <v>16</v>
      </c>
      <c r="AT501">
        <v>35</v>
      </c>
      <c r="AU501">
        <v>20</v>
      </c>
      <c r="AV501">
        <v>10</v>
      </c>
      <c r="AW501">
        <v>64</v>
      </c>
      <c r="AX501">
        <v>0</v>
      </c>
      <c r="AY501">
        <v>3</v>
      </c>
      <c r="AZ501">
        <v>0</v>
      </c>
      <c r="BA501" t="s">
        <v>442</v>
      </c>
      <c r="BB501">
        <v>1</v>
      </c>
    </row>
    <row r="502" spans="2:54" x14ac:dyDescent="0.25">
      <c r="B502">
        <v>3191</v>
      </c>
      <c r="C502">
        <v>12314</v>
      </c>
      <c r="D502">
        <v>171756</v>
      </c>
      <c r="G502" t="s">
        <v>883</v>
      </c>
      <c r="H502">
        <v>12314</v>
      </c>
      <c r="I502">
        <v>3</v>
      </c>
      <c r="J502">
        <v>1</v>
      </c>
      <c r="K502">
        <v>60</v>
      </c>
      <c r="M502" t="s">
        <v>875</v>
      </c>
      <c r="N502" t="s">
        <v>875</v>
      </c>
      <c r="O502" t="s">
        <v>85</v>
      </c>
      <c r="P502" t="s">
        <v>876</v>
      </c>
      <c r="Q502">
        <v>4</v>
      </c>
      <c r="W502" t="s">
        <v>82</v>
      </c>
      <c r="X502">
        <v>12</v>
      </c>
      <c r="Y502">
        <v>0</v>
      </c>
      <c r="Z502" t="s">
        <v>247</v>
      </c>
      <c r="AA502">
        <v>0</v>
      </c>
      <c r="AB502">
        <v>20</v>
      </c>
      <c r="AC502">
        <v>22</v>
      </c>
      <c r="AD502">
        <v>51</v>
      </c>
      <c r="AE502">
        <v>29</v>
      </c>
      <c r="AF502">
        <v>20</v>
      </c>
      <c r="AG502" s="19">
        <v>9</v>
      </c>
      <c r="AH502" s="8">
        <f t="shared" ref="AH502:AH565" si="18">AVERAGE(1.32)</f>
        <v>1.32</v>
      </c>
      <c r="AI502" s="8">
        <f t="shared" ref="AI502:AI565" si="19">AVERAGE(17.5,31.5)</f>
        <v>24.5</v>
      </c>
      <c r="AJ502" s="8">
        <f t="shared" ref="AJ502:AJ565" si="20">0.463</f>
        <v>0.46300000000000002</v>
      </c>
      <c r="AL502" t="s">
        <v>431</v>
      </c>
      <c r="AM502" s="27">
        <v>1370000005</v>
      </c>
      <c r="AN502" s="27">
        <v>1720000029</v>
      </c>
      <c r="AO502" s="27">
        <v>3162999868</v>
      </c>
      <c r="AP502" s="27">
        <v>6699999809</v>
      </c>
      <c r="AQ502" t="s">
        <v>405</v>
      </c>
      <c r="AR502">
        <v>12</v>
      </c>
      <c r="AS502">
        <v>16</v>
      </c>
      <c r="AT502">
        <v>35</v>
      </c>
      <c r="AU502">
        <v>20</v>
      </c>
      <c r="AV502">
        <v>10</v>
      </c>
      <c r="AW502">
        <v>64</v>
      </c>
      <c r="AX502">
        <v>0</v>
      </c>
      <c r="AY502">
        <v>3</v>
      </c>
      <c r="AZ502">
        <v>0</v>
      </c>
      <c r="BA502" t="s">
        <v>442</v>
      </c>
      <c r="BB502">
        <v>1</v>
      </c>
    </row>
    <row r="503" spans="2:54" x14ac:dyDescent="0.25">
      <c r="B503">
        <v>2776</v>
      </c>
      <c r="C503">
        <v>27600</v>
      </c>
      <c r="D503">
        <v>171916</v>
      </c>
      <c r="G503" t="s">
        <v>884</v>
      </c>
      <c r="H503">
        <v>27600</v>
      </c>
      <c r="I503">
        <v>3</v>
      </c>
      <c r="J503">
        <v>1</v>
      </c>
      <c r="K503">
        <v>70</v>
      </c>
      <c r="M503" t="s">
        <v>875</v>
      </c>
      <c r="N503" t="s">
        <v>875</v>
      </c>
      <c r="O503" t="s">
        <v>85</v>
      </c>
      <c r="P503" t="s">
        <v>876</v>
      </c>
      <c r="Q503">
        <v>4</v>
      </c>
      <c r="W503" t="s">
        <v>82</v>
      </c>
      <c r="X503">
        <v>12</v>
      </c>
      <c r="Y503">
        <v>0</v>
      </c>
      <c r="Z503" t="s">
        <v>247</v>
      </c>
      <c r="AA503">
        <v>0</v>
      </c>
      <c r="AB503">
        <v>20</v>
      </c>
      <c r="AC503">
        <v>22</v>
      </c>
      <c r="AD503">
        <v>51</v>
      </c>
      <c r="AE503">
        <v>29</v>
      </c>
      <c r="AF503">
        <v>20</v>
      </c>
      <c r="AG503" s="19">
        <v>9</v>
      </c>
      <c r="AH503" s="8">
        <f t="shared" si="18"/>
        <v>1.32</v>
      </c>
      <c r="AI503" s="8">
        <f t="shared" si="19"/>
        <v>24.5</v>
      </c>
      <c r="AJ503" s="8">
        <f t="shared" si="20"/>
        <v>0.46300000000000002</v>
      </c>
      <c r="AL503" t="s">
        <v>431</v>
      </c>
      <c r="AM503" s="27">
        <v>1370000005</v>
      </c>
      <c r="AN503" s="27">
        <v>1720000029</v>
      </c>
      <c r="AO503" s="27">
        <v>3162999868</v>
      </c>
      <c r="AP503" s="27">
        <v>6699999809</v>
      </c>
      <c r="AQ503" t="s">
        <v>405</v>
      </c>
      <c r="AR503">
        <v>12</v>
      </c>
      <c r="AS503">
        <v>16</v>
      </c>
      <c r="AT503">
        <v>35</v>
      </c>
      <c r="AU503">
        <v>20</v>
      </c>
      <c r="AV503">
        <v>10</v>
      </c>
      <c r="AW503">
        <v>64</v>
      </c>
      <c r="AX503">
        <v>0</v>
      </c>
      <c r="AY503">
        <v>3</v>
      </c>
      <c r="AZ503">
        <v>0</v>
      </c>
      <c r="BA503" t="s">
        <v>442</v>
      </c>
      <c r="BB503">
        <v>1</v>
      </c>
    </row>
    <row r="504" spans="2:54" x14ac:dyDescent="0.25">
      <c r="B504">
        <v>1614</v>
      </c>
      <c r="C504">
        <v>18836</v>
      </c>
      <c r="D504">
        <v>172056</v>
      </c>
      <c r="G504" t="s">
        <v>885</v>
      </c>
      <c r="H504">
        <v>18836</v>
      </c>
      <c r="I504">
        <v>3</v>
      </c>
      <c r="J504">
        <v>3</v>
      </c>
      <c r="K504">
        <v>20</v>
      </c>
      <c r="M504" t="s">
        <v>875</v>
      </c>
      <c r="N504" t="s">
        <v>875</v>
      </c>
      <c r="O504" t="s">
        <v>85</v>
      </c>
      <c r="P504" t="s">
        <v>876</v>
      </c>
      <c r="Q504">
        <v>4</v>
      </c>
      <c r="W504" t="s">
        <v>82</v>
      </c>
      <c r="X504">
        <v>12</v>
      </c>
      <c r="Y504">
        <v>0</v>
      </c>
      <c r="Z504" t="s">
        <v>247</v>
      </c>
      <c r="AA504">
        <v>0</v>
      </c>
      <c r="AB504">
        <v>20</v>
      </c>
      <c r="AC504">
        <v>22</v>
      </c>
      <c r="AD504">
        <v>51</v>
      </c>
      <c r="AE504">
        <v>29</v>
      </c>
      <c r="AF504">
        <v>20</v>
      </c>
      <c r="AG504" s="19">
        <v>9</v>
      </c>
      <c r="AH504" s="8">
        <f t="shared" si="18"/>
        <v>1.32</v>
      </c>
      <c r="AI504" s="8">
        <f t="shared" si="19"/>
        <v>24.5</v>
      </c>
      <c r="AJ504" s="8">
        <f t="shared" si="20"/>
        <v>0.46300000000000002</v>
      </c>
      <c r="AL504" t="s">
        <v>431</v>
      </c>
      <c r="AM504" s="27">
        <v>1370000005</v>
      </c>
      <c r="AN504" s="27">
        <v>1720000029</v>
      </c>
      <c r="AO504" s="27">
        <v>3162999868</v>
      </c>
      <c r="AP504" s="27">
        <v>6699999809</v>
      </c>
      <c r="AQ504" t="s">
        <v>405</v>
      </c>
      <c r="AR504">
        <v>12</v>
      </c>
      <c r="AS504">
        <v>16</v>
      </c>
      <c r="AT504">
        <v>35</v>
      </c>
      <c r="AU504">
        <v>20</v>
      </c>
      <c r="AV504">
        <v>10</v>
      </c>
      <c r="AW504">
        <v>64</v>
      </c>
      <c r="AX504">
        <v>0</v>
      </c>
      <c r="AY504">
        <v>3</v>
      </c>
      <c r="AZ504">
        <v>0</v>
      </c>
      <c r="BA504" t="s">
        <v>442</v>
      </c>
      <c r="BB504">
        <v>1</v>
      </c>
    </row>
    <row r="505" spans="2:54" x14ac:dyDescent="0.25">
      <c r="B505">
        <v>1761</v>
      </c>
      <c r="C505">
        <v>18835</v>
      </c>
      <c r="D505">
        <v>172071</v>
      </c>
      <c r="G505" t="s">
        <v>886</v>
      </c>
      <c r="H505">
        <v>18835</v>
      </c>
      <c r="I505">
        <v>3</v>
      </c>
      <c r="J505">
        <v>2</v>
      </c>
      <c r="K505">
        <v>20</v>
      </c>
      <c r="M505" t="s">
        <v>875</v>
      </c>
      <c r="N505" t="s">
        <v>875</v>
      </c>
      <c r="O505" t="s">
        <v>85</v>
      </c>
      <c r="P505" t="s">
        <v>876</v>
      </c>
      <c r="Q505">
        <v>4</v>
      </c>
      <c r="W505" t="s">
        <v>82</v>
      </c>
      <c r="X505">
        <v>12</v>
      </c>
      <c r="Y505">
        <v>0</v>
      </c>
      <c r="Z505" t="s">
        <v>247</v>
      </c>
      <c r="AA505">
        <v>0</v>
      </c>
      <c r="AB505">
        <v>20</v>
      </c>
      <c r="AC505">
        <v>22</v>
      </c>
      <c r="AD505">
        <v>51</v>
      </c>
      <c r="AE505">
        <v>29</v>
      </c>
      <c r="AF505">
        <v>20</v>
      </c>
      <c r="AG505" s="19">
        <v>9</v>
      </c>
      <c r="AH505" s="8">
        <f t="shared" si="18"/>
        <v>1.32</v>
      </c>
      <c r="AI505" s="8">
        <f t="shared" si="19"/>
        <v>24.5</v>
      </c>
      <c r="AJ505" s="8">
        <f t="shared" si="20"/>
        <v>0.46300000000000002</v>
      </c>
      <c r="AL505" t="s">
        <v>431</v>
      </c>
      <c r="AM505" s="27">
        <v>1370000005</v>
      </c>
      <c r="AN505" s="27">
        <v>1720000029</v>
      </c>
      <c r="AO505" s="27">
        <v>3162999868</v>
      </c>
      <c r="AP505" s="27">
        <v>6699999809</v>
      </c>
      <c r="AQ505" t="s">
        <v>405</v>
      </c>
      <c r="AR505">
        <v>12</v>
      </c>
      <c r="AS505">
        <v>16</v>
      </c>
      <c r="AT505">
        <v>35</v>
      </c>
      <c r="AU505">
        <v>20</v>
      </c>
      <c r="AV505">
        <v>10</v>
      </c>
      <c r="AW505">
        <v>64</v>
      </c>
      <c r="AX505">
        <v>0</v>
      </c>
      <c r="AY505">
        <v>3</v>
      </c>
      <c r="AZ505">
        <v>0</v>
      </c>
      <c r="BA505" t="s">
        <v>442</v>
      </c>
      <c r="BB505">
        <v>1</v>
      </c>
    </row>
    <row r="506" spans="2:54" x14ac:dyDescent="0.25">
      <c r="B506">
        <v>1477</v>
      </c>
      <c r="C506">
        <v>18843</v>
      </c>
      <c r="D506">
        <v>172077</v>
      </c>
      <c r="G506" t="s">
        <v>887</v>
      </c>
      <c r="H506">
        <v>18843</v>
      </c>
      <c r="I506">
        <v>3</v>
      </c>
      <c r="J506">
        <v>3</v>
      </c>
      <c r="K506">
        <v>20</v>
      </c>
      <c r="M506" t="s">
        <v>875</v>
      </c>
      <c r="N506" t="s">
        <v>875</v>
      </c>
      <c r="O506" t="s">
        <v>85</v>
      </c>
      <c r="P506" t="s">
        <v>876</v>
      </c>
      <c r="Q506">
        <v>4</v>
      </c>
      <c r="W506" t="s">
        <v>82</v>
      </c>
      <c r="X506">
        <v>12</v>
      </c>
      <c r="Y506">
        <v>0</v>
      </c>
      <c r="Z506" t="s">
        <v>247</v>
      </c>
      <c r="AA506">
        <v>0</v>
      </c>
      <c r="AB506">
        <v>20</v>
      </c>
      <c r="AC506">
        <v>22</v>
      </c>
      <c r="AD506">
        <v>51</v>
      </c>
      <c r="AE506">
        <v>29</v>
      </c>
      <c r="AF506">
        <v>20</v>
      </c>
      <c r="AG506" s="19">
        <v>9</v>
      </c>
      <c r="AH506" s="8">
        <f t="shared" si="18"/>
        <v>1.32</v>
      </c>
      <c r="AI506" s="8">
        <f t="shared" si="19"/>
        <v>24.5</v>
      </c>
      <c r="AJ506" s="8">
        <f t="shared" si="20"/>
        <v>0.46300000000000002</v>
      </c>
      <c r="AL506" t="s">
        <v>431</v>
      </c>
      <c r="AM506" s="27">
        <v>1370000005</v>
      </c>
      <c r="AN506" s="27">
        <v>1720000029</v>
      </c>
      <c r="AO506" s="27">
        <v>3162999868</v>
      </c>
      <c r="AP506" s="27">
        <v>6699999809</v>
      </c>
      <c r="AQ506" t="s">
        <v>405</v>
      </c>
      <c r="AR506">
        <v>12</v>
      </c>
      <c r="AS506">
        <v>16</v>
      </c>
      <c r="AT506">
        <v>35</v>
      </c>
      <c r="AU506">
        <v>20</v>
      </c>
      <c r="AV506">
        <v>10</v>
      </c>
      <c r="AW506">
        <v>64</v>
      </c>
      <c r="AX506">
        <v>0</v>
      </c>
      <c r="AY506">
        <v>3</v>
      </c>
      <c r="AZ506">
        <v>0</v>
      </c>
      <c r="BA506" t="s">
        <v>442</v>
      </c>
      <c r="BB506">
        <v>1</v>
      </c>
    </row>
    <row r="507" spans="2:54" x14ac:dyDescent="0.25">
      <c r="B507">
        <v>3531</v>
      </c>
      <c r="C507">
        <v>12343</v>
      </c>
      <c r="D507">
        <v>180340</v>
      </c>
      <c r="G507" t="s">
        <v>888</v>
      </c>
      <c r="H507">
        <v>12343</v>
      </c>
      <c r="I507">
        <v>3</v>
      </c>
      <c r="J507">
        <v>3</v>
      </c>
      <c r="K507">
        <v>20</v>
      </c>
      <c r="M507" t="s">
        <v>889</v>
      </c>
      <c r="N507" t="s">
        <v>889</v>
      </c>
      <c r="O507" t="s">
        <v>85</v>
      </c>
      <c r="P507" t="s">
        <v>890</v>
      </c>
      <c r="Q507">
        <v>3</v>
      </c>
      <c r="W507" t="s">
        <v>82</v>
      </c>
      <c r="X507">
        <v>37</v>
      </c>
      <c r="Y507">
        <v>0</v>
      </c>
      <c r="Z507" t="s">
        <v>247</v>
      </c>
      <c r="AA507">
        <v>0</v>
      </c>
      <c r="AB507">
        <v>20</v>
      </c>
      <c r="AC507">
        <v>13</v>
      </c>
      <c r="AD507">
        <v>51</v>
      </c>
      <c r="AE507">
        <v>28</v>
      </c>
      <c r="AF507">
        <v>21</v>
      </c>
      <c r="AG507" s="19">
        <v>9</v>
      </c>
      <c r="AH507" s="8">
        <f t="shared" si="18"/>
        <v>1.32</v>
      </c>
      <c r="AI507" s="8">
        <f t="shared" si="19"/>
        <v>24.5</v>
      </c>
      <c r="AJ507" s="8">
        <f t="shared" si="20"/>
        <v>0.46300000000000002</v>
      </c>
      <c r="AL507" t="s">
        <v>431</v>
      </c>
      <c r="AM507">
        <v>1</v>
      </c>
      <c r="AN507" s="27">
        <v>1730000019</v>
      </c>
      <c r="AO507" s="27">
        <v>3399000168</v>
      </c>
      <c r="AP507">
        <v>5</v>
      </c>
      <c r="AQ507" s="27">
        <v>3230000019</v>
      </c>
      <c r="AR507">
        <v>13</v>
      </c>
      <c r="AS507">
        <v>17</v>
      </c>
      <c r="AT507">
        <v>24</v>
      </c>
      <c r="AU507">
        <v>5</v>
      </c>
      <c r="AV507">
        <v>5</v>
      </c>
      <c r="AW507">
        <v>27</v>
      </c>
      <c r="AX507">
        <v>14</v>
      </c>
      <c r="AY507">
        <v>1</v>
      </c>
      <c r="AZ507">
        <v>0</v>
      </c>
      <c r="BA507" t="s">
        <v>442</v>
      </c>
      <c r="BB507">
        <v>1</v>
      </c>
    </row>
    <row r="508" spans="2:54" x14ac:dyDescent="0.25">
      <c r="B508">
        <v>2304</v>
      </c>
      <c r="C508">
        <v>19075</v>
      </c>
      <c r="D508">
        <v>181745</v>
      </c>
      <c r="G508" t="s">
        <v>891</v>
      </c>
      <c r="H508">
        <v>19075</v>
      </c>
      <c r="I508">
        <v>3</v>
      </c>
      <c r="J508">
        <v>2</v>
      </c>
      <c r="K508">
        <v>30</v>
      </c>
      <c r="M508" t="s">
        <v>57</v>
      </c>
      <c r="N508" t="s">
        <v>57</v>
      </c>
      <c r="O508" t="s">
        <v>59</v>
      </c>
      <c r="P508" t="s">
        <v>60</v>
      </c>
      <c r="Q508">
        <v>1</v>
      </c>
      <c r="W508" t="s">
        <v>46</v>
      </c>
      <c r="X508">
        <v>159</v>
      </c>
      <c r="Y508">
        <v>0</v>
      </c>
      <c r="Z508" t="s">
        <v>247</v>
      </c>
      <c r="AA508">
        <v>0</v>
      </c>
      <c r="AB508">
        <v>20</v>
      </c>
      <c r="AC508">
        <v>11</v>
      </c>
      <c r="AD508">
        <v>43</v>
      </c>
      <c r="AE508">
        <v>41</v>
      </c>
      <c r="AF508">
        <v>16</v>
      </c>
      <c r="AG508" s="19">
        <v>9</v>
      </c>
      <c r="AH508" s="8">
        <f t="shared" si="18"/>
        <v>1.32</v>
      </c>
      <c r="AI508" s="8">
        <f t="shared" si="19"/>
        <v>24.5</v>
      </c>
      <c r="AJ508" s="8">
        <f t="shared" si="20"/>
        <v>0.46300000000000002</v>
      </c>
      <c r="AL508" t="s">
        <v>431</v>
      </c>
      <c r="AM508" s="27">
        <v>1389999986</v>
      </c>
      <c r="AN508" s="27">
        <v>1639999986</v>
      </c>
      <c r="AO508" s="27">
        <v>2072000027</v>
      </c>
      <c r="AP508" s="27">
        <v>6099999905</v>
      </c>
      <c r="AQ508" s="27">
        <v>1419999957</v>
      </c>
      <c r="AR508">
        <v>14</v>
      </c>
      <c r="AS508">
        <v>16</v>
      </c>
      <c r="AT508">
        <v>53</v>
      </c>
      <c r="AU508">
        <v>13</v>
      </c>
      <c r="AV508">
        <v>13</v>
      </c>
      <c r="AW508">
        <v>80</v>
      </c>
      <c r="AX508">
        <v>0</v>
      </c>
      <c r="AY508">
        <v>1</v>
      </c>
      <c r="AZ508">
        <v>0</v>
      </c>
      <c r="BA508" t="s">
        <v>392</v>
      </c>
      <c r="BB508">
        <v>1</v>
      </c>
    </row>
    <row r="509" spans="2:54" x14ac:dyDescent="0.25">
      <c r="B509">
        <v>823</v>
      </c>
      <c r="C509">
        <v>16219</v>
      </c>
      <c r="D509">
        <v>184463</v>
      </c>
      <c r="G509" t="s">
        <v>892</v>
      </c>
      <c r="H509">
        <v>16219</v>
      </c>
      <c r="I509">
        <v>3</v>
      </c>
      <c r="J509">
        <v>1</v>
      </c>
      <c r="K509">
        <v>100</v>
      </c>
      <c r="M509" t="s">
        <v>893</v>
      </c>
      <c r="N509" t="s">
        <v>893</v>
      </c>
      <c r="O509" t="s">
        <v>59</v>
      </c>
      <c r="P509" t="s">
        <v>894</v>
      </c>
      <c r="Q509">
        <v>1</v>
      </c>
      <c r="W509" t="s">
        <v>46</v>
      </c>
      <c r="X509">
        <v>168</v>
      </c>
      <c r="Y509">
        <v>0</v>
      </c>
      <c r="Z509" t="s">
        <v>247</v>
      </c>
      <c r="AA509">
        <v>0</v>
      </c>
      <c r="AB509">
        <v>20</v>
      </c>
      <c r="AC509">
        <v>6</v>
      </c>
      <c r="AD509">
        <v>39</v>
      </c>
      <c r="AE509">
        <v>39</v>
      </c>
      <c r="AF509">
        <v>22</v>
      </c>
      <c r="AG509" s="19">
        <v>9</v>
      </c>
      <c r="AH509" s="8">
        <f t="shared" si="18"/>
        <v>1.32</v>
      </c>
      <c r="AI509" s="8">
        <f t="shared" si="19"/>
        <v>24.5</v>
      </c>
      <c r="AJ509" s="8">
        <f t="shared" si="20"/>
        <v>0.46300000000000002</v>
      </c>
      <c r="AL509" t="s">
        <v>431</v>
      </c>
      <c r="AM509" s="27">
        <v>1629999995</v>
      </c>
      <c r="AN509" s="27">
        <v>174000001</v>
      </c>
      <c r="AO509" s="27">
        <v>1062000036</v>
      </c>
      <c r="AP509" s="27">
        <v>5800000191</v>
      </c>
      <c r="AQ509" t="s">
        <v>759</v>
      </c>
      <c r="AR509">
        <v>12</v>
      </c>
      <c r="AS509">
        <v>11</v>
      </c>
      <c r="AT509">
        <v>33</v>
      </c>
      <c r="AU509">
        <v>8</v>
      </c>
      <c r="AV509">
        <v>7</v>
      </c>
      <c r="AW509">
        <v>78</v>
      </c>
      <c r="AX509">
        <v>12</v>
      </c>
      <c r="AY509">
        <v>2</v>
      </c>
      <c r="AZ509">
        <v>0</v>
      </c>
      <c r="BA509" t="s">
        <v>392</v>
      </c>
      <c r="BB509">
        <v>0</v>
      </c>
    </row>
    <row r="510" spans="2:54" x14ac:dyDescent="0.25">
      <c r="B510">
        <v>951</v>
      </c>
      <c r="C510">
        <v>16217</v>
      </c>
      <c r="D510">
        <v>188047</v>
      </c>
      <c r="G510" t="s">
        <v>895</v>
      </c>
      <c r="H510">
        <v>16217</v>
      </c>
      <c r="I510">
        <v>3</v>
      </c>
      <c r="J510">
        <v>1</v>
      </c>
      <c r="K510">
        <v>100</v>
      </c>
      <c r="M510" t="s">
        <v>896</v>
      </c>
      <c r="N510" t="s">
        <v>896</v>
      </c>
      <c r="O510" t="s">
        <v>59</v>
      </c>
      <c r="P510" t="s">
        <v>897</v>
      </c>
      <c r="Q510">
        <v>1</v>
      </c>
      <c r="W510" t="s">
        <v>46</v>
      </c>
      <c r="X510">
        <v>158</v>
      </c>
      <c r="Y510">
        <v>0</v>
      </c>
      <c r="Z510" t="s">
        <v>247</v>
      </c>
      <c r="AA510">
        <v>0</v>
      </c>
      <c r="AB510">
        <v>20</v>
      </c>
      <c r="AC510">
        <v>10</v>
      </c>
      <c r="AD510">
        <v>47</v>
      </c>
      <c r="AE510">
        <v>28</v>
      </c>
      <c r="AF510">
        <v>25</v>
      </c>
      <c r="AG510" s="19">
        <v>9</v>
      </c>
      <c r="AH510" s="8">
        <f t="shared" si="18"/>
        <v>1.32</v>
      </c>
      <c r="AI510" s="8">
        <f t="shared" si="19"/>
        <v>24.5</v>
      </c>
      <c r="AJ510" s="8">
        <f t="shared" si="20"/>
        <v>0.46300000000000002</v>
      </c>
      <c r="AL510" t="s">
        <v>431</v>
      </c>
      <c r="AM510" s="27">
        <v>1409999967</v>
      </c>
      <c r="AN510" s="27">
        <v>1789999962</v>
      </c>
      <c r="AO510" s="27">
        <v>151699996</v>
      </c>
      <c r="AP510" s="27">
        <v>6199999809</v>
      </c>
      <c r="AQ510" s="27">
        <v>1419999957</v>
      </c>
      <c r="AR510">
        <v>11</v>
      </c>
      <c r="AS510">
        <v>16</v>
      </c>
      <c r="AT510">
        <v>42</v>
      </c>
      <c r="AU510">
        <v>12</v>
      </c>
      <c r="AV510">
        <v>13</v>
      </c>
      <c r="AW510">
        <v>83</v>
      </c>
      <c r="AX510">
        <v>0</v>
      </c>
      <c r="AY510">
        <v>2</v>
      </c>
      <c r="AZ510">
        <v>0</v>
      </c>
      <c r="BA510" t="s">
        <v>392</v>
      </c>
      <c r="BB510">
        <v>1</v>
      </c>
    </row>
    <row r="511" spans="2:54" x14ac:dyDescent="0.25">
      <c r="B511">
        <v>139</v>
      </c>
      <c r="C511">
        <v>27654</v>
      </c>
      <c r="D511">
        <v>188054</v>
      </c>
      <c r="G511" t="s">
        <v>898</v>
      </c>
      <c r="H511">
        <v>27654</v>
      </c>
      <c r="I511">
        <v>3</v>
      </c>
      <c r="J511">
        <v>2</v>
      </c>
      <c r="K511">
        <v>30</v>
      </c>
      <c r="M511" t="s">
        <v>896</v>
      </c>
      <c r="N511" t="s">
        <v>896</v>
      </c>
      <c r="O511" t="s">
        <v>59</v>
      </c>
      <c r="P511" t="s">
        <v>897</v>
      </c>
      <c r="Q511">
        <v>1</v>
      </c>
      <c r="W511" t="s">
        <v>46</v>
      </c>
      <c r="X511">
        <v>158</v>
      </c>
      <c r="Y511">
        <v>0</v>
      </c>
      <c r="Z511" t="s">
        <v>247</v>
      </c>
      <c r="AA511">
        <v>0</v>
      </c>
      <c r="AB511">
        <v>20</v>
      </c>
      <c r="AC511">
        <v>10</v>
      </c>
      <c r="AD511">
        <v>47</v>
      </c>
      <c r="AE511">
        <v>28</v>
      </c>
      <c r="AF511">
        <v>25</v>
      </c>
      <c r="AG511" s="19">
        <v>9</v>
      </c>
      <c r="AH511" s="8">
        <f t="shared" si="18"/>
        <v>1.32</v>
      </c>
      <c r="AI511" s="8">
        <f t="shared" si="19"/>
        <v>24.5</v>
      </c>
      <c r="AJ511" s="8">
        <f t="shared" si="20"/>
        <v>0.46300000000000002</v>
      </c>
      <c r="AL511" t="s">
        <v>431</v>
      </c>
      <c r="AM511" s="27">
        <v>1409999967</v>
      </c>
      <c r="AN511" s="27">
        <v>1789999962</v>
      </c>
      <c r="AO511" s="27">
        <v>151699996</v>
      </c>
      <c r="AP511" s="27">
        <v>6199999809</v>
      </c>
      <c r="AQ511" s="27">
        <v>1419999957</v>
      </c>
      <c r="AR511">
        <v>11</v>
      </c>
      <c r="AS511">
        <v>16</v>
      </c>
      <c r="AT511">
        <v>42</v>
      </c>
      <c r="AU511">
        <v>12</v>
      </c>
      <c r="AV511">
        <v>13</v>
      </c>
      <c r="AW511">
        <v>83</v>
      </c>
      <c r="AX511">
        <v>0</v>
      </c>
      <c r="AY511">
        <v>2</v>
      </c>
      <c r="AZ511">
        <v>0</v>
      </c>
      <c r="BA511" t="s">
        <v>392</v>
      </c>
      <c r="BB511">
        <v>1</v>
      </c>
    </row>
    <row r="512" spans="2:54" x14ac:dyDescent="0.25">
      <c r="B512">
        <v>238</v>
      </c>
      <c r="C512">
        <v>27653</v>
      </c>
      <c r="D512">
        <v>188059</v>
      </c>
      <c r="G512" t="s">
        <v>899</v>
      </c>
      <c r="H512">
        <v>27653</v>
      </c>
      <c r="I512">
        <v>3</v>
      </c>
      <c r="J512">
        <v>2</v>
      </c>
      <c r="K512">
        <v>40</v>
      </c>
      <c r="M512" t="s">
        <v>896</v>
      </c>
      <c r="N512" t="s">
        <v>896</v>
      </c>
      <c r="O512" t="s">
        <v>59</v>
      </c>
      <c r="P512" t="s">
        <v>897</v>
      </c>
      <c r="Q512">
        <v>1</v>
      </c>
      <c r="W512" t="s">
        <v>46</v>
      </c>
      <c r="X512">
        <v>158</v>
      </c>
      <c r="Y512">
        <v>0</v>
      </c>
      <c r="Z512" t="s">
        <v>247</v>
      </c>
      <c r="AA512">
        <v>0</v>
      </c>
      <c r="AB512">
        <v>20</v>
      </c>
      <c r="AC512">
        <v>10</v>
      </c>
      <c r="AD512">
        <v>47</v>
      </c>
      <c r="AE512">
        <v>28</v>
      </c>
      <c r="AF512">
        <v>25</v>
      </c>
      <c r="AG512" s="19">
        <v>9</v>
      </c>
      <c r="AH512" s="8">
        <f t="shared" si="18"/>
        <v>1.32</v>
      </c>
      <c r="AI512" s="8">
        <f t="shared" si="19"/>
        <v>24.5</v>
      </c>
      <c r="AJ512" s="8">
        <f t="shared" si="20"/>
        <v>0.46300000000000002</v>
      </c>
      <c r="AL512" t="s">
        <v>431</v>
      </c>
      <c r="AM512" s="27">
        <v>1409999967</v>
      </c>
      <c r="AN512" s="27">
        <v>1789999962</v>
      </c>
      <c r="AO512" s="27">
        <v>151699996</v>
      </c>
      <c r="AP512" s="27">
        <v>6199999809</v>
      </c>
      <c r="AQ512" s="27">
        <v>1419999957</v>
      </c>
      <c r="AR512">
        <v>11</v>
      </c>
      <c r="AS512">
        <v>16</v>
      </c>
      <c r="AT512">
        <v>42</v>
      </c>
      <c r="AU512">
        <v>12</v>
      </c>
      <c r="AV512">
        <v>13</v>
      </c>
      <c r="AW512">
        <v>83</v>
      </c>
      <c r="AX512">
        <v>0</v>
      </c>
      <c r="AY512">
        <v>2</v>
      </c>
      <c r="AZ512">
        <v>0</v>
      </c>
      <c r="BA512" t="s">
        <v>392</v>
      </c>
      <c r="BB512">
        <v>1</v>
      </c>
    </row>
    <row r="513" spans="2:54" x14ac:dyDescent="0.25">
      <c r="B513">
        <v>149</v>
      </c>
      <c r="C513">
        <v>27642</v>
      </c>
      <c r="D513">
        <v>188062</v>
      </c>
      <c r="G513" t="s">
        <v>900</v>
      </c>
      <c r="H513">
        <v>27642</v>
      </c>
      <c r="I513">
        <v>3</v>
      </c>
      <c r="J513">
        <v>2</v>
      </c>
      <c r="K513">
        <v>35</v>
      </c>
      <c r="M513" t="s">
        <v>896</v>
      </c>
      <c r="N513" t="s">
        <v>896</v>
      </c>
      <c r="O513" t="s">
        <v>59</v>
      </c>
      <c r="P513" t="s">
        <v>897</v>
      </c>
      <c r="Q513">
        <v>1</v>
      </c>
      <c r="W513" t="s">
        <v>46</v>
      </c>
      <c r="X513">
        <v>158</v>
      </c>
      <c r="Y513">
        <v>0</v>
      </c>
      <c r="Z513" t="s">
        <v>247</v>
      </c>
      <c r="AA513">
        <v>0</v>
      </c>
      <c r="AB513">
        <v>20</v>
      </c>
      <c r="AC513">
        <v>10</v>
      </c>
      <c r="AD513">
        <v>47</v>
      </c>
      <c r="AE513">
        <v>28</v>
      </c>
      <c r="AF513">
        <v>25</v>
      </c>
      <c r="AG513" s="19">
        <v>9</v>
      </c>
      <c r="AH513" s="8">
        <f t="shared" si="18"/>
        <v>1.32</v>
      </c>
      <c r="AI513" s="8">
        <f t="shared" si="19"/>
        <v>24.5</v>
      </c>
      <c r="AJ513" s="8">
        <f t="shared" si="20"/>
        <v>0.46300000000000002</v>
      </c>
      <c r="AL513" t="s">
        <v>431</v>
      </c>
      <c r="AM513" s="27">
        <v>1409999967</v>
      </c>
      <c r="AN513" s="27">
        <v>1789999962</v>
      </c>
      <c r="AO513" s="27">
        <v>151699996</v>
      </c>
      <c r="AP513" s="27">
        <v>6199999809</v>
      </c>
      <c r="AQ513" s="27">
        <v>1419999957</v>
      </c>
      <c r="AR513">
        <v>11</v>
      </c>
      <c r="AS513">
        <v>16</v>
      </c>
      <c r="AT513">
        <v>42</v>
      </c>
      <c r="AU513">
        <v>12</v>
      </c>
      <c r="AV513">
        <v>13</v>
      </c>
      <c r="AW513">
        <v>83</v>
      </c>
      <c r="AX513">
        <v>0</v>
      </c>
      <c r="AY513">
        <v>2</v>
      </c>
      <c r="AZ513">
        <v>0</v>
      </c>
      <c r="BA513" t="s">
        <v>392</v>
      </c>
      <c r="BB513">
        <v>1</v>
      </c>
    </row>
    <row r="514" spans="2:54" x14ac:dyDescent="0.25">
      <c r="B514">
        <v>588</v>
      </c>
      <c r="C514">
        <v>16032</v>
      </c>
      <c r="D514">
        <v>188070</v>
      </c>
      <c r="G514" t="s">
        <v>901</v>
      </c>
      <c r="H514">
        <v>16032</v>
      </c>
      <c r="I514">
        <v>3</v>
      </c>
      <c r="J514">
        <v>1</v>
      </c>
      <c r="K514">
        <v>60</v>
      </c>
      <c r="M514" t="s">
        <v>896</v>
      </c>
      <c r="N514" t="s">
        <v>896</v>
      </c>
      <c r="O514" t="s">
        <v>59</v>
      </c>
      <c r="P514" t="s">
        <v>897</v>
      </c>
      <c r="Q514">
        <v>1</v>
      </c>
      <c r="W514" t="s">
        <v>46</v>
      </c>
      <c r="X514">
        <v>158</v>
      </c>
      <c r="Y514">
        <v>0</v>
      </c>
      <c r="Z514" t="s">
        <v>247</v>
      </c>
      <c r="AA514">
        <v>0</v>
      </c>
      <c r="AB514">
        <v>20</v>
      </c>
      <c r="AC514">
        <v>10</v>
      </c>
      <c r="AD514">
        <v>47</v>
      </c>
      <c r="AE514">
        <v>28</v>
      </c>
      <c r="AF514">
        <v>25</v>
      </c>
      <c r="AG514" s="19">
        <v>9</v>
      </c>
      <c r="AH514" s="8">
        <f t="shared" si="18"/>
        <v>1.32</v>
      </c>
      <c r="AI514" s="8">
        <f t="shared" si="19"/>
        <v>24.5</v>
      </c>
      <c r="AJ514" s="8">
        <f t="shared" si="20"/>
        <v>0.46300000000000002</v>
      </c>
      <c r="AL514" t="s">
        <v>431</v>
      </c>
      <c r="AM514" s="27">
        <v>1409999967</v>
      </c>
      <c r="AN514" s="27">
        <v>1789999962</v>
      </c>
      <c r="AO514" s="27">
        <v>151699996</v>
      </c>
      <c r="AP514" s="27">
        <v>6199999809</v>
      </c>
      <c r="AQ514" s="27">
        <v>1419999957</v>
      </c>
      <c r="AR514">
        <v>11</v>
      </c>
      <c r="AS514">
        <v>16</v>
      </c>
      <c r="AT514">
        <v>42</v>
      </c>
      <c r="AU514">
        <v>12</v>
      </c>
      <c r="AV514">
        <v>13</v>
      </c>
      <c r="AW514">
        <v>83</v>
      </c>
      <c r="AX514">
        <v>0</v>
      </c>
      <c r="AY514">
        <v>2</v>
      </c>
      <c r="AZ514">
        <v>0</v>
      </c>
      <c r="BA514" t="s">
        <v>392</v>
      </c>
      <c r="BB514">
        <v>1</v>
      </c>
    </row>
    <row r="515" spans="2:54" x14ac:dyDescent="0.25">
      <c r="B515">
        <v>348</v>
      </c>
      <c r="C515">
        <v>27646</v>
      </c>
      <c r="D515">
        <v>188072</v>
      </c>
      <c r="G515" t="s">
        <v>902</v>
      </c>
      <c r="H515">
        <v>27646</v>
      </c>
      <c r="I515">
        <v>3</v>
      </c>
      <c r="J515">
        <v>2</v>
      </c>
      <c r="K515">
        <v>30</v>
      </c>
      <c r="M515" t="s">
        <v>896</v>
      </c>
      <c r="N515" t="s">
        <v>896</v>
      </c>
      <c r="O515" t="s">
        <v>59</v>
      </c>
      <c r="P515" t="s">
        <v>897</v>
      </c>
      <c r="Q515">
        <v>1</v>
      </c>
      <c r="W515" t="s">
        <v>46</v>
      </c>
      <c r="X515">
        <v>158</v>
      </c>
      <c r="Y515">
        <v>3</v>
      </c>
      <c r="Z515" t="s">
        <v>247</v>
      </c>
      <c r="AA515">
        <v>0</v>
      </c>
      <c r="AB515">
        <v>20</v>
      </c>
      <c r="AC515">
        <v>10</v>
      </c>
      <c r="AD515">
        <v>47</v>
      </c>
      <c r="AE515">
        <v>28</v>
      </c>
      <c r="AF515">
        <v>25</v>
      </c>
      <c r="AG515" s="19">
        <v>9</v>
      </c>
      <c r="AH515" s="8">
        <f t="shared" si="18"/>
        <v>1.32</v>
      </c>
      <c r="AI515" s="8">
        <f t="shared" si="19"/>
        <v>24.5</v>
      </c>
      <c r="AJ515" s="8">
        <f t="shared" si="20"/>
        <v>0.46300000000000002</v>
      </c>
      <c r="AL515" t="s">
        <v>431</v>
      </c>
      <c r="AM515" s="27">
        <v>1409999967</v>
      </c>
      <c r="AN515" s="27">
        <v>1789999962</v>
      </c>
      <c r="AO515" s="27">
        <v>151699996</v>
      </c>
      <c r="AP515" s="27">
        <v>6199999809</v>
      </c>
      <c r="AQ515" s="27">
        <v>1419999957</v>
      </c>
      <c r="AR515">
        <v>11</v>
      </c>
      <c r="AS515">
        <v>16</v>
      </c>
      <c r="AT515">
        <v>42</v>
      </c>
      <c r="AU515">
        <v>12</v>
      </c>
      <c r="AV515">
        <v>13</v>
      </c>
      <c r="AW515">
        <v>83</v>
      </c>
      <c r="AX515">
        <v>0</v>
      </c>
      <c r="AY515">
        <v>2</v>
      </c>
      <c r="AZ515">
        <v>0</v>
      </c>
      <c r="BA515" t="s">
        <v>392</v>
      </c>
      <c r="BB515">
        <v>1</v>
      </c>
    </row>
    <row r="516" spans="2:54" x14ac:dyDescent="0.25">
      <c r="B516">
        <v>483</v>
      </c>
      <c r="C516">
        <v>16030</v>
      </c>
      <c r="D516">
        <v>188079</v>
      </c>
      <c r="G516" t="s">
        <v>903</v>
      </c>
      <c r="H516">
        <v>16030</v>
      </c>
      <c r="I516">
        <v>3</v>
      </c>
      <c r="J516">
        <v>1</v>
      </c>
      <c r="K516">
        <v>50</v>
      </c>
      <c r="M516" t="s">
        <v>896</v>
      </c>
      <c r="N516" t="s">
        <v>896</v>
      </c>
      <c r="O516" t="s">
        <v>59</v>
      </c>
      <c r="P516" t="s">
        <v>897</v>
      </c>
      <c r="Q516">
        <v>1</v>
      </c>
      <c r="W516" t="s">
        <v>46</v>
      </c>
      <c r="X516">
        <v>158</v>
      </c>
      <c r="Y516">
        <v>0</v>
      </c>
      <c r="Z516" t="s">
        <v>247</v>
      </c>
      <c r="AA516">
        <v>0</v>
      </c>
      <c r="AB516">
        <v>20</v>
      </c>
      <c r="AC516">
        <v>10</v>
      </c>
      <c r="AD516">
        <v>47</v>
      </c>
      <c r="AE516">
        <v>28</v>
      </c>
      <c r="AF516">
        <v>25</v>
      </c>
      <c r="AG516" s="19">
        <v>9</v>
      </c>
      <c r="AH516" s="8">
        <f t="shared" si="18"/>
        <v>1.32</v>
      </c>
      <c r="AI516" s="8">
        <f t="shared" si="19"/>
        <v>24.5</v>
      </c>
      <c r="AJ516" s="8">
        <f t="shared" si="20"/>
        <v>0.46300000000000002</v>
      </c>
      <c r="AL516" t="s">
        <v>431</v>
      </c>
      <c r="AM516" s="27">
        <v>1409999967</v>
      </c>
      <c r="AN516" s="27">
        <v>1789999962</v>
      </c>
      <c r="AO516" s="27">
        <v>151699996</v>
      </c>
      <c r="AP516" s="27">
        <v>6199999809</v>
      </c>
      <c r="AQ516" s="27">
        <v>1419999957</v>
      </c>
      <c r="AR516">
        <v>11</v>
      </c>
      <c r="AS516">
        <v>16</v>
      </c>
      <c r="AT516">
        <v>42</v>
      </c>
      <c r="AU516">
        <v>12</v>
      </c>
      <c r="AV516">
        <v>13</v>
      </c>
      <c r="AW516">
        <v>83</v>
      </c>
      <c r="AX516">
        <v>0</v>
      </c>
      <c r="AY516">
        <v>2</v>
      </c>
      <c r="AZ516">
        <v>0</v>
      </c>
      <c r="BA516" t="s">
        <v>392</v>
      </c>
      <c r="BB516">
        <v>1</v>
      </c>
    </row>
    <row r="517" spans="2:54" x14ac:dyDescent="0.25">
      <c r="B517">
        <v>65</v>
      </c>
      <c r="C517">
        <v>27633</v>
      </c>
      <c r="D517">
        <v>188080</v>
      </c>
      <c r="G517" t="s">
        <v>904</v>
      </c>
      <c r="H517">
        <v>27633</v>
      </c>
      <c r="I517">
        <v>3</v>
      </c>
      <c r="J517">
        <v>1</v>
      </c>
      <c r="K517">
        <v>100</v>
      </c>
      <c r="M517" t="s">
        <v>896</v>
      </c>
      <c r="N517" t="s">
        <v>896</v>
      </c>
      <c r="O517" t="s">
        <v>59</v>
      </c>
      <c r="P517" t="s">
        <v>897</v>
      </c>
      <c r="Q517">
        <v>1</v>
      </c>
      <c r="W517" t="s">
        <v>46</v>
      </c>
      <c r="X517">
        <v>158</v>
      </c>
      <c r="Y517">
        <v>0</v>
      </c>
      <c r="Z517" t="s">
        <v>247</v>
      </c>
      <c r="AA517">
        <v>0</v>
      </c>
      <c r="AB517">
        <v>20</v>
      </c>
      <c r="AC517">
        <v>10</v>
      </c>
      <c r="AD517">
        <v>47</v>
      </c>
      <c r="AE517">
        <v>28</v>
      </c>
      <c r="AF517">
        <v>25</v>
      </c>
      <c r="AG517" s="19">
        <v>9</v>
      </c>
      <c r="AH517" s="8">
        <f t="shared" si="18"/>
        <v>1.32</v>
      </c>
      <c r="AI517" s="8">
        <f t="shared" si="19"/>
        <v>24.5</v>
      </c>
      <c r="AJ517" s="8">
        <f t="shared" si="20"/>
        <v>0.46300000000000002</v>
      </c>
      <c r="AL517" t="s">
        <v>431</v>
      </c>
      <c r="AM517" s="27">
        <v>1409999967</v>
      </c>
      <c r="AN517" s="27">
        <v>1789999962</v>
      </c>
      <c r="AO517" s="27">
        <v>151699996</v>
      </c>
      <c r="AP517" s="27">
        <v>6199999809</v>
      </c>
      <c r="AQ517" s="27">
        <v>1419999957</v>
      </c>
      <c r="AR517">
        <v>11</v>
      </c>
      <c r="AS517">
        <v>16</v>
      </c>
      <c r="AT517">
        <v>42</v>
      </c>
      <c r="AU517">
        <v>12</v>
      </c>
      <c r="AV517">
        <v>13</v>
      </c>
      <c r="AW517">
        <v>83</v>
      </c>
      <c r="AX517">
        <v>0</v>
      </c>
      <c r="AY517">
        <v>2</v>
      </c>
      <c r="AZ517">
        <v>0</v>
      </c>
      <c r="BA517" t="s">
        <v>392</v>
      </c>
      <c r="BB517">
        <v>1</v>
      </c>
    </row>
    <row r="518" spans="2:54" x14ac:dyDescent="0.25">
      <c r="B518">
        <v>145</v>
      </c>
      <c r="C518">
        <v>27636</v>
      </c>
      <c r="D518">
        <v>188081</v>
      </c>
      <c r="G518" t="s">
        <v>905</v>
      </c>
      <c r="H518">
        <v>27636</v>
      </c>
      <c r="I518">
        <v>3</v>
      </c>
      <c r="J518">
        <v>2</v>
      </c>
      <c r="K518">
        <v>30</v>
      </c>
      <c r="M518" t="s">
        <v>896</v>
      </c>
      <c r="N518" t="s">
        <v>896</v>
      </c>
      <c r="O518" t="s">
        <v>59</v>
      </c>
      <c r="P518" t="s">
        <v>897</v>
      </c>
      <c r="Q518">
        <v>1</v>
      </c>
      <c r="W518" t="s">
        <v>46</v>
      </c>
      <c r="X518">
        <v>158</v>
      </c>
      <c r="Y518">
        <v>0</v>
      </c>
      <c r="Z518" t="s">
        <v>247</v>
      </c>
      <c r="AA518">
        <v>0</v>
      </c>
      <c r="AB518">
        <v>20</v>
      </c>
      <c r="AC518">
        <v>10</v>
      </c>
      <c r="AD518">
        <v>47</v>
      </c>
      <c r="AE518">
        <v>28</v>
      </c>
      <c r="AF518">
        <v>25</v>
      </c>
      <c r="AG518" s="19">
        <v>9</v>
      </c>
      <c r="AH518" s="8">
        <f t="shared" si="18"/>
        <v>1.32</v>
      </c>
      <c r="AI518" s="8">
        <f t="shared" si="19"/>
        <v>24.5</v>
      </c>
      <c r="AJ518" s="8">
        <f t="shared" si="20"/>
        <v>0.46300000000000002</v>
      </c>
      <c r="AL518" t="s">
        <v>431</v>
      </c>
      <c r="AM518" s="27">
        <v>1409999967</v>
      </c>
      <c r="AN518" s="27">
        <v>1789999962</v>
      </c>
      <c r="AO518" s="27">
        <v>151699996</v>
      </c>
      <c r="AP518" s="27">
        <v>6199999809</v>
      </c>
      <c r="AQ518" s="27">
        <v>1419999957</v>
      </c>
      <c r="AR518">
        <v>11</v>
      </c>
      <c r="AS518">
        <v>16</v>
      </c>
      <c r="AT518">
        <v>42</v>
      </c>
      <c r="AU518">
        <v>12</v>
      </c>
      <c r="AV518">
        <v>13</v>
      </c>
      <c r="AW518">
        <v>83</v>
      </c>
      <c r="AX518">
        <v>0</v>
      </c>
      <c r="AY518">
        <v>2</v>
      </c>
      <c r="AZ518">
        <v>0</v>
      </c>
      <c r="BA518" t="s">
        <v>392</v>
      </c>
      <c r="BB518">
        <v>1</v>
      </c>
    </row>
    <row r="519" spans="2:54" x14ac:dyDescent="0.25">
      <c r="B519">
        <v>161</v>
      </c>
      <c r="C519">
        <v>27641</v>
      </c>
      <c r="D519">
        <v>188082</v>
      </c>
      <c r="G519" t="s">
        <v>906</v>
      </c>
      <c r="H519">
        <v>27641</v>
      </c>
      <c r="I519">
        <v>3</v>
      </c>
      <c r="J519">
        <v>1</v>
      </c>
      <c r="K519">
        <v>60</v>
      </c>
      <c r="M519" t="s">
        <v>896</v>
      </c>
      <c r="N519" t="s">
        <v>896</v>
      </c>
      <c r="O519" t="s">
        <v>59</v>
      </c>
      <c r="P519" t="s">
        <v>897</v>
      </c>
      <c r="Q519">
        <v>1</v>
      </c>
      <c r="W519" t="s">
        <v>46</v>
      </c>
      <c r="X519">
        <v>158</v>
      </c>
      <c r="Y519">
        <v>0</v>
      </c>
      <c r="Z519" t="s">
        <v>247</v>
      </c>
      <c r="AA519">
        <v>0</v>
      </c>
      <c r="AB519">
        <v>20</v>
      </c>
      <c r="AC519">
        <v>10</v>
      </c>
      <c r="AD519">
        <v>47</v>
      </c>
      <c r="AE519">
        <v>28</v>
      </c>
      <c r="AF519">
        <v>25</v>
      </c>
      <c r="AG519" s="19">
        <v>9</v>
      </c>
      <c r="AH519" s="8">
        <f t="shared" si="18"/>
        <v>1.32</v>
      </c>
      <c r="AI519" s="8">
        <f t="shared" si="19"/>
        <v>24.5</v>
      </c>
      <c r="AJ519" s="8">
        <f t="shared" si="20"/>
        <v>0.46300000000000002</v>
      </c>
      <c r="AL519" t="s">
        <v>431</v>
      </c>
      <c r="AM519" s="27">
        <v>1409999967</v>
      </c>
      <c r="AN519" s="27">
        <v>1789999962</v>
      </c>
      <c r="AO519" s="27">
        <v>151699996</v>
      </c>
      <c r="AP519" s="27">
        <v>6199999809</v>
      </c>
      <c r="AQ519" s="27">
        <v>1419999957</v>
      </c>
      <c r="AR519">
        <v>11</v>
      </c>
      <c r="AS519">
        <v>16</v>
      </c>
      <c r="AT519">
        <v>42</v>
      </c>
      <c r="AU519">
        <v>12</v>
      </c>
      <c r="AV519">
        <v>13</v>
      </c>
      <c r="AW519">
        <v>83</v>
      </c>
      <c r="AX519">
        <v>0</v>
      </c>
      <c r="AY519">
        <v>2</v>
      </c>
      <c r="AZ519">
        <v>0</v>
      </c>
      <c r="BA519" t="s">
        <v>392</v>
      </c>
      <c r="BB519">
        <v>1</v>
      </c>
    </row>
    <row r="520" spans="2:54" x14ac:dyDescent="0.25">
      <c r="B520">
        <v>1973</v>
      </c>
      <c r="C520">
        <v>12550</v>
      </c>
      <c r="D520">
        <v>188088</v>
      </c>
      <c r="G520" t="s">
        <v>907</v>
      </c>
      <c r="H520">
        <v>12550</v>
      </c>
      <c r="I520">
        <v>3</v>
      </c>
      <c r="J520">
        <v>1</v>
      </c>
      <c r="K520">
        <v>70</v>
      </c>
      <c r="M520" t="s">
        <v>896</v>
      </c>
      <c r="N520" t="s">
        <v>896</v>
      </c>
      <c r="O520" t="s">
        <v>59</v>
      </c>
      <c r="P520" t="s">
        <v>897</v>
      </c>
      <c r="Q520">
        <v>1</v>
      </c>
      <c r="W520" t="s">
        <v>46</v>
      </c>
      <c r="X520">
        <v>158</v>
      </c>
      <c r="Y520">
        <v>0</v>
      </c>
      <c r="Z520" t="s">
        <v>247</v>
      </c>
      <c r="AA520">
        <v>0</v>
      </c>
      <c r="AB520">
        <v>20</v>
      </c>
      <c r="AC520">
        <v>10</v>
      </c>
      <c r="AD520">
        <v>47</v>
      </c>
      <c r="AE520">
        <v>28</v>
      </c>
      <c r="AF520">
        <v>25</v>
      </c>
      <c r="AG520" s="19">
        <v>9</v>
      </c>
      <c r="AH520" s="8">
        <f t="shared" si="18"/>
        <v>1.32</v>
      </c>
      <c r="AI520" s="8">
        <f t="shared" si="19"/>
        <v>24.5</v>
      </c>
      <c r="AJ520" s="8">
        <f t="shared" si="20"/>
        <v>0.46300000000000002</v>
      </c>
      <c r="AL520" t="s">
        <v>431</v>
      </c>
      <c r="AM520" s="27">
        <v>1409999967</v>
      </c>
      <c r="AN520" s="27">
        <v>1789999962</v>
      </c>
      <c r="AO520" s="27">
        <v>151699996</v>
      </c>
      <c r="AP520" s="27">
        <v>6199999809</v>
      </c>
      <c r="AQ520" s="27">
        <v>1419999957</v>
      </c>
      <c r="AR520">
        <v>11</v>
      </c>
      <c r="AS520">
        <v>16</v>
      </c>
      <c r="AT520">
        <v>42</v>
      </c>
      <c r="AU520">
        <v>12</v>
      </c>
      <c r="AV520">
        <v>13</v>
      </c>
      <c r="AW520">
        <v>83</v>
      </c>
      <c r="AX520">
        <v>0</v>
      </c>
      <c r="AY520">
        <v>2</v>
      </c>
      <c r="AZ520">
        <v>0</v>
      </c>
      <c r="BA520" t="s">
        <v>392</v>
      </c>
      <c r="BB520">
        <v>1</v>
      </c>
    </row>
    <row r="521" spans="2:54" x14ac:dyDescent="0.25">
      <c r="B521">
        <v>2011</v>
      </c>
      <c r="C521">
        <v>12520</v>
      </c>
      <c r="D521">
        <v>188095</v>
      </c>
      <c r="G521" t="s">
        <v>908</v>
      </c>
      <c r="H521">
        <v>12520</v>
      </c>
      <c r="I521">
        <v>3</v>
      </c>
      <c r="J521">
        <v>2</v>
      </c>
      <c r="K521">
        <v>45</v>
      </c>
      <c r="M521" t="s">
        <v>896</v>
      </c>
      <c r="N521" t="s">
        <v>896</v>
      </c>
      <c r="O521" t="s">
        <v>59</v>
      </c>
      <c r="P521" t="s">
        <v>897</v>
      </c>
      <c r="Q521">
        <v>1</v>
      </c>
      <c r="W521" t="s">
        <v>46</v>
      </c>
      <c r="X521">
        <v>158</v>
      </c>
      <c r="Y521">
        <v>0</v>
      </c>
      <c r="Z521" t="s">
        <v>247</v>
      </c>
      <c r="AA521">
        <v>0</v>
      </c>
      <c r="AB521">
        <v>20</v>
      </c>
      <c r="AC521">
        <v>10</v>
      </c>
      <c r="AD521">
        <v>47</v>
      </c>
      <c r="AE521">
        <v>28</v>
      </c>
      <c r="AF521">
        <v>25</v>
      </c>
      <c r="AG521" s="19">
        <v>9</v>
      </c>
      <c r="AH521" s="8">
        <f t="shared" si="18"/>
        <v>1.32</v>
      </c>
      <c r="AI521" s="8">
        <f t="shared" si="19"/>
        <v>24.5</v>
      </c>
      <c r="AJ521" s="8">
        <f t="shared" si="20"/>
        <v>0.46300000000000002</v>
      </c>
      <c r="AL521" t="s">
        <v>431</v>
      </c>
      <c r="AM521" s="27">
        <v>1409999967</v>
      </c>
      <c r="AN521" s="27">
        <v>1789999962</v>
      </c>
      <c r="AO521" s="27">
        <v>151699996</v>
      </c>
      <c r="AP521" s="27">
        <v>6199999809</v>
      </c>
      <c r="AQ521" s="27">
        <v>1419999957</v>
      </c>
      <c r="AR521">
        <v>11</v>
      </c>
      <c r="AS521">
        <v>16</v>
      </c>
      <c r="AT521">
        <v>42</v>
      </c>
      <c r="AU521">
        <v>12</v>
      </c>
      <c r="AV521">
        <v>13</v>
      </c>
      <c r="AW521">
        <v>83</v>
      </c>
      <c r="AX521">
        <v>0</v>
      </c>
      <c r="AY521">
        <v>2</v>
      </c>
      <c r="AZ521">
        <v>0</v>
      </c>
      <c r="BA521" t="s">
        <v>392</v>
      </c>
      <c r="BB521">
        <v>1</v>
      </c>
    </row>
    <row r="522" spans="2:54" x14ac:dyDescent="0.25">
      <c r="B522">
        <v>351</v>
      </c>
      <c r="C522">
        <v>16052</v>
      </c>
      <c r="D522">
        <v>190708</v>
      </c>
      <c r="G522" t="s">
        <v>909</v>
      </c>
      <c r="H522">
        <v>16052</v>
      </c>
      <c r="I522">
        <v>3</v>
      </c>
      <c r="J522">
        <v>2</v>
      </c>
      <c r="K522">
        <v>30</v>
      </c>
      <c r="M522" t="s">
        <v>896</v>
      </c>
      <c r="N522" t="s">
        <v>896</v>
      </c>
      <c r="O522" t="s">
        <v>59</v>
      </c>
      <c r="P522" t="s">
        <v>897</v>
      </c>
      <c r="Q522">
        <v>1</v>
      </c>
      <c r="W522" t="s">
        <v>46</v>
      </c>
      <c r="X522">
        <v>159</v>
      </c>
      <c r="Y522">
        <v>3</v>
      </c>
      <c r="Z522" t="s">
        <v>247</v>
      </c>
      <c r="AA522">
        <v>0</v>
      </c>
      <c r="AB522">
        <v>20</v>
      </c>
      <c r="AC522">
        <v>11</v>
      </c>
      <c r="AD522">
        <v>41</v>
      </c>
      <c r="AE522">
        <v>42</v>
      </c>
      <c r="AF522">
        <v>17</v>
      </c>
      <c r="AG522" s="19">
        <v>9</v>
      </c>
      <c r="AH522" s="8">
        <f t="shared" si="18"/>
        <v>1.32</v>
      </c>
      <c r="AI522" s="8">
        <f t="shared" si="19"/>
        <v>24.5</v>
      </c>
      <c r="AJ522" s="8">
        <f t="shared" si="20"/>
        <v>0.46300000000000002</v>
      </c>
      <c r="AL522" t="s">
        <v>431</v>
      </c>
      <c r="AM522" t="s">
        <v>405</v>
      </c>
      <c r="AN522" s="27">
        <v>1659999967</v>
      </c>
      <c r="AO522" s="27">
        <v>150999999</v>
      </c>
      <c r="AP522" s="27">
        <v>5900000095</v>
      </c>
      <c r="AQ522" s="27">
        <v>1330000043</v>
      </c>
      <c r="AR522">
        <v>12</v>
      </c>
      <c r="AS522">
        <v>13</v>
      </c>
      <c r="AT522">
        <v>45</v>
      </c>
      <c r="AU522">
        <v>10</v>
      </c>
      <c r="AV522">
        <v>9</v>
      </c>
      <c r="AW522">
        <v>75</v>
      </c>
      <c r="AX522">
        <v>12</v>
      </c>
      <c r="AY522">
        <v>1</v>
      </c>
      <c r="AZ522">
        <v>0</v>
      </c>
      <c r="BA522" t="s">
        <v>392</v>
      </c>
      <c r="BB522">
        <v>1</v>
      </c>
    </row>
    <row r="523" spans="2:54" x14ac:dyDescent="0.25">
      <c r="B523">
        <v>743</v>
      </c>
      <c r="C523">
        <v>16220</v>
      </c>
      <c r="D523">
        <v>190806</v>
      </c>
      <c r="G523" t="s">
        <v>910</v>
      </c>
      <c r="H523">
        <v>16220</v>
      </c>
      <c r="I523">
        <v>3</v>
      </c>
      <c r="J523">
        <v>2</v>
      </c>
      <c r="K523">
        <v>20</v>
      </c>
      <c r="M523" t="s">
        <v>896</v>
      </c>
      <c r="N523" t="s">
        <v>896</v>
      </c>
      <c r="O523" t="s">
        <v>59</v>
      </c>
      <c r="P523" t="s">
        <v>897</v>
      </c>
      <c r="Q523">
        <v>1</v>
      </c>
      <c r="W523" t="s">
        <v>46</v>
      </c>
      <c r="X523">
        <v>159</v>
      </c>
      <c r="Y523">
        <v>0</v>
      </c>
      <c r="Z523" t="s">
        <v>247</v>
      </c>
      <c r="AA523">
        <v>0</v>
      </c>
      <c r="AB523">
        <v>20</v>
      </c>
      <c r="AC523">
        <v>11</v>
      </c>
      <c r="AD523">
        <v>41</v>
      </c>
      <c r="AE523">
        <v>42</v>
      </c>
      <c r="AF523">
        <v>17</v>
      </c>
      <c r="AG523" s="19">
        <v>9</v>
      </c>
      <c r="AH523" s="8">
        <f t="shared" si="18"/>
        <v>1.32</v>
      </c>
      <c r="AI523" s="8">
        <f t="shared" si="19"/>
        <v>24.5</v>
      </c>
      <c r="AJ523" s="8">
        <f t="shared" si="20"/>
        <v>0.46300000000000002</v>
      </c>
      <c r="AL523" t="s">
        <v>431</v>
      </c>
      <c r="AM523" t="s">
        <v>405</v>
      </c>
      <c r="AN523" s="27">
        <v>1659999967</v>
      </c>
      <c r="AO523" s="27">
        <v>150999999</v>
      </c>
      <c r="AP523" s="27">
        <v>5900000095</v>
      </c>
      <c r="AQ523" s="27">
        <v>1330000043</v>
      </c>
      <c r="AR523">
        <v>12</v>
      </c>
      <c r="AS523">
        <v>13</v>
      </c>
      <c r="AT523">
        <v>45</v>
      </c>
      <c r="AU523">
        <v>10</v>
      </c>
      <c r="AV523">
        <v>9</v>
      </c>
      <c r="AW523">
        <v>75</v>
      </c>
      <c r="AX523">
        <v>12</v>
      </c>
      <c r="AY523">
        <v>1</v>
      </c>
      <c r="AZ523">
        <v>0</v>
      </c>
      <c r="BA523" t="s">
        <v>392</v>
      </c>
      <c r="BB523">
        <v>1</v>
      </c>
    </row>
    <row r="524" spans="2:54" x14ac:dyDescent="0.25">
      <c r="B524">
        <v>721</v>
      </c>
      <c r="C524">
        <v>16209</v>
      </c>
      <c r="D524">
        <v>190813</v>
      </c>
      <c r="G524" t="s">
        <v>911</v>
      </c>
      <c r="H524">
        <v>16209</v>
      </c>
      <c r="I524">
        <v>3</v>
      </c>
      <c r="J524">
        <v>1</v>
      </c>
      <c r="K524">
        <v>60</v>
      </c>
      <c r="M524" t="s">
        <v>896</v>
      </c>
      <c r="N524" t="s">
        <v>896</v>
      </c>
      <c r="O524" t="s">
        <v>59</v>
      </c>
      <c r="P524" t="s">
        <v>897</v>
      </c>
      <c r="Q524">
        <v>1</v>
      </c>
      <c r="W524" t="s">
        <v>46</v>
      </c>
      <c r="X524">
        <v>159</v>
      </c>
      <c r="Y524">
        <v>0</v>
      </c>
      <c r="Z524" t="s">
        <v>247</v>
      </c>
      <c r="AA524">
        <v>0</v>
      </c>
      <c r="AB524">
        <v>20</v>
      </c>
      <c r="AC524">
        <v>11</v>
      </c>
      <c r="AD524">
        <v>41</v>
      </c>
      <c r="AE524">
        <v>42</v>
      </c>
      <c r="AF524">
        <v>17</v>
      </c>
      <c r="AG524" s="19">
        <v>9</v>
      </c>
      <c r="AH524" s="8">
        <f t="shared" si="18"/>
        <v>1.32</v>
      </c>
      <c r="AI524" s="8">
        <f t="shared" si="19"/>
        <v>24.5</v>
      </c>
      <c r="AJ524" s="8">
        <f t="shared" si="20"/>
        <v>0.46300000000000002</v>
      </c>
      <c r="AL524" t="s">
        <v>431</v>
      </c>
      <c r="AM524" t="s">
        <v>405</v>
      </c>
      <c r="AN524" s="27">
        <v>1659999967</v>
      </c>
      <c r="AO524" s="27">
        <v>150999999</v>
      </c>
      <c r="AP524" s="27">
        <v>5900000095</v>
      </c>
      <c r="AQ524" s="27">
        <v>1330000043</v>
      </c>
      <c r="AR524">
        <v>12</v>
      </c>
      <c r="AS524">
        <v>13</v>
      </c>
      <c r="AT524">
        <v>45</v>
      </c>
      <c r="AU524">
        <v>10</v>
      </c>
      <c r="AV524">
        <v>9</v>
      </c>
      <c r="AW524">
        <v>75</v>
      </c>
      <c r="AX524">
        <v>12</v>
      </c>
      <c r="AY524">
        <v>1</v>
      </c>
      <c r="AZ524">
        <v>0</v>
      </c>
      <c r="BA524" t="s">
        <v>392</v>
      </c>
      <c r="BB524">
        <v>1</v>
      </c>
    </row>
    <row r="525" spans="2:54" x14ac:dyDescent="0.25">
      <c r="B525">
        <v>198</v>
      </c>
      <c r="C525">
        <v>18755</v>
      </c>
      <c r="D525">
        <v>226032</v>
      </c>
      <c r="G525" t="s">
        <v>912</v>
      </c>
      <c r="H525">
        <v>18755</v>
      </c>
      <c r="I525">
        <v>3</v>
      </c>
      <c r="J525">
        <v>2</v>
      </c>
      <c r="K525">
        <v>40</v>
      </c>
      <c r="M525" t="s">
        <v>913</v>
      </c>
      <c r="N525" t="s">
        <v>913</v>
      </c>
      <c r="O525" t="s">
        <v>585</v>
      </c>
      <c r="P525" t="s">
        <v>914</v>
      </c>
      <c r="Q525">
        <v>1</v>
      </c>
      <c r="W525" t="s">
        <v>126</v>
      </c>
      <c r="X525">
        <v>172</v>
      </c>
      <c r="Y525">
        <v>0</v>
      </c>
      <c r="Z525" t="s">
        <v>247</v>
      </c>
      <c r="AA525">
        <v>0</v>
      </c>
      <c r="AB525">
        <v>20</v>
      </c>
      <c r="AC525">
        <v>3</v>
      </c>
      <c r="AD525">
        <v>43</v>
      </c>
      <c r="AE525">
        <v>31</v>
      </c>
      <c r="AF525">
        <v>26</v>
      </c>
      <c r="AG525" s="19">
        <v>9</v>
      </c>
      <c r="AH525" s="8">
        <f t="shared" si="18"/>
        <v>1.32</v>
      </c>
      <c r="AI525" s="8">
        <f t="shared" si="19"/>
        <v>24.5</v>
      </c>
      <c r="AJ525" s="8">
        <f t="shared" si="20"/>
        <v>0.46300000000000002</v>
      </c>
      <c r="AL525" t="s">
        <v>431</v>
      </c>
      <c r="AM525" s="27">
        <v>1360000014</v>
      </c>
      <c r="AN525" s="27">
        <v>1799999952</v>
      </c>
      <c r="AO525" s="27">
        <v>1453999996</v>
      </c>
      <c r="AP525" s="27">
        <v>6300000191</v>
      </c>
      <c r="AQ525" s="27">
        <v>1590000033</v>
      </c>
      <c r="AR525">
        <v>10</v>
      </c>
      <c r="AS525">
        <v>23</v>
      </c>
      <c r="AT525">
        <v>67</v>
      </c>
      <c r="AU525">
        <v>26</v>
      </c>
      <c r="AV525">
        <v>23</v>
      </c>
      <c r="AW525">
        <v>83</v>
      </c>
      <c r="AX525">
        <v>0</v>
      </c>
      <c r="AY525">
        <v>1</v>
      </c>
      <c r="AZ525">
        <v>0</v>
      </c>
      <c r="BA525">
        <v>0</v>
      </c>
      <c r="BB525">
        <v>0</v>
      </c>
    </row>
    <row r="526" spans="2:54" x14ac:dyDescent="0.25">
      <c r="B526">
        <v>2782</v>
      </c>
      <c r="C526">
        <v>27591</v>
      </c>
      <c r="D526">
        <v>226118</v>
      </c>
      <c r="G526" t="s">
        <v>915</v>
      </c>
      <c r="H526">
        <v>27591</v>
      </c>
      <c r="I526">
        <v>3</v>
      </c>
      <c r="J526">
        <v>2</v>
      </c>
      <c r="K526">
        <v>30</v>
      </c>
      <c r="M526" t="s">
        <v>913</v>
      </c>
      <c r="N526" t="s">
        <v>913</v>
      </c>
      <c r="O526" t="s">
        <v>585</v>
      </c>
      <c r="P526" t="s">
        <v>914</v>
      </c>
      <c r="Q526">
        <v>1</v>
      </c>
      <c r="W526" t="s">
        <v>126</v>
      </c>
      <c r="X526">
        <v>155</v>
      </c>
      <c r="Y526">
        <v>0</v>
      </c>
      <c r="Z526" t="s">
        <v>247</v>
      </c>
      <c r="AA526">
        <v>0</v>
      </c>
      <c r="AB526">
        <v>20</v>
      </c>
      <c r="AC526">
        <v>10</v>
      </c>
      <c r="AD526">
        <v>30</v>
      </c>
      <c r="AE526">
        <v>44</v>
      </c>
      <c r="AF526">
        <v>26</v>
      </c>
      <c r="AG526" s="19">
        <v>9</v>
      </c>
      <c r="AH526" s="8">
        <f t="shared" si="18"/>
        <v>1.32</v>
      </c>
      <c r="AI526" s="8">
        <f t="shared" si="19"/>
        <v>24.5</v>
      </c>
      <c r="AJ526" s="8">
        <f t="shared" si="20"/>
        <v>0.46300000000000002</v>
      </c>
      <c r="AL526" t="s">
        <v>431</v>
      </c>
      <c r="AM526" s="27">
        <v>1399999976</v>
      </c>
      <c r="AN526" s="27">
        <v>1789999962</v>
      </c>
      <c r="AO526" s="27">
        <v>2536000013</v>
      </c>
      <c r="AP526" s="27">
        <v>5900000095</v>
      </c>
      <c r="AQ526" s="27">
        <v>2640000105</v>
      </c>
      <c r="AR526">
        <v>11</v>
      </c>
      <c r="AS526">
        <v>26</v>
      </c>
      <c r="AT526">
        <v>56</v>
      </c>
      <c r="AU526">
        <v>23</v>
      </c>
      <c r="AV526">
        <v>22</v>
      </c>
      <c r="AW526">
        <v>83</v>
      </c>
      <c r="AX526">
        <v>6</v>
      </c>
      <c r="AY526">
        <v>2</v>
      </c>
      <c r="AZ526">
        <v>0</v>
      </c>
      <c r="BA526">
        <v>0</v>
      </c>
      <c r="BB526">
        <v>0</v>
      </c>
    </row>
    <row r="527" spans="2:54" x14ac:dyDescent="0.25">
      <c r="B527">
        <v>2990</v>
      </c>
      <c r="C527">
        <v>27596</v>
      </c>
      <c r="D527">
        <v>226121</v>
      </c>
      <c r="G527" t="s">
        <v>916</v>
      </c>
      <c r="H527">
        <v>27596</v>
      </c>
      <c r="I527">
        <v>3</v>
      </c>
      <c r="J527">
        <v>1</v>
      </c>
      <c r="K527">
        <v>50</v>
      </c>
      <c r="M527" t="s">
        <v>913</v>
      </c>
      <c r="N527" t="s">
        <v>913</v>
      </c>
      <c r="O527" t="s">
        <v>585</v>
      </c>
      <c r="P527" t="s">
        <v>914</v>
      </c>
      <c r="Q527">
        <v>1</v>
      </c>
      <c r="W527" t="s">
        <v>126</v>
      </c>
      <c r="X527">
        <v>155</v>
      </c>
      <c r="Y527">
        <v>0</v>
      </c>
      <c r="Z527" t="s">
        <v>247</v>
      </c>
      <c r="AA527">
        <v>0</v>
      </c>
      <c r="AB527">
        <v>20</v>
      </c>
      <c r="AC527">
        <v>10</v>
      </c>
      <c r="AD527">
        <v>30</v>
      </c>
      <c r="AE527">
        <v>44</v>
      </c>
      <c r="AF527">
        <v>26</v>
      </c>
      <c r="AG527" s="19">
        <v>9</v>
      </c>
      <c r="AH527" s="8">
        <f t="shared" si="18"/>
        <v>1.32</v>
      </c>
      <c r="AI527" s="8">
        <f t="shared" si="19"/>
        <v>24.5</v>
      </c>
      <c r="AJ527" s="8">
        <f t="shared" si="20"/>
        <v>0.46300000000000002</v>
      </c>
      <c r="AL527" t="s">
        <v>431</v>
      </c>
      <c r="AM527" s="27">
        <v>1399999976</v>
      </c>
      <c r="AN527" s="27">
        <v>1789999962</v>
      </c>
      <c r="AO527" s="27">
        <v>2536000013</v>
      </c>
      <c r="AP527" s="27">
        <v>5900000095</v>
      </c>
      <c r="AQ527" s="27">
        <v>2640000105</v>
      </c>
      <c r="AR527">
        <v>11</v>
      </c>
      <c r="AS527">
        <v>26</v>
      </c>
      <c r="AT527">
        <v>56</v>
      </c>
      <c r="AU527">
        <v>23</v>
      </c>
      <c r="AV527">
        <v>22</v>
      </c>
      <c r="AW527">
        <v>83</v>
      </c>
      <c r="AX527">
        <v>6</v>
      </c>
      <c r="AY527">
        <v>2</v>
      </c>
      <c r="AZ527">
        <v>0</v>
      </c>
      <c r="BA527">
        <v>0</v>
      </c>
      <c r="BB527">
        <v>0</v>
      </c>
    </row>
    <row r="528" spans="2:54" x14ac:dyDescent="0.25">
      <c r="B528">
        <v>2905</v>
      </c>
      <c r="C528">
        <v>12288</v>
      </c>
      <c r="D528">
        <v>231315</v>
      </c>
      <c r="G528" t="s">
        <v>917</v>
      </c>
      <c r="H528">
        <v>12288</v>
      </c>
      <c r="I528">
        <v>3</v>
      </c>
      <c r="J528">
        <v>1</v>
      </c>
      <c r="K528">
        <v>60</v>
      </c>
      <c r="M528" t="s">
        <v>600</v>
      </c>
      <c r="N528" t="s">
        <v>600</v>
      </c>
      <c r="O528" t="s">
        <v>585</v>
      </c>
      <c r="P528" t="s">
        <v>601</v>
      </c>
      <c r="Q528">
        <v>1</v>
      </c>
      <c r="W528" t="s">
        <v>46</v>
      </c>
      <c r="X528">
        <v>177</v>
      </c>
      <c r="Y528">
        <v>0</v>
      </c>
      <c r="Z528" t="s">
        <v>247</v>
      </c>
      <c r="AA528">
        <v>0</v>
      </c>
      <c r="AB528">
        <v>20</v>
      </c>
      <c r="AC528">
        <v>2</v>
      </c>
      <c r="AD528">
        <v>33</v>
      </c>
      <c r="AE528">
        <v>42</v>
      </c>
      <c r="AF528">
        <v>25</v>
      </c>
      <c r="AG528" s="19">
        <v>9</v>
      </c>
      <c r="AH528" s="8">
        <f t="shared" si="18"/>
        <v>1.32</v>
      </c>
      <c r="AI528" s="8">
        <f t="shared" si="19"/>
        <v>24.5</v>
      </c>
      <c r="AJ528" s="8">
        <f t="shared" si="20"/>
        <v>0.46300000000000002</v>
      </c>
      <c r="AL528" t="s">
        <v>431</v>
      </c>
      <c r="AM528" s="27">
        <v>1399999976</v>
      </c>
      <c r="AN528" s="27">
        <v>1779999971</v>
      </c>
      <c r="AO528" s="27">
        <v>2200000048</v>
      </c>
      <c r="AP528" s="27">
        <v>6099999905</v>
      </c>
      <c r="AQ528" s="27">
        <v>1960000038</v>
      </c>
      <c r="AR528">
        <v>12</v>
      </c>
      <c r="AS528">
        <v>19</v>
      </c>
      <c r="AT528">
        <v>47</v>
      </c>
      <c r="AU528">
        <v>16</v>
      </c>
      <c r="AV528">
        <v>16</v>
      </c>
      <c r="AW528">
        <v>82</v>
      </c>
      <c r="AX528">
        <v>0</v>
      </c>
      <c r="AY528">
        <v>1</v>
      </c>
      <c r="AZ528">
        <v>0</v>
      </c>
      <c r="BA528">
        <v>0</v>
      </c>
      <c r="BB528">
        <v>0</v>
      </c>
    </row>
    <row r="529" spans="2:54" x14ac:dyDescent="0.25">
      <c r="B529">
        <v>3121</v>
      </c>
      <c r="C529">
        <v>13468</v>
      </c>
      <c r="D529">
        <v>231320</v>
      </c>
      <c r="G529" t="s">
        <v>918</v>
      </c>
      <c r="H529">
        <v>13468</v>
      </c>
      <c r="I529">
        <v>3</v>
      </c>
      <c r="J529">
        <v>3</v>
      </c>
      <c r="K529">
        <v>20</v>
      </c>
      <c r="M529" t="s">
        <v>600</v>
      </c>
      <c r="N529" t="s">
        <v>600</v>
      </c>
      <c r="O529" t="s">
        <v>585</v>
      </c>
      <c r="P529" t="s">
        <v>601</v>
      </c>
      <c r="Q529">
        <v>1</v>
      </c>
      <c r="W529" t="s">
        <v>46</v>
      </c>
      <c r="X529">
        <v>177</v>
      </c>
      <c r="Y529">
        <v>0</v>
      </c>
      <c r="Z529" t="s">
        <v>247</v>
      </c>
      <c r="AA529">
        <v>0</v>
      </c>
      <c r="AB529">
        <v>20</v>
      </c>
      <c r="AC529">
        <v>2</v>
      </c>
      <c r="AD529">
        <v>33</v>
      </c>
      <c r="AE529">
        <v>42</v>
      </c>
      <c r="AF529">
        <v>25</v>
      </c>
      <c r="AG529" s="19">
        <v>9</v>
      </c>
      <c r="AH529" s="8">
        <f t="shared" si="18"/>
        <v>1.32</v>
      </c>
      <c r="AI529" s="8">
        <f t="shared" si="19"/>
        <v>24.5</v>
      </c>
      <c r="AJ529" s="8">
        <f t="shared" si="20"/>
        <v>0.46300000000000002</v>
      </c>
      <c r="AL529" t="s">
        <v>431</v>
      </c>
      <c r="AM529" s="27">
        <v>1399999976</v>
      </c>
      <c r="AN529" s="27">
        <v>1779999971</v>
      </c>
      <c r="AO529" s="27">
        <v>2200000048</v>
      </c>
      <c r="AP529" s="27">
        <v>6099999905</v>
      </c>
      <c r="AQ529" s="27">
        <v>1960000038</v>
      </c>
      <c r="AR529">
        <v>12</v>
      </c>
      <c r="AS529">
        <v>19</v>
      </c>
      <c r="AT529">
        <v>47</v>
      </c>
      <c r="AU529">
        <v>16</v>
      </c>
      <c r="AV529">
        <v>16</v>
      </c>
      <c r="AW529">
        <v>82</v>
      </c>
      <c r="AX529">
        <v>0</v>
      </c>
      <c r="AY529">
        <v>1</v>
      </c>
      <c r="AZ529">
        <v>0</v>
      </c>
      <c r="BA529">
        <v>0</v>
      </c>
      <c r="BB529">
        <v>0</v>
      </c>
    </row>
    <row r="530" spans="2:54" x14ac:dyDescent="0.25">
      <c r="B530">
        <v>2885</v>
      </c>
      <c r="C530">
        <v>12287</v>
      </c>
      <c r="D530">
        <v>231324</v>
      </c>
      <c r="G530" t="s">
        <v>919</v>
      </c>
      <c r="H530">
        <v>12287</v>
      </c>
      <c r="I530">
        <v>3</v>
      </c>
      <c r="J530">
        <v>3</v>
      </c>
      <c r="K530">
        <v>20</v>
      </c>
      <c r="M530" t="s">
        <v>600</v>
      </c>
      <c r="N530" t="s">
        <v>600</v>
      </c>
      <c r="O530" t="s">
        <v>585</v>
      </c>
      <c r="P530" t="s">
        <v>601</v>
      </c>
      <c r="Q530">
        <v>1</v>
      </c>
      <c r="W530" t="s">
        <v>46</v>
      </c>
      <c r="X530">
        <v>177</v>
      </c>
      <c r="Y530">
        <v>0</v>
      </c>
      <c r="Z530" t="s">
        <v>247</v>
      </c>
      <c r="AA530">
        <v>0</v>
      </c>
      <c r="AB530">
        <v>20</v>
      </c>
      <c r="AC530">
        <v>2</v>
      </c>
      <c r="AD530">
        <v>33</v>
      </c>
      <c r="AE530">
        <v>42</v>
      </c>
      <c r="AF530">
        <v>25</v>
      </c>
      <c r="AG530" s="19">
        <v>9</v>
      </c>
      <c r="AH530" s="8">
        <f t="shared" si="18"/>
        <v>1.32</v>
      </c>
      <c r="AI530" s="8">
        <f t="shared" si="19"/>
        <v>24.5</v>
      </c>
      <c r="AJ530" s="8">
        <f t="shared" si="20"/>
        <v>0.46300000000000002</v>
      </c>
      <c r="AL530" t="s">
        <v>431</v>
      </c>
      <c r="AM530" s="27">
        <v>1399999976</v>
      </c>
      <c r="AN530" s="27">
        <v>1779999971</v>
      </c>
      <c r="AO530" s="27">
        <v>2200000048</v>
      </c>
      <c r="AP530" s="27">
        <v>6099999905</v>
      </c>
      <c r="AQ530" s="27">
        <v>1960000038</v>
      </c>
      <c r="AR530">
        <v>12</v>
      </c>
      <c r="AS530">
        <v>19</v>
      </c>
      <c r="AT530">
        <v>47</v>
      </c>
      <c r="AU530">
        <v>16</v>
      </c>
      <c r="AV530">
        <v>16</v>
      </c>
      <c r="AW530">
        <v>82</v>
      </c>
      <c r="AX530">
        <v>0</v>
      </c>
      <c r="AY530">
        <v>1</v>
      </c>
      <c r="AZ530">
        <v>0</v>
      </c>
      <c r="BA530">
        <v>0</v>
      </c>
      <c r="BB530">
        <v>0</v>
      </c>
    </row>
    <row r="531" spans="2:54" x14ac:dyDescent="0.25">
      <c r="B531">
        <v>3125</v>
      </c>
      <c r="C531">
        <v>12293</v>
      </c>
      <c r="D531">
        <v>231326</v>
      </c>
      <c r="G531" t="s">
        <v>920</v>
      </c>
      <c r="H531">
        <v>12293</v>
      </c>
      <c r="I531">
        <v>3</v>
      </c>
      <c r="J531">
        <v>2</v>
      </c>
      <c r="K531">
        <v>30</v>
      </c>
      <c r="M531" t="s">
        <v>600</v>
      </c>
      <c r="N531" t="s">
        <v>600</v>
      </c>
      <c r="O531" t="s">
        <v>585</v>
      </c>
      <c r="P531" t="s">
        <v>601</v>
      </c>
      <c r="Q531">
        <v>1</v>
      </c>
      <c r="W531" t="s">
        <v>46</v>
      </c>
      <c r="X531">
        <v>177</v>
      </c>
      <c r="Y531">
        <v>0</v>
      </c>
      <c r="Z531" t="s">
        <v>247</v>
      </c>
      <c r="AA531">
        <v>0</v>
      </c>
      <c r="AB531">
        <v>20</v>
      </c>
      <c r="AC531">
        <v>2</v>
      </c>
      <c r="AD531">
        <v>33</v>
      </c>
      <c r="AE531">
        <v>42</v>
      </c>
      <c r="AF531">
        <v>25</v>
      </c>
      <c r="AG531" s="19">
        <v>9</v>
      </c>
      <c r="AH531" s="8">
        <f t="shared" si="18"/>
        <v>1.32</v>
      </c>
      <c r="AI531" s="8">
        <f t="shared" si="19"/>
        <v>24.5</v>
      </c>
      <c r="AJ531" s="8">
        <f t="shared" si="20"/>
        <v>0.46300000000000002</v>
      </c>
      <c r="AL531" t="s">
        <v>431</v>
      </c>
      <c r="AM531" s="27">
        <v>1399999976</v>
      </c>
      <c r="AN531" s="27">
        <v>1779999971</v>
      </c>
      <c r="AO531" s="27">
        <v>2200000048</v>
      </c>
      <c r="AP531" s="27">
        <v>6099999905</v>
      </c>
      <c r="AQ531" s="27">
        <v>1960000038</v>
      </c>
      <c r="AR531">
        <v>12</v>
      </c>
      <c r="AS531">
        <v>19</v>
      </c>
      <c r="AT531">
        <v>47</v>
      </c>
      <c r="AU531">
        <v>16</v>
      </c>
      <c r="AV531">
        <v>16</v>
      </c>
      <c r="AW531">
        <v>82</v>
      </c>
      <c r="AX531">
        <v>0</v>
      </c>
      <c r="AY531">
        <v>1</v>
      </c>
      <c r="AZ531">
        <v>0</v>
      </c>
      <c r="BA531">
        <v>0</v>
      </c>
      <c r="BB531">
        <v>0</v>
      </c>
    </row>
    <row r="532" spans="2:54" x14ac:dyDescent="0.25">
      <c r="B532">
        <v>2752</v>
      </c>
      <c r="C532">
        <v>12290</v>
      </c>
      <c r="D532">
        <v>231330</v>
      </c>
      <c r="G532" t="s">
        <v>921</v>
      </c>
      <c r="H532">
        <v>12290</v>
      </c>
      <c r="I532">
        <v>3</v>
      </c>
      <c r="J532">
        <v>1</v>
      </c>
      <c r="K532">
        <v>50</v>
      </c>
      <c r="M532" t="s">
        <v>600</v>
      </c>
      <c r="N532" t="s">
        <v>600</v>
      </c>
      <c r="O532" t="s">
        <v>585</v>
      </c>
      <c r="P532" t="s">
        <v>601</v>
      </c>
      <c r="Q532">
        <v>1</v>
      </c>
      <c r="W532" t="s">
        <v>46</v>
      </c>
      <c r="X532">
        <v>177</v>
      </c>
      <c r="Y532">
        <v>0</v>
      </c>
      <c r="Z532" t="s">
        <v>247</v>
      </c>
      <c r="AA532">
        <v>0</v>
      </c>
      <c r="AB532">
        <v>20</v>
      </c>
      <c r="AC532">
        <v>2</v>
      </c>
      <c r="AD532">
        <v>33</v>
      </c>
      <c r="AE532">
        <v>42</v>
      </c>
      <c r="AF532">
        <v>25</v>
      </c>
      <c r="AG532" s="19">
        <v>9</v>
      </c>
      <c r="AH532" s="8">
        <f t="shared" si="18"/>
        <v>1.32</v>
      </c>
      <c r="AI532" s="8">
        <f t="shared" si="19"/>
        <v>24.5</v>
      </c>
      <c r="AJ532" s="8">
        <f t="shared" si="20"/>
        <v>0.46300000000000002</v>
      </c>
      <c r="AL532" t="s">
        <v>431</v>
      </c>
      <c r="AM532" s="27">
        <v>1399999976</v>
      </c>
      <c r="AN532" s="27">
        <v>1779999971</v>
      </c>
      <c r="AO532" s="27">
        <v>2200000048</v>
      </c>
      <c r="AP532" s="27">
        <v>6099999905</v>
      </c>
      <c r="AQ532" s="27">
        <v>1960000038</v>
      </c>
      <c r="AR532">
        <v>12</v>
      </c>
      <c r="AS532">
        <v>19</v>
      </c>
      <c r="AT532">
        <v>47</v>
      </c>
      <c r="AU532">
        <v>16</v>
      </c>
      <c r="AV532">
        <v>16</v>
      </c>
      <c r="AW532">
        <v>82</v>
      </c>
      <c r="AX532">
        <v>0</v>
      </c>
      <c r="AY532">
        <v>1</v>
      </c>
      <c r="AZ532">
        <v>0</v>
      </c>
      <c r="BA532">
        <v>0</v>
      </c>
      <c r="BB532">
        <v>0</v>
      </c>
    </row>
    <row r="533" spans="2:54" x14ac:dyDescent="0.25">
      <c r="B533">
        <v>748</v>
      </c>
      <c r="C533">
        <v>16210</v>
      </c>
      <c r="D533">
        <v>231337</v>
      </c>
      <c r="G533" t="s">
        <v>922</v>
      </c>
      <c r="H533">
        <v>16210</v>
      </c>
      <c r="I533">
        <v>3</v>
      </c>
      <c r="J533">
        <v>2</v>
      </c>
      <c r="K533">
        <v>30</v>
      </c>
      <c r="M533" t="s">
        <v>600</v>
      </c>
      <c r="N533" t="s">
        <v>600</v>
      </c>
      <c r="O533" t="s">
        <v>585</v>
      </c>
      <c r="P533" t="s">
        <v>601</v>
      </c>
      <c r="Q533">
        <v>1</v>
      </c>
      <c r="W533" t="s">
        <v>46</v>
      </c>
      <c r="X533">
        <v>177</v>
      </c>
      <c r="Y533">
        <v>0</v>
      </c>
      <c r="Z533" t="s">
        <v>247</v>
      </c>
      <c r="AA533">
        <v>0</v>
      </c>
      <c r="AB533">
        <v>20</v>
      </c>
      <c r="AC533">
        <v>2</v>
      </c>
      <c r="AD533">
        <v>33</v>
      </c>
      <c r="AE533">
        <v>42</v>
      </c>
      <c r="AF533">
        <v>25</v>
      </c>
      <c r="AG533" s="19">
        <v>9</v>
      </c>
      <c r="AH533" s="8">
        <f t="shared" si="18"/>
        <v>1.32</v>
      </c>
      <c r="AI533" s="8">
        <f t="shared" si="19"/>
        <v>24.5</v>
      </c>
      <c r="AJ533" s="8">
        <f t="shared" si="20"/>
        <v>0.46300000000000002</v>
      </c>
      <c r="AL533" t="s">
        <v>431</v>
      </c>
      <c r="AM533" s="27">
        <v>1399999976</v>
      </c>
      <c r="AN533" s="27">
        <v>1779999971</v>
      </c>
      <c r="AO533" s="27">
        <v>2200000048</v>
      </c>
      <c r="AP533" s="27">
        <v>6099999905</v>
      </c>
      <c r="AQ533" s="27">
        <v>1960000038</v>
      </c>
      <c r="AR533">
        <v>12</v>
      </c>
      <c r="AS533">
        <v>19</v>
      </c>
      <c r="AT533">
        <v>47</v>
      </c>
      <c r="AU533">
        <v>16</v>
      </c>
      <c r="AV533">
        <v>16</v>
      </c>
      <c r="AW533">
        <v>82</v>
      </c>
      <c r="AX533">
        <v>0</v>
      </c>
      <c r="AY533">
        <v>1</v>
      </c>
      <c r="AZ533">
        <v>0</v>
      </c>
      <c r="BA533">
        <v>0</v>
      </c>
      <c r="BB533">
        <v>0</v>
      </c>
    </row>
    <row r="534" spans="2:54" x14ac:dyDescent="0.25">
      <c r="B534">
        <v>1787</v>
      </c>
      <c r="C534">
        <v>18832</v>
      </c>
      <c r="D534">
        <v>231341</v>
      </c>
      <c r="G534" t="s">
        <v>923</v>
      </c>
      <c r="H534">
        <v>18832</v>
      </c>
      <c r="I534">
        <v>3</v>
      </c>
      <c r="J534">
        <v>2</v>
      </c>
      <c r="K534">
        <v>40</v>
      </c>
      <c r="M534" t="s">
        <v>600</v>
      </c>
      <c r="N534" t="s">
        <v>600</v>
      </c>
      <c r="O534" t="s">
        <v>585</v>
      </c>
      <c r="P534" t="s">
        <v>601</v>
      </c>
      <c r="Q534">
        <v>1</v>
      </c>
      <c r="W534" t="s">
        <v>46</v>
      </c>
      <c r="X534">
        <v>177</v>
      </c>
      <c r="Y534">
        <v>0</v>
      </c>
      <c r="Z534" t="s">
        <v>247</v>
      </c>
      <c r="AA534">
        <v>0</v>
      </c>
      <c r="AB534">
        <v>20</v>
      </c>
      <c r="AC534">
        <v>2</v>
      </c>
      <c r="AD534">
        <v>33</v>
      </c>
      <c r="AE534">
        <v>42</v>
      </c>
      <c r="AF534">
        <v>25</v>
      </c>
      <c r="AG534" s="19">
        <v>9</v>
      </c>
      <c r="AH534" s="8">
        <f t="shared" si="18"/>
        <v>1.32</v>
      </c>
      <c r="AI534" s="8">
        <f t="shared" si="19"/>
        <v>24.5</v>
      </c>
      <c r="AJ534" s="8">
        <f t="shared" si="20"/>
        <v>0.46300000000000002</v>
      </c>
      <c r="AL534" t="s">
        <v>431</v>
      </c>
      <c r="AM534" s="27">
        <v>1399999976</v>
      </c>
      <c r="AN534" s="27">
        <v>1779999971</v>
      </c>
      <c r="AO534" s="27">
        <v>2200000048</v>
      </c>
      <c r="AP534" s="27">
        <v>6099999905</v>
      </c>
      <c r="AQ534" s="27">
        <v>1960000038</v>
      </c>
      <c r="AR534">
        <v>12</v>
      </c>
      <c r="AS534">
        <v>19</v>
      </c>
      <c r="AT534">
        <v>47</v>
      </c>
      <c r="AU534">
        <v>16</v>
      </c>
      <c r="AV534">
        <v>16</v>
      </c>
      <c r="AW534">
        <v>82</v>
      </c>
      <c r="AX534">
        <v>0</v>
      </c>
      <c r="AY534">
        <v>1</v>
      </c>
      <c r="AZ534">
        <v>0</v>
      </c>
      <c r="BA534">
        <v>0</v>
      </c>
      <c r="BB534">
        <v>0</v>
      </c>
    </row>
    <row r="535" spans="2:54" x14ac:dyDescent="0.25">
      <c r="B535">
        <v>2812</v>
      </c>
      <c r="C535">
        <v>27590</v>
      </c>
      <c r="D535">
        <v>231352</v>
      </c>
      <c r="G535" t="s">
        <v>924</v>
      </c>
      <c r="H535">
        <v>27590</v>
      </c>
      <c r="I535">
        <v>3</v>
      </c>
      <c r="J535">
        <v>1</v>
      </c>
      <c r="K535">
        <v>50</v>
      </c>
      <c r="M535" t="s">
        <v>600</v>
      </c>
      <c r="N535" t="s">
        <v>600</v>
      </c>
      <c r="O535" t="s">
        <v>585</v>
      </c>
      <c r="P535" t="s">
        <v>601</v>
      </c>
      <c r="Q535">
        <v>1</v>
      </c>
      <c r="W535" t="s">
        <v>46</v>
      </c>
      <c r="X535">
        <v>177</v>
      </c>
      <c r="Y535">
        <v>3</v>
      </c>
      <c r="Z535" t="s">
        <v>247</v>
      </c>
      <c r="AA535">
        <v>0</v>
      </c>
      <c r="AB535">
        <v>20</v>
      </c>
      <c r="AC535">
        <v>2</v>
      </c>
      <c r="AD535">
        <v>33</v>
      </c>
      <c r="AE535">
        <v>42</v>
      </c>
      <c r="AF535">
        <v>25</v>
      </c>
      <c r="AG535" s="19">
        <v>9</v>
      </c>
      <c r="AH535" s="8">
        <f t="shared" si="18"/>
        <v>1.32</v>
      </c>
      <c r="AI535" s="8">
        <f t="shared" si="19"/>
        <v>24.5</v>
      </c>
      <c r="AJ535" s="8">
        <f t="shared" si="20"/>
        <v>0.46300000000000002</v>
      </c>
      <c r="AL535" t="s">
        <v>431</v>
      </c>
      <c r="AM535" s="27">
        <v>1399999976</v>
      </c>
      <c r="AN535" s="27">
        <v>1779999971</v>
      </c>
      <c r="AO535" s="27">
        <v>2200000048</v>
      </c>
      <c r="AP535" s="27">
        <v>6099999905</v>
      </c>
      <c r="AQ535" s="27">
        <v>1960000038</v>
      </c>
      <c r="AR535">
        <v>12</v>
      </c>
      <c r="AS535">
        <v>19</v>
      </c>
      <c r="AT535">
        <v>47</v>
      </c>
      <c r="AU535">
        <v>16</v>
      </c>
      <c r="AV535">
        <v>16</v>
      </c>
      <c r="AW535">
        <v>82</v>
      </c>
      <c r="AX535">
        <v>0</v>
      </c>
      <c r="AY535">
        <v>1</v>
      </c>
      <c r="AZ535">
        <v>0</v>
      </c>
      <c r="BA535">
        <v>0</v>
      </c>
      <c r="BB535">
        <v>0</v>
      </c>
    </row>
    <row r="536" spans="2:54" x14ac:dyDescent="0.25">
      <c r="B536">
        <v>2332</v>
      </c>
      <c r="C536">
        <v>12842</v>
      </c>
      <c r="D536">
        <v>231353</v>
      </c>
      <c r="G536" t="s">
        <v>925</v>
      </c>
      <c r="H536">
        <v>12842</v>
      </c>
      <c r="I536">
        <v>3</v>
      </c>
      <c r="J536">
        <v>2</v>
      </c>
      <c r="K536">
        <v>30</v>
      </c>
      <c r="M536" t="s">
        <v>600</v>
      </c>
      <c r="N536" t="s">
        <v>600</v>
      </c>
      <c r="O536" t="s">
        <v>585</v>
      </c>
      <c r="P536" t="s">
        <v>601</v>
      </c>
      <c r="Q536">
        <v>1</v>
      </c>
      <c r="W536" t="s">
        <v>46</v>
      </c>
      <c r="X536">
        <v>177</v>
      </c>
      <c r="Y536">
        <v>0</v>
      </c>
      <c r="Z536" t="s">
        <v>247</v>
      </c>
      <c r="AA536">
        <v>0</v>
      </c>
      <c r="AB536">
        <v>20</v>
      </c>
      <c r="AC536">
        <v>2</v>
      </c>
      <c r="AD536">
        <v>33</v>
      </c>
      <c r="AE536">
        <v>42</v>
      </c>
      <c r="AF536">
        <v>25</v>
      </c>
      <c r="AG536" s="19">
        <v>9</v>
      </c>
      <c r="AH536" s="8">
        <f t="shared" si="18"/>
        <v>1.32</v>
      </c>
      <c r="AI536" s="8">
        <f t="shared" si="19"/>
        <v>24.5</v>
      </c>
      <c r="AJ536" s="8">
        <f t="shared" si="20"/>
        <v>0.46300000000000002</v>
      </c>
      <c r="AL536" t="s">
        <v>431</v>
      </c>
      <c r="AM536" s="27">
        <v>1399999976</v>
      </c>
      <c r="AN536" s="27">
        <v>1779999971</v>
      </c>
      <c r="AO536" s="27">
        <v>2200000048</v>
      </c>
      <c r="AP536" s="27">
        <v>6099999905</v>
      </c>
      <c r="AQ536" s="27">
        <v>1960000038</v>
      </c>
      <c r="AR536">
        <v>12</v>
      </c>
      <c r="AS536">
        <v>19</v>
      </c>
      <c r="AT536">
        <v>47</v>
      </c>
      <c r="AU536">
        <v>16</v>
      </c>
      <c r="AV536">
        <v>16</v>
      </c>
      <c r="AW536">
        <v>82</v>
      </c>
      <c r="AX536">
        <v>0</v>
      </c>
      <c r="AY536">
        <v>1</v>
      </c>
      <c r="AZ536">
        <v>0</v>
      </c>
      <c r="BA536">
        <v>0</v>
      </c>
      <c r="BB536">
        <v>0</v>
      </c>
    </row>
    <row r="537" spans="2:54" x14ac:dyDescent="0.25">
      <c r="B537">
        <v>2872</v>
      </c>
      <c r="C537">
        <v>27592</v>
      </c>
      <c r="D537">
        <v>231354</v>
      </c>
      <c r="G537" t="s">
        <v>926</v>
      </c>
      <c r="H537">
        <v>27592</v>
      </c>
      <c r="I537">
        <v>3</v>
      </c>
      <c r="J537">
        <v>1</v>
      </c>
      <c r="K537">
        <v>60</v>
      </c>
      <c r="M537" t="s">
        <v>600</v>
      </c>
      <c r="N537" t="s">
        <v>600</v>
      </c>
      <c r="O537" t="s">
        <v>585</v>
      </c>
      <c r="P537" t="s">
        <v>601</v>
      </c>
      <c r="Q537">
        <v>1</v>
      </c>
      <c r="W537" t="s">
        <v>46</v>
      </c>
      <c r="X537">
        <v>177</v>
      </c>
      <c r="Y537">
        <v>0</v>
      </c>
      <c r="Z537" t="s">
        <v>247</v>
      </c>
      <c r="AA537">
        <v>0</v>
      </c>
      <c r="AB537">
        <v>20</v>
      </c>
      <c r="AC537">
        <v>2</v>
      </c>
      <c r="AD537">
        <v>33</v>
      </c>
      <c r="AE537">
        <v>42</v>
      </c>
      <c r="AF537">
        <v>25</v>
      </c>
      <c r="AG537" s="19">
        <v>9</v>
      </c>
      <c r="AH537" s="8">
        <f t="shared" si="18"/>
        <v>1.32</v>
      </c>
      <c r="AI537" s="8">
        <f t="shared" si="19"/>
        <v>24.5</v>
      </c>
      <c r="AJ537" s="8">
        <f t="shared" si="20"/>
        <v>0.46300000000000002</v>
      </c>
      <c r="AL537" t="s">
        <v>431</v>
      </c>
      <c r="AM537" s="27">
        <v>1399999976</v>
      </c>
      <c r="AN537" s="27">
        <v>1779999971</v>
      </c>
      <c r="AO537" s="27">
        <v>2200000048</v>
      </c>
      <c r="AP537" s="27">
        <v>6099999905</v>
      </c>
      <c r="AQ537" s="27">
        <v>1960000038</v>
      </c>
      <c r="AR537">
        <v>12</v>
      </c>
      <c r="AS537">
        <v>19</v>
      </c>
      <c r="AT537">
        <v>47</v>
      </c>
      <c r="AU537">
        <v>16</v>
      </c>
      <c r="AV537">
        <v>16</v>
      </c>
      <c r="AW537">
        <v>82</v>
      </c>
      <c r="AX537">
        <v>0</v>
      </c>
      <c r="AY537">
        <v>1</v>
      </c>
      <c r="AZ537">
        <v>0</v>
      </c>
      <c r="BA537">
        <v>0</v>
      </c>
      <c r="BB537">
        <v>0</v>
      </c>
    </row>
    <row r="538" spans="2:54" x14ac:dyDescent="0.25">
      <c r="B538">
        <v>2581</v>
      </c>
      <c r="C538">
        <v>12265</v>
      </c>
      <c r="D538">
        <v>231355</v>
      </c>
      <c r="G538" t="s">
        <v>927</v>
      </c>
      <c r="H538">
        <v>12265</v>
      </c>
      <c r="I538">
        <v>3</v>
      </c>
      <c r="J538">
        <v>1</v>
      </c>
      <c r="K538">
        <v>50</v>
      </c>
      <c r="M538" t="s">
        <v>600</v>
      </c>
      <c r="N538" t="s">
        <v>600</v>
      </c>
      <c r="O538" t="s">
        <v>585</v>
      </c>
      <c r="P538" t="s">
        <v>601</v>
      </c>
      <c r="Q538">
        <v>1</v>
      </c>
      <c r="W538" t="s">
        <v>46</v>
      </c>
      <c r="X538">
        <v>177</v>
      </c>
      <c r="Y538">
        <v>0</v>
      </c>
      <c r="Z538" t="s">
        <v>247</v>
      </c>
      <c r="AA538">
        <v>0</v>
      </c>
      <c r="AB538">
        <v>20</v>
      </c>
      <c r="AC538">
        <v>2</v>
      </c>
      <c r="AD538">
        <v>33</v>
      </c>
      <c r="AE538">
        <v>42</v>
      </c>
      <c r="AF538">
        <v>25</v>
      </c>
      <c r="AG538" s="19">
        <v>9</v>
      </c>
      <c r="AH538" s="8">
        <f t="shared" si="18"/>
        <v>1.32</v>
      </c>
      <c r="AI538" s="8">
        <f t="shared" si="19"/>
        <v>24.5</v>
      </c>
      <c r="AJ538" s="8">
        <f t="shared" si="20"/>
        <v>0.46300000000000002</v>
      </c>
      <c r="AL538" t="s">
        <v>431</v>
      </c>
      <c r="AM538" s="27">
        <v>1399999976</v>
      </c>
      <c r="AN538" s="27">
        <v>1779999971</v>
      </c>
      <c r="AO538" s="27">
        <v>2200000048</v>
      </c>
      <c r="AP538" s="27">
        <v>6099999905</v>
      </c>
      <c r="AQ538" s="27">
        <v>1960000038</v>
      </c>
      <c r="AR538">
        <v>12</v>
      </c>
      <c r="AS538">
        <v>19</v>
      </c>
      <c r="AT538">
        <v>47</v>
      </c>
      <c r="AU538">
        <v>16</v>
      </c>
      <c r="AV538">
        <v>16</v>
      </c>
      <c r="AW538">
        <v>82</v>
      </c>
      <c r="AX538">
        <v>0</v>
      </c>
      <c r="AY538">
        <v>1</v>
      </c>
      <c r="AZ538">
        <v>0</v>
      </c>
      <c r="BA538">
        <v>0</v>
      </c>
      <c r="BB538">
        <v>0</v>
      </c>
    </row>
    <row r="539" spans="2:54" x14ac:dyDescent="0.25">
      <c r="B539">
        <v>2597</v>
      </c>
      <c r="C539">
        <v>12257</v>
      </c>
      <c r="D539">
        <v>231357</v>
      </c>
      <c r="G539" t="s">
        <v>928</v>
      </c>
      <c r="H539">
        <v>12257</v>
      </c>
      <c r="I539">
        <v>3</v>
      </c>
      <c r="J539">
        <v>1</v>
      </c>
      <c r="K539">
        <v>50</v>
      </c>
      <c r="M539" t="s">
        <v>600</v>
      </c>
      <c r="N539" t="s">
        <v>600</v>
      </c>
      <c r="O539" t="s">
        <v>585</v>
      </c>
      <c r="P539" t="s">
        <v>601</v>
      </c>
      <c r="Q539">
        <v>1</v>
      </c>
      <c r="W539" t="s">
        <v>46</v>
      </c>
      <c r="X539">
        <v>177</v>
      </c>
      <c r="Y539">
        <v>0</v>
      </c>
      <c r="Z539" t="s">
        <v>247</v>
      </c>
      <c r="AA539">
        <v>0</v>
      </c>
      <c r="AB539">
        <v>20</v>
      </c>
      <c r="AC539">
        <v>2</v>
      </c>
      <c r="AD539">
        <v>33</v>
      </c>
      <c r="AE539">
        <v>42</v>
      </c>
      <c r="AF539">
        <v>25</v>
      </c>
      <c r="AG539" s="19">
        <v>9</v>
      </c>
      <c r="AH539" s="8">
        <f t="shared" si="18"/>
        <v>1.32</v>
      </c>
      <c r="AI539" s="8">
        <f t="shared" si="19"/>
        <v>24.5</v>
      </c>
      <c r="AJ539" s="8">
        <f t="shared" si="20"/>
        <v>0.46300000000000002</v>
      </c>
      <c r="AL539" t="s">
        <v>431</v>
      </c>
      <c r="AM539" s="27">
        <v>1399999976</v>
      </c>
      <c r="AN539" s="27">
        <v>1779999971</v>
      </c>
      <c r="AO539" s="27">
        <v>2200000048</v>
      </c>
      <c r="AP539" s="27">
        <v>6099999905</v>
      </c>
      <c r="AQ539" s="27">
        <v>1960000038</v>
      </c>
      <c r="AR539">
        <v>12</v>
      </c>
      <c r="AS539">
        <v>19</v>
      </c>
      <c r="AT539">
        <v>47</v>
      </c>
      <c r="AU539">
        <v>16</v>
      </c>
      <c r="AV539">
        <v>16</v>
      </c>
      <c r="AW539">
        <v>82</v>
      </c>
      <c r="AX539">
        <v>0</v>
      </c>
      <c r="AY539">
        <v>1</v>
      </c>
      <c r="AZ539">
        <v>0</v>
      </c>
      <c r="BA539">
        <v>0</v>
      </c>
      <c r="BB539">
        <v>0</v>
      </c>
    </row>
    <row r="540" spans="2:54" x14ac:dyDescent="0.25">
      <c r="B540">
        <v>3162</v>
      </c>
      <c r="C540">
        <v>12249</v>
      </c>
      <c r="D540">
        <v>231358</v>
      </c>
      <c r="G540" t="s">
        <v>929</v>
      </c>
      <c r="H540">
        <v>12249</v>
      </c>
      <c r="I540">
        <v>3</v>
      </c>
      <c r="J540">
        <v>1</v>
      </c>
      <c r="K540">
        <v>50</v>
      </c>
      <c r="M540" t="s">
        <v>600</v>
      </c>
      <c r="N540" t="s">
        <v>600</v>
      </c>
      <c r="O540" t="s">
        <v>585</v>
      </c>
      <c r="P540" t="s">
        <v>601</v>
      </c>
      <c r="Q540">
        <v>1</v>
      </c>
      <c r="W540" t="s">
        <v>46</v>
      </c>
      <c r="X540">
        <v>177</v>
      </c>
      <c r="Y540">
        <v>0</v>
      </c>
      <c r="Z540" t="s">
        <v>247</v>
      </c>
      <c r="AA540">
        <v>0</v>
      </c>
      <c r="AB540">
        <v>20</v>
      </c>
      <c r="AC540">
        <v>2</v>
      </c>
      <c r="AD540">
        <v>33</v>
      </c>
      <c r="AE540">
        <v>42</v>
      </c>
      <c r="AF540">
        <v>25</v>
      </c>
      <c r="AG540" s="19">
        <v>9</v>
      </c>
      <c r="AH540" s="8">
        <f t="shared" si="18"/>
        <v>1.32</v>
      </c>
      <c r="AI540" s="8">
        <f t="shared" si="19"/>
        <v>24.5</v>
      </c>
      <c r="AJ540" s="8">
        <f t="shared" si="20"/>
        <v>0.46300000000000002</v>
      </c>
      <c r="AL540" t="s">
        <v>431</v>
      </c>
      <c r="AM540" s="27">
        <v>1399999976</v>
      </c>
      <c r="AN540" s="27">
        <v>1779999971</v>
      </c>
      <c r="AO540" s="27">
        <v>2200000048</v>
      </c>
      <c r="AP540" s="27">
        <v>6099999905</v>
      </c>
      <c r="AQ540" s="27">
        <v>1960000038</v>
      </c>
      <c r="AR540">
        <v>12</v>
      </c>
      <c r="AS540">
        <v>19</v>
      </c>
      <c r="AT540">
        <v>47</v>
      </c>
      <c r="AU540">
        <v>16</v>
      </c>
      <c r="AV540">
        <v>16</v>
      </c>
      <c r="AW540">
        <v>82</v>
      </c>
      <c r="AX540">
        <v>0</v>
      </c>
      <c r="AY540">
        <v>1</v>
      </c>
      <c r="AZ540">
        <v>0</v>
      </c>
      <c r="BA540">
        <v>0</v>
      </c>
      <c r="BB540">
        <v>0</v>
      </c>
    </row>
    <row r="541" spans="2:54" x14ac:dyDescent="0.25">
      <c r="B541">
        <v>2947</v>
      </c>
      <c r="C541">
        <v>27594</v>
      </c>
      <c r="D541">
        <v>231361</v>
      </c>
      <c r="G541" t="s">
        <v>930</v>
      </c>
      <c r="H541">
        <v>27594</v>
      </c>
      <c r="I541">
        <v>3</v>
      </c>
      <c r="J541">
        <v>1</v>
      </c>
      <c r="K541">
        <v>80</v>
      </c>
      <c r="M541" t="s">
        <v>600</v>
      </c>
      <c r="N541" t="s">
        <v>600</v>
      </c>
      <c r="O541" t="s">
        <v>585</v>
      </c>
      <c r="P541" t="s">
        <v>601</v>
      </c>
      <c r="Q541">
        <v>1</v>
      </c>
      <c r="W541" t="s">
        <v>46</v>
      </c>
      <c r="X541">
        <v>177</v>
      </c>
      <c r="Y541">
        <v>0</v>
      </c>
      <c r="Z541" t="s">
        <v>247</v>
      </c>
      <c r="AA541">
        <v>0</v>
      </c>
      <c r="AB541">
        <v>20</v>
      </c>
      <c r="AC541">
        <v>2</v>
      </c>
      <c r="AD541">
        <v>33</v>
      </c>
      <c r="AE541">
        <v>42</v>
      </c>
      <c r="AF541">
        <v>25</v>
      </c>
      <c r="AG541" s="19">
        <v>9</v>
      </c>
      <c r="AH541" s="8">
        <f t="shared" si="18"/>
        <v>1.32</v>
      </c>
      <c r="AI541" s="8">
        <f t="shared" si="19"/>
        <v>24.5</v>
      </c>
      <c r="AJ541" s="8">
        <f t="shared" si="20"/>
        <v>0.46300000000000002</v>
      </c>
      <c r="AL541" t="s">
        <v>431</v>
      </c>
      <c r="AM541" s="27">
        <v>1399999976</v>
      </c>
      <c r="AN541" s="27">
        <v>1779999971</v>
      </c>
      <c r="AO541" s="27">
        <v>2200000048</v>
      </c>
      <c r="AP541" s="27">
        <v>6099999905</v>
      </c>
      <c r="AQ541" s="27">
        <v>1960000038</v>
      </c>
      <c r="AR541">
        <v>12</v>
      </c>
      <c r="AS541">
        <v>19</v>
      </c>
      <c r="AT541">
        <v>47</v>
      </c>
      <c r="AU541">
        <v>16</v>
      </c>
      <c r="AV541">
        <v>16</v>
      </c>
      <c r="AW541">
        <v>82</v>
      </c>
      <c r="AX541">
        <v>0</v>
      </c>
      <c r="AY541">
        <v>1</v>
      </c>
      <c r="AZ541">
        <v>0</v>
      </c>
      <c r="BA541">
        <v>0</v>
      </c>
      <c r="BB541">
        <v>0</v>
      </c>
    </row>
    <row r="542" spans="2:54" x14ac:dyDescent="0.25">
      <c r="B542">
        <v>2906</v>
      </c>
      <c r="C542">
        <v>27597</v>
      </c>
      <c r="D542">
        <v>231363</v>
      </c>
      <c r="G542" t="s">
        <v>931</v>
      </c>
      <c r="H542">
        <v>27597</v>
      </c>
      <c r="I542">
        <v>3</v>
      </c>
      <c r="J542">
        <v>1</v>
      </c>
      <c r="K542">
        <v>60</v>
      </c>
      <c r="M542" t="s">
        <v>600</v>
      </c>
      <c r="N542" t="s">
        <v>600</v>
      </c>
      <c r="O542" t="s">
        <v>585</v>
      </c>
      <c r="P542" t="s">
        <v>601</v>
      </c>
      <c r="Q542">
        <v>1</v>
      </c>
      <c r="W542" t="s">
        <v>46</v>
      </c>
      <c r="X542">
        <v>177</v>
      </c>
      <c r="Y542">
        <v>3</v>
      </c>
      <c r="Z542" t="s">
        <v>247</v>
      </c>
      <c r="AA542">
        <v>0</v>
      </c>
      <c r="AB542">
        <v>20</v>
      </c>
      <c r="AC542">
        <v>2</v>
      </c>
      <c r="AD542">
        <v>33</v>
      </c>
      <c r="AE542">
        <v>42</v>
      </c>
      <c r="AF542">
        <v>25</v>
      </c>
      <c r="AG542" s="19">
        <v>9</v>
      </c>
      <c r="AH542" s="8">
        <f t="shared" si="18"/>
        <v>1.32</v>
      </c>
      <c r="AI542" s="8">
        <f t="shared" si="19"/>
        <v>24.5</v>
      </c>
      <c r="AJ542" s="8">
        <f t="shared" si="20"/>
        <v>0.46300000000000002</v>
      </c>
      <c r="AL542" t="s">
        <v>431</v>
      </c>
      <c r="AM542" s="27">
        <v>1399999976</v>
      </c>
      <c r="AN542" s="27">
        <v>1779999971</v>
      </c>
      <c r="AO542" s="27">
        <v>2200000048</v>
      </c>
      <c r="AP542" s="27">
        <v>6099999905</v>
      </c>
      <c r="AQ542" s="27">
        <v>1960000038</v>
      </c>
      <c r="AR542">
        <v>12</v>
      </c>
      <c r="AS542">
        <v>19</v>
      </c>
      <c r="AT542">
        <v>47</v>
      </c>
      <c r="AU542">
        <v>16</v>
      </c>
      <c r="AV542">
        <v>16</v>
      </c>
      <c r="AW542">
        <v>82</v>
      </c>
      <c r="AX542">
        <v>0</v>
      </c>
      <c r="AY542">
        <v>1</v>
      </c>
      <c r="AZ542">
        <v>0</v>
      </c>
      <c r="BA542">
        <v>0</v>
      </c>
      <c r="BB542">
        <v>0</v>
      </c>
    </row>
    <row r="543" spans="2:54" x14ac:dyDescent="0.25">
      <c r="B543">
        <v>2766</v>
      </c>
      <c r="C543">
        <v>27589</v>
      </c>
      <c r="D543">
        <v>231364</v>
      </c>
      <c r="G543" t="s">
        <v>932</v>
      </c>
      <c r="H543">
        <v>27589</v>
      </c>
      <c r="I543">
        <v>3</v>
      </c>
      <c r="J543">
        <v>1</v>
      </c>
      <c r="K543">
        <v>80</v>
      </c>
      <c r="M543" t="s">
        <v>600</v>
      </c>
      <c r="N543" t="s">
        <v>600</v>
      </c>
      <c r="O543" t="s">
        <v>585</v>
      </c>
      <c r="P543" t="s">
        <v>601</v>
      </c>
      <c r="Q543">
        <v>1</v>
      </c>
      <c r="W543" t="s">
        <v>46</v>
      </c>
      <c r="X543">
        <v>177</v>
      </c>
      <c r="Y543">
        <v>0</v>
      </c>
      <c r="Z543" t="s">
        <v>247</v>
      </c>
      <c r="AA543">
        <v>0</v>
      </c>
      <c r="AB543">
        <v>20</v>
      </c>
      <c r="AC543">
        <v>2</v>
      </c>
      <c r="AD543">
        <v>33</v>
      </c>
      <c r="AE543">
        <v>42</v>
      </c>
      <c r="AF543">
        <v>25</v>
      </c>
      <c r="AG543" s="19">
        <v>9</v>
      </c>
      <c r="AH543" s="8">
        <f t="shared" si="18"/>
        <v>1.32</v>
      </c>
      <c r="AI543" s="8">
        <f t="shared" si="19"/>
        <v>24.5</v>
      </c>
      <c r="AJ543" s="8">
        <f t="shared" si="20"/>
        <v>0.46300000000000002</v>
      </c>
      <c r="AL543" t="s">
        <v>431</v>
      </c>
      <c r="AM543" s="27">
        <v>1399999976</v>
      </c>
      <c r="AN543" s="27">
        <v>1779999971</v>
      </c>
      <c r="AO543" s="27">
        <v>2200000048</v>
      </c>
      <c r="AP543" s="27">
        <v>6099999905</v>
      </c>
      <c r="AQ543" s="27">
        <v>1960000038</v>
      </c>
      <c r="AR543">
        <v>12</v>
      </c>
      <c r="AS543">
        <v>19</v>
      </c>
      <c r="AT543">
        <v>47</v>
      </c>
      <c r="AU543">
        <v>16</v>
      </c>
      <c r="AV543">
        <v>16</v>
      </c>
      <c r="AW543">
        <v>82</v>
      </c>
      <c r="AX543">
        <v>0</v>
      </c>
      <c r="AY543">
        <v>1</v>
      </c>
      <c r="AZ543">
        <v>0</v>
      </c>
      <c r="BA543">
        <v>0</v>
      </c>
      <c r="BB543">
        <v>0</v>
      </c>
    </row>
    <row r="544" spans="2:54" x14ac:dyDescent="0.25">
      <c r="B544">
        <v>3158</v>
      </c>
      <c r="C544">
        <v>12301</v>
      </c>
      <c r="D544">
        <v>231370</v>
      </c>
      <c r="G544" t="s">
        <v>933</v>
      </c>
      <c r="H544">
        <v>12301</v>
      </c>
      <c r="I544">
        <v>3</v>
      </c>
      <c r="J544">
        <v>2</v>
      </c>
      <c r="K544">
        <v>30</v>
      </c>
      <c r="M544" t="s">
        <v>600</v>
      </c>
      <c r="N544" t="s">
        <v>600</v>
      </c>
      <c r="O544" t="s">
        <v>585</v>
      </c>
      <c r="P544" t="s">
        <v>601</v>
      </c>
      <c r="Q544">
        <v>1</v>
      </c>
      <c r="W544" t="s">
        <v>46</v>
      </c>
      <c r="X544">
        <v>177</v>
      </c>
      <c r="Y544">
        <v>0</v>
      </c>
      <c r="Z544" t="s">
        <v>247</v>
      </c>
      <c r="AA544">
        <v>0</v>
      </c>
      <c r="AB544">
        <v>20</v>
      </c>
      <c r="AC544">
        <v>2</v>
      </c>
      <c r="AD544">
        <v>33</v>
      </c>
      <c r="AE544">
        <v>42</v>
      </c>
      <c r="AF544">
        <v>25</v>
      </c>
      <c r="AG544" s="19">
        <v>9</v>
      </c>
      <c r="AH544" s="8">
        <f t="shared" si="18"/>
        <v>1.32</v>
      </c>
      <c r="AI544" s="8">
        <f t="shared" si="19"/>
        <v>24.5</v>
      </c>
      <c r="AJ544" s="8">
        <f t="shared" si="20"/>
        <v>0.46300000000000002</v>
      </c>
      <c r="AL544" t="s">
        <v>431</v>
      </c>
      <c r="AM544" s="27">
        <v>1399999976</v>
      </c>
      <c r="AN544" s="27">
        <v>1779999971</v>
      </c>
      <c r="AO544" s="27">
        <v>2200000048</v>
      </c>
      <c r="AP544" s="27">
        <v>6099999905</v>
      </c>
      <c r="AQ544" s="27">
        <v>1960000038</v>
      </c>
      <c r="AR544">
        <v>12</v>
      </c>
      <c r="AS544">
        <v>19</v>
      </c>
      <c r="AT544">
        <v>47</v>
      </c>
      <c r="AU544">
        <v>16</v>
      </c>
      <c r="AV544">
        <v>16</v>
      </c>
      <c r="AW544">
        <v>82</v>
      </c>
      <c r="AX544">
        <v>0</v>
      </c>
      <c r="AY544">
        <v>1</v>
      </c>
      <c r="AZ544">
        <v>0</v>
      </c>
      <c r="BA544">
        <v>0</v>
      </c>
      <c r="BB544">
        <v>0</v>
      </c>
    </row>
    <row r="545" spans="2:54" x14ac:dyDescent="0.25">
      <c r="B545">
        <v>2757</v>
      </c>
      <c r="C545">
        <v>12831</v>
      </c>
      <c r="D545">
        <v>231371</v>
      </c>
      <c r="G545" t="s">
        <v>934</v>
      </c>
      <c r="H545">
        <v>12831</v>
      </c>
      <c r="I545">
        <v>3</v>
      </c>
      <c r="J545">
        <v>1</v>
      </c>
      <c r="K545">
        <v>40</v>
      </c>
      <c r="M545" t="s">
        <v>600</v>
      </c>
      <c r="N545" t="s">
        <v>600</v>
      </c>
      <c r="O545" t="s">
        <v>585</v>
      </c>
      <c r="P545" t="s">
        <v>601</v>
      </c>
      <c r="Q545">
        <v>1</v>
      </c>
      <c r="W545" t="s">
        <v>46</v>
      </c>
      <c r="X545">
        <v>177</v>
      </c>
      <c r="Y545">
        <v>0</v>
      </c>
      <c r="Z545" t="s">
        <v>247</v>
      </c>
      <c r="AA545">
        <v>0</v>
      </c>
      <c r="AB545">
        <v>20</v>
      </c>
      <c r="AC545">
        <v>2</v>
      </c>
      <c r="AD545">
        <v>33</v>
      </c>
      <c r="AE545">
        <v>42</v>
      </c>
      <c r="AF545">
        <v>25</v>
      </c>
      <c r="AG545" s="19">
        <v>9</v>
      </c>
      <c r="AH545" s="8">
        <f t="shared" si="18"/>
        <v>1.32</v>
      </c>
      <c r="AI545" s="8">
        <f t="shared" si="19"/>
        <v>24.5</v>
      </c>
      <c r="AJ545" s="8">
        <f t="shared" si="20"/>
        <v>0.46300000000000002</v>
      </c>
      <c r="AL545" t="s">
        <v>431</v>
      </c>
      <c r="AM545" s="27">
        <v>1399999976</v>
      </c>
      <c r="AN545" s="27">
        <v>1779999971</v>
      </c>
      <c r="AO545" s="27">
        <v>2200000048</v>
      </c>
      <c r="AP545" s="27">
        <v>6099999905</v>
      </c>
      <c r="AQ545" s="27">
        <v>1960000038</v>
      </c>
      <c r="AR545">
        <v>12</v>
      </c>
      <c r="AS545">
        <v>19</v>
      </c>
      <c r="AT545">
        <v>47</v>
      </c>
      <c r="AU545">
        <v>16</v>
      </c>
      <c r="AV545">
        <v>16</v>
      </c>
      <c r="AW545">
        <v>82</v>
      </c>
      <c r="AX545">
        <v>0</v>
      </c>
      <c r="AY545">
        <v>1</v>
      </c>
      <c r="AZ545">
        <v>0</v>
      </c>
      <c r="BA545">
        <v>0</v>
      </c>
      <c r="BB545">
        <v>0</v>
      </c>
    </row>
    <row r="546" spans="2:54" x14ac:dyDescent="0.25">
      <c r="B546">
        <v>3128</v>
      </c>
      <c r="C546">
        <v>12304</v>
      </c>
      <c r="D546">
        <v>231375</v>
      </c>
      <c r="G546" t="s">
        <v>935</v>
      </c>
      <c r="H546">
        <v>12304</v>
      </c>
      <c r="I546">
        <v>3</v>
      </c>
      <c r="J546">
        <v>3</v>
      </c>
      <c r="K546">
        <v>20</v>
      </c>
      <c r="M546" t="s">
        <v>600</v>
      </c>
      <c r="N546" t="s">
        <v>600</v>
      </c>
      <c r="O546" t="s">
        <v>585</v>
      </c>
      <c r="P546" t="s">
        <v>601</v>
      </c>
      <c r="Q546">
        <v>1</v>
      </c>
      <c r="W546" t="s">
        <v>46</v>
      </c>
      <c r="X546">
        <v>177</v>
      </c>
      <c r="Y546">
        <v>0</v>
      </c>
      <c r="Z546" t="s">
        <v>247</v>
      </c>
      <c r="AA546">
        <v>0</v>
      </c>
      <c r="AB546">
        <v>20</v>
      </c>
      <c r="AC546">
        <v>2</v>
      </c>
      <c r="AD546">
        <v>33</v>
      </c>
      <c r="AE546">
        <v>42</v>
      </c>
      <c r="AF546">
        <v>25</v>
      </c>
      <c r="AG546" s="19">
        <v>9</v>
      </c>
      <c r="AH546" s="8">
        <f t="shared" si="18"/>
        <v>1.32</v>
      </c>
      <c r="AI546" s="8">
        <f t="shared" si="19"/>
        <v>24.5</v>
      </c>
      <c r="AJ546" s="8">
        <f t="shared" si="20"/>
        <v>0.46300000000000002</v>
      </c>
      <c r="AL546" t="s">
        <v>431</v>
      </c>
      <c r="AM546" s="27">
        <v>1399999976</v>
      </c>
      <c r="AN546" s="27">
        <v>1779999971</v>
      </c>
      <c r="AO546" s="27">
        <v>2200000048</v>
      </c>
      <c r="AP546" s="27">
        <v>6099999905</v>
      </c>
      <c r="AQ546" s="27">
        <v>1960000038</v>
      </c>
      <c r="AR546">
        <v>12</v>
      </c>
      <c r="AS546">
        <v>19</v>
      </c>
      <c r="AT546">
        <v>47</v>
      </c>
      <c r="AU546">
        <v>16</v>
      </c>
      <c r="AV546">
        <v>16</v>
      </c>
      <c r="AW546">
        <v>82</v>
      </c>
      <c r="AX546">
        <v>0</v>
      </c>
      <c r="AY546">
        <v>1</v>
      </c>
      <c r="AZ546">
        <v>0</v>
      </c>
      <c r="BA546">
        <v>0</v>
      </c>
      <c r="BB546">
        <v>0</v>
      </c>
    </row>
    <row r="547" spans="2:54" x14ac:dyDescent="0.25">
      <c r="B547">
        <v>3102</v>
      </c>
      <c r="C547">
        <v>12306</v>
      </c>
      <c r="D547">
        <v>231376</v>
      </c>
      <c r="G547" t="s">
        <v>936</v>
      </c>
      <c r="H547">
        <v>12306</v>
      </c>
      <c r="I547">
        <v>3</v>
      </c>
      <c r="J547">
        <v>1</v>
      </c>
      <c r="K547">
        <v>100</v>
      </c>
      <c r="M547" t="s">
        <v>600</v>
      </c>
      <c r="N547" t="s">
        <v>600</v>
      </c>
      <c r="O547" t="s">
        <v>585</v>
      </c>
      <c r="P547" t="s">
        <v>601</v>
      </c>
      <c r="Q547">
        <v>1</v>
      </c>
      <c r="W547" t="s">
        <v>46</v>
      </c>
      <c r="X547">
        <v>177</v>
      </c>
      <c r="Y547">
        <v>0</v>
      </c>
      <c r="Z547" t="s">
        <v>247</v>
      </c>
      <c r="AA547">
        <v>0</v>
      </c>
      <c r="AB547">
        <v>20</v>
      </c>
      <c r="AC547">
        <v>2</v>
      </c>
      <c r="AD547">
        <v>33</v>
      </c>
      <c r="AE547">
        <v>42</v>
      </c>
      <c r="AF547">
        <v>25</v>
      </c>
      <c r="AG547" s="19">
        <v>9</v>
      </c>
      <c r="AH547" s="8">
        <f t="shared" si="18"/>
        <v>1.32</v>
      </c>
      <c r="AI547" s="8">
        <f t="shared" si="19"/>
        <v>24.5</v>
      </c>
      <c r="AJ547" s="8">
        <f t="shared" si="20"/>
        <v>0.46300000000000002</v>
      </c>
      <c r="AL547" t="s">
        <v>431</v>
      </c>
      <c r="AM547" s="27">
        <v>1399999976</v>
      </c>
      <c r="AN547" s="27">
        <v>1779999971</v>
      </c>
      <c r="AO547" s="27">
        <v>2200000048</v>
      </c>
      <c r="AP547" s="27">
        <v>6099999905</v>
      </c>
      <c r="AQ547" s="27">
        <v>1960000038</v>
      </c>
      <c r="AR547">
        <v>12</v>
      </c>
      <c r="AS547">
        <v>19</v>
      </c>
      <c r="AT547">
        <v>47</v>
      </c>
      <c r="AU547">
        <v>16</v>
      </c>
      <c r="AV547">
        <v>16</v>
      </c>
      <c r="AW547">
        <v>82</v>
      </c>
      <c r="AX547">
        <v>0</v>
      </c>
      <c r="AY547">
        <v>1</v>
      </c>
      <c r="AZ547">
        <v>0</v>
      </c>
      <c r="BA547">
        <v>0</v>
      </c>
      <c r="BB547">
        <v>0</v>
      </c>
    </row>
    <row r="548" spans="2:54" x14ac:dyDescent="0.25">
      <c r="B548">
        <v>2739</v>
      </c>
      <c r="C548">
        <v>12280</v>
      </c>
      <c r="D548">
        <v>231377</v>
      </c>
      <c r="G548" t="s">
        <v>937</v>
      </c>
      <c r="H548">
        <v>12280</v>
      </c>
      <c r="I548">
        <v>3</v>
      </c>
      <c r="J548">
        <v>2</v>
      </c>
      <c r="K548">
        <v>30</v>
      </c>
      <c r="M548" t="s">
        <v>600</v>
      </c>
      <c r="N548" t="s">
        <v>600</v>
      </c>
      <c r="O548" t="s">
        <v>585</v>
      </c>
      <c r="P548" t="s">
        <v>601</v>
      </c>
      <c r="Q548">
        <v>1</v>
      </c>
      <c r="W548" t="s">
        <v>46</v>
      </c>
      <c r="X548">
        <v>177</v>
      </c>
      <c r="Y548">
        <v>0</v>
      </c>
      <c r="Z548" t="s">
        <v>247</v>
      </c>
      <c r="AA548">
        <v>0</v>
      </c>
      <c r="AB548">
        <v>20</v>
      </c>
      <c r="AC548">
        <v>2</v>
      </c>
      <c r="AD548">
        <v>33</v>
      </c>
      <c r="AE548">
        <v>42</v>
      </c>
      <c r="AF548">
        <v>25</v>
      </c>
      <c r="AG548" s="19">
        <v>9</v>
      </c>
      <c r="AH548" s="8">
        <f t="shared" si="18"/>
        <v>1.32</v>
      </c>
      <c r="AI548" s="8">
        <f t="shared" si="19"/>
        <v>24.5</v>
      </c>
      <c r="AJ548" s="8">
        <f t="shared" si="20"/>
        <v>0.46300000000000002</v>
      </c>
      <c r="AL548" t="s">
        <v>431</v>
      </c>
      <c r="AM548" s="27">
        <v>1399999976</v>
      </c>
      <c r="AN548" s="27">
        <v>1779999971</v>
      </c>
      <c r="AO548" s="27">
        <v>2200000048</v>
      </c>
      <c r="AP548" s="27">
        <v>6099999905</v>
      </c>
      <c r="AQ548" s="27">
        <v>1960000038</v>
      </c>
      <c r="AR548">
        <v>12</v>
      </c>
      <c r="AS548">
        <v>19</v>
      </c>
      <c r="AT548">
        <v>47</v>
      </c>
      <c r="AU548">
        <v>16</v>
      </c>
      <c r="AV548">
        <v>16</v>
      </c>
      <c r="AW548">
        <v>82</v>
      </c>
      <c r="AX548">
        <v>0</v>
      </c>
      <c r="AY548">
        <v>1</v>
      </c>
      <c r="AZ548">
        <v>0</v>
      </c>
      <c r="BA548">
        <v>0</v>
      </c>
      <c r="BB548">
        <v>0</v>
      </c>
    </row>
    <row r="549" spans="2:54" x14ac:dyDescent="0.25">
      <c r="B549">
        <v>2716</v>
      </c>
      <c r="C549">
        <v>12278</v>
      </c>
      <c r="D549">
        <v>231378</v>
      </c>
      <c r="G549" t="s">
        <v>938</v>
      </c>
      <c r="H549">
        <v>12278</v>
      </c>
      <c r="I549">
        <v>3</v>
      </c>
      <c r="J549">
        <v>1</v>
      </c>
      <c r="K549">
        <v>50</v>
      </c>
      <c r="M549" t="s">
        <v>600</v>
      </c>
      <c r="N549" t="s">
        <v>600</v>
      </c>
      <c r="O549" t="s">
        <v>585</v>
      </c>
      <c r="P549" t="s">
        <v>601</v>
      </c>
      <c r="Q549">
        <v>1</v>
      </c>
      <c r="W549" t="s">
        <v>46</v>
      </c>
      <c r="X549">
        <v>177</v>
      </c>
      <c r="Y549">
        <v>3</v>
      </c>
      <c r="Z549" t="s">
        <v>247</v>
      </c>
      <c r="AA549">
        <v>0</v>
      </c>
      <c r="AB549">
        <v>20</v>
      </c>
      <c r="AC549">
        <v>2</v>
      </c>
      <c r="AD549">
        <v>33</v>
      </c>
      <c r="AE549">
        <v>42</v>
      </c>
      <c r="AF549">
        <v>25</v>
      </c>
      <c r="AG549" s="19">
        <v>9</v>
      </c>
      <c r="AH549" s="8">
        <f t="shared" si="18"/>
        <v>1.32</v>
      </c>
      <c r="AI549" s="8">
        <f t="shared" si="19"/>
        <v>24.5</v>
      </c>
      <c r="AJ549" s="8">
        <f t="shared" si="20"/>
        <v>0.46300000000000002</v>
      </c>
      <c r="AL549" t="s">
        <v>431</v>
      </c>
      <c r="AM549" s="27">
        <v>1399999976</v>
      </c>
      <c r="AN549" s="27">
        <v>1779999971</v>
      </c>
      <c r="AO549" s="27">
        <v>2200000048</v>
      </c>
      <c r="AP549" s="27">
        <v>6099999905</v>
      </c>
      <c r="AQ549" s="27">
        <v>1960000038</v>
      </c>
      <c r="AR549">
        <v>12</v>
      </c>
      <c r="AS549">
        <v>19</v>
      </c>
      <c r="AT549">
        <v>47</v>
      </c>
      <c r="AU549">
        <v>16</v>
      </c>
      <c r="AV549">
        <v>16</v>
      </c>
      <c r="AW549">
        <v>82</v>
      </c>
      <c r="AX549">
        <v>0</v>
      </c>
      <c r="AY549">
        <v>1</v>
      </c>
      <c r="AZ549">
        <v>0</v>
      </c>
      <c r="BA549">
        <v>0</v>
      </c>
      <c r="BB549">
        <v>0</v>
      </c>
    </row>
    <row r="550" spans="2:54" x14ac:dyDescent="0.25">
      <c r="B550">
        <v>2592</v>
      </c>
      <c r="C550">
        <v>12277</v>
      </c>
      <c r="D550">
        <v>231379</v>
      </c>
      <c r="G550" t="s">
        <v>939</v>
      </c>
      <c r="H550">
        <v>12277</v>
      </c>
      <c r="I550">
        <v>3</v>
      </c>
      <c r="J550">
        <v>2</v>
      </c>
      <c r="K550">
        <v>30</v>
      </c>
      <c r="M550" t="s">
        <v>600</v>
      </c>
      <c r="N550" t="s">
        <v>600</v>
      </c>
      <c r="O550" t="s">
        <v>585</v>
      </c>
      <c r="P550" t="s">
        <v>601</v>
      </c>
      <c r="Q550">
        <v>1</v>
      </c>
      <c r="W550" t="s">
        <v>46</v>
      </c>
      <c r="X550">
        <v>177</v>
      </c>
      <c r="Y550">
        <v>0</v>
      </c>
      <c r="Z550" t="s">
        <v>247</v>
      </c>
      <c r="AA550">
        <v>0</v>
      </c>
      <c r="AB550">
        <v>20</v>
      </c>
      <c r="AC550">
        <v>2</v>
      </c>
      <c r="AD550">
        <v>33</v>
      </c>
      <c r="AE550">
        <v>42</v>
      </c>
      <c r="AF550">
        <v>25</v>
      </c>
      <c r="AG550" s="19">
        <v>9</v>
      </c>
      <c r="AH550" s="8">
        <f t="shared" si="18"/>
        <v>1.32</v>
      </c>
      <c r="AI550" s="8">
        <f t="shared" si="19"/>
        <v>24.5</v>
      </c>
      <c r="AJ550" s="8">
        <f t="shared" si="20"/>
        <v>0.46300000000000002</v>
      </c>
      <c r="AL550" t="s">
        <v>431</v>
      </c>
      <c r="AM550" s="27">
        <v>1399999976</v>
      </c>
      <c r="AN550" s="27">
        <v>1779999971</v>
      </c>
      <c r="AO550" s="27">
        <v>2200000048</v>
      </c>
      <c r="AP550" s="27">
        <v>6099999905</v>
      </c>
      <c r="AQ550" s="27">
        <v>1960000038</v>
      </c>
      <c r="AR550">
        <v>12</v>
      </c>
      <c r="AS550">
        <v>19</v>
      </c>
      <c r="AT550">
        <v>47</v>
      </c>
      <c r="AU550">
        <v>16</v>
      </c>
      <c r="AV550">
        <v>16</v>
      </c>
      <c r="AW550">
        <v>82</v>
      </c>
      <c r="AX550">
        <v>0</v>
      </c>
      <c r="AY550">
        <v>1</v>
      </c>
      <c r="AZ550">
        <v>0</v>
      </c>
      <c r="BA550">
        <v>0</v>
      </c>
      <c r="BB550">
        <v>0</v>
      </c>
    </row>
    <row r="551" spans="2:54" x14ac:dyDescent="0.25">
      <c r="B551">
        <v>2820</v>
      </c>
      <c r="C551">
        <v>27593</v>
      </c>
      <c r="D551">
        <v>231382</v>
      </c>
      <c r="G551" t="s">
        <v>940</v>
      </c>
      <c r="H551">
        <v>27593</v>
      </c>
      <c r="I551">
        <v>3</v>
      </c>
      <c r="J551">
        <v>1</v>
      </c>
      <c r="K551">
        <v>60</v>
      </c>
      <c r="M551" t="s">
        <v>600</v>
      </c>
      <c r="N551" t="s">
        <v>600</v>
      </c>
      <c r="O551" t="s">
        <v>585</v>
      </c>
      <c r="P551" t="s">
        <v>601</v>
      </c>
      <c r="Q551">
        <v>1</v>
      </c>
      <c r="W551" t="s">
        <v>46</v>
      </c>
      <c r="X551">
        <v>177</v>
      </c>
      <c r="Y551">
        <v>0</v>
      </c>
      <c r="Z551" t="s">
        <v>247</v>
      </c>
      <c r="AA551">
        <v>0</v>
      </c>
      <c r="AB551">
        <v>20</v>
      </c>
      <c r="AC551">
        <v>2</v>
      </c>
      <c r="AD551">
        <v>33</v>
      </c>
      <c r="AE551">
        <v>42</v>
      </c>
      <c r="AF551">
        <v>25</v>
      </c>
      <c r="AG551" s="19">
        <v>9</v>
      </c>
      <c r="AH551" s="8">
        <f t="shared" si="18"/>
        <v>1.32</v>
      </c>
      <c r="AI551" s="8">
        <f t="shared" si="19"/>
        <v>24.5</v>
      </c>
      <c r="AJ551" s="8">
        <f t="shared" si="20"/>
        <v>0.46300000000000002</v>
      </c>
      <c r="AL551" t="s">
        <v>431</v>
      </c>
      <c r="AM551" s="27">
        <v>1399999976</v>
      </c>
      <c r="AN551" s="27">
        <v>1779999971</v>
      </c>
      <c r="AO551" s="27">
        <v>2200000048</v>
      </c>
      <c r="AP551" s="27">
        <v>6099999905</v>
      </c>
      <c r="AQ551" s="27">
        <v>1960000038</v>
      </c>
      <c r="AR551">
        <v>12</v>
      </c>
      <c r="AS551">
        <v>19</v>
      </c>
      <c r="AT551">
        <v>47</v>
      </c>
      <c r="AU551">
        <v>16</v>
      </c>
      <c r="AV551">
        <v>16</v>
      </c>
      <c r="AW551">
        <v>82</v>
      </c>
      <c r="AX551">
        <v>0</v>
      </c>
      <c r="AY551">
        <v>1</v>
      </c>
      <c r="AZ551">
        <v>0</v>
      </c>
      <c r="BA551">
        <v>0</v>
      </c>
      <c r="BB551">
        <v>0</v>
      </c>
    </row>
    <row r="552" spans="2:54" x14ac:dyDescent="0.25">
      <c r="B552">
        <v>3005</v>
      </c>
      <c r="C552">
        <v>27603</v>
      </c>
      <c r="D552">
        <v>231385</v>
      </c>
      <c r="G552" t="s">
        <v>941</v>
      </c>
      <c r="H552">
        <v>27603</v>
      </c>
      <c r="I552">
        <v>3</v>
      </c>
      <c r="J552">
        <v>1</v>
      </c>
      <c r="K552">
        <v>70</v>
      </c>
      <c r="M552" t="s">
        <v>600</v>
      </c>
      <c r="N552" t="s">
        <v>600</v>
      </c>
      <c r="O552" t="s">
        <v>585</v>
      </c>
      <c r="P552" t="s">
        <v>601</v>
      </c>
      <c r="Q552">
        <v>1</v>
      </c>
      <c r="W552" t="s">
        <v>46</v>
      </c>
      <c r="X552">
        <v>177</v>
      </c>
      <c r="Y552">
        <v>0</v>
      </c>
      <c r="Z552" t="s">
        <v>247</v>
      </c>
      <c r="AA552">
        <v>0</v>
      </c>
      <c r="AB552">
        <v>20</v>
      </c>
      <c r="AC552">
        <v>2</v>
      </c>
      <c r="AD552">
        <v>33</v>
      </c>
      <c r="AE552">
        <v>42</v>
      </c>
      <c r="AF552">
        <v>25</v>
      </c>
      <c r="AG552" s="19">
        <v>9</v>
      </c>
      <c r="AH552" s="8">
        <f t="shared" si="18"/>
        <v>1.32</v>
      </c>
      <c r="AI552" s="8">
        <f t="shared" si="19"/>
        <v>24.5</v>
      </c>
      <c r="AJ552" s="8">
        <f t="shared" si="20"/>
        <v>0.46300000000000002</v>
      </c>
      <c r="AL552" t="s">
        <v>431</v>
      </c>
      <c r="AM552" s="27">
        <v>1399999976</v>
      </c>
      <c r="AN552" s="27">
        <v>1779999971</v>
      </c>
      <c r="AO552" s="27">
        <v>2200000048</v>
      </c>
      <c r="AP552" s="27">
        <v>6099999905</v>
      </c>
      <c r="AQ552" s="27">
        <v>1960000038</v>
      </c>
      <c r="AR552">
        <v>12</v>
      </c>
      <c r="AS552">
        <v>19</v>
      </c>
      <c r="AT552">
        <v>47</v>
      </c>
      <c r="AU552">
        <v>16</v>
      </c>
      <c r="AV552">
        <v>16</v>
      </c>
      <c r="AW552">
        <v>82</v>
      </c>
      <c r="AX552">
        <v>0</v>
      </c>
      <c r="AY552">
        <v>1</v>
      </c>
      <c r="AZ552">
        <v>0</v>
      </c>
      <c r="BA552">
        <v>0</v>
      </c>
      <c r="BB552">
        <v>0</v>
      </c>
    </row>
    <row r="553" spans="2:54" x14ac:dyDescent="0.25">
      <c r="B553">
        <v>2959</v>
      </c>
      <c r="C553">
        <v>27602</v>
      </c>
      <c r="D553">
        <v>231387</v>
      </c>
      <c r="G553" t="s">
        <v>942</v>
      </c>
      <c r="H553">
        <v>27602</v>
      </c>
      <c r="I553">
        <v>3</v>
      </c>
      <c r="J553">
        <v>2</v>
      </c>
      <c r="K553">
        <v>50</v>
      </c>
      <c r="M553" t="s">
        <v>600</v>
      </c>
      <c r="N553" t="s">
        <v>600</v>
      </c>
      <c r="O553" t="s">
        <v>585</v>
      </c>
      <c r="P553" t="s">
        <v>601</v>
      </c>
      <c r="Q553">
        <v>1</v>
      </c>
      <c r="W553" t="s">
        <v>46</v>
      </c>
      <c r="X553">
        <v>177</v>
      </c>
      <c r="Y553">
        <v>3</v>
      </c>
      <c r="Z553" t="s">
        <v>247</v>
      </c>
      <c r="AA553">
        <v>0</v>
      </c>
      <c r="AB553">
        <v>20</v>
      </c>
      <c r="AC553">
        <v>2</v>
      </c>
      <c r="AD553">
        <v>33</v>
      </c>
      <c r="AE553">
        <v>42</v>
      </c>
      <c r="AF553">
        <v>25</v>
      </c>
      <c r="AG553" s="19">
        <v>9</v>
      </c>
      <c r="AH553" s="8">
        <f t="shared" si="18"/>
        <v>1.32</v>
      </c>
      <c r="AI553" s="8">
        <f t="shared" si="19"/>
        <v>24.5</v>
      </c>
      <c r="AJ553" s="8">
        <f t="shared" si="20"/>
        <v>0.46300000000000002</v>
      </c>
      <c r="AL553" t="s">
        <v>431</v>
      </c>
      <c r="AM553" s="27">
        <v>1399999976</v>
      </c>
      <c r="AN553" s="27">
        <v>1779999971</v>
      </c>
      <c r="AO553" s="27">
        <v>2200000048</v>
      </c>
      <c r="AP553" s="27">
        <v>6099999905</v>
      </c>
      <c r="AQ553" s="27">
        <v>1960000038</v>
      </c>
      <c r="AR553">
        <v>12</v>
      </c>
      <c r="AS553">
        <v>19</v>
      </c>
      <c r="AT553">
        <v>47</v>
      </c>
      <c r="AU553">
        <v>16</v>
      </c>
      <c r="AV553">
        <v>16</v>
      </c>
      <c r="AW553">
        <v>82</v>
      </c>
      <c r="AX553">
        <v>0</v>
      </c>
      <c r="AY553">
        <v>1</v>
      </c>
      <c r="AZ553">
        <v>0</v>
      </c>
      <c r="BA553">
        <v>0</v>
      </c>
      <c r="BB553">
        <v>0</v>
      </c>
    </row>
    <row r="554" spans="2:54" x14ac:dyDescent="0.25">
      <c r="B554">
        <v>2893</v>
      </c>
      <c r="C554">
        <v>12268</v>
      </c>
      <c r="D554">
        <v>231388</v>
      </c>
      <c r="G554" t="s">
        <v>943</v>
      </c>
      <c r="H554">
        <v>12268</v>
      </c>
      <c r="I554">
        <v>3</v>
      </c>
      <c r="J554">
        <v>3</v>
      </c>
      <c r="K554">
        <v>20</v>
      </c>
      <c r="M554" t="s">
        <v>600</v>
      </c>
      <c r="N554" t="s">
        <v>600</v>
      </c>
      <c r="O554" t="s">
        <v>585</v>
      </c>
      <c r="P554" t="s">
        <v>601</v>
      </c>
      <c r="Q554">
        <v>1</v>
      </c>
      <c r="W554" t="s">
        <v>46</v>
      </c>
      <c r="X554">
        <v>177</v>
      </c>
      <c r="Y554">
        <v>0</v>
      </c>
      <c r="Z554" t="s">
        <v>247</v>
      </c>
      <c r="AA554">
        <v>0</v>
      </c>
      <c r="AB554">
        <v>20</v>
      </c>
      <c r="AC554">
        <v>2</v>
      </c>
      <c r="AD554">
        <v>33</v>
      </c>
      <c r="AE554">
        <v>42</v>
      </c>
      <c r="AF554">
        <v>25</v>
      </c>
      <c r="AG554" s="19">
        <v>9</v>
      </c>
      <c r="AH554" s="8">
        <f t="shared" si="18"/>
        <v>1.32</v>
      </c>
      <c r="AI554" s="8">
        <f t="shared" si="19"/>
        <v>24.5</v>
      </c>
      <c r="AJ554" s="8">
        <f t="shared" si="20"/>
        <v>0.46300000000000002</v>
      </c>
      <c r="AL554" t="s">
        <v>431</v>
      </c>
      <c r="AM554" s="27">
        <v>1399999976</v>
      </c>
      <c r="AN554" s="27">
        <v>1779999971</v>
      </c>
      <c r="AO554" s="27">
        <v>2200000048</v>
      </c>
      <c r="AP554" s="27">
        <v>6099999905</v>
      </c>
      <c r="AQ554" s="27">
        <v>1960000038</v>
      </c>
      <c r="AR554">
        <v>12</v>
      </c>
      <c r="AS554">
        <v>19</v>
      </c>
      <c r="AT554">
        <v>47</v>
      </c>
      <c r="AU554">
        <v>16</v>
      </c>
      <c r="AV554">
        <v>16</v>
      </c>
      <c r="AW554">
        <v>82</v>
      </c>
      <c r="AX554">
        <v>0</v>
      </c>
      <c r="AY554">
        <v>1</v>
      </c>
      <c r="AZ554">
        <v>0</v>
      </c>
      <c r="BA554">
        <v>0</v>
      </c>
      <c r="BB554">
        <v>0</v>
      </c>
    </row>
    <row r="555" spans="2:54" x14ac:dyDescent="0.25">
      <c r="B555">
        <v>2974</v>
      </c>
      <c r="C555">
        <v>27601</v>
      </c>
      <c r="D555">
        <v>231389</v>
      </c>
      <c r="G555" t="s">
        <v>944</v>
      </c>
      <c r="H555">
        <v>27601</v>
      </c>
      <c r="I555">
        <v>3</v>
      </c>
      <c r="J555">
        <v>1</v>
      </c>
      <c r="K555">
        <v>60</v>
      </c>
      <c r="M555" t="s">
        <v>600</v>
      </c>
      <c r="N555" t="s">
        <v>600</v>
      </c>
      <c r="O555" t="s">
        <v>585</v>
      </c>
      <c r="P555" t="s">
        <v>601</v>
      </c>
      <c r="Q555">
        <v>1</v>
      </c>
      <c r="W555" t="s">
        <v>46</v>
      </c>
      <c r="X555">
        <v>177</v>
      </c>
      <c r="Y555">
        <v>0</v>
      </c>
      <c r="Z555" t="s">
        <v>247</v>
      </c>
      <c r="AA555">
        <v>0</v>
      </c>
      <c r="AB555">
        <v>20</v>
      </c>
      <c r="AC555">
        <v>2</v>
      </c>
      <c r="AD555">
        <v>33</v>
      </c>
      <c r="AE555">
        <v>42</v>
      </c>
      <c r="AF555">
        <v>25</v>
      </c>
      <c r="AG555" s="19">
        <v>9</v>
      </c>
      <c r="AH555" s="8">
        <f t="shared" si="18"/>
        <v>1.32</v>
      </c>
      <c r="AI555" s="8">
        <f t="shared" si="19"/>
        <v>24.5</v>
      </c>
      <c r="AJ555" s="8">
        <f t="shared" si="20"/>
        <v>0.46300000000000002</v>
      </c>
      <c r="AL555" t="s">
        <v>431</v>
      </c>
      <c r="AM555" s="27">
        <v>1399999976</v>
      </c>
      <c r="AN555" s="27">
        <v>1779999971</v>
      </c>
      <c r="AO555" s="27">
        <v>2200000048</v>
      </c>
      <c r="AP555" s="27">
        <v>6099999905</v>
      </c>
      <c r="AQ555" s="27">
        <v>1960000038</v>
      </c>
      <c r="AR555">
        <v>12</v>
      </c>
      <c r="AS555">
        <v>19</v>
      </c>
      <c r="AT555">
        <v>47</v>
      </c>
      <c r="AU555">
        <v>16</v>
      </c>
      <c r="AV555">
        <v>16</v>
      </c>
      <c r="AW555">
        <v>82</v>
      </c>
      <c r="AX555">
        <v>0</v>
      </c>
      <c r="AY555">
        <v>1</v>
      </c>
      <c r="AZ555">
        <v>0</v>
      </c>
      <c r="BA555">
        <v>0</v>
      </c>
      <c r="BB555">
        <v>0</v>
      </c>
    </row>
    <row r="556" spans="2:54" x14ac:dyDescent="0.25">
      <c r="B556">
        <v>2250</v>
      </c>
      <c r="C556">
        <v>12532</v>
      </c>
      <c r="D556">
        <v>231390</v>
      </c>
      <c r="G556" t="s">
        <v>945</v>
      </c>
      <c r="H556">
        <v>12532</v>
      </c>
      <c r="I556">
        <v>3</v>
      </c>
      <c r="J556">
        <v>2</v>
      </c>
      <c r="K556">
        <v>25</v>
      </c>
      <c r="M556" t="s">
        <v>600</v>
      </c>
      <c r="N556" t="s">
        <v>600</v>
      </c>
      <c r="O556" t="s">
        <v>585</v>
      </c>
      <c r="P556" t="s">
        <v>601</v>
      </c>
      <c r="Q556">
        <v>1</v>
      </c>
      <c r="W556" t="s">
        <v>46</v>
      </c>
      <c r="X556">
        <v>177</v>
      </c>
      <c r="Y556">
        <v>0</v>
      </c>
      <c r="Z556" t="s">
        <v>247</v>
      </c>
      <c r="AA556">
        <v>0</v>
      </c>
      <c r="AB556">
        <v>20</v>
      </c>
      <c r="AC556">
        <v>2</v>
      </c>
      <c r="AD556">
        <v>33</v>
      </c>
      <c r="AE556">
        <v>42</v>
      </c>
      <c r="AF556">
        <v>25</v>
      </c>
      <c r="AG556" s="19">
        <v>9</v>
      </c>
      <c r="AH556" s="8">
        <f t="shared" si="18"/>
        <v>1.32</v>
      </c>
      <c r="AI556" s="8">
        <f t="shared" si="19"/>
        <v>24.5</v>
      </c>
      <c r="AJ556" s="8">
        <f t="shared" si="20"/>
        <v>0.46300000000000002</v>
      </c>
      <c r="AL556" t="s">
        <v>431</v>
      </c>
      <c r="AM556" s="27">
        <v>1399999976</v>
      </c>
      <c r="AN556" s="27">
        <v>1779999971</v>
      </c>
      <c r="AO556" s="27">
        <v>2200000048</v>
      </c>
      <c r="AP556" s="27">
        <v>6099999905</v>
      </c>
      <c r="AQ556" s="27">
        <v>1960000038</v>
      </c>
      <c r="AR556">
        <v>12</v>
      </c>
      <c r="AS556">
        <v>19</v>
      </c>
      <c r="AT556">
        <v>47</v>
      </c>
      <c r="AU556">
        <v>16</v>
      </c>
      <c r="AV556">
        <v>16</v>
      </c>
      <c r="AW556">
        <v>82</v>
      </c>
      <c r="AX556">
        <v>0</v>
      </c>
      <c r="AY556">
        <v>1</v>
      </c>
      <c r="AZ556">
        <v>0</v>
      </c>
      <c r="BA556">
        <v>0</v>
      </c>
      <c r="BB556">
        <v>0</v>
      </c>
    </row>
    <row r="557" spans="2:54" x14ac:dyDescent="0.25">
      <c r="B557">
        <v>2832</v>
      </c>
      <c r="C557">
        <v>27598</v>
      </c>
      <c r="D557">
        <v>231391</v>
      </c>
      <c r="G557" t="s">
        <v>946</v>
      </c>
      <c r="H557">
        <v>27598</v>
      </c>
      <c r="I557">
        <v>3</v>
      </c>
      <c r="J557">
        <v>1</v>
      </c>
      <c r="K557">
        <v>60</v>
      </c>
      <c r="M557" t="s">
        <v>600</v>
      </c>
      <c r="N557" t="s">
        <v>600</v>
      </c>
      <c r="O557" t="s">
        <v>585</v>
      </c>
      <c r="P557" t="s">
        <v>601</v>
      </c>
      <c r="Q557">
        <v>1</v>
      </c>
      <c r="W557" t="s">
        <v>46</v>
      </c>
      <c r="X557">
        <v>177</v>
      </c>
      <c r="Y557">
        <v>0</v>
      </c>
      <c r="Z557" t="s">
        <v>247</v>
      </c>
      <c r="AA557">
        <v>0</v>
      </c>
      <c r="AB557">
        <v>20</v>
      </c>
      <c r="AC557">
        <v>2</v>
      </c>
      <c r="AD557">
        <v>33</v>
      </c>
      <c r="AE557">
        <v>42</v>
      </c>
      <c r="AF557">
        <v>25</v>
      </c>
      <c r="AG557" s="19">
        <v>9</v>
      </c>
      <c r="AH557" s="8">
        <f t="shared" si="18"/>
        <v>1.32</v>
      </c>
      <c r="AI557" s="8">
        <f t="shared" si="19"/>
        <v>24.5</v>
      </c>
      <c r="AJ557" s="8">
        <f t="shared" si="20"/>
        <v>0.46300000000000002</v>
      </c>
      <c r="AL557" t="s">
        <v>431</v>
      </c>
      <c r="AM557" s="27">
        <v>1399999976</v>
      </c>
      <c r="AN557" s="27">
        <v>1779999971</v>
      </c>
      <c r="AO557" s="27">
        <v>2200000048</v>
      </c>
      <c r="AP557" s="27">
        <v>6099999905</v>
      </c>
      <c r="AQ557" s="27">
        <v>1960000038</v>
      </c>
      <c r="AR557">
        <v>12</v>
      </c>
      <c r="AS557">
        <v>19</v>
      </c>
      <c r="AT557">
        <v>47</v>
      </c>
      <c r="AU557">
        <v>16</v>
      </c>
      <c r="AV557">
        <v>16</v>
      </c>
      <c r="AW557">
        <v>82</v>
      </c>
      <c r="AX557">
        <v>0</v>
      </c>
      <c r="AY557">
        <v>1</v>
      </c>
      <c r="AZ557">
        <v>0</v>
      </c>
      <c r="BA557">
        <v>0</v>
      </c>
      <c r="BB557">
        <v>0</v>
      </c>
    </row>
    <row r="558" spans="2:54" x14ac:dyDescent="0.25">
      <c r="B558">
        <v>3166</v>
      </c>
      <c r="C558">
        <v>12302</v>
      </c>
      <c r="D558">
        <v>231392</v>
      </c>
      <c r="G558" t="s">
        <v>947</v>
      </c>
      <c r="H558">
        <v>12302</v>
      </c>
      <c r="I558">
        <v>3</v>
      </c>
      <c r="J558">
        <v>1</v>
      </c>
      <c r="K558">
        <v>50</v>
      </c>
      <c r="M558" t="s">
        <v>600</v>
      </c>
      <c r="N558" t="s">
        <v>600</v>
      </c>
      <c r="O558" t="s">
        <v>585</v>
      </c>
      <c r="P558" t="s">
        <v>601</v>
      </c>
      <c r="Q558">
        <v>1</v>
      </c>
      <c r="W558" t="s">
        <v>46</v>
      </c>
      <c r="X558">
        <v>177</v>
      </c>
      <c r="Y558">
        <v>0</v>
      </c>
      <c r="Z558" t="s">
        <v>247</v>
      </c>
      <c r="AA558">
        <v>0</v>
      </c>
      <c r="AB558">
        <v>20</v>
      </c>
      <c r="AC558">
        <v>2</v>
      </c>
      <c r="AD558">
        <v>33</v>
      </c>
      <c r="AE558">
        <v>42</v>
      </c>
      <c r="AF558">
        <v>25</v>
      </c>
      <c r="AG558" s="19">
        <v>9</v>
      </c>
      <c r="AH558" s="8">
        <f t="shared" si="18"/>
        <v>1.32</v>
      </c>
      <c r="AI558" s="8">
        <f t="shared" si="19"/>
        <v>24.5</v>
      </c>
      <c r="AJ558" s="8">
        <f t="shared" si="20"/>
        <v>0.46300000000000002</v>
      </c>
      <c r="AL558" t="s">
        <v>431</v>
      </c>
      <c r="AM558" s="27">
        <v>1399999976</v>
      </c>
      <c r="AN558" s="27">
        <v>1779999971</v>
      </c>
      <c r="AO558" s="27">
        <v>2200000048</v>
      </c>
      <c r="AP558" s="27">
        <v>6099999905</v>
      </c>
      <c r="AQ558" s="27">
        <v>1960000038</v>
      </c>
      <c r="AR558">
        <v>12</v>
      </c>
      <c r="AS558">
        <v>19</v>
      </c>
      <c r="AT558">
        <v>47</v>
      </c>
      <c r="AU558">
        <v>16</v>
      </c>
      <c r="AV558">
        <v>16</v>
      </c>
      <c r="AW558">
        <v>82</v>
      </c>
      <c r="AX558">
        <v>0</v>
      </c>
      <c r="AY558">
        <v>1</v>
      </c>
      <c r="AZ558">
        <v>0</v>
      </c>
      <c r="BA558">
        <v>0</v>
      </c>
      <c r="BB558">
        <v>0</v>
      </c>
    </row>
    <row r="559" spans="2:54" x14ac:dyDescent="0.25">
      <c r="B559">
        <v>2268</v>
      </c>
      <c r="C559">
        <v>12338</v>
      </c>
      <c r="D559">
        <v>231393</v>
      </c>
      <c r="G559" t="s">
        <v>948</v>
      </c>
      <c r="H559">
        <v>12338</v>
      </c>
      <c r="I559">
        <v>3</v>
      </c>
      <c r="J559">
        <v>1</v>
      </c>
      <c r="K559">
        <v>50</v>
      </c>
      <c r="M559" t="s">
        <v>600</v>
      </c>
      <c r="N559" t="s">
        <v>600</v>
      </c>
      <c r="O559" t="s">
        <v>585</v>
      </c>
      <c r="P559" t="s">
        <v>601</v>
      </c>
      <c r="Q559">
        <v>1</v>
      </c>
      <c r="W559" t="s">
        <v>46</v>
      </c>
      <c r="X559">
        <v>177</v>
      </c>
      <c r="Y559">
        <v>0</v>
      </c>
      <c r="Z559" t="s">
        <v>247</v>
      </c>
      <c r="AA559">
        <v>0</v>
      </c>
      <c r="AB559">
        <v>20</v>
      </c>
      <c r="AC559">
        <v>2</v>
      </c>
      <c r="AD559">
        <v>33</v>
      </c>
      <c r="AE559">
        <v>42</v>
      </c>
      <c r="AF559">
        <v>25</v>
      </c>
      <c r="AG559" s="19">
        <v>9</v>
      </c>
      <c r="AH559" s="8">
        <f t="shared" si="18"/>
        <v>1.32</v>
      </c>
      <c r="AI559" s="8">
        <f t="shared" si="19"/>
        <v>24.5</v>
      </c>
      <c r="AJ559" s="8">
        <f t="shared" si="20"/>
        <v>0.46300000000000002</v>
      </c>
      <c r="AL559" t="s">
        <v>431</v>
      </c>
      <c r="AM559" s="27">
        <v>1399999976</v>
      </c>
      <c r="AN559" s="27">
        <v>1779999971</v>
      </c>
      <c r="AO559" s="27">
        <v>2200000048</v>
      </c>
      <c r="AP559" s="27">
        <v>6099999905</v>
      </c>
      <c r="AQ559" s="27">
        <v>1960000038</v>
      </c>
      <c r="AR559">
        <v>12</v>
      </c>
      <c r="AS559">
        <v>19</v>
      </c>
      <c r="AT559">
        <v>47</v>
      </c>
      <c r="AU559">
        <v>16</v>
      </c>
      <c r="AV559">
        <v>16</v>
      </c>
      <c r="AW559">
        <v>82</v>
      </c>
      <c r="AX559">
        <v>0</v>
      </c>
      <c r="AY559">
        <v>1</v>
      </c>
      <c r="AZ559">
        <v>0</v>
      </c>
      <c r="BA559">
        <v>0</v>
      </c>
      <c r="BB559">
        <v>0</v>
      </c>
    </row>
    <row r="560" spans="2:54" x14ac:dyDescent="0.25">
      <c r="B560">
        <v>2758</v>
      </c>
      <c r="C560">
        <v>12298</v>
      </c>
      <c r="D560">
        <v>231406</v>
      </c>
      <c r="G560" t="s">
        <v>949</v>
      </c>
      <c r="H560">
        <v>12298</v>
      </c>
      <c r="I560">
        <v>3</v>
      </c>
      <c r="J560">
        <v>1</v>
      </c>
      <c r="K560">
        <v>50</v>
      </c>
      <c r="M560" t="s">
        <v>600</v>
      </c>
      <c r="N560" t="s">
        <v>600</v>
      </c>
      <c r="O560" t="s">
        <v>585</v>
      </c>
      <c r="P560" t="s">
        <v>601</v>
      </c>
      <c r="Q560">
        <v>1</v>
      </c>
      <c r="W560" t="s">
        <v>46</v>
      </c>
      <c r="X560">
        <v>177</v>
      </c>
      <c r="Y560">
        <v>0</v>
      </c>
      <c r="Z560" t="s">
        <v>247</v>
      </c>
      <c r="AA560">
        <v>0</v>
      </c>
      <c r="AB560">
        <v>20</v>
      </c>
      <c r="AC560">
        <v>2</v>
      </c>
      <c r="AD560">
        <v>33</v>
      </c>
      <c r="AE560">
        <v>42</v>
      </c>
      <c r="AF560">
        <v>25</v>
      </c>
      <c r="AG560" s="19">
        <v>9</v>
      </c>
      <c r="AH560" s="8">
        <f t="shared" si="18"/>
        <v>1.32</v>
      </c>
      <c r="AI560" s="8">
        <f t="shared" si="19"/>
        <v>24.5</v>
      </c>
      <c r="AJ560" s="8">
        <f t="shared" si="20"/>
        <v>0.46300000000000002</v>
      </c>
      <c r="AL560" t="s">
        <v>431</v>
      </c>
      <c r="AM560" s="27">
        <v>1399999976</v>
      </c>
      <c r="AN560" s="27">
        <v>1779999971</v>
      </c>
      <c r="AO560" s="27">
        <v>2200000048</v>
      </c>
      <c r="AP560" s="27">
        <v>6099999905</v>
      </c>
      <c r="AQ560" s="27">
        <v>1960000038</v>
      </c>
      <c r="AR560">
        <v>12</v>
      </c>
      <c r="AS560">
        <v>19</v>
      </c>
      <c r="AT560">
        <v>47</v>
      </c>
      <c r="AU560">
        <v>16</v>
      </c>
      <c r="AV560">
        <v>16</v>
      </c>
      <c r="AW560">
        <v>82</v>
      </c>
      <c r="AX560">
        <v>0</v>
      </c>
      <c r="AY560">
        <v>1</v>
      </c>
      <c r="AZ560">
        <v>0</v>
      </c>
      <c r="BA560">
        <v>0</v>
      </c>
      <c r="BB560">
        <v>0</v>
      </c>
    </row>
    <row r="561" spans="2:54" x14ac:dyDescent="0.25">
      <c r="B561">
        <v>1691</v>
      </c>
      <c r="C561">
        <v>18838</v>
      </c>
      <c r="D561">
        <v>232958</v>
      </c>
      <c r="G561" t="s">
        <v>950</v>
      </c>
      <c r="H561">
        <v>18838</v>
      </c>
      <c r="I561">
        <v>3</v>
      </c>
      <c r="J561">
        <v>2</v>
      </c>
      <c r="K561">
        <v>20</v>
      </c>
      <c r="M561" t="s">
        <v>951</v>
      </c>
      <c r="N561" t="s">
        <v>951</v>
      </c>
      <c r="O561" t="s">
        <v>628</v>
      </c>
      <c r="P561" t="s">
        <v>952</v>
      </c>
      <c r="Q561">
        <v>1</v>
      </c>
      <c r="W561" t="s">
        <v>126</v>
      </c>
      <c r="X561">
        <v>175</v>
      </c>
      <c r="Y561">
        <v>0</v>
      </c>
      <c r="Z561" t="s">
        <v>247</v>
      </c>
      <c r="AA561">
        <v>0</v>
      </c>
      <c r="AB561">
        <v>20</v>
      </c>
      <c r="AC561">
        <v>15</v>
      </c>
      <c r="AD561">
        <v>51</v>
      </c>
      <c r="AE561">
        <v>35</v>
      </c>
      <c r="AF561">
        <v>14</v>
      </c>
      <c r="AG561" s="19">
        <v>9</v>
      </c>
      <c r="AH561" s="8">
        <f t="shared" si="18"/>
        <v>1.32</v>
      </c>
      <c r="AI561" s="8">
        <f t="shared" si="19"/>
        <v>24.5</v>
      </c>
      <c r="AJ561" s="8">
        <f t="shared" si="20"/>
        <v>0.46300000000000002</v>
      </c>
      <c r="AL561" t="s">
        <v>431</v>
      </c>
      <c r="AM561" s="27">
        <v>1450000048</v>
      </c>
      <c r="AN561" s="27">
        <v>1600000024</v>
      </c>
      <c r="AO561" s="27">
        <v>2013000011</v>
      </c>
      <c r="AP561" s="27">
        <v>4699999809</v>
      </c>
      <c r="AQ561" s="27">
        <v>1399999976</v>
      </c>
      <c r="AR561">
        <v>17</v>
      </c>
      <c r="AS561">
        <v>12</v>
      </c>
      <c r="AT561">
        <v>33</v>
      </c>
      <c r="AU561">
        <v>3</v>
      </c>
      <c r="AV561">
        <v>2</v>
      </c>
      <c r="AW561">
        <v>18</v>
      </c>
      <c r="AX561">
        <v>11</v>
      </c>
      <c r="AY561">
        <v>2</v>
      </c>
      <c r="AZ561">
        <v>0</v>
      </c>
      <c r="BA561">
        <v>0</v>
      </c>
      <c r="BB561">
        <v>0</v>
      </c>
    </row>
    <row r="562" spans="2:54" x14ac:dyDescent="0.25">
      <c r="B562">
        <v>2737</v>
      </c>
      <c r="C562">
        <v>12787</v>
      </c>
      <c r="D562">
        <v>235286</v>
      </c>
      <c r="G562" t="s">
        <v>953</v>
      </c>
      <c r="H562">
        <v>12787</v>
      </c>
      <c r="I562">
        <v>3</v>
      </c>
      <c r="J562">
        <v>3</v>
      </c>
      <c r="K562">
        <v>20</v>
      </c>
      <c r="M562" t="s">
        <v>954</v>
      </c>
      <c r="N562" t="s">
        <v>954</v>
      </c>
      <c r="O562" t="s">
        <v>628</v>
      </c>
      <c r="P562" t="s">
        <v>955</v>
      </c>
      <c r="Q562">
        <v>1</v>
      </c>
      <c r="W562" t="s">
        <v>126</v>
      </c>
      <c r="X562">
        <v>181</v>
      </c>
      <c r="Y562">
        <v>0</v>
      </c>
      <c r="Z562" t="s">
        <v>247</v>
      </c>
      <c r="AA562">
        <v>0</v>
      </c>
      <c r="AB562">
        <v>20</v>
      </c>
      <c r="AC562">
        <v>2</v>
      </c>
      <c r="AD562">
        <v>49</v>
      </c>
      <c r="AE562">
        <v>31</v>
      </c>
      <c r="AF562">
        <v>20</v>
      </c>
      <c r="AG562" s="19">
        <v>9</v>
      </c>
      <c r="AH562" s="8">
        <f t="shared" si="18"/>
        <v>1.32</v>
      </c>
      <c r="AI562" s="8">
        <f t="shared" si="19"/>
        <v>24.5</v>
      </c>
      <c r="AJ562" s="8">
        <f t="shared" si="20"/>
        <v>0.46300000000000002</v>
      </c>
      <c r="AL562" t="s">
        <v>431</v>
      </c>
      <c r="AM562" s="27">
        <v>1299999952</v>
      </c>
      <c r="AN562" s="27">
        <v>1720000029</v>
      </c>
      <c r="AO562" t="s">
        <v>956</v>
      </c>
      <c r="AP562" s="27">
        <v>6099999905</v>
      </c>
      <c r="AQ562" t="s">
        <v>731</v>
      </c>
      <c r="AR562">
        <v>10</v>
      </c>
      <c r="AS562">
        <v>11</v>
      </c>
      <c r="AT562">
        <v>38</v>
      </c>
      <c r="AU562">
        <v>7</v>
      </c>
      <c r="AV562">
        <v>8</v>
      </c>
      <c r="AW562">
        <v>71</v>
      </c>
      <c r="AX562">
        <v>0</v>
      </c>
      <c r="AY562">
        <v>3</v>
      </c>
      <c r="AZ562">
        <v>0</v>
      </c>
      <c r="BA562">
        <v>0</v>
      </c>
      <c r="BB562">
        <v>1</v>
      </c>
    </row>
    <row r="563" spans="2:54" x14ac:dyDescent="0.25">
      <c r="B563">
        <v>3103</v>
      </c>
      <c r="C563">
        <v>13430</v>
      </c>
      <c r="D563">
        <v>235317</v>
      </c>
      <c r="G563" t="s">
        <v>957</v>
      </c>
      <c r="H563">
        <v>13430</v>
      </c>
      <c r="I563">
        <v>3</v>
      </c>
      <c r="J563">
        <v>1</v>
      </c>
      <c r="K563">
        <v>100</v>
      </c>
      <c r="M563" t="s">
        <v>954</v>
      </c>
      <c r="N563" t="s">
        <v>954</v>
      </c>
      <c r="O563" t="s">
        <v>628</v>
      </c>
      <c r="P563" t="s">
        <v>955</v>
      </c>
      <c r="Q563">
        <v>1</v>
      </c>
      <c r="W563" t="s">
        <v>126</v>
      </c>
      <c r="X563">
        <v>181</v>
      </c>
      <c r="Y563">
        <v>0</v>
      </c>
      <c r="Z563" t="s">
        <v>247</v>
      </c>
      <c r="AA563">
        <v>0</v>
      </c>
      <c r="AB563">
        <v>20</v>
      </c>
      <c r="AC563">
        <v>2</v>
      </c>
      <c r="AD563">
        <v>49</v>
      </c>
      <c r="AE563">
        <v>31</v>
      </c>
      <c r="AF563">
        <v>20</v>
      </c>
      <c r="AG563" s="19">
        <v>9</v>
      </c>
      <c r="AH563" s="8">
        <f t="shared" si="18"/>
        <v>1.32</v>
      </c>
      <c r="AI563" s="8">
        <f t="shared" si="19"/>
        <v>24.5</v>
      </c>
      <c r="AJ563" s="8">
        <f t="shared" si="20"/>
        <v>0.46300000000000002</v>
      </c>
      <c r="AL563" t="s">
        <v>431</v>
      </c>
      <c r="AM563" s="27">
        <v>1299999952</v>
      </c>
      <c r="AN563" s="27">
        <v>1720000029</v>
      </c>
      <c r="AO563" t="s">
        <v>956</v>
      </c>
      <c r="AP563" s="27">
        <v>6099999905</v>
      </c>
      <c r="AQ563" t="s">
        <v>731</v>
      </c>
      <c r="AR563">
        <v>10</v>
      </c>
      <c r="AS563">
        <v>11</v>
      </c>
      <c r="AT563">
        <v>38</v>
      </c>
      <c r="AU563">
        <v>7</v>
      </c>
      <c r="AV563">
        <v>8</v>
      </c>
      <c r="AW563">
        <v>71</v>
      </c>
      <c r="AX563">
        <v>0</v>
      </c>
      <c r="AY563">
        <v>3</v>
      </c>
      <c r="AZ563">
        <v>0</v>
      </c>
      <c r="BA563">
        <v>0</v>
      </c>
      <c r="BB563">
        <v>1</v>
      </c>
    </row>
    <row r="564" spans="2:54" x14ac:dyDescent="0.25">
      <c r="B564">
        <v>2650</v>
      </c>
      <c r="C564">
        <v>12577</v>
      </c>
      <c r="D564">
        <v>235367</v>
      </c>
      <c r="G564" t="s">
        <v>958</v>
      </c>
      <c r="H564">
        <v>12577</v>
      </c>
      <c r="I564">
        <v>3</v>
      </c>
      <c r="J564">
        <v>2</v>
      </c>
      <c r="K564">
        <v>30</v>
      </c>
      <c r="M564" t="s">
        <v>954</v>
      </c>
      <c r="N564" t="s">
        <v>954</v>
      </c>
      <c r="O564" t="s">
        <v>628</v>
      </c>
      <c r="P564" t="s">
        <v>955</v>
      </c>
      <c r="Q564">
        <v>1</v>
      </c>
      <c r="W564" t="s">
        <v>126</v>
      </c>
      <c r="X564">
        <v>181</v>
      </c>
      <c r="Y564">
        <v>3</v>
      </c>
      <c r="Z564" t="s">
        <v>247</v>
      </c>
      <c r="AA564">
        <v>0</v>
      </c>
      <c r="AB564">
        <v>20</v>
      </c>
      <c r="AC564">
        <v>2</v>
      </c>
      <c r="AD564">
        <v>49</v>
      </c>
      <c r="AE564">
        <v>31</v>
      </c>
      <c r="AF564">
        <v>20</v>
      </c>
      <c r="AG564" s="19">
        <v>9</v>
      </c>
      <c r="AH564" s="8">
        <f t="shared" si="18"/>
        <v>1.32</v>
      </c>
      <c r="AI564" s="8">
        <f t="shared" si="19"/>
        <v>24.5</v>
      </c>
      <c r="AJ564" s="8">
        <f t="shared" si="20"/>
        <v>0.46300000000000002</v>
      </c>
      <c r="AL564" t="s">
        <v>431</v>
      </c>
      <c r="AM564" s="27">
        <v>1299999952</v>
      </c>
      <c r="AN564" s="27">
        <v>1720000029</v>
      </c>
      <c r="AO564" t="s">
        <v>956</v>
      </c>
      <c r="AP564" s="27">
        <v>6099999905</v>
      </c>
      <c r="AQ564" t="s">
        <v>731</v>
      </c>
      <c r="AR564">
        <v>10</v>
      </c>
      <c r="AS564">
        <v>11</v>
      </c>
      <c r="AT564">
        <v>38</v>
      </c>
      <c r="AU564">
        <v>7</v>
      </c>
      <c r="AV564">
        <v>8</v>
      </c>
      <c r="AW564">
        <v>71</v>
      </c>
      <c r="AX564">
        <v>0</v>
      </c>
      <c r="AY564">
        <v>3</v>
      </c>
      <c r="AZ564">
        <v>0</v>
      </c>
      <c r="BA564">
        <v>0</v>
      </c>
      <c r="BB564">
        <v>1</v>
      </c>
    </row>
    <row r="565" spans="2:54" x14ac:dyDescent="0.25">
      <c r="B565">
        <v>2733</v>
      </c>
      <c r="C565">
        <v>12622</v>
      </c>
      <c r="D565">
        <v>235374</v>
      </c>
      <c r="G565" t="s">
        <v>959</v>
      </c>
      <c r="H565">
        <v>12622</v>
      </c>
      <c r="I565">
        <v>3</v>
      </c>
      <c r="J565">
        <v>1</v>
      </c>
      <c r="K565">
        <v>100</v>
      </c>
      <c r="M565" t="s">
        <v>954</v>
      </c>
      <c r="N565" t="s">
        <v>954</v>
      </c>
      <c r="O565" t="s">
        <v>628</v>
      </c>
      <c r="P565" t="s">
        <v>955</v>
      </c>
      <c r="Q565">
        <v>1</v>
      </c>
      <c r="W565" t="s">
        <v>126</v>
      </c>
      <c r="X565">
        <v>181</v>
      </c>
      <c r="Y565">
        <v>0</v>
      </c>
      <c r="Z565" t="s">
        <v>247</v>
      </c>
      <c r="AA565">
        <v>0</v>
      </c>
      <c r="AB565">
        <v>20</v>
      </c>
      <c r="AC565">
        <v>2</v>
      </c>
      <c r="AD565">
        <v>49</v>
      </c>
      <c r="AE565">
        <v>31</v>
      </c>
      <c r="AF565">
        <v>20</v>
      </c>
      <c r="AG565" s="19">
        <v>9</v>
      </c>
      <c r="AH565" s="8">
        <f t="shared" si="18"/>
        <v>1.32</v>
      </c>
      <c r="AI565" s="8">
        <f t="shared" si="19"/>
        <v>24.5</v>
      </c>
      <c r="AJ565" s="8">
        <f t="shared" si="20"/>
        <v>0.46300000000000002</v>
      </c>
      <c r="AL565" t="s">
        <v>431</v>
      </c>
      <c r="AM565" s="27">
        <v>1299999952</v>
      </c>
      <c r="AN565" s="27">
        <v>1720000029</v>
      </c>
      <c r="AO565" t="s">
        <v>956</v>
      </c>
      <c r="AP565" s="27">
        <v>6099999905</v>
      </c>
      <c r="AQ565" t="s">
        <v>731</v>
      </c>
      <c r="AR565">
        <v>10</v>
      </c>
      <c r="AS565">
        <v>11</v>
      </c>
      <c r="AT565">
        <v>38</v>
      </c>
      <c r="AU565">
        <v>7</v>
      </c>
      <c r="AV565">
        <v>8</v>
      </c>
      <c r="AW565">
        <v>71</v>
      </c>
      <c r="AX565">
        <v>0</v>
      </c>
      <c r="AY565">
        <v>3</v>
      </c>
      <c r="AZ565">
        <v>0</v>
      </c>
      <c r="BA565">
        <v>0</v>
      </c>
      <c r="BB565">
        <v>1</v>
      </c>
    </row>
    <row r="566" spans="2:54" x14ac:dyDescent="0.25">
      <c r="B566">
        <v>2460</v>
      </c>
      <c r="C566">
        <v>19068</v>
      </c>
      <c r="D566">
        <v>235390</v>
      </c>
      <c r="G566" t="s">
        <v>960</v>
      </c>
      <c r="H566">
        <v>19068</v>
      </c>
      <c r="I566">
        <v>3</v>
      </c>
      <c r="J566">
        <v>1</v>
      </c>
      <c r="K566">
        <v>60</v>
      </c>
      <c r="M566" t="s">
        <v>954</v>
      </c>
      <c r="N566" t="s">
        <v>954</v>
      </c>
      <c r="O566" t="s">
        <v>628</v>
      </c>
      <c r="P566" t="s">
        <v>955</v>
      </c>
      <c r="Q566">
        <v>1</v>
      </c>
      <c r="W566" t="s">
        <v>126</v>
      </c>
      <c r="X566">
        <v>181</v>
      </c>
      <c r="Y566">
        <v>0</v>
      </c>
      <c r="Z566" t="s">
        <v>247</v>
      </c>
      <c r="AA566">
        <v>0</v>
      </c>
      <c r="AB566">
        <v>20</v>
      </c>
      <c r="AC566">
        <v>2</v>
      </c>
      <c r="AD566">
        <v>49</v>
      </c>
      <c r="AE566">
        <v>31</v>
      </c>
      <c r="AF566">
        <v>20</v>
      </c>
      <c r="AG566" s="19">
        <v>9</v>
      </c>
      <c r="AH566" s="8">
        <f t="shared" ref="AH566:AH582" si="21">AVERAGE(1.32)</f>
        <v>1.32</v>
      </c>
      <c r="AI566" s="8">
        <f t="shared" ref="AI566:AI582" si="22">AVERAGE(17.5,31.5)</f>
        <v>24.5</v>
      </c>
      <c r="AJ566" s="8">
        <f t="shared" ref="AJ566:AJ582" si="23">0.463</f>
        <v>0.46300000000000002</v>
      </c>
      <c r="AL566" t="s">
        <v>431</v>
      </c>
      <c r="AM566" s="27">
        <v>1299999952</v>
      </c>
      <c r="AN566" s="27">
        <v>1720000029</v>
      </c>
      <c r="AO566" t="s">
        <v>956</v>
      </c>
      <c r="AP566" s="27">
        <v>6099999905</v>
      </c>
      <c r="AQ566" t="s">
        <v>731</v>
      </c>
      <c r="AR566">
        <v>10</v>
      </c>
      <c r="AS566">
        <v>11</v>
      </c>
      <c r="AT566">
        <v>38</v>
      </c>
      <c r="AU566">
        <v>7</v>
      </c>
      <c r="AV566">
        <v>8</v>
      </c>
      <c r="AW566">
        <v>71</v>
      </c>
      <c r="AX566">
        <v>0</v>
      </c>
      <c r="AY566">
        <v>3</v>
      </c>
      <c r="AZ566">
        <v>0</v>
      </c>
      <c r="BA566">
        <v>0</v>
      </c>
      <c r="BB566">
        <v>1</v>
      </c>
    </row>
    <row r="567" spans="2:54" x14ac:dyDescent="0.25">
      <c r="B567">
        <v>2794</v>
      </c>
      <c r="C567">
        <v>12655</v>
      </c>
      <c r="D567">
        <v>238101</v>
      </c>
      <c r="G567" t="s">
        <v>961</v>
      </c>
      <c r="H567">
        <v>12655</v>
      </c>
      <c r="I567">
        <v>3</v>
      </c>
      <c r="J567">
        <v>2</v>
      </c>
      <c r="K567">
        <v>20</v>
      </c>
      <c r="M567" t="s">
        <v>962</v>
      </c>
      <c r="N567" t="s">
        <v>962</v>
      </c>
      <c r="O567" t="s">
        <v>628</v>
      </c>
      <c r="P567" t="s">
        <v>963</v>
      </c>
      <c r="Q567">
        <v>1</v>
      </c>
      <c r="W567" t="s">
        <v>126</v>
      </c>
      <c r="X567">
        <v>177</v>
      </c>
      <c r="Y567">
        <v>0</v>
      </c>
      <c r="Z567" t="s">
        <v>247</v>
      </c>
      <c r="AA567">
        <v>0</v>
      </c>
      <c r="AB567">
        <v>20</v>
      </c>
      <c r="AC567">
        <v>9</v>
      </c>
      <c r="AD567">
        <v>44</v>
      </c>
      <c r="AE567">
        <v>36</v>
      </c>
      <c r="AF567">
        <v>20</v>
      </c>
      <c r="AG567" s="19">
        <v>9</v>
      </c>
      <c r="AH567" s="8">
        <f t="shared" si="21"/>
        <v>1.32</v>
      </c>
      <c r="AI567" s="8">
        <f t="shared" si="22"/>
        <v>24.5</v>
      </c>
      <c r="AJ567" s="8">
        <f t="shared" si="23"/>
        <v>0.46300000000000002</v>
      </c>
      <c r="AL567" t="s">
        <v>431</v>
      </c>
      <c r="AM567" s="27">
        <v>1299999952</v>
      </c>
      <c r="AN567" s="27">
        <v>1710000038</v>
      </c>
      <c r="AO567" s="27">
        <v>1485999942</v>
      </c>
      <c r="AP567" s="27">
        <v>5800000191</v>
      </c>
      <c r="AQ567" s="27">
        <v>1190000057</v>
      </c>
      <c r="AR567">
        <v>10</v>
      </c>
      <c r="AS567">
        <v>13</v>
      </c>
      <c r="AT567">
        <v>38</v>
      </c>
      <c r="AU567">
        <v>9</v>
      </c>
      <c r="AV567">
        <v>8</v>
      </c>
      <c r="AW567">
        <v>59</v>
      </c>
      <c r="AX567">
        <v>11</v>
      </c>
      <c r="AY567">
        <v>2</v>
      </c>
      <c r="AZ567">
        <v>0</v>
      </c>
      <c r="BA567">
        <v>0</v>
      </c>
      <c r="BB567">
        <v>0</v>
      </c>
    </row>
    <row r="568" spans="2:54" x14ac:dyDescent="0.25">
      <c r="B568">
        <v>2699</v>
      </c>
      <c r="C568">
        <v>12820</v>
      </c>
      <c r="D568">
        <v>238102</v>
      </c>
      <c r="G568" t="s">
        <v>964</v>
      </c>
      <c r="H568">
        <v>12820</v>
      </c>
      <c r="I568">
        <v>3</v>
      </c>
      <c r="J568">
        <v>2</v>
      </c>
      <c r="K568">
        <v>30</v>
      </c>
      <c r="M568" t="s">
        <v>962</v>
      </c>
      <c r="N568" t="s">
        <v>962</v>
      </c>
      <c r="O568" t="s">
        <v>628</v>
      </c>
      <c r="P568" t="s">
        <v>963</v>
      </c>
      <c r="Q568">
        <v>1</v>
      </c>
      <c r="W568" t="s">
        <v>126</v>
      </c>
      <c r="X568">
        <v>177</v>
      </c>
      <c r="Y568">
        <v>0</v>
      </c>
      <c r="Z568" t="s">
        <v>247</v>
      </c>
      <c r="AA568">
        <v>0</v>
      </c>
      <c r="AB568">
        <v>20</v>
      </c>
      <c r="AC568">
        <v>9</v>
      </c>
      <c r="AD568">
        <v>44</v>
      </c>
      <c r="AE568">
        <v>36</v>
      </c>
      <c r="AF568">
        <v>20</v>
      </c>
      <c r="AG568" s="19">
        <v>9</v>
      </c>
      <c r="AH568" s="8">
        <f t="shared" si="21"/>
        <v>1.32</v>
      </c>
      <c r="AI568" s="8">
        <f t="shared" si="22"/>
        <v>24.5</v>
      </c>
      <c r="AJ568" s="8">
        <f t="shared" si="23"/>
        <v>0.46300000000000002</v>
      </c>
      <c r="AL568" t="s">
        <v>431</v>
      </c>
      <c r="AM568" s="27">
        <v>1299999952</v>
      </c>
      <c r="AN568" s="27">
        <v>1710000038</v>
      </c>
      <c r="AO568" s="27">
        <v>1485999942</v>
      </c>
      <c r="AP568" s="27">
        <v>5800000191</v>
      </c>
      <c r="AQ568" s="27">
        <v>1190000057</v>
      </c>
      <c r="AR568">
        <v>10</v>
      </c>
      <c r="AS568">
        <v>13</v>
      </c>
      <c r="AT568">
        <v>38</v>
      </c>
      <c r="AU568">
        <v>9</v>
      </c>
      <c r="AV568">
        <v>8</v>
      </c>
      <c r="AW568">
        <v>59</v>
      </c>
      <c r="AX568">
        <v>11</v>
      </c>
      <c r="AY568">
        <v>2</v>
      </c>
      <c r="AZ568">
        <v>0</v>
      </c>
      <c r="BA568">
        <v>0</v>
      </c>
      <c r="BB568">
        <v>0</v>
      </c>
    </row>
    <row r="569" spans="2:54" x14ac:dyDescent="0.25">
      <c r="B569">
        <v>1673</v>
      </c>
      <c r="C569">
        <v>18823</v>
      </c>
      <c r="D569">
        <v>257714</v>
      </c>
      <c r="G569" t="s">
        <v>965</v>
      </c>
      <c r="H569">
        <v>18823</v>
      </c>
      <c r="I569">
        <v>3</v>
      </c>
      <c r="J569">
        <v>1</v>
      </c>
      <c r="K569">
        <v>50</v>
      </c>
      <c r="M569" t="s">
        <v>966</v>
      </c>
      <c r="N569" t="s">
        <v>966</v>
      </c>
      <c r="O569" t="s">
        <v>54</v>
      </c>
      <c r="P569" t="s">
        <v>967</v>
      </c>
      <c r="Q569">
        <v>1</v>
      </c>
      <c r="W569" t="s">
        <v>46</v>
      </c>
      <c r="X569">
        <v>130</v>
      </c>
      <c r="Y569">
        <v>0</v>
      </c>
      <c r="Z569" t="s">
        <v>247</v>
      </c>
      <c r="AA569">
        <v>0</v>
      </c>
      <c r="AB569">
        <v>20</v>
      </c>
      <c r="AC569">
        <v>17</v>
      </c>
      <c r="AD569">
        <v>46</v>
      </c>
      <c r="AE569">
        <v>31</v>
      </c>
      <c r="AF569">
        <v>23</v>
      </c>
      <c r="AG569" s="19">
        <v>9</v>
      </c>
      <c r="AH569" s="8">
        <f t="shared" si="21"/>
        <v>1.32</v>
      </c>
      <c r="AI569" s="8">
        <f t="shared" si="22"/>
        <v>24.5</v>
      </c>
      <c r="AJ569" s="8">
        <f t="shared" si="23"/>
        <v>0.46300000000000002</v>
      </c>
      <c r="AL569" t="s">
        <v>431</v>
      </c>
      <c r="AM569" s="27">
        <v>1450000048</v>
      </c>
      <c r="AN569" s="27">
        <v>175999999</v>
      </c>
      <c r="AO569" s="27">
        <v>1687999964</v>
      </c>
      <c r="AP569" s="27">
        <v>5800000191</v>
      </c>
      <c r="AQ569" s="27">
        <v>1659999967</v>
      </c>
      <c r="AR569">
        <v>11</v>
      </c>
      <c r="AS569">
        <v>13</v>
      </c>
      <c r="AT569">
        <v>28</v>
      </c>
      <c r="AU569">
        <v>4</v>
      </c>
      <c r="AV569">
        <v>5</v>
      </c>
      <c r="AW569">
        <v>42</v>
      </c>
      <c r="AX569">
        <v>13</v>
      </c>
      <c r="AY569">
        <v>2</v>
      </c>
      <c r="AZ569">
        <v>0</v>
      </c>
      <c r="BA569">
        <v>4</v>
      </c>
      <c r="BB569">
        <v>1</v>
      </c>
    </row>
    <row r="570" spans="2:54" x14ac:dyDescent="0.25">
      <c r="B570">
        <v>1336</v>
      </c>
      <c r="C570">
        <v>18811</v>
      </c>
      <c r="D570">
        <v>257726</v>
      </c>
      <c r="G570" t="s">
        <v>968</v>
      </c>
      <c r="H570">
        <v>18811</v>
      </c>
      <c r="I570">
        <v>3</v>
      </c>
      <c r="J570">
        <v>2</v>
      </c>
      <c r="K570">
        <v>40</v>
      </c>
      <c r="M570" t="s">
        <v>966</v>
      </c>
      <c r="N570" t="s">
        <v>966</v>
      </c>
      <c r="O570" t="s">
        <v>54</v>
      </c>
      <c r="P570" t="s">
        <v>967</v>
      </c>
      <c r="Q570">
        <v>1</v>
      </c>
      <c r="W570" t="s">
        <v>46</v>
      </c>
      <c r="X570">
        <v>130</v>
      </c>
      <c r="Y570">
        <v>0</v>
      </c>
      <c r="Z570" t="s">
        <v>247</v>
      </c>
      <c r="AA570">
        <v>0</v>
      </c>
      <c r="AB570">
        <v>20</v>
      </c>
      <c r="AC570">
        <v>17</v>
      </c>
      <c r="AD570">
        <v>46</v>
      </c>
      <c r="AE570">
        <v>31</v>
      </c>
      <c r="AF570">
        <v>23</v>
      </c>
      <c r="AG570" s="19">
        <v>9</v>
      </c>
      <c r="AH570" s="8">
        <f t="shared" si="21"/>
        <v>1.32</v>
      </c>
      <c r="AI570" s="8">
        <f t="shared" si="22"/>
        <v>24.5</v>
      </c>
      <c r="AJ570" s="8">
        <f t="shared" si="23"/>
        <v>0.46300000000000002</v>
      </c>
      <c r="AL570" t="s">
        <v>431</v>
      </c>
      <c r="AM570" s="27">
        <v>1450000048</v>
      </c>
      <c r="AN570" s="27">
        <v>175999999</v>
      </c>
      <c r="AO570" s="27">
        <v>1687999964</v>
      </c>
      <c r="AP570" s="27">
        <v>5800000191</v>
      </c>
      <c r="AQ570" s="27">
        <v>1659999967</v>
      </c>
      <c r="AR570">
        <v>11</v>
      </c>
      <c r="AS570">
        <v>13</v>
      </c>
      <c r="AT570">
        <v>28</v>
      </c>
      <c r="AU570">
        <v>4</v>
      </c>
      <c r="AV570">
        <v>5</v>
      </c>
      <c r="AW570">
        <v>42</v>
      </c>
      <c r="AX570">
        <v>13</v>
      </c>
      <c r="AY570">
        <v>2</v>
      </c>
      <c r="AZ570">
        <v>0</v>
      </c>
      <c r="BA570">
        <v>4</v>
      </c>
      <c r="BB570">
        <v>1</v>
      </c>
    </row>
    <row r="571" spans="2:54" x14ac:dyDescent="0.25">
      <c r="B571">
        <v>2621</v>
      </c>
      <c r="C571">
        <v>12242</v>
      </c>
      <c r="D571">
        <v>257727</v>
      </c>
      <c r="G571" t="s">
        <v>969</v>
      </c>
      <c r="H571">
        <v>12242</v>
      </c>
      <c r="I571">
        <v>3</v>
      </c>
      <c r="J571">
        <v>3</v>
      </c>
      <c r="K571">
        <v>20</v>
      </c>
      <c r="M571" t="s">
        <v>966</v>
      </c>
      <c r="N571" t="s">
        <v>966</v>
      </c>
      <c r="O571" t="s">
        <v>54</v>
      </c>
      <c r="P571" t="s">
        <v>967</v>
      </c>
      <c r="Q571">
        <v>1</v>
      </c>
      <c r="W571" t="s">
        <v>46</v>
      </c>
      <c r="X571">
        <v>130</v>
      </c>
      <c r="Y571">
        <v>0</v>
      </c>
      <c r="Z571" t="s">
        <v>247</v>
      </c>
      <c r="AA571">
        <v>0</v>
      </c>
      <c r="AB571">
        <v>20</v>
      </c>
      <c r="AC571">
        <v>17</v>
      </c>
      <c r="AD571">
        <v>46</v>
      </c>
      <c r="AE571">
        <v>31</v>
      </c>
      <c r="AF571">
        <v>23</v>
      </c>
      <c r="AG571" s="19">
        <v>9</v>
      </c>
      <c r="AH571" s="8">
        <f t="shared" si="21"/>
        <v>1.32</v>
      </c>
      <c r="AI571" s="8">
        <f t="shared" si="22"/>
        <v>24.5</v>
      </c>
      <c r="AJ571" s="8">
        <f t="shared" si="23"/>
        <v>0.46300000000000002</v>
      </c>
      <c r="AL571" t="s">
        <v>431</v>
      </c>
      <c r="AM571" s="27">
        <v>1450000048</v>
      </c>
      <c r="AN571" s="27">
        <v>175999999</v>
      </c>
      <c r="AO571" s="27">
        <v>1687999964</v>
      </c>
      <c r="AP571" s="27">
        <v>5800000191</v>
      </c>
      <c r="AQ571" s="27">
        <v>1659999967</v>
      </c>
      <c r="AR571">
        <v>11</v>
      </c>
      <c r="AS571">
        <v>13</v>
      </c>
      <c r="AT571">
        <v>28</v>
      </c>
      <c r="AU571">
        <v>4</v>
      </c>
      <c r="AV571">
        <v>5</v>
      </c>
      <c r="AW571">
        <v>42</v>
      </c>
      <c r="AX571">
        <v>13</v>
      </c>
      <c r="AY571">
        <v>2</v>
      </c>
      <c r="AZ571">
        <v>0</v>
      </c>
      <c r="BA571">
        <v>4</v>
      </c>
      <c r="BB571">
        <v>1</v>
      </c>
    </row>
    <row r="572" spans="2:54" x14ac:dyDescent="0.25">
      <c r="B572">
        <v>2961</v>
      </c>
      <c r="C572">
        <v>12253</v>
      </c>
      <c r="D572">
        <v>257732</v>
      </c>
      <c r="G572" t="s">
        <v>970</v>
      </c>
      <c r="H572">
        <v>12253</v>
      </c>
      <c r="I572">
        <v>3</v>
      </c>
      <c r="J572">
        <v>3</v>
      </c>
      <c r="K572">
        <v>20</v>
      </c>
      <c r="M572" t="s">
        <v>966</v>
      </c>
      <c r="N572" t="s">
        <v>966</v>
      </c>
      <c r="O572" t="s">
        <v>54</v>
      </c>
      <c r="P572" t="s">
        <v>967</v>
      </c>
      <c r="Q572">
        <v>1</v>
      </c>
      <c r="W572" t="s">
        <v>46</v>
      </c>
      <c r="X572">
        <v>130</v>
      </c>
      <c r="Y572">
        <v>0</v>
      </c>
      <c r="Z572" t="s">
        <v>247</v>
      </c>
      <c r="AA572">
        <v>0</v>
      </c>
      <c r="AB572">
        <v>20</v>
      </c>
      <c r="AC572">
        <v>17</v>
      </c>
      <c r="AD572">
        <v>46</v>
      </c>
      <c r="AE572">
        <v>31</v>
      </c>
      <c r="AF572">
        <v>23</v>
      </c>
      <c r="AG572" s="19">
        <v>9</v>
      </c>
      <c r="AH572" s="8">
        <f t="shared" si="21"/>
        <v>1.32</v>
      </c>
      <c r="AI572" s="8">
        <f t="shared" si="22"/>
        <v>24.5</v>
      </c>
      <c r="AJ572" s="8">
        <f t="shared" si="23"/>
        <v>0.46300000000000002</v>
      </c>
      <c r="AL572" t="s">
        <v>431</v>
      </c>
      <c r="AM572" s="27">
        <v>1450000048</v>
      </c>
      <c r="AN572" s="27">
        <v>175999999</v>
      </c>
      <c r="AO572" s="27">
        <v>1687999964</v>
      </c>
      <c r="AP572" s="27">
        <v>5800000191</v>
      </c>
      <c r="AQ572" s="27">
        <v>1659999967</v>
      </c>
      <c r="AR572">
        <v>11</v>
      </c>
      <c r="AS572">
        <v>13</v>
      </c>
      <c r="AT572">
        <v>28</v>
      </c>
      <c r="AU572">
        <v>4</v>
      </c>
      <c r="AV572">
        <v>5</v>
      </c>
      <c r="AW572">
        <v>42</v>
      </c>
      <c r="AX572">
        <v>13</v>
      </c>
      <c r="AY572">
        <v>2</v>
      </c>
      <c r="AZ572">
        <v>0</v>
      </c>
      <c r="BA572">
        <v>4</v>
      </c>
      <c r="BB572">
        <v>1</v>
      </c>
    </row>
    <row r="573" spans="2:54" x14ac:dyDescent="0.25">
      <c r="B573">
        <v>2232</v>
      </c>
      <c r="C573">
        <v>13462</v>
      </c>
      <c r="D573">
        <v>284216</v>
      </c>
      <c r="G573" t="s">
        <v>971</v>
      </c>
      <c r="H573">
        <v>13462</v>
      </c>
      <c r="I573">
        <v>3</v>
      </c>
      <c r="J573">
        <v>1</v>
      </c>
      <c r="K573">
        <v>100</v>
      </c>
      <c r="M573" t="s">
        <v>972</v>
      </c>
      <c r="N573" t="s">
        <v>973</v>
      </c>
      <c r="O573" t="s">
        <v>809</v>
      </c>
      <c r="P573" t="s">
        <v>974</v>
      </c>
      <c r="Q573">
        <v>1</v>
      </c>
      <c r="W573" t="s">
        <v>46</v>
      </c>
      <c r="X573">
        <v>78</v>
      </c>
      <c r="Y573">
        <v>0</v>
      </c>
      <c r="Z573" t="s">
        <v>247</v>
      </c>
      <c r="AA573">
        <v>0</v>
      </c>
      <c r="AB573">
        <v>20</v>
      </c>
      <c r="AC573">
        <v>22</v>
      </c>
      <c r="AD573">
        <v>50</v>
      </c>
      <c r="AE573">
        <v>32</v>
      </c>
      <c r="AF573">
        <v>18</v>
      </c>
      <c r="AG573" s="19">
        <v>9</v>
      </c>
      <c r="AH573" s="8">
        <f t="shared" si="21"/>
        <v>1.32</v>
      </c>
      <c r="AI573" s="8">
        <f t="shared" si="22"/>
        <v>24.5</v>
      </c>
      <c r="AJ573" s="8">
        <f t="shared" si="23"/>
        <v>0.46300000000000002</v>
      </c>
      <c r="AL573" t="s">
        <v>431</v>
      </c>
      <c r="AM573" s="27">
        <v>1600000024</v>
      </c>
      <c r="AN573" s="27">
        <v>1679999948</v>
      </c>
      <c r="AO573" t="s">
        <v>975</v>
      </c>
      <c r="AP573" s="27">
        <v>8600000381</v>
      </c>
      <c r="AQ573" t="s">
        <v>976</v>
      </c>
      <c r="AR573">
        <v>12</v>
      </c>
      <c r="AS573">
        <v>11</v>
      </c>
      <c r="AT573">
        <v>60</v>
      </c>
      <c r="AU573">
        <v>62</v>
      </c>
      <c r="AV573">
        <v>60</v>
      </c>
      <c r="AW573">
        <v>100</v>
      </c>
      <c r="AX573">
        <v>0</v>
      </c>
      <c r="AY573">
        <v>56</v>
      </c>
      <c r="AZ573" s="27">
        <v>9699999809</v>
      </c>
      <c r="BA573" s="27">
        <v>1899999976</v>
      </c>
      <c r="BB573">
        <v>14</v>
      </c>
    </row>
    <row r="574" spans="2:54" x14ac:dyDescent="0.25">
      <c r="B574">
        <v>2437</v>
      </c>
      <c r="C574">
        <v>13466</v>
      </c>
      <c r="D574">
        <v>284441</v>
      </c>
      <c r="G574" t="s">
        <v>977</v>
      </c>
      <c r="H574">
        <v>13466</v>
      </c>
      <c r="I574">
        <v>3</v>
      </c>
      <c r="J574">
        <v>2</v>
      </c>
      <c r="K574">
        <v>30</v>
      </c>
      <c r="M574" t="s">
        <v>978</v>
      </c>
      <c r="N574" t="s">
        <v>978</v>
      </c>
      <c r="O574" t="s">
        <v>809</v>
      </c>
      <c r="P574" t="s">
        <v>979</v>
      </c>
      <c r="Q574">
        <v>1</v>
      </c>
      <c r="W574" t="s">
        <v>46</v>
      </c>
      <c r="X574">
        <v>59</v>
      </c>
      <c r="Y574">
        <v>0</v>
      </c>
      <c r="Z574" t="s">
        <v>247</v>
      </c>
      <c r="AA574">
        <v>0</v>
      </c>
      <c r="AB574">
        <v>20</v>
      </c>
      <c r="AC574">
        <v>16</v>
      </c>
      <c r="AD574">
        <v>47</v>
      </c>
      <c r="AE574">
        <v>33</v>
      </c>
      <c r="AF574">
        <v>20</v>
      </c>
      <c r="AG574" s="19">
        <v>9</v>
      </c>
      <c r="AH574" s="8">
        <f t="shared" si="21"/>
        <v>1.32</v>
      </c>
      <c r="AI574" s="8">
        <f t="shared" si="22"/>
        <v>24.5</v>
      </c>
      <c r="AJ574" s="8">
        <f t="shared" si="23"/>
        <v>0.46300000000000002</v>
      </c>
      <c r="AL574" t="s">
        <v>431</v>
      </c>
      <c r="AM574" s="27">
        <v>1320000052</v>
      </c>
      <c r="AN574" s="27">
        <v>1720000029</v>
      </c>
      <c r="AO574" t="s">
        <v>980</v>
      </c>
      <c r="AP574">
        <v>8</v>
      </c>
      <c r="AQ574" t="s">
        <v>981</v>
      </c>
      <c r="AR574">
        <v>10</v>
      </c>
      <c r="AS574">
        <v>10</v>
      </c>
      <c r="AT574">
        <v>46</v>
      </c>
      <c r="AU574">
        <v>69</v>
      </c>
      <c r="AV574">
        <v>69</v>
      </c>
      <c r="AW574">
        <v>100</v>
      </c>
      <c r="AX574">
        <v>0</v>
      </c>
      <c r="AY574">
        <v>38</v>
      </c>
      <c r="AZ574" s="27">
        <v>1620000076</v>
      </c>
      <c r="BA574" t="s">
        <v>982</v>
      </c>
      <c r="BB574">
        <v>32</v>
      </c>
    </row>
    <row r="575" spans="2:54" x14ac:dyDescent="0.25">
      <c r="B575">
        <v>2719</v>
      </c>
      <c r="C575">
        <v>12269</v>
      </c>
      <c r="D575">
        <v>286621</v>
      </c>
      <c r="G575" t="s">
        <v>983</v>
      </c>
      <c r="H575">
        <v>12269</v>
      </c>
      <c r="I575">
        <v>3</v>
      </c>
      <c r="J575">
        <v>1</v>
      </c>
      <c r="K575">
        <v>50</v>
      </c>
      <c r="M575" t="s">
        <v>984</v>
      </c>
      <c r="N575" t="s">
        <v>984</v>
      </c>
      <c r="O575" t="s">
        <v>635</v>
      </c>
      <c r="P575" t="s">
        <v>985</v>
      </c>
      <c r="Q575">
        <v>1</v>
      </c>
      <c r="W575" t="s">
        <v>46</v>
      </c>
      <c r="X575">
        <v>153</v>
      </c>
      <c r="Y575">
        <v>0</v>
      </c>
      <c r="Z575" t="s">
        <v>247</v>
      </c>
      <c r="AA575">
        <v>0</v>
      </c>
      <c r="AB575">
        <v>20</v>
      </c>
      <c r="AC575">
        <v>6</v>
      </c>
      <c r="AD575">
        <v>49</v>
      </c>
      <c r="AE575">
        <v>30</v>
      </c>
      <c r="AF575">
        <v>21</v>
      </c>
      <c r="AG575" s="19">
        <v>9</v>
      </c>
      <c r="AH575" s="8">
        <f t="shared" si="21"/>
        <v>1.32</v>
      </c>
      <c r="AI575" s="8">
        <f t="shared" si="22"/>
        <v>24.5</v>
      </c>
      <c r="AJ575" s="8">
        <f t="shared" si="23"/>
        <v>0.46300000000000002</v>
      </c>
      <c r="AL575" t="s">
        <v>431</v>
      </c>
      <c r="AM575" s="27">
        <v>1580000043</v>
      </c>
      <c r="AN575" s="27">
        <v>1730000019</v>
      </c>
      <c r="AO575" t="s">
        <v>986</v>
      </c>
      <c r="AP575" s="27">
        <v>8300000191</v>
      </c>
      <c r="AQ575" t="s">
        <v>987</v>
      </c>
      <c r="AR575">
        <v>9</v>
      </c>
      <c r="AS575">
        <v>17</v>
      </c>
      <c r="AT575">
        <v>78</v>
      </c>
      <c r="AU575">
        <v>31</v>
      </c>
      <c r="AV575">
        <v>31</v>
      </c>
      <c r="AW575">
        <v>99</v>
      </c>
      <c r="AX575">
        <v>0</v>
      </c>
      <c r="AY575">
        <v>27</v>
      </c>
      <c r="AZ575" s="27">
        <v>6300000191</v>
      </c>
      <c r="BA575" t="s">
        <v>392</v>
      </c>
      <c r="BB575">
        <v>1</v>
      </c>
    </row>
    <row r="576" spans="2:54" x14ac:dyDescent="0.25">
      <c r="B576">
        <v>2390</v>
      </c>
      <c r="C576">
        <v>12271</v>
      </c>
      <c r="D576">
        <v>286626</v>
      </c>
      <c r="G576" t="s">
        <v>988</v>
      </c>
      <c r="H576">
        <v>12271</v>
      </c>
      <c r="I576">
        <v>3</v>
      </c>
      <c r="J576">
        <v>2</v>
      </c>
      <c r="K576">
        <v>40</v>
      </c>
      <c r="M576" t="s">
        <v>984</v>
      </c>
      <c r="N576" t="s">
        <v>984</v>
      </c>
      <c r="O576" t="s">
        <v>635</v>
      </c>
      <c r="P576" t="s">
        <v>985</v>
      </c>
      <c r="Q576">
        <v>1</v>
      </c>
      <c r="W576" t="s">
        <v>46</v>
      </c>
      <c r="X576">
        <v>153</v>
      </c>
      <c r="Y576">
        <v>0</v>
      </c>
      <c r="Z576" t="s">
        <v>247</v>
      </c>
      <c r="AA576">
        <v>0</v>
      </c>
      <c r="AB576">
        <v>20</v>
      </c>
      <c r="AC576">
        <v>6</v>
      </c>
      <c r="AD576">
        <v>49</v>
      </c>
      <c r="AE576">
        <v>30</v>
      </c>
      <c r="AF576">
        <v>21</v>
      </c>
      <c r="AG576" s="19">
        <v>9</v>
      </c>
      <c r="AH576" s="8">
        <f t="shared" si="21"/>
        <v>1.32</v>
      </c>
      <c r="AI576" s="8">
        <f t="shared" si="22"/>
        <v>24.5</v>
      </c>
      <c r="AJ576" s="8">
        <f t="shared" si="23"/>
        <v>0.46300000000000002</v>
      </c>
      <c r="AL576" t="s">
        <v>431</v>
      </c>
      <c r="AM576" s="27">
        <v>1580000043</v>
      </c>
      <c r="AN576" s="27">
        <v>1730000019</v>
      </c>
      <c r="AO576" t="s">
        <v>986</v>
      </c>
      <c r="AP576" s="27">
        <v>8300000191</v>
      </c>
      <c r="AQ576" t="s">
        <v>987</v>
      </c>
      <c r="AR576">
        <v>9</v>
      </c>
      <c r="AS576">
        <v>17</v>
      </c>
      <c r="AT576">
        <v>78</v>
      </c>
      <c r="AU576">
        <v>31</v>
      </c>
      <c r="AV576">
        <v>31</v>
      </c>
      <c r="AW576">
        <v>99</v>
      </c>
      <c r="AX576">
        <v>0</v>
      </c>
      <c r="AY576">
        <v>27</v>
      </c>
      <c r="AZ576" s="27">
        <v>6300000191</v>
      </c>
      <c r="BA576" t="s">
        <v>392</v>
      </c>
      <c r="BB576">
        <v>1</v>
      </c>
    </row>
    <row r="577" spans="2:54" x14ac:dyDescent="0.25">
      <c r="B577">
        <v>2501</v>
      </c>
      <c r="C577">
        <v>12258</v>
      </c>
      <c r="D577">
        <v>286647</v>
      </c>
      <c r="G577" t="s">
        <v>989</v>
      </c>
      <c r="H577">
        <v>12258</v>
      </c>
      <c r="I577">
        <v>3</v>
      </c>
      <c r="J577">
        <v>1</v>
      </c>
      <c r="K577">
        <v>60</v>
      </c>
      <c r="M577" t="s">
        <v>984</v>
      </c>
      <c r="N577" t="s">
        <v>984</v>
      </c>
      <c r="O577" t="s">
        <v>635</v>
      </c>
      <c r="P577" t="s">
        <v>985</v>
      </c>
      <c r="Q577">
        <v>1</v>
      </c>
      <c r="W577" t="s">
        <v>46</v>
      </c>
      <c r="X577">
        <v>153</v>
      </c>
      <c r="Y577">
        <v>0</v>
      </c>
      <c r="Z577" t="s">
        <v>247</v>
      </c>
      <c r="AA577">
        <v>0</v>
      </c>
      <c r="AB577">
        <v>20</v>
      </c>
      <c r="AC577">
        <v>6</v>
      </c>
      <c r="AD577">
        <v>49</v>
      </c>
      <c r="AE577">
        <v>30</v>
      </c>
      <c r="AF577">
        <v>21</v>
      </c>
      <c r="AG577" s="19">
        <v>9</v>
      </c>
      <c r="AH577" s="8">
        <f t="shared" si="21"/>
        <v>1.32</v>
      </c>
      <c r="AI577" s="8">
        <f t="shared" si="22"/>
        <v>24.5</v>
      </c>
      <c r="AJ577" s="8">
        <f t="shared" si="23"/>
        <v>0.46300000000000002</v>
      </c>
      <c r="AL577" t="s">
        <v>431</v>
      </c>
      <c r="AM577" s="27">
        <v>1580000043</v>
      </c>
      <c r="AN577" s="27">
        <v>1730000019</v>
      </c>
      <c r="AO577" t="s">
        <v>986</v>
      </c>
      <c r="AP577" s="27">
        <v>8300000191</v>
      </c>
      <c r="AQ577" t="s">
        <v>987</v>
      </c>
      <c r="AR577">
        <v>9</v>
      </c>
      <c r="AS577">
        <v>17</v>
      </c>
      <c r="AT577">
        <v>78</v>
      </c>
      <c r="AU577">
        <v>31</v>
      </c>
      <c r="AV577">
        <v>31</v>
      </c>
      <c r="AW577">
        <v>99</v>
      </c>
      <c r="AX577">
        <v>0</v>
      </c>
      <c r="AY577">
        <v>27</v>
      </c>
      <c r="AZ577" s="27">
        <v>6300000191</v>
      </c>
      <c r="BA577" t="s">
        <v>392</v>
      </c>
      <c r="BB577">
        <v>1</v>
      </c>
    </row>
    <row r="578" spans="2:54" x14ac:dyDescent="0.25">
      <c r="B578">
        <v>14</v>
      </c>
      <c r="C578">
        <v>27607</v>
      </c>
      <c r="D578">
        <v>286805</v>
      </c>
      <c r="G578" t="s">
        <v>990</v>
      </c>
      <c r="H578">
        <v>27607</v>
      </c>
      <c r="I578">
        <v>3</v>
      </c>
      <c r="J578">
        <v>1</v>
      </c>
      <c r="K578">
        <v>100</v>
      </c>
      <c r="M578" t="s">
        <v>984</v>
      </c>
      <c r="N578" t="s">
        <v>984</v>
      </c>
      <c r="O578" t="s">
        <v>635</v>
      </c>
      <c r="P578" t="s">
        <v>985</v>
      </c>
      <c r="Q578">
        <v>1</v>
      </c>
      <c r="W578" t="s">
        <v>46</v>
      </c>
      <c r="X578">
        <v>153</v>
      </c>
      <c r="Y578">
        <v>0</v>
      </c>
      <c r="Z578" t="s">
        <v>247</v>
      </c>
      <c r="AA578">
        <v>0</v>
      </c>
      <c r="AB578">
        <v>20</v>
      </c>
      <c r="AC578">
        <v>6</v>
      </c>
      <c r="AD578">
        <v>49</v>
      </c>
      <c r="AE578">
        <v>30</v>
      </c>
      <c r="AF578">
        <v>21</v>
      </c>
      <c r="AG578" s="19">
        <v>9</v>
      </c>
      <c r="AH578" s="8">
        <f t="shared" si="21"/>
        <v>1.32</v>
      </c>
      <c r="AI578" s="8">
        <f t="shared" si="22"/>
        <v>24.5</v>
      </c>
      <c r="AJ578" s="8">
        <f t="shared" si="23"/>
        <v>0.46300000000000002</v>
      </c>
      <c r="AL578" t="s">
        <v>431</v>
      </c>
      <c r="AM578" s="27">
        <v>1580000043</v>
      </c>
      <c r="AN578" s="27">
        <v>1730000019</v>
      </c>
      <c r="AO578" t="s">
        <v>986</v>
      </c>
      <c r="AP578" s="27">
        <v>8300000191</v>
      </c>
      <c r="AQ578" t="s">
        <v>987</v>
      </c>
      <c r="AR578">
        <v>9</v>
      </c>
      <c r="AS578">
        <v>17</v>
      </c>
      <c r="AT578">
        <v>78</v>
      </c>
      <c r="AU578">
        <v>31</v>
      </c>
      <c r="AV578">
        <v>31</v>
      </c>
      <c r="AW578">
        <v>99</v>
      </c>
      <c r="AX578">
        <v>0</v>
      </c>
      <c r="AY578">
        <v>27</v>
      </c>
      <c r="AZ578" s="27">
        <v>6300000191</v>
      </c>
      <c r="BA578" t="s">
        <v>392</v>
      </c>
      <c r="BB578">
        <v>1</v>
      </c>
    </row>
    <row r="579" spans="2:54" x14ac:dyDescent="0.25">
      <c r="B579">
        <v>3416</v>
      </c>
      <c r="C579">
        <v>12332</v>
      </c>
      <c r="D579">
        <v>286808</v>
      </c>
      <c r="G579" t="s">
        <v>991</v>
      </c>
      <c r="H579">
        <v>12332</v>
      </c>
      <c r="I579">
        <v>3</v>
      </c>
      <c r="J579">
        <v>1</v>
      </c>
      <c r="K579">
        <v>50</v>
      </c>
      <c r="M579" t="s">
        <v>984</v>
      </c>
      <c r="N579" t="s">
        <v>984</v>
      </c>
      <c r="O579" t="s">
        <v>635</v>
      </c>
      <c r="P579" t="s">
        <v>985</v>
      </c>
      <c r="Q579">
        <v>1</v>
      </c>
      <c r="W579" t="s">
        <v>46</v>
      </c>
      <c r="X579">
        <v>153</v>
      </c>
      <c r="Y579">
        <v>0</v>
      </c>
      <c r="Z579" t="s">
        <v>247</v>
      </c>
      <c r="AA579">
        <v>0</v>
      </c>
      <c r="AB579">
        <v>20</v>
      </c>
      <c r="AC579">
        <v>6</v>
      </c>
      <c r="AD579">
        <v>49</v>
      </c>
      <c r="AE579">
        <v>30</v>
      </c>
      <c r="AF579">
        <v>21</v>
      </c>
      <c r="AG579" s="19">
        <v>9</v>
      </c>
      <c r="AH579" s="8">
        <f t="shared" si="21"/>
        <v>1.32</v>
      </c>
      <c r="AI579" s="8">
        <f t="shared" si="22"/>
        <v>24.5</v>
      </c>
      <c r="AJ579" s="8">
        <f t="shared" si="23"/>
        <v>0.46300000000000002</v>
      </c>
      <c r="AL579" t="s">
        <v>431</v>
      </c>
      <c r="AM579" s="27">
        <v>1580000043</v>
      </c>
      <c r="AN579" s="27">
        <v>1730000019</v>
      </c>
      <c r="AO579" t="s">
        <v>986</v>
      </c>
      <c r="AP579" s="27">
        <v>8300000191</v>
      </c>
      <c r="AQ579" t="s">
        <v>987</v>
      </c>
      <c r="AR579">
        <v>9</v>
      </c>
      <c r="AS579">
        <v>17</v>
      </c>
      <c r="AT579">
        <v>78</v>
      </c>
      <c r="AU579">
        <v>31</v>
      </c>
      <c r="AV579">
        <v>31</v>
      </c>
      <c r="AW579">
        <v>99</v>
      </c>
      <c r="AX579">
        <v>0</v>
      </c>
      <c r="AY579">
        <v>27</v>
      </c>
      <c r="AZ579" s="27">
        <v>6300000191</v>
      </c>
      <c r="BA579" t="s">
        <v>392</v>
      </c>
      <c r="BB579">
        <v>1</v>
      </c>
    </row>
    <row r="580" spans="2:54" x14ac:dyDescent="0.25">
      <c r="B580">
        <v>13</v>
      </c>
      <c r="C580">
        <v>16056</v>
      </c>
      <c r="D580">
        <v>286820</v>
      </c>
      <c r="G580" t="s">
        <v>992</v>
      </c>
      <c r="H580">
        <v>16056</v>
      </c>
      <c r="I580">
        <v>3</v>
      </c>
      <c r="J580">
        <v>1</v>
      </c>
      <c r="K580">
        <v>100</v>
      </c>
      <c r="M580" t="s">
        <v>984</v>
      </c>
      <c r="N580" t="s">
        <v>984</v>
      </c>
      <c r="O580" t="s">
        <v>635</v>
      </c>
      <c r="P580" t="s">
        <v>985</v>
      </c>
      <c r="Q580">
        <v>1</v>
      </c>
      <c r="W580" t="s">
        <v>46</v>
      </c>
      <c r="X580">
        <v>153</v>
      </c>
      <c r="Y580">
        <v>0</v>
      </c>
      <c r="Z580" t="s">
        <v>247</v>
      </c>
      <c r="AA580">
        <v>0</v>
      </c>
      <c r="AB580">
        <v>20</v>
      </c>
      <c r="AC580">
        <v>6</v>
      </c>
      <c r="AD580">
        <v>49</v>
      </c>
      <c r="AE580">
        <v>30</v>
      </c>
      <c r="AF580">
        <v>21</v>
      </c>
      <c r="AG580" s="19">
        <v>9</v>
      </c>
      <c r="AH580" s="8">
        <f t="shared" si="21"/>
        <v>1.32</v>
      </c>
      <c r="AI580" s="8">
        <f t="shared" si="22"/>
        <v>24.5</v>
      </c>
      <c r="AJ580" s="8">
        <f t="shared" si="23"/>
        <v>0.46300000000000002</v>
      </c>
      <c r="AL580" t="s">
        <v>431</v>
      </c>
      <c r="AM580" s="27">
        <v>1580000043</v>
      </c>
      <c r="AN580" s="27">
        <v>1730000019</v>
      </c>
      <c r="AO580" t="s">
        <v>986</v>
      </c>
      <c r="AP580" s="27">
        <v>8300000191</v>
      </c>
      <c r="AQ580" t="s">
        <v>987</v>
      </c>
      <c r="AR580">
        <v>9</v>
      </c>
      <c r="AS580">
        <v>17</v>
      </c>
      <c r="AT580">
        <v>78</v>
      </c>
      <c r="AU580">
        <v>31</v>
      </c>
      <c r="AV580">
        <v>31</v>
      </c>
      <c r="AW580">
        <v>99</v>
      </c>
      <c r="AX580">
        <v>0</v>
      </c>
      <c r="AY580">
        <v>27</v>
      </c>
      <c r="AZ580" s="27">
        <v>6300000191</v>
      </c>
      <c r="BA580" t="s">
        <v>392</v>
      </c>
      <c r="BB580">
        <v>1</v>
      </c>
    </row>
    <row r="581" spans="2:54" x14ac:dyDescent="0.25">
      <c r="B581">
        <v>2002</v>
      </c>
      <c r="C581">
        <v>12538</v>
      </c>
      <c r="D581">
        <v>286850</v>
      </c>
      <c r="G581" t="s">
        <v>993</v>
      </c>
      <c r="H581">
        <v>12538</v>
      </c>
      <c r="I581">
        <v>3</v>
      </c>
      <c r="J581">
        <v>2</v>
      </c>
      <c r="K581">
        <v>15</v>
      </c>
      <c r="M581" t="s">
        <v>984</v>
      </c>
      <c r="N581" t="s">
        <v>984</v>
      </c>
      <c r="O581" t="s">
        <v>635</v>
      </c>
      <c r="P581" t="s">
        <v>985</v>
      </c>
      <c r="Q581">
        <v>1</v>
      </c>
      <c r="W581" t="s">
        <v>46</v>
      </c>
      <c r="X581">
        <v>153</v>
      </c>
      <c r="Y581">
        <v>0</v>
      </c>
      <c r="Z581" t="s">
        <v>247</v>
      </c>
      <c r="AA581">
        <v>0</v>
      </c>
      <c r="AB581">
        <v>20</v>
      </c>
      <c r="AC581">
        <v>6</v>
      </c>
      <c r="AD581">
        <v>49</v>
      </c>
      <c r="AE581">
        <v>30</v>
      </c>
      <c r="AF581">
        <v>21</v>
      </c>
      <c r="AG581" s="19">
        <v>9</v>
      </c>
      <c r="AH581" s="8">
        <f t="shared" si="21"/>
        <v>1.32</v>
      </c>
      <c r="AI581" s="8">
        <f t="shared" si="22"/>
        <v>24.5</v>
      </c>
      <c r="AJ581" s="8">
        <f t="shared" si="23"/>
        <v>0.46300000000000002</v>
      </c>
      <c r="AL581" t="s">
        <v>431</v>
      </c>
      <c r="AM581" s="27">
        <v>1580000043</v>
      </c>
      <c r="AN581" s="27">
        <v>1730000019</v>
      </c>
      <c r="AO581" t="s">
        <v>986</v>
      </c>
      <c r="AP581" s="27">
        <v>8300000191</v>
      </c>
      <c r="AQ581" t="s">
        <v>987</v>
      </c>
      <c r="AR581">
        <v>9</v>
      </c>
      <c r="AS581">
        <v>17</v>
      </c>
      <c r="AT581">
        <v>78</v>
      </c>
      <c r="AU581">
        <v>31</v>
      </c>
      <c r="AV581">
        <v>31</v>
      </c>
      <c r="AW581">
        <v>99</v>
      </c>
      <c r="AX581">
        <v>0</v>
      </c>
      <c r="AY581">
        <v>27</v>
      </c>
      <c r="AZ581" s="27">
        <v>6300000191</v>
      </c>
      <c r="BA581" t="s">
        <v>392</v>
      </c>
      <c r="BB581">
        <v>1</v>
      </c>
    </row>
    <row r="582" spans="2:54" x14ac:dyDescent="0.25">
      <c r="B582">
        <v>2434</v>
      </c>
      <c r="C582">
        <v>12260</v>
      </c>
      <c r="D582">
        <v>290936</v>
      </c>
      <c r="G582" t="s">
        <v>994</v>
      </c>
      <c r="H582">
        <v>12260</v>
      </c>
      <c r="I582">
        <v>3</v>
      </c>
      <c r="J582">
        <v>1</v>
      </c>
      <c r="K582">
        <v>50</v>
      </c>
      <c r="M582" t="s">
        <v>995</v>
      </c>
      <c r="N582" t="s">
        <v>995</v>
      </c>
      <c r="O582" t="s">
        <v>635</v>
      </c>
      <c r="P582" t="s">
        <v>996</v>
      </c>
      <c r="Q582">
        <v>1</v>
      </c>
      <c r="W582" t="s">
        <v>46</v>
      </c>
      <c r="X582">
        <v>165</v>
      </c>
      <c r="Y582">
        <v>0</v>
      </c>
      <c r="Z582" t="s">
        <v>247</v>
      </c>
      <c r="AA582">
        <v>0</v>
      </c>
      <c r="AB582">
        <v>20</v>
      </c>
      <c r="AC582">
        <v>4</v>
      </c>
      <c r="AD582">
        <v>47</v>
      </c>
      <c r="AE582">
        <v>35</v>
      </c>
      <c r="AF582">
        <v>18</v>
      </c>
      <c r="AG582" s="19">
        <v>9</v>
      </c>
      <c r="AH582" s="8">
        <f t="shared" si="21"/>
        <v>1.32</v>
      </c>
      <c r="AI582" s="8">
        <f t="shared" si="22"/>
        <v>24.5</v>
      </c>
      <c r="AJ582" s="8">
        <f t="shared" si="23"/>
        <v>0.46300000000000002</v>
      </c>
      <c r="AL582" t="s">
        <v>431</v>
      </c>
      <c r="AM582" s="27">
        <v>1639999986</v>
      </c>
      <c r="AN582" s="27">
        <v>1679999948</v>
      </c>
      <c r="AO582" t="s">
        <v>997</v>
      </c>
      <c r="AP582" s="27">
        <v>6800000191</v>
      </c>
      <c r="AQ582" t="s">
        <v>998</v>
      </c>
      <c r="AR582">
        <v>9</v>
      </c>
      <c r="AS582">
        <v>11</v>
      </c>
      <c r="AT582">
        <v>79</v>
      </c>
      <c r="AU582">
        <v>10</v>
      </c>
      <c r="AV582">
        <v>10</v>
      </c>
      <c r="AW582">
        <v>88</v>
      </c>
      <c r="AX582">
        <v>0</v>
      </c>
      <c r="AY582">
        <v>11</v>
      </c>
      <c r="AZ582">
        <v>0</v>
      </c>
      <c r="BA582" t="s">
        <v>442</v>
      </c>
      <c r="BB582">
        <v>1</v>
      </c>
    </row>
    <row r="583" spans="2:54" x14ac:dyDescent="0.25">
      <c r="B583">
        <v>299</v>
      </c>
      <c r="C583">
        <v>27689</v>
      </c>
      <c r="D583">
        <v>723</v>
      </c>
      <c r="G583" t="s">
        <v>999</v>
      </c>
      <c r="H583">
        <v>27689</v>
      </c>
      <c r="I583">
        <v>3</v>
      </c>
      <c r="J583">
        <v>1</v>
      </c>
      <c r="K583">
        <v>60</v>
      </c>
      <c r="M583" t="s">
        <v>1000</v>
      </c>
      <c r="N583" t="s">
        <v>1000</v>
      </c>
      <c r="O583" t="s">
        <v>1001</v>
      </c>
      <c r="P583" t="s">
        <v>1002</v>
      </c>
      <c r="Q583">
        <v>1</v>
      </c>
      <c r="W583" t="s">
        <v>126</v>
      </c>
      <c r="X583">
        <v>119</v>
      </c>
      <c r="Y583">
        <v>0</v>
      </c>
      <c r="Z583" t="s">
        <v>247</v>
      </c>
      <c r="AA583">
        <v>0</v>
      </c>
      <c r="AB583">
        <v>20</v>
      </c>
      <c r="AC583">
        <v>16</v>
      </c>
      <c r="AD583">
        <v>52</v>
      </c>
      <c r="AE583">
        <v>27</v>
      </c>
      <c r="AF583">
        <v>21</v>
      </c>
      <c r="AG583" s="19">
        <v>10</v>
      </c>
      <c r="AH583" s="8">
        <f t="shared" ref="AH583:AH646" si="24">AVERAGE(0.3,0.43)</f>
        <v>0.36499999999999999</v>
      </c>
      <c r="AI583" s="8">
        <f t="shared" ref="AI583:AI646" si="25">AVERAGE(44.9,53.83)</f>
        <v>49.364999999999995</v>
      </c>
      <c r="AJ583" s="8">
        <f t="shared" ref="AJ583:AJ646" si="26">0.398</f>
        <v>0.39800000000000002</v>
      </c>
      <c r="AL583" t="s">
        <v>431</v>
      </c>
      <c r="AM583" s="27">
        <v>1399999976</v>
      </c>
      <c r="AN583" s="27">
        <v>174000001</v>
      </c>
      <c r="AO583" s="27">
        <v>1373999953</v>
      </c>
      <c r="AP583" s="27">
        <v>4900000095</v>
      </c>
      <c r="AQ583" s="27">
        <v>125999999</v>
      </c>
      <c r="AR583">
        <v>12</v>
      </c>
      <c r="AS583">
        <v>7</v>
      </c>
      <c r="AT583">
        <v>14</v>
      </c>
      <c r="AU583">
        <v>4</v>
      </c>
      <c r="AV583">
        <v>3</v>
      </c>
      <c r="AW583">
        <v>36</v>
      </c>
      <c r="AX583">
        <v>23</v>
      </c>
      <c r="AY583">
        <v>2</v>
      </c>
      <c r="AZ583">
        <v>0</v>
      </c>
      <c r="BA583">
        <v>0</v>
      </c>
      <c r="BB583">
        <v>0</v>
      </c>
    </row>
    <row r="584" spans="2:54" x14ac:dyDescent="0.25">
      <c r="B584">
        <v>1152</v>
      </c>
      <c r="C584">
        <v>12857</v>
      </c>
      <c r="D584">
        <v>726</v>
      </c>
      <c r="G584" t="s">
        <v>1003</v>
      </c>
      <c r="H584">
        <v>12857</v>
      </c>
      <c r="I584">
        <v>3</v>
      </c>
      <c r="J584">
        <v>2</v>
      </c>
      <c r="K584">
        <v>30</v>
      </c>
      <c r="M584" t="s">
        <v>1000</v>
      </c>
      <c r="N584" t="s">
        <v>1000</v>
      </c>
      <c r="O584" t="s">
        <v>1001</v>
      </c>
      <c r="P584" t="s">
        <v>1002</v>
      </c>
      <c r="Q584">
        <v>1</v>
      </c>
      <c r="W584" t="s">
        <v>126</v>
      </c>
      <c r="X584">
        <v>119</v>
      </c>
      <c r="Y584">
        <v>0</v>
      </c>
      <c r="Z584" t="s">
        <v>247</v>
      </c>
      <c r="AA584">
        <v>0</v>
      </c>
      <c r="AB584">
        <v>20</v>
      </c>
      <c r="AC584">
        <v>16</v>
      </c>
      <c r="AD584">
        <v>52</v>
      </c>
      <c r="AE584">
        <v>27</v>
      </c>
      <c r="AF584">
        <v>21</v>
      </c>
      <c r="AG584" s="19">
        <v>10</v>
      </c>
      <c r="AH584" s="8">
        <f t="shared" si="24"/>
        <v>0.36499999999999999</v>
      </c>
      <c r="AI584" s="8">
        <f t="shared" si="25"/>
        <v>49.364999999999995</v>
      </c>
      <c r="AJ584" s="8">
        <f t="shared" si="26"/>
        <v>0.39800000000000002</v>
      </c>
      <c r="AL584" t="s">
        <v>431</v>
      </c>
      <c r="AM584" s="27">
        <v>1399999976</v>
      </c>
      <c r="AN584" s="27">
        <v>174000001</v>
      </c>
      <c r="AO584" s="27">
        <v>1373999953</v>
      </c>
      <c r="AP584" s="27">
        <v>4900000095</v>
      </c>
      <c r="AQ584" s="27">
        <v>125999999</v>
      </c>
      <c r="AR584">
        <v>12</v>
      </c>
      <c r="AS584">
        <v>7</v>
      </c>
      <c r="AT584">
        <v>14</v>
      </c>
      <c r="AU584">
        <v>4</v>
      </c>
      <c r="AV584">
        <v>3</v>
      </c>
      <c r="AW584">
        <v>36</v>
      </c>
      <c r="AX584">
        <v>23</v>
      </c>
      <c r="AY584">
        <v>2</v>
      </c>
      <c r="AZ584">
        <v>0</v>
      </c>
      <c r="BA584">
        <v>0</v>
      </c>
      <c r="BB584">
        <v>0</v>
      </c>
    </row>
    <row r="585" spans="2:54" x14ac:dyDescent="0.25">
      <c r="B585">
        <v>1655</v>
      </c>
      <c r="C585">
        <v>18786</v>
      </c>
      <c r="D585">
        <v>737</v>
      </c>
      <c r="G585" t="s">
        <v>1004</v>
      </c>
      <c r="H585">
        <v>18786</v>
      </c>
      <c r="I585">
        <v>3</v>
      </c>
      <c r="J585">
        <v>1</v>
      </c>
      <c r="K585">
        <v>60</v>
      </c>
      <c r="M585" t="s">
        <v>1000</v>
      </c>
      <c r="N585" t="s">
        <v>1000</v>
      </c>
      <c r="O585" t="s">
        <v>1001</v>
      </c>
      <c r="P585" t="s">
        <v>1002</v>
      </c>
      <c r="Q585">
        <v>1</v>
      </c>
      <c r="W585" t="s">
        <v>126</v>
      </c>
      <c r="X585">
        <v>119</v>
      </c>
      <c r="Y585">
        <v>0</v>
      </c>
      <c r="Z585" t="s">
        <v>247</v>
      </c>
      <c r="AA585">
        <v>0</v>
      </c>
      <c r="AB585">
        <v>20</v>
      </c>
      <c r="AC585">
        <v>16</v>
      </c>
      <c r="AD585">
        <v>52</v>
      </c>
      <c r="AE585">
        <v>27</v>
      </c>
      <c r="AF585">
        <v>21</v>
      </c>
      <c r="AG585" s="19">
        <v>10</v>
      </c>
      <c r="AH585" s="8">
        <f t="shared" si="24"/>
        <v>0.36499999999999999</v>
      </c>
      <c r="AI585" s="8">
        <f t="shared" si="25"/>
        <v>49.364999999999995</v>
      </c>
      <c r="AJ585" s="8">
        <f t="shared" si="26"/>
        <v>0.39800000000000002</v>
      </c>
      <c r="AL585" t="s">
        <v>431</v>
      </c>
      <c r="AM585" s="27">
        <v>1399999976</v>
      </c>
      <c r="AN585" s="27">
        <v>174000001</v>
      </c>
      <c r="AO585" s="27">
        <v>1373999953</v>
      </c>
      <c r="AP585" s="27">
        <v>4900000095</v>
      </c>
      <c r="AQ585" s="27">
        <v>125999999</v>
      </c>
      <c r="AR585">
        <v>12</v>
      </c>
      <c r="AS585">
        <v>7</v>
      </c>
      <c r="AT585">
        <v>14</v>
      </c>
      <c r="AU585">
        <v>4</v>
      </c>
      <c r="AV585">
        <v>3</v>
      </c>
      <c r="AW585">
        <v>36</v>
      </c>
      <c r="AX585">
        <v>23</v>
      </c>
      <c r="AY585">
        <v>2</v>
      </c>
      <c r="AZ585">
        <v>0</v>
      </c>
      <c r="BA585">
        <v>0</v>
      </c>
      <c r="BB585">
        <v>0</v>
      </c>
    </row>
    <row r="586" spans="2:54" x14ac:dyDescent="0.25">
      <c r="B586">
        <v>388</v>
      </c>
      <c r="C586">
        <v>27649</v>
      </c>
      <c r="D586">
        <v>747</v>
      </c>
      <c r="G586" t="s">
        <v>1005</v>
      </c>
      <c r="H586">
        <v>27649</v>
      </c>
      <c r="I586">
        <v>3</v>
      </c>
      <c r="J586">
        <v>1</v>
      </c>
      <c r="K586">
        <v>55</v>
      </c>
      <c r="M586" t="s">
        <v>1000</v>
      </c>
      <c r="N586" t="s">
        <v>1000</v>
      </c>
      <c r="O586" t="s">
        <v>1001</v>
      </c>
      <c r="P586" t="s">
        <v>1002</v>
      </c>
      <c r="Q586">
        <v>1</v>
      </c>
      <c r="W586" t="s">
        <v>126</v>
      </c>
      <c r="X586">
        <v>119</v>
      </c>
      <c r="Y586">
        <v>0</v>
      </c>
      <c r="Z586" t="s">
        <v>247</v>
      </c>
      <c r="AA586">
        <v>0</v>
      </c>
      <c r="AB586">
        <v>20</v>
      </c>
      <c r="AC586">
        <v>16</v>
      </c>
      <c r="AD586">
        <v>52</v>
      </c>
      <c r="AE586">
        <v>27</v>
      </c>
      <c r="AF586">
        <v>21</v>
      </c>
      <c r="AG586" s="19">
        <v>10</v>
      </c>
      <c r="AH586" s="8">
        <f t="shared" si="24"/>
        <v>0.36499999999999999</v>
      </c>
      <c r="AI586" s="8">
        <f t="shared" si="25"/>
        <v>49.364999999999995</v>
      </c>
      <c r="AJ586" s="8">
        <f t="shared" si="26"/>
        <v>0.39800000000000002</v>
      </c>
      <c r="AL586" t="s">
        <v>431</v>
      </c>
      <c r="AM586" s="27">
        <v>1399999976</v>
      </c>
      <c r="AN586" s="27">
        <v>174000001</v>
      </c>
      <c r="AO586" s="27">
        <v>1373999953</v>
      </c>
      <c r="AP586" s="27">
        <v>4900000095</v>
      </c>
      <c r="AQ586" s="27">
        <v>125999999</v>
      </c>
      <c r="AR586">
        <v>12</v>
      </c>
      <c r="AS586">
        <v>7</v>
      </c>
      <c r="AT586">
        <v>14</v>
      </c>
      <c r="AU586">
        <v>4</v>
      </c>
      <c r="AV586">
        <v>3</v>
      </c>
      <c r="AW586">
        <v>36</v>
      </c>
      <c r="AX586">
        <v>23</v>
      </c>
      <c r="AY586">
        <v>2</v>
      </c>
      <c r="AZ586">
        <v>0</v>
      </c>
      <c r="BA586">
        <v>0</v>
      </c>
      <c r="BB586">
        <v>0</v>
      </c>
    </row>
    <row r="587" spans="2:54" x14ac:dyDescent="0.25">
      <c r="B587">
        <v>461</v>
      </c>
      <c r="C587">
        <v>16050</v>
      </c>
      <c r="D587">
        <v>748</v>
      </c>
      <c r="G587" t="s">
        <v>1006</v>
      </c>
      <c r="H587">
        <v>16050</v>
      </c>
      <c r="I587">
        <v>3</v>
      </c>
      <c r="J587">
        <v>1</v>
      </c>
      <c r="K587">
        <v>55</v>
      </c>
      <c r="M587" t="s">
        <v>1000</v>
      </c>
      <c r="N587" t="s">
        <v>1000</v>
      </c>
      <c r="O587" t="s">
        <v>1001</v>
      </c>
      <c r="P587" t="s">
        <v>1002</v>
      </c>
      <c r="Q587">
        <v>1</v>
      </c>
      <c r="W587" t="s">
        <v>126</v>
      </c>
      <c r="X587">
        <v>119</v>
      </c>
      <c r="Y587">
        <v>0</v>
      </c>
      <c r="Z587" t="s">
        <v>247</v>
      </c>
      <c r="AA587">
        <v>0</v>
      </c>
      <c r="AB587">
        <v>20</v>
      </c>
      <c r="AC587">
        <v>16</v>
      </c>
      <c r="AD587">
        <v>52</v>
      </c>
      <c r="AE587">
        <v>27</v>
      </c>
      <c r="AF587">
        <v>21</v>
      </c>
      <c r="AG587" s="19">
        <v>10</v>
      </c>
      <c r="AH587" s="8">
        <f t="shared" si="24"/>
        <v>0.36499999999999999</v>
      </c>
      <c r="AI587" s="8">
        <f t="shared" si="25"/>
        <v>49.364999999999995</v>
      </c>
      <c r="AJ587" s="8">
        <f t="shared" si="26"/>
        <v>0.39800000000000002</v>
      </c>
      <c r="AL587" t="s">
        <v>431</v>
      </c>
      <c r="AM587" s="27">
        <v>1399999976</v>
      </c>
      <c r="AN587" s="27">
        <v>174000001</v>
      </c>
      <c r="AO587" s="27">
        <v>1373999953</v>
      </c>
      <c r="AP587" s="27">
        <v>4900000095</v>
      </c>
      <c r="AQ587" s="27">
        <v>125999999</v>
      </c>
      <c r="AR587">
        <v>12</v>
      </c>
      <c r="AS587">
        <v>7</v>
      </c>
      <c r="AT587">
        <v>14</v>
      </c>
      <c r="AU587">
        <v>4</v>
      </c>
      <c r="AV587">
        <v>3</v>
      </c>
      <c r="AW587">
        <v>36</v>
      </c>
      <c r="AX587">
        <v>23</v>
      </c>
      <c r="AY587">
        <v>2</v>
      </c>
      <c r="AZ587">
        <v>0</v>
      </c>
      <c r="BA587">
        <v>0</v>
      </c>
      <c r="BB587">
        <v>0</v>
      </c>
    </row>
    <row r="588" spans="2:54" x14ac:dyDescent="0.25">
      <c r="B588">
        <v>1872</v>
      </c>
      <c r="C588">
        <v>12649</v>
      </c>
      <c r="D588">
        <v>750</v>
      </c>
      <c r="G588" t="s">
        <v>1007</v>
      </c>
      <c r="H588">
        <v>12649</v>
      </c>
      <c r="I588">
        <v>3</v>
      </c>
      <c r="J588">
        <v>1</v>
      </c>
      <c r="K588">
        <v>40</v>
      </c>
      <c r="M588" t="s">
        <v>1000</v>
      </c>
      <c r="N588" t="s">
        <v>1000</v>
      </c>
      <c r="O588" t="s">
        <v>1001</v>
      </c>
      <c r="P588" t="s">
        <v>1002</v>
      </c>
      <c r="Q588">
        <v>1</v>
      </c>
      <c r="W588" t="s">
        <v>126</v>
      </c>
      <c r="X588">
        <v>119</v>
      </c>
      <c r="Y588">
        <v>0</v>
      </c>
      <c r="Z588" t="s">
        <v>247</v>
      </c>
      <c r="AA588">
        <v>0</v>
      </c>
      <c r="AB588">
        <v>20</v>
      </c>
      <c r="AC588">
        <v>16</v>
      </c>
      <c r="AD588">
        <v>52</v>
      </c>
      <c r="AE588">
        <v>27</v>
      </c>
      <c r="AF588">
        <v>21</v>
      </c>
      <c r="AG588" s="19">
        <v>10</v>
      </c>
      <c r="AH588" s="8">
        <f t="shared" si="24"/>
        <v>0.36499999999999999</v>
      </c>
      <c r="AI588" s="8">
        <f t="shared" si="25"/>
        <v>49.364999999999995</v>
      </c>
      <c r="AJ588" s="8">
        <f t="shared" si="26"/>
        <v>0.39800000000000002</v>
      </c>
      <c r="AL588" t="s">
        <v>431</v>
      </c>
      <c r="AM588" s="27">
        <v>1399999976</v>
      </c>
      <c r="AN588" s="27">
        <v>174000001</v>
      </c>
      <c r="AO588" s="27">
        <v>1373999953</v>
      </c>
      <c r="AP588" s="27">
        <v>4900000095</v>
      </c>
      <c r="AQ588" s="27">
        <v>125999999</v>
      </c>
      <c r="AR588">
        <v>12</v>
      </c>
      <c r="AS588">
        <v>7</v>
      </c>
      <c r="AT588">
        <v>14</v>
      </c>
      <c r="AU588">
        <v>4</v>
      </c>
      <c r="AV588">
        <v>3</v>
      </c>
      <c r="AW588">
        <v>36</v>
      </c>
      <c r="AX588">
        <v>23</v>
      </c>
      <c r="AY588">
        <v>2</v>
      </c>
      <c r="AZ588">
        <v>0</v>
      </c>
      <c r="BA588">
        <v>0</v>
      </c>
      <c r="BB588">
        <v>0</v>
      </c>
    </row>
    <row r="589" spans="2:54" x14ac:dyDescent="0.25">
      <c r="B589">
        <v>1928</v>
      </c>
      <c r="C589">
        <v>12560</v>
      </c>
      <c r="D589">
        <v>751</v>
      </c>
      <c r="G589" t="s">
        <v>1008</v>
      </c>
      <c r="H589">
        <v>12560</v>
      </c>
      <c r="I589">
        <v>3</v>
      </c>
      <c r="J589">
        <v>1</v>
      </c>
      <c r="K589">
        <v>60</v>
      </c>
      <c r="M589" t="s">
        <v>1000</v>
      </c>
      <c r="N589" t="s">
        <v>1000</v>
      </c>
      <c r="O589" t="s">
        <v>1001</v>
      </c>
      <c r="P589" t="s">
        <v>1002</v>
      </c>
      <c r="Q589">
        <v>1</v>
      </c>
      <c r="W589" t="s">
        <v>126</v>
      </c>
      <c r="X589">
        <v>119</v>
      </c>
      <c r="Y589">
        <v>0</v>
      </c>
      <c r="Z589" t="s">
        <v>247</v>
      </c>
      <c r="AA589">
        <v>0</v>
      </c>
      <c r="AB589">
        <v>20</v>
      </c>
      <c r="AC589">
        <v>16</v>
      </c>
      <c r="AD589">
        <v>52</v>
      </c>
      <c r="AE589">
        <v>27</v>
      </c>
      <c r="AF589">
        <v>21</v>
      </c>
      <c r="AG589" s="19">
        <v>10</v>
      </c>
      <c r="AH589" s="8">
        <f t="shared" si="24"/>
        <v>0.36499999999999999</v>
      </c>
      <c r="AI589" s="8">
        <f t="shared" si="25"/>
        <v>49.364999999999995</v>
      </c>
      <c r="AJ589" s="8">
        <f t="shared" si="26"/>
        <v>0.39800000000000002</v>
      </c>
      <c r="AL589" t="s">
        <v>431</v>
      </c>
      <c r="AM589" s="27">
        <v>1399999976</v>
      </c>
      <c r="AN589" s="27">
        <v>174000001</v>
      </c>
      <c r="AO589" s="27">
        <v>1373999953</v>
      </c>
      <c r="AP589" s="27">
        <v>4900000095</v>
      </c>
      <c r="AQ589" s="27">
        <v>125999999</v>
      </c>
      <c r="AR589">
        <v>12</v>
      </c>
      <c r="AS589">
        <v>7</v>
      </c>
      <c r="AT589">
        <v>14</v>
      </c>
      <c r="AU589">
        <v>4</v>
      </c>
      <c r="AV589">
        <v>3</v>
      </c>
      <c r="AW589">
        <v>36</v>
      </c>
      <c r="AX589">
        <v>23</v>
      </c>
      <c r="AY589">
        <v>2</v>
      </c>
      <c r="AZ589">
        <v>0</v>
      </c>
      <c r="BA589">
        <v>0</v>
      </c>
      <c r="BB589">
        <v>0</v>
      </c>
    </row>
    <row r="590" spans="2:54" x14ac:dyDescent="0.25">
      <c r="B590">
        <v>172</v>
      </c>
      <c r="C590">
        <v>27652</v>
      </c>
      <c r="D590">
        <v>753</v>
      </c>
      <c r="G590" t="s">
        <v>1009</v>
      </c>
      <c r="H590">
        <v>27652</v>
      </c>
      <c r="I590">
        <v>3</v>
      </c>
      <c r="J590">
        <v>1</v>
      </c>
      <c r="K590">
        <v>70</v>
      </c>
      <c r="M590" t="s">
        <v>1000</v>
      </c>
      <c r="N590" t="s">
        <v>1000</v>
      </c>
      <c r="O590" t="s">
        <v>1001</v>
      </c>
      <c r="P590" t="s">
        <v>1002</v>
      </c>
      <c r="Q590">
        <v>1</v>
      </c>
      <c r="W590" t="s">
        <v>126</v>
      </c>
      <c r="X590">
        <v>119</v>
      </c>
      <c r="Y590">
        <v>0</v>
      </c>
      <c r="Z590" t="s">
        <v>247</v>
      </c>
      <c r="AA590">
        <v>0</v>
      </c>
      <c r="AB590">
        <v>20</v>
      </c>
      <c r="AC590">
        <v>16</v>
      </c>
      <c r="AD590">
        <v>52</v>
      </c>
      <c r="AE590">
        <v>27</v>
      </c>
      <c r="AF590">
        <v>21</v>
      </c>
      <c r="AG590" s="19">
        <v>10</v>
      </c>
      <c r="AH590" s="8">
        <f t="shared" si="24"/>
        <v>0.36499999999999999</v>
      </c>
      <c r="AI590" s="8">
        <f t="shared" si="25"/>
        <v>49.364999999999995</v>
      </c>
      <c r="AJ590" s="8">
        <f t="shared" si="26"/>
        <v>0.39800000000000002</v>
      </c>
      <c r="AL590" t="s">
        <v>431</v>
      </c>
      <c r="AM590" s="27">
        <v>1399999976</v>
      </c>
      <c r="AN590" s="27">
        <v>174000001</v>
      </c>
      <c r="AO590" s="27">
        <v>1373999953</v>
      </c>
      <c r="AP590" s="27">
        <v>4900000095</v>
      </c>
      <c r="AQ590" s="27">
        <v>125999999</v>
      </c>
      <c r="AR590">
        <v>12</v>
      </c>
      <c r="AS590">
        <v>7</v>
      </c>
      <c r="AT590">
        <v>14</v>
      </c>
      <c r="AU590">
        <v>4</v>
      </c>
      <c r="AV590">
        <v>3</v>
      </c>
      <c r="AW590">
        <v>36</v>
      </c>
      <c r="AX590">
        <v>23</v>
      </c>
      <c r="AY590">
        <v>2</v>
      </c>
      <c r="AZ590">
        <v>0</v>
      </c>
      <c r="BA590">
        <v>0</v>
      </c>
      <c r="BB590">
        <v>0</v>
      </c>
    </row>
    <row r="591" spans="2:54" x14ac:dyDescent="0.25">
      <c r="B591">
        <v>1713</v>
      </c>
      <c r="C591">
        <v>12648</v>
      </c>
      <c r="D591">
        <v>755</v>
      </c>
      <c r="G591" t="s">
        <v>1010</v>
      </c>
      <c r="H591">
        <v>12648</v>
      </c>
      <c r="I591">
        <v>3</v>
      </c>
      <c r="J591">
        <v>2</v>
      </c>
      <c r="K591">
        <v>25</v>
      </c>
      <c r="M591" t="s">
        <v>1000</v>
      </c>
      <c r="N591" t="s">
        <v>1000</v>
      </c>
      <c r="O591" t="s">
        <v>1001</v>
      </c>
      <c r="P591" t="s">
        <v>1002</v>
      </c>
      <c r="Q591">
        <v>1</v>
      </c>
      <c r="W591" t="s">
        <v>126</v>
      </c>
      <c r="X591">
        <v>119</v>
      </c>
      <c r="Y591">
        <v>0</v>
      </c>
      <c r="Z591" t="s">
        <v>247</v>
      </c>
      <c r="AA591">
        <v>0</v>
      </c>
      <c r="AB591">
        <v>20</v>
      </c>
      <c r="AC591">
        <v>16</v>
      </c>
      <c r="AD591">
        <v>52</v>
      </c>
      <c r="AE591">
        <v>27</v>
      </c>
      <c r="AF591">
        <v>21</v>
      </c>
      <c r="AG591" s="19">
        <v>10</v>
      </c>
      <c r="AH591" s="8">
        <f t="shared" si="24"/>
        <v>0.36499999999999999</v>
      </c>
      <c r="AI591" s="8">
        <f t="shared" si="25"/>
        <v>49.364999999999995</v>
      </c>
      <c r="AJ591" s="8">
        <f t="shared" si="26"/>
        <v>0.39800000000000002</v>
      </c>
      <c r="AL591" t="s">
        <v>431</v>
      </c>
      <c r="AM591" s="27">
        <v>1399999976</v>
      </c>
      <c r="AN591" s="27">
        <v>174000001</v>
      </c>
      <c r="AO591" s="27">
        <v>1373999953</v>
      </c>
      <c r="AP591" s="27">
        <v>4900000095</v>
      </c>
      <c r="AQ591" s="27">
        <v>125999999</v>
      </c>
      <c r="AR591">
        <v>12</v>
      </c>
      <c r="AS591">
        <v>7</v>
      </c>
      <c r="AT591">
        <v>14</v>
      </c>
      <c r="AU591">
        <v>4</v>
      </c>
      <c r="AV591">
        <v>3</v>
      </c>
      <c r="AW591">
        <v>36</v>
      </c>
      <c r="AX591">
        <v>23</v>
      </c>
      <c r="AY591">
        <v>2</v>
      </c>
      <c r="AZ591">
        <v>0</v>
      </c>
      <c r="BA591">
        <v>0</v>
      </c>
      <c r="BB591">
        <v>0</v>
      </c>
    </row>
    <row r="592" spans="2:54" x14ac:dyDescent="0.25">
      <c r="B592">
        <v>1069</v>
      </c>
      <c r="C592">
        <v>12724</v>
      </c>
      <c r="D592">
        <v>982</v>
      </c>
      <c r="G592" t="s">
        <v>1011</v>
      </c>
      <c r="H592">
        <v>12724</v>
      </c>
      <c r="I592">
        <v>3</v>
      </c>
      <c r="J592">
        <v>4</v>
      </c>
      <c r="K592">
        <v>15</v>
      </c>
      <c r="M592" t="s">
        <v>1012</v>
      </c>
      <c r="N592" t="s">
        <v>1012</v>
      </c>
      <c r="O592" t="s">
        <v>710</v>
      </c>
      <c r="P592" t="s">
        <v>1013</v>
      </c>
      <c r="Q592">
        <v>1</v>
      </c>
      <c r="W592" t="s">
        <v>46</v>
      </c>
      <c r="X592">
        <v>137</v>
      </c>
      <c r="Y592">
        <v>0</v>
      </c>
      <c r="Z592" t="s">
        <v>247</v>
      </c>
      <c r="AA592">
        <v>0</v>
      </c>
      <c r="AB592">
        <v>20</v>
      </c>
      <c r="AC592">
        <v>11</v>
      </c>
      <c r="AD592">
        <v>59</v>
      </c>
      <c r="AE592">
        <v>18</v>
      </c>
      <c r="AF592">
        <v>23</v>
      </c>
      <c r="AG592" s="19">
        <v>10</v>
      </c>
      <c r="AH592" s="8">
        <f t="shared" si="24"/>
        <v>0.36499999999999999</v>
      </c>
      <c r="AI592" s="8">
        <f t="shared" si="25"/>
        <v>49.364999999999995</v>
      </c>
      <c r="AJ592" s="8">
        <f t="shared" si="26"/>
        <v>0.39800000000000002</v>
      </c>
      <c r="AL592" t="s">
        <v>431</v>
      </c>
      <c r="AM592" s="27">
        <v>1370000005</v>
      </c>
      <c r="AN592" s="27">
        <v>1769999981</v>
      </c>
      <c r="AO592" s="27">
        <v>1203999996</v>
      </c>
      <c r="AP592" s="27">
        <v>5099999905</v>
      </c>
      <c r="AQ592" s="27">
        <v>1029999971</v>
      </c>
      <c r="AR592">
        <v>12</v>
      </c>
      <c r="AS592">
        <v>7</v>
      </c>
      <c r="AT592">
        <v>17</v>
      </c>
      <c r="AU592">
        <v>4</v>
      </c>
      <c r="AV592">
        <v>3</v>
      </c>
      <c r="AW592">
        <v>43</v>
      </c>
      <c r="AX592">
        <v>20</v>
      </c>
      <c r="AY592">
        <v>2</v>
      </c>
      <c r="AZ592">
        <v>0</v>
      </c>
      <c r="BA592">
        <v>0</v>
      </c>
      <c r="BB592">
        <v>0</v>
      </c>
    </row>
    <row r="593" spans="2:54" x14ac:dyDescent="0.25">
      <c r="B593">
        <v>1529</v>
      </c>
      <c r="C593">
        <v>12690</v>
      </c>
      <c r="D593">
        <v>988</v>
      </c>
      <c r="G593" t="s">
        <v>1014</v>
      </c>
      <c r="H593">
        <v>12690</v>
      </c>
      <c r="I593">
        <v>3</v>
      </c>
      <c r="J593">
        <v>2</v>
      </c>
      <c r="K593">
        <v>30</v>
      </c>
      <c r="M593" t="s">
        <v>1012</v>
      </c>
      <c r="N593" t="s">
        <v>1012</v>
      </c>
      <c r="O593" t="s">
        <v>710</v>
      </c>
      <c r="P593" t="s">
        <v>1013</v>
      </c>
      <c r="Q593">
        <v>1</v>
      </c>
      <c r="W593" t="s">
        <v>46</v>
      </c>
      <c r="X593">
        <v>137</v>
      </c>
      <c r="Y593">
        <v>0</v>
      </c>
      <c r="Z593" t="s">
        <v>247</v>
      </c>
      <c r="AA593">
        <v>0</v>
      </c>
      <c r="AB593">
        <v>20</v>
      </c>
      <c r="AC593">
        <v>11</v>
      </c>
      <c r="AD593">
        <v>59</v>
      </c>
      <c r="AE593">
        <v>18</v>
      </c>
      <c r="AF593">
        <v>23</v>
      </c>
      <c r="AG593" s="19">
        <v>10</v>
      </c>
      <c r="AH593" s="8">
        <f t="shared" si="24"/>
        <v>0.36499999999999999</v>
      </c>
      <c r="AI593" s="8">
        <f t="shared" si="25"/>
        <v>49.364999999999995</v>
      </c>
      <c r="AJ593" s="8">
        <f t="shared" si="26"/>
        <v>0.39800000000000002</v>
      </c>
      <c r="AL593" t="s">
        <v>431</v>
      </c>
      <c r="AM593" s="27">
        <v>1370000005</v>
      </c>
      <c r="AN593" s="27">
        <v>1769999981</v>
      </c>
      <c r="AO593" s="27">
        <v>1203999996</v>
      </c>
      <c r="AP593" s="27">
        <v>5099999905</v>
      </c>
      <c r="AQ593" s="27">
        <v>1029999971</v>
      </c>
      <c r="AR593">
        <v>12</v>
      </c>
      <c r="AS593">
        <v>7</v>
      </c>
      <c r="AT593">
        <v>17</v>
      </c>
      <c r="AU593">
        <v>4</v>
      </c>
      <c r="AV593">
        <v>3</v>
      </c>
      <c r="AW593">
        <v>43</v>
      </c>
      <c r="AX593">
        <v>20</v>
      </c>
      <c r="AY593">
        <v>2</v>
      </c>
      <c r="AZ593">
        <v>0</v>
      </c>
      <c r="BA593">
        <v>0</v>
      </c>
      <c r="BB593">
        <v>0</v>
      </c>
    </row>
    <row r="594" spans="2:54" x14ac:dyDescent="0.25">
      <c r="B594">
        <v>1503</v>
      </c>
      <c r="C594">
        <v>12797</v>
      </c>
      <c r="D594">
        <v>995</v>
      </c>
      <c r="G594" t="s">
        <v>1015</v>
      </c>
      <c r="H594">
        <v>12797</v>
      </c>
      <c r="I594">
        <v>3</v>
      </c>
      <c r="J594">
        <v>1</v>
      </c>
      <c r="K594">
        <v>60</v>
      </c>
      <c r="M594" t="s">
        <v>1012</v>
      </c>
      <c r="N594" t="s">
        <v>1012</v>
      </c>
      <c r="O594" t="s">
        <v>710</v>
      </c>
      <c r="P594" t="s">
        <v>1013</v>
      </c>
      <c r="Q594">
        <v>1</v>
      </c>
      <c r="W594" t="s">
        <v>46</v>
      </c>
      <c r="X594">
        <v>137</v>
      </c>
      <c r="Y594">
        <v>0</v>
      </c>
      <c r="Z594" t="s">
        <v>247</v>
      </c>
      <c r="AA594">
        <v>0</v>
      </c>
      <c r="AB594">
        <v>20</v>
      </c>
      <c r="AC594">
        <v>11</v>
      </c>
      <c r="AD594">
        <v>59</v>
      </c>
      <c r="AE594">
        <v>18</v>
      </c>
      <c r="AF594">
        <v>23</v>
      </c>
      <c r="AG594" s="19">
        <v>10</v>
      </c>
      <c r="AH594" s="8">
        <f t="shared" si="24"/>
        <v>0.36499999999999999</v>
      </c>
      <c r="AI594" s="8">
        <f t="shared" si="25"/>
        <v>49.364999999999995</v>
      </c>
      <c r="AJ594" s="8">
        <f t="shared" si="26"/>
        <v>0.39800000000000002</v>
      </c>
      <c r="AL594" t="s">
        <v>431</v>
      </c>
      <c r="AM594" s="27">
        <v>1370000005</v>
      </c>
      <c r="AN594" s="27">
        <v>1769999981</v>
      </c>
      <c r="AO594" s="27">
        <v>1203999996</v>
      </c>
      <c r="AP594" s="27">
        <v>5099999905</v>
      </c>
      <c r="AQ594" s="27">
        <v>1029999971</v>
      </c>
      <c r="AR594">
        <v>12</v>
      </c>
      <c r="AS594">
        <v>7</v>
      </c>
      <c r="AT594">
        <v>17</v>
      </c>
      <c r="AU594">
        <v>4</v>
      </c>
      <c r="AV594">
        <v>3</v>
      </c>
      <c r="AW594">
        <v>43</v>
      </c>
      <c r="AX594">
        <v>20</v>
      </c>
      <c r="AY594">
        <v>2</v>
      </c>
      <c r="AZ594">
        <v>0</v>
      </c>
      <c r="BA594">
        <v>0</v>
      </c>
      <c r="BB594">
        <v>0</v>
      </c>
    </row>
    <row r="595" spans="2:54" x14ac:dyDescent="0.25">
      <c r="B595">
        <v>1295</v>
      </c>
      <c r="C595">
        <v>12707</v>
      </c>
      <c r="D595">
        <v>996</v>
      </c>
      <c r="G595" t="s">
        <v>1016</v>
      </c>
      <c r="H595">
        <v>12707</v>
      </c>
      <c r="I595">
        <v>3</v>
      </c>
      <c r="J595">
        <v>2</v>
      </c>
      <c r="K595">
        <v>40</v>
      </c>
      <c r="M595" t="s">
        <v>1012</v>
      </c>
      <c r="N595" t="s">
        <v>1012</v>
      </c>
      <c r="O595" t="s">
        <v>710</v>
      </c>
      <c r="P595" t="s">
        <v>1013</v>
      </c>
      <c r="Q595">
        <v>1</v>
      </c>
      <c r="W595" t="s">
        <v>46</v>
      </c>
      <c r="X595">
        <v>137</v>
      </c>
      <c r="Y595">
        <v>0</v>
      </c>
      <c r="Z595" t="s">
        <v>247</v>
      </c>
      <c r="AA595">
        <v>0</v>
      </c>
      <c r="AB595">
        <v>20</v>
      </c>
      <c r="AC595">
        <v>11</v>
      </c>
      <c r="AD595">
        <v>59</v>
      </c>
      <c r="AE595">
        <v>18</v>
      </c>
      <c r="AF595">
        <v>23</v>
      </c>
      <c r="AG595" s="19">
        <v>10</v>
      </c>
      <c r="AH595" s="8">
        <f t="shared" si="24"/>
        <v>0.36499999999999999</v>
      </c>
      <c r="AI595" s="8">
        <f t="shared" si="25"/>
        <v>49.364999999999995</v>
      </c>
      <c r="AJ595" s="8">
        <f t="shared" si="26"/>
        <v>0.39800000000000002</v>
      </c>
      <c r="AL595" t="s">
        <v>431</v>
      </c>
      <c r="AM595" s="27">
        <v>1370000005</v>
      </c>
      <c r="AN595" s="27">
        <v>1769999981</v>
      </c>
      <c r="AO595" s="27">
        <v>1203999996</v>
      </c>
      <c r="AP595" s="27">
        <v>5099999905</v>
      </c>
      <c r="AQ595" s="27">
        <v>1029999971</v>
      </c>
      <c r="AR595">
        <v>12</v>
      </c>
      <c r="AS595">
        <v>7</v>
      </c>
      <c r="AT595">
        <v>17</v>
      </c>
      <c r="AU595">
        <v>4</v>
      </c>
      <c r="AV595">
        <v>3</v>
      </c>
      <c r="AW595">
        <v>43</v>
      </c>
      <c r="AX595">
        <v>20</v>
      </c>
      <c r="AY595">
        <v>2</v>
      </c>
      <c r="AZ595">
        <v>0</v>
      </c>
      <c r="BA595">
        <v>0</v>
      </c>
      <c r="BB595">
        <v>0</v>
      </c>
    </row>
    <row r="596" spans="2:54" x14ac:dyDescent="0.25">
      <c r="B596">
        <v>1162</v>
      </c>
      <c r="C596">
        <v>12710</v>
      </c>
      <c r="D596">
        <v>1002</v>
      </c>
      <c r="G596" t="s">
        <v>1017</v>
      </c>
      <c r="H596">
        <v>12710</v>
      </c>
      <c r="I596">
        <v>3</v>
      </c>
      <c r="J596">
        <v>1</v>
      </c>
      <c r="K596">
        <v>50</v>
      </c>
      <c r="M596" t="s">
        <v>1012</v>
      </c>
      <c r="N596" t="s">
        <v>1012</v>
      </c>
      <c r="O596" t="s">
        <v>710</v>
      </c>
      <c r="P596" t="s">
        <v>1013</v>
      </c>
      <c r="Q596">
        <v>1</v>
      </c>
      <c r="W596" t="s">
        <v>46</v>
      </c>
      <c r="X596">
        <v>137</v>
      </c>
      <c r="Y596">
        <v>0</v>
      </c>
      <c r="Z596" t="s">
        <v>247</v>
      </c>
      <c r="AA596">
        <v>0</v>
      </c>
      <c r="AB596">
        <v>20</v>
      </c>
      <c r="AC596">
        <v>11</v>
      </c>
      <c r="AD596">
        <v>59</v>
      </c>
      <c r="AE596">
        <v>18</v>
      </c>
      <c r="AF596">
        <v>23</v>
      </c>
      <c r="AG596" s="19">
        <v>10</v>
      </c>
      <c r="AH596" s="8">
        <f t="shared" si="24"/>
        <v>0.36499999999999999</v>
      </c>
      <c r="AI596" s="8">
        <f t="shared" si="25"/>
        <v>49.364999999999995</v>
      </c>
      <c r="AJ596" s="8">
        <f t="shared" si="26"/>
        <v>0.39800000000000002</v>
      </c>
      <c r="AL596" t="s">
        <v>431</v>
      </c>
      <c r="AM596" s="27">
        <v>1370000005</v>
      </c>
      <c r="AN596" s="27">
        <v>1769999981</v>
      </c>
      <c r="AO596" s="27">
        <v>1203999996</v>
      </c>
      <c r="AP596" s="27">
        <v>5099999905</v>
      </c>
      <c r="AQ596" s="27">
        <v>1029999971</v>
      </c>
      <c r="AR596">
        <v>12</v>
      </c>
      <c r="AS596">
        <v>7</v>
      </c>
      <c r="AT596">
        <v>17</v>
      </c>
      <c r="AU596">
        <v>4</v>
      </c>
      <c r="AV596">
        <v>3</v>
      </c>
      <c r="AW596">
        <v>43</v>
      </c>
      <c r="AX596">
        <v>20</v>
      </c>
      <c r="AY596">
        <v>2</v>
      </c>
      <c r="AZ596">
        <v>0</v>
      </c>
      <c r="BA596">
        <v>0</v>
      </c>
      <c r="BB596">
        <v>0</v>
      </c>
    </row>
    <row r="597" spans="2:54" x14ac:dyDescent="0.25">
      <c r="B597">
        <v>1288</v>
      </c>
      <c r="C597">
        <v>12709</v>
      </c>
      <c r="D597">
        <v>1007</v>
      </c>
      <c r="G597" t="s">
        <v>1018</v>
      </c>
      <c r="H597">
        <v>12709</v>
      </c>
      <c r="I597">
        <v>3</v>
      </c>
      <c r="J597">
        <v>4</v>
      </c>
      <c r="K597">
        <v>15</v>
      </c>
      <c r="M597" t="s">
        <v>1012</v>
      </c>
      <c r="N597" t="s">
        <v>1012</v>
      </c>
      <c r="O597" t="s">
        <v>710</v>
      </c>
      <c r="P597" t="s">
        <v>1013</v>
      </c>
      <c r="Q597">
        <v>1</v>
      </c>
      <c r="W597" t="s">
        <v>46</v>
      </c>
      <c r="X597">
        <v>137</v>
      </c>
      <c r="Y597">
        <v>0</v>
      </c>
      <c r="Z597" t="s">
        <v>247</v>
      </c>
      <c r="AA597">
        <v>0</v>
      </c>
      <c r="AB597">
        <v>20</v>
      </c>
      <c r="AC597">
        <v>11</v>
      </c>
      <c r="AD597">
        <v>59</v>
      </c>
      <c r="AE597">
        <v>18</v>
      </c>
      <c r="AF597">
        <v>23</v>
      </c>
      <c r="AG597" s="19">
        <v>10</v>
      </c>
      <c r="AH597" s="8">
        <f t="shared" si="24"/>
        <v>0.36499999999999999</v>
      </c>
      <c r="AI597" s="8">
        <f t="shared" si="25"/>
        <v>49.364999999999995</v>
      </c>
      <c r="AJ597" s="8">
        <f t="shared" si="26"/>
        <v>0.39800000000000002</v>
      </c>
      <c r="AL597" t="s">
        <v>431</v>
      </c>
      <c r="AM597" s="27">
        <v>1370000005</v>
      </c>
      <c r="AN597" s="27">
        <v>1769999981</v>
      </c>
      <c r="AO597" s="27">
        <v>1203999996</v>
      </c>
      <c r="AP597" s="27">
        <v>5099999905</v>
      </c>
      <c r="AQ597" s="27">
        <v>1029999971</v>
      </c>
      <c r="AR597">
        <v>12</v>
      </c>
      <c r="AS597">
        <v>7</v>
      </c>
      <c r="AT597">
        <v>17</v>
      </c>
      <c r="AU597">
        <v>4</v>
      </c>
      <c r="AV597">
        <v>3</v>
      </c>
      <c r="AW597">
        <v>43</v>
      </c>
      <c r="AX597">
        <v>20</v>
      </c>
      <c r="AY597">
        <v>2</v>
      </c>
      <c r="AZ597">
        <v>0</v>
      </c>
      <c r="BA597">
        <v>0</v>
      </c>
      <c r="BB597">
        <v>0</v>
      </c>
    </row>
    <row r="598" spans="2:54" x14ac:dyDescent="0.25">
      <c r="B598">
        <v>1274</v>
      </c>
      <c r="C598">
        <v>12708</v>
      </c>
      <c r="D598">
        <v>1013</v>
      </c>
      <c r="G598" t="s">
        <v>1019</v>
      </c>
      <c r="H598">
        <v>12708</v>
      </c>
      <c r="I598">
        <v>3</v>
      </c>
      <c r="J598">
        <v>1</v>
      </c>
      <c r="K598">
        <v>40</v>
      </c>
      <c r="M598" t="s">
        <v>1012</v>
      </c>
      <c r="N598" t="s">
        <v>1012</v>
      </c>
      <c r="O598" t="s">
        <v>710</v>
      </c>
      <c r="P598" t="s">
        <v>1013</v>
      </c>
      <c r="Q598">
        <v>1</v>
      </c>
      <c r="W598" t="s">
        <v>46</v>
      </c>
      <c r="X598">
        <v>137</v>
      </c>
      <c r="Y598">
        <v>0</v>
      </c>
      <c r="Z598" t="s">
        <v>247</v>
      </c>
      <c r="AA598">
        <v>0</v>
      </c>
      <c r="AB598">
        <v>20</v>
      </c>
      <c r="AC598">
        <v>11</v>
      </c>
      <c r="AD598">
        <v>59</v>
      </c>
      <c r="AE598">
        <v>18</v>
      </c>
      <c r="AF598">
        <v>23</v>
      </c>
      <c r="AG598" s="19">
        <v>10</v>
      </c>
      <c r="AH598" s="8">
        <f t="shared" si="24"/>
        <v>0.36499999999999999</v>
      </c>
      <c r="AI598" s="8">
        <f t="shared" si="25"/>
        <v>49.364999999999995</v>
      </c>
      <c r="AJ598" s="8">
        <f t="shared" si="26"/>
        <v>0.39800000000000002</v>
      </c>
      <c r="AL598" t="s">
        <v>431</v>
      </c>
      <c r="AM598" s="27">
        <v>1370000005</v>
      </c>
      <c r="AN598" s="27">
        <v>1769999981</v>
      </c>
      <c r="AO598" s="27">
        <v>1203999996</v>
      </c>
      <c r="AP598" s="27">
        <v>5099999905</v>
      </c>
      <c r="AQ598" s="27">
        <v>1029999971</v>
      </c>
      <c r="AR598">
        <v>12</v>
      </c>
      <c r="AS598">
        <v>7</v>
      </c>
      <c r="AT598">
        <v>17</v>
      </c>
      <c r="AU598">
        <v>4</v>
      </c>
      <c r="AV598">
        <v>3</v>
      </c>
      <c r="AW598">
        <v>43</v>
      </c>
      <c r="AX598">
        <v>20</v>
      </c>
      <c r="AY598">
        <v>2</v>
      </c>
      <c r="AZ598">
        <v>0</v>
      </c>
      <c r="BA598">
        <v>0</v>
      </c>
      <c r="BB598">
        <v>0</v>
      </c>
    </row>
    <row r="599" spans="2:54" x14ac:dyDescent="0.25">
      <c r="B599">
        <v>1883</v>
      </c>
      <c r="C599">
        <v>12815</v>
      </c>
      <c r="D599">
        <v>1028</v>
      </c>
      <c r="G599" t="s">
        <v>1020</v>
      </c>
      <c r="H599">
        <v>12815</v>
      </c>
      <c r="I599">
        <v>3</v>
      </c>
      <c r="J599">
        <v>3</v>
      </c>
      <c r="K599">
        <v>20</v>
      </c>
      <c r="M599" t="s">
        <v>1012</v>
      </c>
      <c r="N599" t="s">
        <v>1012</v>
      </c>
      <c r="O599" t="s">
        <v>710</v>
      </c>
      <c r="P599" t="s">
        <v>1013</v>
      </c>
      <c r="Q599">
        <v>1</v>
      </c>
      <c r="W599" t="s">
        <v>46</v>
      </c>
      <c r="X599">
        <v>137</v>
      </c>
      <c r="Y599">
        <v>0</v>
      </c>
      <c r="Z599" t="s">
        <v>247</v>
      </c>
      <c r="AA599">
        <v>0</v>
      </c>
      <c r="AB599">
        <v>20</v>
      </c>
      <c r="AC599">
        <v>11</v>
      </c>
      <c r="AD599">
        <v>59</v>
      </c>
      <c r="AE599">
        <v>18</v>
      </c>
      <c r="AF599">
        <v>23</v>
      </c>
      <c r="AG599" s="19">
        <v>10</v>
      </c>
      <c r="AH599" s="8">
        <f t="shared" si="24"/>
        <v>0.36499999999999999</v>
      </c>
      <c r="AI599" s="8">
        <f t="shared" si="25"/>
        <v>49.364999999999995</v>
      </c>
      <c r="AJ599" s="8">
        <f t="shared" si="26"/>
        <v>0.39800000000000002</v>
      </c>
      <c r="AL599" t="s">
        <v>431</v>
      </c>
      <c r="AM599" s="27">
        <v>1370000005</v>
      </c>
      <c r="AN599" s="27">
        <v>1769999981</v>
      </c>
      <c r="AO599" s="27">
        <v>1203999996</v>
      </c>
      <c r="AP599" s="27">
        <v>5099999905</v>
      </c>
      <c r="AQ599" s="27">
        <v>1029999971</v>
      </c>
      <c r="AR599">
        <v>12</v>
      </c>
      <c r="AS599">
        <v>7</v>
      </c>
      <c r="AT599">
        <v>17</v>
      </c>
      <c r="AU599">
        <v>4</v>
      </c>
      <c r="AV599">
        <v>3</v>
      </c>
      <c r="AW599">
        <v>43</v>
      </c>
      <c r="AX599">
        <v>20</v>
      </c>
      <c r="AY599">
        <v>2</v>
      </c>
      <c r="AZ599">
        <v>0</v>
      </c>
      <c r="BA599">
        <v>0</v>
      </c>
      <c r="BB599">
        <v>0</v>
      </c>
    </row>
    <row r="600" spans="2:54" x14ac:dyDescent="0.25">
      <c r="B600">
        <v>1616</v>
      </c>
      <c r="C600">
        <v>12621</v>
      </c>
      <c r="D600">
        <v>1035</v>
      </c>
      <c r="G600" t="s">
        <v>1021</v>
      </c>
      <c r="H600">
        <v>12621</v>
      </c>
      <c r="I600">
        <v>3</v>
      </c>
      <c r="J600">
        <v>3</v>
      </c>
      <c r="K600">
        <v>15</v>
      </c>
      <c r="M600" t="s">
        <v>1012</v>
      </c>
      <c r="N600" t="s">
        <v>1012</v>
      </c>
      <c r="O600" t="s">
        <v>710</v>
      </c>
      <c r="P600" t="s">
        <v>1013</v>
      </c>
      <c r="Q600">
        <v>1</v>
      </c>
      <c r="W600" t="s">
        <v>46</v>
      </c>
      <c r="X600">
        <v>137</v>
      </c>
      <c r="Y600">
        <v>0</v>
      </c>
      <c r="Z600" t="s">
        <v>247</v>
      </c>
      <c r="AA600">
        <v>0</v>
      </c>
      <c r="AB600">
        <v>20</v>
      </c>
      <c r="AC600">
        <v>11</v>
      </c>
      <c r="AD600">
        <v>59</v>
      </c>
      <c r="AE600">
        <v>18</v>
      </c>
      <c r="AF600">
        <v>23</v>
      </c>
      <c r="AG600" s="19">
        <v>10</v>
      </c>
      <c r="AH600" s="8">
        <f t="shared" si="24"/>
        <v>0.36499999999999999</v>
      </c>
      <c r="AI600" s="8">
        <f t="shared" si="25"/>
        <v>49.364999999999995</v>
      </c>
      <c r="AJ600" s="8">
        <f t="shared" si="26"/>
        <v>0.39800000000000002</v>
      </c>
      <c r="AL600" t="s">
        <v>431</v>
      </c>
      <c r="AM600" s="27">
        <v>1370000005</v>
      </c>
      <c r="AN600" s="27">
        <v>1769999981</v>
      </c>
      <c r="AO600" s="27">
        <v>1203999996</v>
      </c>
      <c r="AP600" s="27">
        <v>5099999905</v>
      </c>
      <c r="AQ600" s="27">
        <v>1029999971</v>
      </c>
      <c r="AR600">
        <v>12</v>
      </c>
      <c r="AS600">
        <v>7</v>
      </c>
      <c r="AT600">
        <v>17</v>
      </c>
      <c r="AU600">
        <v>4</v>
      </c>
      <c r="AV600">
        <v>3</v>
      </c>
      <c r="AW600">
        <v>43</v>
      </c>
      <c r="AX600">
        <v>20</v>
      </c>
      <c r="AY600">
        <v>2</v>
      </c>
      <c r="AZ600">
        <v>0</v>
      </c>
      <c r="BA600">
        <v>0</v>
      </c>
      <c r="BB600">
        <v>0</v>
      </c>
    </row>
    <row r="601" spans="2:54" x14ac:dyDescent="0.25">
      <c r="B601">
        <v>1303</v>
      </c>
      <c r="C601">
        <v>12705</v>
      </c>
      <c r="D601">
        <v>1039</v>
      </c>
      <c r="G601" t="s">
        <v>1022</v>
      </c>
      <c r="H601">
        <v>12705</v>
      </c>
      <c r="I601">
        <v>3</v>
      </c>
      <c r="J601">
        <v>1</v>
      </c>
      <c r="K601">
        <v>40</v>
      </c>
      <c r="M601" t="s">
        <v>1012</v>
      </c>
      <c r="N601" t="s">
        <v>1012</v>
      </c>
      <c r="O601" t="s">
        <v>710</v>
      </c>
      <c r="P601" t="s">
        <v>1013</v>
      </c>
      <c r="Q601">
        <v>1</v>
      </c>
      <c r="W601" t="s">
        <v>46</v>
      </c>
      <c r="X601">
        <v>137</v>
      </c>
      <c r="Y601">
        <v>0</v>
      </c>
      <c r="Z601" t="s">
        <v>247</v>
      </c>
      <c r="AA601">
        <v>0</v>
      </c>
      <c r="AB601">
        <v>20</v>
      </c>
      <c r="AC601">
        <v>11</v>
      </c>
      <c r="AD601">
        <v>59</v>
      </c>
      <c r="AE601">
        <v>18</v>
      </c>
      <c r="AF601">
        <v>23</v>
      </c>
      <c r="AG601" s="19">
        <v>10</v>
      </c>
      <c r="AH601" s="8">
        <f t="shared" si="24"/>
        <v>0.36499999999999999</v>
      </c>
      <c r="AI601" s="8">
        <f t="shared" si="25"/>
        <v>49.364999999999995</v>
      </c>
      <c r="AJ601" s="8">
        <f t="shared" si="26"/>
        <v>0.39800000000000002</v>
      </c>
      <c r="AL601" t="s">
        <v>431</v>
      </c>
      <c r="AM601" s="27">
        <v>1370000005</v>
      </c>
      <c r="AN601" s="27">
        <v>1769999981</v>
      </c>
      <c r="AO601" s="27">
        <v>1203999996</v>
      </c>
      <c r="AP601" s="27">
        <v>5099999905</v>
      </c>
      <c r="AQ601" s="27">
        <v>1029999971</v>
      </c>
      <c r="AR601">
        <v>12</v>
      </c>
      <c r="AS601">
        <v>7</v>
      </c>
      <c r="AT601">
        <v>17</v>
      </c>
      <c r="AU601">
        <v>4</v>
      </c>
      <c r="AV601">
        <v>3</v>
      </c>
      <c r="AW601">
        <v>43</v>
      </c>
      <c r="AX601">
        <v>20</v>
      </c>
      <c r="AY601">
        <v>2</v>
      </c>
      <c r="AZ601">
        <v>0</v>
      </c>
      <c r="BA601">
        <v>0</v>
      </c>
      <c r="BB601">
        <v>0</v>
      </c>
    </row>
    <row r="602" spans="2:54" x14ac:dyDescent="0.25">
      <c r="B602">
        <v>1667</v>
      </c>
      <c r="C602">
        <v>12830</v>
      </c>
      <c r="D602">
        <v>1042</v>
      </c>
      <c r="G602" t="s">
        <v>1023</v>
      </c>
      <c r="H602">
        <v>12830</v>
      </c>
      <c r="I602">
        <v>3</v>
      </c>
      <c r="J602">
        <v>4</v>
      </c>
      <c r="K602">
        <v>15</v>
      </c>
      <c r="M602" t="s">
        <v>1012</v>
      </c>
      <c r="N602" t="s">
        <v>1012</v>
      </c>
      <c r="O602" t="s">
        <v>710</v>
      </c>
      <c r="P602" t="s">
        <v>1013</v>
      </c>
      <c r="Q602">
        <v>1</v>
      </c>
      <c r="W602" t="s">
        <v>46</v>
      </c>
      <c r="X602">
        <v>137</v>
      </c>
      <c r="Y602">
        <v>0</v>
      </c>
      <c r="Z602" t="s">
        <v>247</v>
      </c>
      <c r="AA602">
        <v>0</v>
      </c>
      <c r="AB602">
        <v>20</v>
      </c>
      <c r="AC602">
        <v>11</v>
      </c>
      <c r="AD602">
        <v>59</v>
      </c>
      <c r="AE602">
        <v>18</v>
      </c>
      <c r="AF602">
        <v>23</v>
      </c>
      <c r="AG602" s="19">
        <v>10</v>
      </c>
      <c r="AH602" s="8">
        <f t="shared" si="24"/>
        <v>0.36499999999999999</v>
      </c>
      <c r="AI602" s="8">
        <f t="shared" si="25"/>
        <v>49.364999999999995</v>
      </c>
      <c r="AJ602" s="8">
        <f t="shared" si="26"/>
        <v>0.39800000000000002</v>
      </c>
      <c r="AL602" t="s">
        <v>431</v>
      </c>
      <c r="AM602" s="27">
        <v>1370000005</v>
      </c>
      <c r="AN602" s="27">
        <v>1769999981</v>
      </c>
      <c r="AO602" s="27">
        <v>1203999996</v>
      </c>
      <c r="AP602" s="27">
        <v>5099999905</v>
      </c>
      <c r="AQ602" s="27">
        <v>1029999971</v>
      </c>
      <c r="AR602">
        <v>12</v>
      </c>
      <c r="AS602">
        <v>7</v>
      </c>
      <c r="AT602">
        <v>17</v>
      </c>
      <c r="AU602">
        <v>4</v>
      </c>
      <c r="AV602">
        <v>3</v>
      </c>
      <c r="AW602">
        <v>43</v>
      </c>
      <c r="AX602">
        <v>20</v>
      </c>
      <c r="AY602">
        <v>2</v>
      </c>
      <c r="AZ602">
        <v>0</v>
      </c>
      <c r="BA602">
        <v>0</v>
      </c>
      <c r="BB602">
        <v>0</v>
      </c>
    </row>
    <row r="603" spans="2:54" x14ac:dyDescent="0.25">
      <c r="B603">
        <v>1434</v>
      </c>
      <c r="C603">
        <v>12702</v>
      </c>
      <c r="D603">
        <v>1044</v>
      </c>
      <c r="G603" t="s">
        <v>1024</v>
      </c>
      <c r="H603">
        <v>12702</v>
      </c>
      <c r="I603">
        <v>3</v>
      </c>
      <c r="J603">
        <v>1</v>
      </c>
      <c r="K603">
        <v>55</v>
      </c>
      <c r="M603" t="s">
        <v>1012</v>
      </c>
      <c r="N603" t="s">
        <v>1012</v>
      </c>
      <c r="O603" t="s">
        <v>710</v>
      </c>
      <c r="P603" t="s">
        <v>1013</v>
      </c>
      <c r="Q603">
        <v>1</v>
      </c>
      <c r="W603" t="s">
        <v>46</v>
      </c>
      <c r="X603">
        <v>137</v>
      </c>
      <c r="Y603">
        <v>0</v>
      </c>
      <c r="Z603" t="s">
        <v>247</v>
      </c>
      <c r="AA603">
        <v>0</v>
      </c>
      <c r="AB603">
        <v>20</v>
      </c>
      <c r="AC603">
        <v>11</v>
      </c>
      <c r="AD603">
        <v>59</v>
      </c>
      <c r="AE603">
        <v>18</v>
      </c>
      <c r="AF603">
        <v>23</v>
      </c>
      <c r="AG603" s="19">
        <v>10</v>
      </c>
      <c r="AH603" s="8">
        <f t="shared" si="24"/>
        <v>0.36499999999999999</v>
      </c>
      <c r="AI603" s="8">
        <f t="shared" si="25"/>
        <v>49.364999999999995</v>
      </c>
      <c r="AJ603" s="8">
        <f t="shared" si="26"/>
        <v>0.39800000000000002</v>
      </c>
      <c r="AL603" t="s">
        <v>431</v>
      </c>
      <c r="AM603" s="27">
        <v>1370000005</v>
      </c>
      <c r="AN603" s="27">
        <v>1769999981</v>
      </c>
      <c r="AO603" s="27">
        <v>1203999996</v>
      </c>
      <c r="AP603" s="27">
        <v>5099999905</v>
      </c>
      <c r="AQ603" s="27">
        <v>1029999971</v>
      </c>
      <c r="AR603">
        <v>12</v>
      </c>
      <c r="AS603">
        <v>7</v>
      </c>
      <c r="AT603">
        <v>17</v>
      </c>
      <c r="AU603">
        <v>4</v>
      </c>
      <c r="AV603">
        <v>3</v>
      </c>
      <c r="AW603">
        <v>43</v>
      </c>
      <c r="AX603">
        <v>20</v>
      </c>
      <c r="AY603">
        <v>2</v>
      </c>
      <c r="AZ603">
        <v>0</v>
      </c>
      <c r="BA603">
        <v>0</v>
      </c>
      <c r="BB603">
        <v>0</v>
      </c>
    </row>
    <row r="604" spans="2:54" x14ac:dyDescent="0.25">
      <c r="B604">
        <v>1794</v>
      </c>
      <c r="C604">
        <v>12657</v>
      </c>
      <c r="D604">
        <v>1059</v>
      </c>
      <c r="G604" t="s">
        <v>1025</v>
      </c>
      <c r="H604">
        <v>12657</v>
      </c>
      <c r="I604">
        <v>3</v>
      </c>
      <c r="J604">
        <v>2</v>
      </c>
      <c r="K604">
        <v>40</v>
      </c>
      <c r="M604" t="s">
        <v>1012</v>
      </c>
      <c r="N604" t="s">
        <v>1012</v>
      </c>
      <c r="O604" t="s">
        <v>710</v>
      </c>
      <c r="P604" t="s">
        <v>1013</v>
      </c>
      <c r="Q604">
        <v>1</v>
      </c>
      <c r="W604" t="s">
        <v>46</v>
      </c>
      <c r="X604">
        <v>137</v>
      </c>
      <c r="Y604">
        <v>0</v>
      </c>
      <c r="Z604" t="s">
        <v>247</v>
      </c>
      <c r="AA604">
        <v>0</v>
      </c>
      <c r="AB604">
        <v>20</v>
      </c>
      <c r="AC604">
        <v>11</v>
      </c>
      <c r="AD604">
        <v>59</v>
      </c>
      <c r="AE604">
        <v>18</v>
      </c>
      <c r="AF604">
        <v>23</v>
      </c>
      <c r="AG604" s="19">
        <v>10</v>
      </c>
      <c r="AH604" s="8">
        <f t="shared" si="24"/>
        <v>0.36499999999999999</v>
      </c>
      <c r="AI604" s="8">
        <f t="shared" si="25"/>
        <v>49.364999999999995</v>
      </c>
      <c r="AJ604" s="8">
        <f t="shared" si="26"/>
        <v>0.39800000000000002</v>
      </c>
      <c r="AL604" t="s">
        <v>431</v>
      </c>
      <c r="AM604" s="27">
        <v>1370000005</v>
      </c>
      <c r="AN604" s="27">
        <v>1769999981</v>
      </c>
      <c r="AO604" s="27">
        <v>1203999996</v>
      </c>
      <c r="AP604" s="27">
        <v>5099999905</v>
      </c>
      <c r="AQ604" s="27">
        <v>1029999971</v>
      </c>
      <c r="AR604">
        <v>12</v>
      </c>
      <c r="AS604">
        <v>7</v>
      </c>
      <c r="AT604">
        <v>17</v>
      </c>
      <c r="AU604">
        <v>4</v>
      </c>
      <c r="AV604">
        <v>3</v>
      </c>
      <c r="AW604">
        <v>43</v>
      </c>
      <c r="AX604">
        <v>20</v>
      </c>
      <c r="AY604">
        <v>2</v>
      </c>
      <c r="AZ604">
        <v>0</v>
      </c>
      <c r="BA604">
        <v>0</v>
      </c>
      <c r="BB604">
        <v>0</v>
      </c>
    </row>
    <row r="605" spans="2:54" x14ac:dyDescent="0.25">
      <c r="B605">
        <v>711</v>
      </c>
      <c r="C605">
        <v>27686</v>
      </c>
      <c r="D605">
        <v>1060</v>
      </c>
      <c r="G605" t="s">
        <v>1026</v>
      </c>
      <c r="H605">
        <v>27686</v>
      </c>
      <c r="I605">
        <v>3</v>
      </c>
      <c r="J605">
        <v>3</v>
      </c>
      <c r="K605">
        <v>30</v>
      </c>
      <c r="M605" t="s">
        <v>1012</v>
      </c>
      <c r="N605" t="s">
        <v>1012</v>
      </c>
      <c r="O605" t="s">
        <v>710</v>
      </c>
      <c r="P605" t="s">
        <v>1013</v>
      </c>
      <c r="Q605">
        <v>1</v>
      </c>
      <c r="W605" t="s">
        <v>46</v>
      </c>
      <c r="X605">
        <v>137</v>
      </c>
      <c r="Y605">
        <v>0</v>
      </c>
      <c r="Z605" t="s">
        <v>247</v>
      </c>
      <c r="AA605">
        <v>0</v>
      </c>
      <c r="AB605">
        <v>20</v>
      </c>
      <c r="AC605">
        <v>11</v>
      </c>
      <c r="AD605">
        <v>59</v>
      </c>
      <c r="AE605">
        <v>18</v>
      </c>
      <c r="AF605">
        <v>23</v>
      </c>
      <c r="AG605" s="19">
        <v>10</v>
      </c>
      <c r="AH605" s="8">
        <f t="shared" si="24"/>
        <v>0.36499999999999999</v>
      </c>
      <c r="AI605" s="8">
        <f t="shared" si="25"/>
        <v>49.364999999999995</v>
      </c>
      <c r="AJ605" s="8">
        <f t="shared" si="26"/>
        <v>0.39800000000000002</v>
      </c>
      <c r="AL605" t="s">
        <v>431</v>
      </c>
      <c r="AM605" s="27">
        <v>1370000005</v>
      </c>
      <c r="AN605" s="27">
        <v>1769999981</v>
      </c>
      <c r="AO605" s="27">
        <v>1203999996</v>
      </c>
      <c r="AP605" s="27">
        <v>5099999905</v>
      </c>
      <c r="AQ605" s="27">
        <v>1029999971</v>
      </c>
      <c r="AR605">
        <v>12</v>
      </c>
      <c r="AS605">
        <v>7</v>
      </c>
      <c r="AT605">
        <v>17</v>
      </c>
      <c r="AU605">
        <v>4</v>
      </c>
      <c r="AV605">
        <v>3</v>
      </c>
      <c r="AW605">
        <v>43</v>
      </c>
      <c r="AX605">
        <v>20</v>
      </c>
      <c r="AY605">
        <v>2</v>
      </c>
      <c r="AZ605">
        <v>0</v>
      </c>
      <c r="BA605">
        <v>0</v>
      </c>
      <c r="BB605">
        <v>0</v>
      </c>
    </row>
    <row r="606" spans="2:54" x14ac:dyDescent="0.25">
      <c r="B606">
        <v>306</v>
      </c>
      <c r="C606">
        <v>27683</v>
      </c>
      <c r="D606">
        <v>1068</v>
      </c>
      <c r="G606" t="s">
        <v>1027</v>
      </c>
      <c r="H606">
        <v>27683</v>
      </c>
      <c r="I606">
        <v>3</v>
      </c>
      <c r="J606">
        <v>3</v>
      </c>
      <c r="K606">
        <v>20</v>
      </c>
      <c r="M606" t="s">
        <v>1012</v>
      </c>
      <c r="N606" t="s">
        <v>1012</v>
      </c>
      <c r="O606" t="s">
        <v>710</v>
      </c>
      <c r="P606" t="s">
        <v>1013</v>
      </c>
      <c r="Q606">
        <v>1</v>
      </c>
      <c r="W606" t="s">
        <v>46</v>
      </c>
      <c r="X606">
        <v>137</v>
      </c>
      <c r="Y606">
        <v>0</v>
      </c>
      <c r="Z606" t="s">
        <v>247</v>
      </c>
      <c r="AA606">
        <v>0</v>
      </c>
      <c r="AB606">
        <v>20</v>
      </c>
      <c r="AC606">
        <v>11</v>
      </c>
      <c r="AD606">
        <v>59</v>
      </c>
      <c r="AE606">
        <v>18</v>
      </c>
      <c r="AF606">
        <v>23</v>
      </c>
      <c r="AG606" s="19">
        <v>10</v>
      </c>
      <c r="AH606" s="8">
        <f t="shared" si="24"/>
        <v>0.36499999999999999</v>
      </c>
      <c r="AI606" s="8">
        <f t="shared" si="25"/>
        <v>49.364999999999995</v>
      </c>
      <c r="AJ606" s="8">
        <f t="shared" si="26"/>
        <v>0.39800000000000002</v>
      </c>
      <c r="AL606" t="s">
        <v>431</v>
      </c>
      <c r="AM606" s="27">
        <v>1370000005</v>
      </c>
      <c r="AN606" s="27">
        <v>1769999981</v>
      </c>
      <c r="AO606" s="27">
        <v>1203999996</v>
      </c>
      <c r="AP606" s="27">
        <v>5099999905</v>
      </c>
      <c r="AQ606" s="27">
        <v>1029999971</v>
      </c>
      <c r="AR606">
        <v>12</v>
      </c>
      <c r="AS606">
        <v>7</v>
      </c>
      <c r="AT606">
        <v>17</v>
      </c>
      <c r="AU606">
        <v>4</v>
      </c>
      <c r="AV606">
        <v>3</v>
      </c>
      <c r="AW606">
        <v>43</v>
      </c>
      <c r="AX606">
        <v>20</v>
      </c>
      <c r="AY606">
        <v>2</v>
      </c>
      <c r="AZ606">
        <v>0</v>
      </c>
      <c r="BA606">
        <v>0</v>
      </c>
      <c r="BB606">
        <v>0</v>
      </c>
    </row>
    <row r="607" spans="2:54" x14ac:dyDescent="0.25">
      <c r="B607">
        <v>1029</v>
      </c>
      <c r="C607">
        <v>16231</v>
      </c>
      <c r="D607">
        <v>1073</v>
      </c>
      <c r="G607" t="s">
        <v>1028</v>
      </c>
      <c r="H607">
        <v>16231</v>
      </c>
      <c r="I607">
        <v>3</v>
      </c>
      <c r="J607">
        <v>1</v>
      </c>
      <c r="K607">
        <v>70</v>
      </c>
      <c r="M607" t="s">
        <v>1012</v>
      </c>
      <c r="N607" t="s">
        <v>1012</v>
      </c>
      <c r="O607" t="s">
        <v>710</v>
      </c>
      <c r="P607" t="s">
        <v>1013</v>
      </c>
      <c r="Q607">
        <v>1</v>
      </c>
      <c r="W607" t="s">
        <v>46</v>
      </c>
      <c r="X607">
        <v>137</v>
      </c>
      <c r="Y607">
        <v>0</v>
      </c>
      <c r="Z607" t="s">
        <v>247</v>
      </c>
      <c r="AA607">
        <v>0</v>
      </c>
      <c r="AB607">
        <v>20</v>
      </c>
      <c r="AC607">
        <v>11</v>
      </c>
      <c r="AD607">
        <v>59</v>
      </c>
      <c r="AE607">
        <v>18</v>
      </c>
      <c r="AF607">
        <v>23</v>
      </c>
      <c r="AG607" s="19">
        <v>10</v>
      </c>
      <c r="AH607" s="8">
        <f t="shared" si="24"/>
        <v>0.36499999999999999</v>
      </c>
      <c r="AI607" s="8">
        <f t="shared" si="25"/>
        <v>49.364999999999995</v>
      </c>
      <c r="AJ607" s="8">
        <f t="shared" si="26"/>
        <v>0.39800000000000002</v>
      </c>
      <c r="AL607" t="s">
        <v>431</v>
      </c>
      <c r="AM607" s="27">
        <v>1370000005</v>
      </c>
      <c r="AN607" s="27">
        <v>1769999981</v>
      </c>
      <c r="AO607" s="27">
        <v>1203999996</v>
      </c>
      <c r="AP607" s="27">
        <v>5099999905</v>
      </c>
      <c r="AQ607" s="27">
        <v>1029999971</v>
      </c>
      <c r="AR607">
        <v>12</v>
      </c>
      <c r="AS607">
        <v>7</v>
      </c>
      <c r="AT607">
        <v>17</v>
      </c>
      <c r="AU607">
        <v>4</v>
      </c>
      <c r="AV607">
        <v>3</v>
      </c>
      <c r="AW607">
        <v>43</v>
      </c>
      <c r="AX607">
        <v>20</v>
      </c>
      <c r="AY607">
        <v>2</v>
      </c>
      <c r="AZ607">
        <v>0</v>
      </c>
      <c r="BA607">
        <v>0</v>
      </c>
      <c r="BB607">
        <v>0</v>
      </c>
    </row>
    <row r="608" spans="2:54" x14ac:dyDescent="0.25">
      <c r="B608">
        <v>523</v>
      </c>
      <c r="C608">
        <v>27702</v>
      </c>
      <c r="D608">
        <v>1078</v>
      </c>
      <c r="G608" t="s">
        <v>1029</v>
      </c>
      <c r="H608">
        <v>27702</v>
      </c>
      <c r="I608">
        <v>3</v>
      </c>
      <c r="J608">
        <v>1</v>
      </c>
      <c r="K608">
        <v>60</v>
      </c>
      <c r="M608" t="s">
        <v>1012</v>
      </c>
      <c r="N608" t="s">
        <v>1012</v>
      </c>
      <c r="O608" t="s">
        <v>710</v>
      </c>
      <c r="P608" t="s">
        <v>1013</v>
      </c>
      <c r="Q608">
        <v>1</v>
      </c>
      <c r="W608" t="s">
        <v>46</v>
      </c>
      <c r="X608">
        <v>137</v>
      </c>
      <c r="Y608">
        <v>0</v>
      </c>
      <c r="Z608" t="s">
        <v>247</v>
      </c>
      <c r="AA608">
        <v>0</v>
      </c>
      <c r="AB608">
        <v>20</v>
      </c>
      <c r="AC608">
        <v>11</v>
      </c>
      <c r="AD608">
        <v>59</v>
      </c>
      <c r="AE608">
        <v>18</v>
      </c>
      <c r="AF608">
        <v>23</v>
      </c>
      <c r="AG608" s="19">
        <v>10</v>
      </c>
      <c r="AH608" s="8">
        <f t="shared" si="24"/>
        <v>0.36499999999999999</v>
      </c>
      <c r="AI608" s="8">
        <f t="shared" si="25"/>
        <v>49.364999999999995</v>
      </c>
      <c r="AJ608" s="8">
        <f t="shared" si="26"/>
        <v>0.39800000000000002</v>
      </c>
      <c r="AL608" t="s">
        <v>431</v>
      </c>
      <c r="AM608" s="27">
        <v>1370000005</v>
      </c>
      <c r="AN608" s="27">
        <v>1769999981</v>
      </c>
      <c r="AO608" s="27">
        <v>1203999996</v>
      </c>
      <c r="AP608" s="27">
        <v>5099999905</v>
      </c>
      <c r="AQ608" s="27">
        <v>1029999971</v>
      </c>
      <c r="AR608">
        <v>12</v>
      </c>
      <c r="AS608">
        <v>7</v>
      </c>
      <c r="AT608">
        <v>17</v>
      </c>
      <c r="AU608">
        <v>4</v>
      </c>
      <c r="AV608">
        <v>3</v>
      </c>
      <c r="AW608">
        <v>43</v>
      </c>
      <c r="AX608">
        <v>20</v>
      </c>
      <c r="AY608">
        <v>2</v>
      </c>
      <c r="AZ608">
        <v>0</v>
      </c>
      <c r="BA608">
        <v>0</v>
      </c>
      <c r="BB608">
        <v>0</v>
      </c>
    </row>
    <row r="609" spans="2:54" x14ac:dyDescent="0.25">
      <c r="B609">
        <v>699</v>
      </c>
      <c r="C609">
        <v>27701</v>
      </c>
      <c r="D609">
        <v>1079</v>
      </c>
      <c r="G609" t="s">
        <v>1030</v>
      </c>
      <c r="H609">
        <v>27701</v>
      </c>
      <c r="I609">
        <v>3</v>
      </c>
      <c r="J609">
        <v>1</v>
      </c>
      <c r="K609">
        <v>70</v>
      </c>
      <c r="M609" t="s">
        <v>1012</v>
      </c>
      <c r="N609" t="s">
        <v>1012</v>
      </c>
      <c r="O609" t="s">
        <v>710</v>
      </c>
      <c r="P609" t="s">
        <v>1013</v>
      </c>
      <c r="Q609">
        <v>1</v>
      </c>
      <c r="W609" t="s">
        <v>46</v>
      </c>
      <c r="X609">
        <v>137</v>
      </c>
      <c r="Y609">
        <v>0</v>
      </c>
      <c r="Z609" t="s">
        <v>247</v>
      </c>
      <c r="AA609">
        <v>0</v>
      </c>
      <c r="AB609">
        <v>20</v>
      </c>
      <c r="AC609">
        <v>11</v>
      </c>
      <c r="AD609">
        <v>59</v>
      </c>
      <c r="AE609">
        <v>18</v>
      </c>
      <c r="AF609">
        <v>23</v>
      </c>
      <c r="AG609" s="19">
        <v>10</v>
      </c>
      <c r="AH609" s="8">
        <f t="shared" si="24"/>
        <v>0.36499999999999999</v>
      </c>
      <c r="AI609" s="8">
        <f t="shared" si="25"/>
        <v>49.364999999999995</v>
      </c>
      <c r="AJ609" s="8">
        <f t="shared" si="26"/>
        <v>0.39800000000000002</v>
      </c>
      <c r="AL609" t="s">
        <v>431</v>
      </c>
      <c r="AM609" s="27">
        <v>1370000005</v>
      </c>
      <c r="AN609" s="27">
        <v>1769999981</v>
      </c>
      <c r="AO609" s="27">
        <v>1203999996</v>
      </c>
      <c r="AP609" s="27">
        <v>5099999905</v>
      </c>
      <c r="AQ609" s="27">
        <v>1029999971</v>
      </c>
      <c r="AR609">
        <v>12</v>
      </c>
      <c r="AS609">
        <v>7</v>
      </c>
      <c r="AT609">
        <v>17</v>
      </c>
      <c r="AU609">
        <v>4</v>
      </c>
      <c r="AV609">
        <v>3</v>
      </c>
      <c r="AW609">
        <v>43</v>
      </c>
      <c r="AX609">
        <v>20</v>
      </c>
      <c r="AY609">
        <v>2</v>
      </c>
      <c r="AZ609">
        <v>0</v>
      </c>
      <c r="BA609">
        <v>0</v>
      </c>
      <c r="BB609">
        <v>0</v>
      </c>
    </row>
    <row r="610" spans="2:54" x14ac:dyDescent="0.25">
      <c r="B610">
        <v>1737</v>
      </c>
      <c r="C610">
        <v>12663</v>
      </c>
      <c r="D610">
        <v>1081</v>
      </c>
      <c r="G610" t="s">
        <v>1031</v>
      </c>
      <c r="H610">
        <v>12663</v>
      </c>
      <c r="I610">
        <v>3</v>
      </c>
      <c r="J610">
        <v>3</v>
      </c>
      <c r="K610">
        <v>20</v>
      </c>
      <c r="M610" t="s">
        <v>1012</v>
      </c>
      <c r="N610" t="s">
        <v>1012</v>
      </c>
      <c r="O610" t="s">
        <v>710</v>
      </c>
      <c r="P610" t="s">
        <v>1013</v>
      </c>
      <c r="Q610">
        <v>1</v>
      </c>
      <c r="W610" t="s">
        <v>46</v>
      </c>
      <c r="X610">
        <v>137</v>
      </c>
      <c r="Y610">
        <v>0</v>
      </c>
      <c r="Z610" t="s">
        <v>247</v>
      </c>
      <c r="AA610">
        <v>0</v>
      </c>
      <c r="AB610">
        <v>20</v>
      </c>
      <c r="AC610">
        <v>11</v>
      </c>
      <c r="AD610">
        <v>59</v>
      </c>
      <c r="AE610">
        <v>18</v>
      </c>
      <c r="AF610">
        <v>23</v>
      </c>
      <c r="AG610" s="19">
        <v>10</v>
      </c>
      <c r="AH610" s="8">
        <f t="shared" si="24"/>
        <v>0.36499999999999999</v>
      </c>
      <c r="AI610" s="8">
        <f t="shared" si="25"/>
        <v>49.364999999999995</v>
      </c>
      <c r="AJ610" s="8">
        <f t="shared" si="26"/>
        <v>0.39800000000000002</v>
      </c>
      <c r="AL610" t="s">
        <v>431</v>
      </c>
      <c r="AM610" s="27">
        <v>1370000005</v>
      </c>
      <c r="AN610" s="27">
        <v>1769999981</v>
      </c>
      <c r="AO610" s="27">
        <v>1203999996</v>
      </c>
      <c r="AP610" s="27">
        <v>5099999905</v>
      </c>
      <c r="AQ610" s="27">
        <v>1029999971</v>
      </c>
      <c r="AR610">
        <v>12</v>
      </c>
      <c r="AS610">
        <v>7</v>
      </c>
      <c r="AT610">
        <v>17</v>
      </c>
      <c r="AU610">
        <v>4</v>
      </c>
      <c r="AV610">
        <v>3</v>
      </c>
      <c r="AW610">
        <v>43</v>
      </c>
      <c r="AX610">
        <v>20</v>
      </c>
      <c r="AY610">
        <v>2</v>
      </c>
      <c r="AZ610">
        <v>0</v>
      </c>
      <c r="BA610">
        <v>0</v>
      </c>
      <c r="BB610">
        <v>0</v>
      </c>
    </row>
    <row r="611" spans="2:54" x14ac:dyDescent="0.25">
      <c r="B611">
        <v>513</v>
      </c>
      <c r="C611">
        <v>27690</v>
      </c>
      <c r="D611">
        <v>1083</v>
      </c>
      <c r="G611" t="s">
        <v>1032</v>
      </c>
      <c r="H611">
        <v>27690</v>
      </c>
      <c r="I611">
        <v>3</v>
      </c>
      <c r="J611">
        <v>2</v>
      </c>
      <c r="K611">
        <v>30</v>
      </c>
      <c r="M611" t="s">
        <v>1012</v>
      </c>
      <c r="N611" t="s">
        <v>1012</v>
      </c>
      <c r="O611" t="s">
        <v>710</v>
      </c>
      <c r="P611" t="s">
        <v>1013</v>
      </c>
      <c r="Q611">
        <v>1</v>
      </c>
      <c r="W611" t="s">
        <v>46</v>
      </c>
      <c r="X611">
        <v>137</v>
      </c>
      <c r="Y611">
        <v>0</v>
      </c>
      <c r="Z611" t="s">
        <v>247</v>
      </c>
      <c r="AA611">
        <v>0</v>
      </c>
      <c r="AB611">
        <v>20</v>
      </c>
      <c r="AC611">
        <v>11</v>
      </c>
      <c r="AD611">
        <v>59</v>
      </c>
      <c r="AE611">
        <v>18</v>
      </c>
      <c r="AF611">
        <v>23</v>
      </c>
      <c r="AG611" s="19">
        <v>10</v>
      </c>
      <c r="AH611" s="8">
        <f t="shared" si="24"/>
        <v>0.36499999999999999</v>
      </c>
      <c r="AI611" s="8">
        <f t="shared" si="25"/>
        <v>49.364999999999995</v>
      </c>
      <c r="AJ611" s="8">
        <f t="shared" si="26"/>
        <v>0.39800000000000002</v>
      </c>
      <c r="AL611" t="s">
        <v>431</v>
      </c>
      <c r="AM611" s="27">
        <v>1370000005</v>
      </c>
      <c r="AN611" s="27">
        <v>1769999981</v>
      </c>
      <c r="AO611" s="27">
        <v>1203999996</v>
      </c>
      <c r="AP611" s="27">
        <v>5099999905</v>
      </c>
      <c r="AQ611" s="27">
        <v>1029999971</v>
      </c>
      <c r="AR611">
        <v>12</v>
      </c>
      <c r="AS611">
        <v>7</v>
      </c>
      <c r="AT611">
        <v>17</v>
      </c>
      <c r="AU611">
        <v>4</v>
      </c>
      <c r="AV611">
        <v>3</v>
      </c>
      <c r="AW611">
        <v>43</v>
      </c>
      <c r="AX611">
        <v>20</v>
      </c>
      <c r="AY611">
        <v>2</v>
      </c>
      <c r="AZ611">
        <v>0</v>
      </c>
      <c r="BA611">
        <v>0</v>
      </c>
      <c r="BB611">
        <v>0</v>
      </c>
    </row>
    <row r="612" spans="2:54" x14ac:dyDescent="0.25">
      <c r="B612">
        <v>654</v>
      </c>
      <c r="C612">
        <v>27700</v>
      </c>
      <c r="D612">
        <v>1094</v>
      </c>
      <c r="G612" t="s">
        <v>1033</v>
      </c>
      <c r="H612">
        <v>27700</v>
      </c>
      <c r="I612">
        <v>3</v>
      </c>
      <c r="J612">
        <v>1</v>
      </c>
      <c r="K612">
        <v>70</v>
      </c>
      <c r="M612" t="s">
        <v>1012</v>
      </c>
      <c r="N612" t="s">
        <v>1012</v>
      </c>
      <c r="O612" t="s">
        <v>710</v>
      </c>
      <c r="P612" t="s">
        <v>1013</v>
      </c>
      <c r="Q612">
        <v>1</v>
      </c>
      <c r="W612" t="s">
        <v>46</v>
      </c>
      <c r="X612">
        <v>137</v>
      </c>
      <c r="Y612">
        <v>0</v>
      </c>
      <c r="Z612" t="s">
        <v>247</v>
      </c>
      <c r="AA612">
        <v>0</v>
      </c>
      <c r="AB612">
        <v>20</v>
      </c>
      <c r="AC612">
        <v>11</v>
      </c>
      <c r="AD612">
        <v>59</v>
      </c>
      <c r="AE612">
        <v>18</v>
      </c>
      <c r="AF612">
        <v>23</v>
      </c>
      <c r="AG612" s="19">
        <v>10</v>
      </c>
      <c r="AH612" s="8">
        <f t="shared" si="24"/>
        <v>0.36499999999999999</v>
      </c>
      <c r="AI612" s="8">
        <f t="shared" si="25"/>
        <v>49.364999999999995</v>
      </c>
      <c r="AJ612" s="8">
        <f t="shared" si="26"/>
        <v>0.39800000000000002</v>
      </c>
      <c r="AL612" t="s">
        <v>431</v>
      </c>
      <c r="AM612" s="27">
        <v>1370000005</v>
      </c>
      <c r="AN612" s="27">
        <v>1769999981</v>
      </c>
      <c r="AO612" s="27">
        <v>1203999996</v>
      </c>
      <c r="AP612" s="27">
        <v>5099999905</v>
      </c>
      <c r="AQ612" s="27">
        <v>1029999971</v>
      </c>
      <c r="AR612">
        <v>12</v>
      </c>
      <c r="AS612">
        <v>7</v>
      </c>
      <c r="AT612">
        <v>17</v>
      </c>
      <c r="AU612">
        <v>4</v>
      </c>
      <c r="AV612">
        <v>3</v>
      </c>
      <c r="AW612">
        <v>43</v>
      </c>
      <c r="AX612">
        <v>20</v>
      </c>
      <c r="AY612">
        <v>2</v>
      </c>
      <c r="AZ612">
        <v>0</v>
      </c>
      <c r="BA612">
        <v>0</v>
      </c>
      <c r="BB612">
        <v>0</v>
      </c>
    </row>
    <row r="613" spans="2:54" x14ac:dyDescent="0.25">
      <c r="B613">
        <v>1221</v>
      </c>
      <c r="C613">
        <v>12634</v>
      </c>
      <c r="D613">
        <v>1099</v>
      </c>
      <c r="G613" t="s">
        <v>1034</v>
      </c>
      <c r="H613">
        <v>12634</v>
      </c>
      <c r="I613">
        <v>3</v>
      </c>
      <c r="J613">
        <v>1</v>
      </c>
      <c r="K613">
        <v>50</v>
      </c>
      <c r="M613" t="s">
        <v>1012</v>
      </c>
      <c r="N613" t="s">
        <v>1012</v>
      </c>
      <c r="O613" t="s">
        <v>710</v>
      </c>
      <c r="P613" t="s">
        <v>1013</v>
      </c>
      <c r="Q613">
        <v>1</v>
      </c>
      <c r="W613" t="s">
        <v>46</v>
      </c>
      <c r="X613">
        <v>137</v>
      </c>
      <c r="Y613">
        <v>0</v>
      </c>
      <c r="Z613" t="s">
        <v>247</v>
      </c>
      <c r="AA613">
        <v>0</v>
      </c>
      <c r="AB613">
        <v>20</v>
      </c>
      <c r="AC613">
        <v>11</v>
      </c>
      <c r="AD613">
        <v>59</v>
      </c>
      <c r="AE613">
        <v>18</v>
      </c>
      <c r="AF613">
        <v>23</v>
      </c>
      <c r="AG613" s="19">
        <v>10</v>
      </c>
      <c r="AH613" s="8">
        <f t="shared" si="24"/>
        <v>0.36499999999999999</v>
      </c>
      <c r="AI613" s="8">
        <f t="shared" si="25"/>
        <v>49.364999999999995</v>
      </c>
      <c r="AJ613" s="8">
        <f t="shared" si="26"/>
        <v>0.39800000000000002</v>
      </c>
      <c r="AL613" t="s">
        <v>431</v>
      </c>
      <c r="AM613" s="27">
        <v>1370000005</v>
      </c>
      <c r="AN613" s="27">
        <v>1769999981</v>
      </c>
      <c r="AO613" s="27">
        <v>1203999996</v>
      </c>
      <c r="AP613" s="27">
        <v>5099999905</v>
      </c>
      <c r="AQ613" s="27">
        <v>1029999971</v>
      </c>
      <c r="AR613">
        <v>12</v>
      </c>
      <c r="AS613">
        <v>7</v>
      </c>
      <c r="AT613">
        <v>17</v>
      </c>
      <c r="AU613">
        <v>4</v>
      </c>
      <c r="AV613">
        <v>3</v>
      </c>
      <c r="AW613">
        <v>43</v>
      </c>
      <c r="AX613">
        <v>20</v>
      </c>
      <c r="AY613">
        <v>2</v>
      </c>
      <c r="AZ613">
        <v>0</v>
      </c>
      <c r="BA613">
        <v>0</v>
      </c>
      <c r="BB613">
        <v>0</v>
      </c>
    </row>
    <row r="614" spans="2:54" x14ac:dyDescent="0.25">
      <c r="B614">
        <v>138</v>
      </c>
      <c r="C614">
        <v>27608</v>
      </c>
      <c r="D614">
        <v>1103</v>
      </c>
      <c r="G614" t="s">
        <v>1035</v>
      </c>
      <c r="H614">
        <v>27608</v>
      </c>
      <c r="I614">
        <v>3</v>
      </c>
      <c r="J614">
        <v>1</v>
      </c>
      <c r="K614">
        <v>100</v>
      </c>
      <c r="M614" t="s">
        <v>1012</v>
      </c>
      <c r="N614" t="s">
        <v>1012</v>
      </c>
      <c r="O614" t="s">
        <v>710</v>
      </c>
      <c r="P614" t="s">
        <v>1013</v>
      </c>
      <c r="Q614">
        <v>1</v>
      </c>
      <c r="W614" t="s">
        <v>46</v>
      </c>
      <c r="X614">
        <v>137</v>
      </c>
      <c r="Y614">
        <v>0</v>
      </c>
      <c r="Z614" t="s">
        <v>247</v>
      </c>
      <c r="AA614">
        <v>0</v>
      </c>
      <c r="AB614">
        <v>20</v>
      </c>
      <c r="AC614">
        <v>11</v>
      </c>
      <c r="AD614">
        <v>59</v>
      </c>
      <c r="AE614">
        <v>18</v>
      </c>
      <c r="AF614">
        <v>23</v>
      </c>
      <c r="AG614" s="19">
        <v>10</v>
      </c>
      <c r="AH614" s="8">
        <f t="shared" si="24"/>
        <v>0.36499999999999999</v>
      </c>
      <c r="AI614" s="8">
        <f t="shared" si="25"/>
        <v>49.364999999999995</v>
      </c>
      <c r="AJ614" s="8">
        <f t="shared" si="26"/>
        <v>0.39800000000000002</v>
      </c>
      <c r="AL614" t="s">
        <v>431</v>
      </c>
      <c r="AM614" s="27">
        <v>1370000005</v>
      </c>
      <c r="AN614" s="27">
        <v>1769999981</v>
      </c>
      <c r="AO614" s="27">
        <v>1203999996</v>
      </c>
      <c r="AP614" s="27">
        <v>5099999905</v>
      </c>
      <c r="AQ614" s="27">
        <v>1029999971</v>
      </c>
      <c r="AR614">
        <v>12</v>
      </c>
      <c r="AS614">
        <v>7</v>
      </c>
      <c r="AT614">
        <v>17</v>
      </c>
      <c r="AU614">
        <v>4</v>
      </c>
      <c r="AV614">
        <v>3</v>
      </c>
      <c r="AW614">
        <v>43</v>
      </c>
      <c r="AX614">
        <v>20</v>
      </c>
      <c r="AY614">
        <v>2</v>
      </c>
      <c r="AZ614">
        <v>0</v>
      </c>
      <c r="BA614">
        <v>0</v>
      </c>
      <c r="BB614">
        <v>0</v>
      </c>
    </row>
    <row r="615" spans="2:54" x14ac:dyDescent="0.25">
      <c r="B615">
        <v>1583</v>
      </c>
      <c r="C615">
        <v>12523</v>
      </c>
      <c r="D615">
        <v>1104</v>
      </c>
      <c r="G615" t="s">
        <v>1036</v>
      </c>
      <c r="H615">
        <v>12523</v>
      </c>
      <c r="I615">
        <v>3</v>
      </c>
      <c r="J615">
        <v>1</v>
      </c>
      <c r="K615">
        <v>60</v>
      </c>
      <c r="M615" t="s">
        <v>1012</v>
      </c>
      <c r="N615" t="s">
        <v>1012</v>
      </c>
      <c r="O615" t="s">
        <v>710</v>
      </c>
      <c r="P615" t="s">
        <v>1013</v>
      </c>
      <c r="Q615">
        <v>1</v>
      </c>
      <c r="W615" t="s">
        <v>46</v>
      </c>
      <c r="X615">
        <v>137</v>
      </c>
      <c r="Y615">
        <v>0</v>
      </c>
      <c r="Z615" t="s">
        <v>247</v>
      </c>
      <c r="AA615">
        <v>0</v>
      </c>
      <c r="AB615">
        <v>20</v>
      </c>
      <c r="AC615">
        <v>11</v>
      </c>
      <c r="AD615">
        <v>59</v>
      </c>
      <c r="AE615">
        <v>18</v>
      </c>
      <c r="AF615">
        <v>23</v>
      </c>
      <c r="AG615" s="19">
        <v>10</v>
      </c>
      <c r="AH615" s="8">
        <f t="shared" si="24"/>
        <v>0.36499999999999999</v>
      </c>
      <c r="AI615" s="8">
        <f t="shared" si="25"/>
        <v>49.364999999999995</v>
      </c>
      <c r="AJ615" s="8">
        <f t="shared" si="26"/>
        <v>0.39800000000000002</v>
      </c>
      <c r="AL615" t="s">
        <v>431</v>
      </c>
      <c r="AM615" s="27">
        <v>1370000005</v>
      </c>
      <c r="AN615" s="27">
        <v>1769999981</v>
      </c>
      <c r="AO615" s="27">
        <v>1203999996</v>
      </c>
      <c r="AP615" s="27">
        <v>5099999905</v>
      </c>
      <c r="AQ615" s="27">
        <v>1029999971</v>
      </c>
      <c r="AR615">
        <v>12</v>
      </c>
      <c r="AS615">
        <v>7</v>
      </c>
      <c r="AT615">
        <v>17</v>
      </c>
      <c r="AU615">
        <v>4</v>
      </c>
      <c r="AV615">
        <v>3</v>
      </c>
      <c r="AW615">
        <v>43</v>
      </c>
      <c r="AX615">
        <v>20</v>
      </c>
      <c r="AY615">
        <v>2</v>
      </c>
      <c r="AZ615">
        <v>0</v>
      </c>
      <c r="BA615">
        <v>0</v>
      </c>
      <c r="BB615">
        <v>0</v>
      </c>
    </row>
    <row r="616" spans="2:54" x14ac:dyDescent="0.25">
      <c r="B616">
        <v>270</v>
      </c>
      <c r="C616">
        <v>27613</v>
      </c>
      <c r="D616">
        <v>1105</v>
      </c>
      <c r="G616" t="s">
        <v>1037</v>
      </c>
      <c r="H616">
        <v>27613</v>
      </c>
      <c r="I616">
        <v>3</v>
      </c>
      <c r="J616">
        <v>2</v>
      </c>
      <c r="K616">
        <v>40</v>
      </c>
      <c r="M616" t="s">
        <v>1012</v>
      </c>
      <c r="N616" t="s">
        <v>1012</v>
      </c>
      <c r="O616" t="s">
        <v>710</v>
      </c>
      <c r="P616" t="s">
        <v>1013</v>
      </c>
      <c r="Q616">
        <v>1</v>
      </c>
      <c r="W616" t="s">
        <v>46</v>
      </c>
      <c r="X616">
        <v>137</v>
      </c>
      <c r="Y616">
        <v>0</v>
      </c>
      <c r="Z616" t="s">
        <v>247</v>
      </c>
      <c r="AA616">
        <v>0</v>
      </c>
      <c r="AB616">
        <v>20</v>
      </c>
      <c r="AC616">
        <v>11</v>
      </c>
      <c r="AD616">
        <v>59</v>
      </c>
      <c r="AE616">
        <v>18</v>
      </c>
      <c r="AF616">
        <v>23</v>
      </c>
      <c r="AG616" s="19">
        <v>10</v>
      </c>
      <c r="AH616" s="8">
        <f t="shared" si="24"/>
        <v>0.36499999999999999</v>
      </c>
      <c r="AI616" s="8">
        <f t="shared" si="25"/>
        <v>49.364999999999995</v>
      </c>
      <c r="AJ616" s="8">
        <f t="shared" si="26"/>
        <v>0.39800000000000002</v>
      </c>
      <c r="AL616" t="s">
        <v>431</v>
      </c>
      <c r="AM616" s="27">
        <v>1370000005</v>
      </c>
      <c r="AN616" s="27">
        <v>1769999981</v>
      </c>
      <c r="AO616" s="27">
        <v>1203999996</v>
      </c>
      <c r="AP616" s="27">
        <v>5099999905</v>
      </c>
      <c r="AQ616" s="27">
        <v>1029999971</v>
      </c>
      <c r="AR616">
        <v>12</v>
      </c>
      <c r="AS616">
        <v>7</v>
      </c>
      <c r="AT616">
        <v>17</v>
      </c>
      <c r="AU616">
        <v>4</v>
      </c>
      <c r="AV616">
        <v>3</v>
      </c>
      <c r="AW616">
        <v>43</v>
      </c>
      <c r="AX616">
        <v>20</v>
      </c>
      <c r="AY616">
        <v>2</v>
      </c>
      <c r="AZ616">
        <v>0</v>
      </c>
      <c r="BA616">
        <v>0</v>
      </c>
      <c r="BB616">
        <v>0</v>
      </c>
    </row>
    <row r="617" spans="2:54" x14ac:dyDescent="0.25">
      <c r="B617">
        <v>1314</v>
      </c>
      <c r="C617">
        <v>12614</v>
      </c>
      <c r="D617">
        <v>1108</v>
      </c>
      <c r="G617" t="s">
        <v>1038</v>
      </c>
      <c r="H617">
        <v>12614</v>
      </c>
      <c r="I617">
        <v>3</v>
      </c>
      <c r="J617">
        <v>3</v>
      </c>
      <c r="K617">
        <v>15</v>
      </c>
      <c r="M617" t="s">
        <v>1012</v>
      </c>
      <c r="N617" t="s">
        <v>1012</v>
      </c>
      <c r="O617" t="s">
        <v>710</v>
      </c>
      <c r="P617" t="s">
        <v>1013</v>
      </c>
      <c r="Q617">
        <v>1</v>
      </c>
      <c r="W617" t="s">
        <v>46</v>
      </c>
      <c r="X617">
        <v>137</v>
      </c>
      <c r="Y617">
        <v>0</v>
      </c>
      <c r="Z617" t="s">
        <v>247</v>
      </c>
      <c r="AA617">
        <v>0</v>
      </c>
      <c r="AB617">
        <v>20</v>
      </c>
      <c r="AC617">
        <v>11</v>
      </c>
      <c r="AD617">
        <v>59</v>
      </c>
      <c r="AE617">
        <v>18</v>
      </c>
      <c r="AF617">
        <v>23</v>
      </c>
      <c r="AG617" s="19">
        <v>10</v>
      </c>
      <c r="AH617" s="8">
        <f t="shared" si="24"/>
        <v>0.36499999999999999</v>
      </c>
      <c r="AI617" s="8">
        <f t="shared" si="25"/>
        <v>49.364999999999995</v>
      </c>
      <c r="AJ617" s="8">
        <f t="shared" si="26"/>
        <v>0.39800000000000002</v>
      </c>
      <c r="AL617" t="s">
        <v>431</v>
      </c>
      <c r="AM617" s="27">
        <v>1370000005</v>
      </c>
      <c r="AN617" s="27">
        <v>1769999981</v>
      </c>
      <c r="AO617" s="27">
        <v>1203999996</v>
      </c>
      <c r="AP617" s="27">
        <v>5099999905</v>
      </c>
      <c r="AQ617" s="27">
        <v>1029999971</v>
      </c>
      <c r="AR617">
        <v>12</v>
      </c>
      <c r="AS617">
        <v>7</v>
      </c>
      <c r="AT617">
        <v>17</v>
      </c>
      <c r="AU617">
        <v>4</v>
      </c>
      <c r="AV617">
        <v>3</v>
      </c>
      <c r="AW617">
        <v>43</v>
      </c>
      <c r="AX617">
        <v>20</v>
      </c>
      <c r="AY617">
        <v>2</v>
      </c>
      <c r="AZ617">
        <v>0</v>
      </c>
      <c r="BA617">
        <v>0</v>
      </c>
      <c r="BB617">
        <v>0</v>
      </c>
    </row>
    <row r="618" spans="2:54" x14ac:dyDescent="0.25">
      <c r="B618">
        <v>159</v>
      </c>
      <c r="C618">
        <v>27623</v>
      </c>
      <c r="D618">
        <v>1111</v>
      </c>
      <c r="G618" t="s">
        <v>1039</v>
      </c>
      <c r="H618">
        <v>27623</v>
      </c>
      <c r="I618">
        <v>3</v>
      </c>
      <c r="J618">
        <v>3</v>
      </c>
      <c r="K618">
        <v>30</v>
      </c>
      <c r="M618" t="s">
        <v>1012</v>
      </c>
      <c r="N618" t="s">
        <v>1012</v>
      </c>
      <c r="O618" t="s">
        <v>710</v>
      </c>
      <c r="P618" t="s">
        <v>1013</v>
      </c>
      <c r="Q618">
        <v>1</v>
      </c>
      <c r="W618" t="s">
        <v>46</v>
      </c>
      <c r="X618">
        <v>137</v>
      </c>
      <c r="Y618">
        <v>0</v>
      </c>
      <c r="Z618" t="s">
        <v>247</v>
      </c>
      <c r="AA618">
        <v>0</v>
      </c>
      <c r="AB618">
        <v>20</v>
      </c>
      <c r="AC618">
        <v>11</v>
      </c>
      <c r="AD618">
        <v>59</v>
      </c>
      <c r="AE618">
        <v>18</v>
      </c>
      <c r="AF618">
        <v>23</v>
      </c>
      <c r="AG618" s="19">
        <v>10</v>
      </c>
      <c r="AH618" s="8">
        <f t="shared" si="24"/>
        <v>0.36499999999999999</v>
      </c>
      <c r="AI618" s="8">
        <f t="shared" si="25"/>
        <v>49.364999999999995</v>
      </c>
      <c r="AJ618" s="8">
        <f t="shared" si="26"/>
        <v>0.39800000000000002</v>
      </c>
      <c r="AL618" t="s">
        <v>431</v>
      </c>
      <c r="AM618" s="27">
        <v>1370000005</v>
      </c>
      <c r="AN618" s="27">
        <v>1769999981</v>
      </c>
      <c r="AO618" s="27">
        <v>1203999996</v>
      </c>
      <c r="AP618" s="27">
        <v>5099999905</v>
      </c>
      <c r="AQ618" s="27">
        <v>1029999971</v>
      </c>
      <c r="AR618">
        <v>12</v>
      </c>
      <c r="AS618">
        <v>7</v>
      </c>
      <c r="AT618">
        <v>17</v>
      </c>
      <c r="AU618">
        <v>4</v>
      </c>
      <c r="AV618">
        <v>3</v>
      </c>
      <c r="AW618">
        <v>43</v>
      </c>
      <c r="AX618">
        <v>20</v>
      </c>
      <c r="AY618">
        <v>2</v>
      </c>
      <c r="AZ618">
        <v>0</v>
      </c>
      <c r="BA618">
        <v>0</v>
      </c>
      <c r="BB618">
        <v>0</v>
      </c>
    </row>
    <row r="619" spans="2:54" x14ac:dyDescent="0.25">
      <c r="B619">
        <v>162</v>
      </c>
      <c r="C619">
        <v>27663</v>
      </c>
      <c r="D619">
        <v>1115</v>
      </c>
      <c r="G619" t="s">
        <v>1040</v>
      </c>
      <c r="H619">
        <v>27663</v>
      </c>
      <c r="I619">
        <v>3</v>
      </c>
      <c r="J619">
        <v>1</v>
      </c>
      <c r="K619">
        <v>60</v>
      </c>
      <c r="M619" t="s">
        <v>1012</v>
      </c>
      <c r="N619" t="s">
        <v>1012</v>
      </c>
      <c r="O619" t="s">
        <v>710</v>
      </c>
      <c r="P619" t="s">
        <v>1013</v>
      </c>
      <c r="Q619">
        <v>1</v>
      </c>
      <c r="W619" t="s">
        <v>46</v>
      </c>
      <c r="X619">
        <v>137</v>
      </c>
      <c r="Y619">
        <v>0</v>
      </c>
      <c r="Z619" t="s">
        <v>247</v>
      </c>
      <c r="AA619">
        <v>0</v>
      </c>
      <c r="AB619">
        <v>20</v>
      </c>
      <c r="AC619">
        <v>11</v>
      </c>
      <c r="AD619">
        <v>59</v>
      </c>
      <c r="AE619">
        <v>18</v>
      </c>
      <c r="AF619">
        <v>23</v>
      </c>
      <c r="AG619" s="19">
        <v>10</v>
      </c>
      <c r="AH619" s="8">
        <f t="shared" si="24"/>
        <v>0.36499999999999999</v>
      </c>
      <c r="AI619" s="8">
        <f t="shared" si="25"/>
        <v>49.364999999999995</v>
      </c>
      <c r="AJ619" s="8">
        <f t="shared" si="26"/>
        <v>0.39800000000000002</v>
      </c>
      <c r="AL619" t="s">
        <v>431</v>
      </c>
      <c r="AM619" s="27">
        <v>1370000005</v>
      </c>
      <c r="AN619" s="27">
        <v>1769999981</v>
      </c>
      <c r="AO619" s="27">
        <v>1203999996</v>
      </c>
      <c r="AP619" s="27">
        <v>5099999905</v>
      </c>
      <c r="AQ619" s="27">
        <v>1029999971</v>
      </c>
      <c r="AR619">
        <v>12</v>
      </c>
      <c r="AS619">
        <v>7</v>
      </c>
      <c r="AT619">
        <v>17</v>
      </c>
      <c r="AU619">
        <v>4</v>
      </c>
      <c r="AV619">
        <v>3</v>
      </c>
      <c r="AW619">
        <v>43</v>
      </c>
      <c r="AX619">
        <v>20</v>
      </c>
      <c r="AY619">
        <v>2</v>
      </c>
      <c r="AZ619">
        <v>0</v>
      </c>
      <c r="BA619">
        <v>0</v>
      </c>
      <c r="BB619">
        <v>0</v>
      </c>
    </row>
    <row r="620" spans="2:54" x14ac:dyDescent="0.25">
      <c r="B620">
        <v>531</v>
      </c>
      <c r="C620">
        <v>27681</v>
      </c>
      <c r="D620">
        <v>1119</v>
      </c>
      <c r="G620" t="s">
        <v>1041</v>
      </c>
      <c r="H620">
        <v>27681</v>
      </c>
      <c r="I620">
        <v>3</v>
      </c>
      <c r="J620">
        <v>2</v>
      </c>
      <c r="K620">
        <v>40</v>
      </c>
      <c r="M620" t="s">
        <v>1012</v>
      </c>
      <c r="N620" t="s">
        <v>1012</v>
      </c>
      <c r="O620" t="s">
        <v>710</v>
      </c>
      <c r="P620" t="s">
        <v>1013</v>
      </c>
      <c r="Q620">
        <v>1</v>
      </c>
      <c r="W620" t="s">
        <v>46</v>
      </c>
      <c r="X620">
        <v>137</v>
      </c>
      <c r="Y620">
        <v>0</v>
      </c>
      <c r="Z620" t="s">
        <v>247</v>
      </c>
      <c r="AA620">
        <v>0</v>
      </c>
      <c r="AB620">
        <v>20</v>
      </c>
      <c r="AC620">
        <v>11</v>
      </c>
      <c r="AD620">
        <v>59</v>
      </c>
      <c r="AE620">
        <v>18</v>
      </c>
      <c r="AF620">
        <v>23</v>
      </c>
      <c r="AG620" s="19">
        <v>10</v>
      </c>
      <c r="AH620" s="8">
        <f t="shared" si="24"/>
        <v>0.36499999999999999</v>
      </c>
      <c r="AI620" s="8">
        <f t="shared" si="25"/>
        <v>49.364999999999995</v>
      </c>
      <c r="AJ620" s="8">
        <f t="shared" si="26"/>
        <v>0.39800000000000002</v>
      </c>
      <c r="AL620" t="s">
        <v>431</v>
      </c>
      <c r="AM620" s="27">
        <v>1370000005</v>
      </c>
      <c r="AN620" s="27">
        <v>1769999981</v>
      </c>
      <c r="AO620" s="27">
        <v>1203999996</v>
      </c>
      <c r="AP620" s="27">
        <v>5099999905</v>
      </c>
      <c r="AQ620" s="27">
        <v>1029999971</v>
      </c>
      <c r="AR620">
        <v>12</v>
      </c>
      <c r="AS620">
        <v>7</v>
      </c>
      <c r="AT620">
        <v>17</v>
      </c>
      <c r="AU620">
        <v>4</v>
      </c>
      <c r="AV620">
        <v>3</v>
      </c>
      <c r="AW620">
        <v>43</v>
      </c>
      <c r="AX620">
        <v>20</v>
      </c>
      <c r="AY620">
        <v>2</v>
      </c>
      <c r="AZ620">
        <v>0</v>
      </c>
      <c r="BA620">
        <v>0</v>
      </c>
      <c r="BB620">
        <v>0</v>
      </c>
    </row>
    <row r="621" spans="2:54" x14ac:dyDescent="0.25">
      <c r="B621">
        <v>1722</v>
      </c>
      <c r="C621">
        <v>12554</v>
      </c>
      <c r="D621">
        <v>1121</v>
      </c>
      <c r="G621" t="s">
        <v>1042</v>
      </c>
      <c r="H621">
        <v>12554</v>
      </c>
      <c r="I621">
        <v>3</v>
      </c>
      <c r="J621">
        <v>1</v>
      </c>
      <c r="K621">
        <v>100</v>
      </c>
      <c r="M621" t="s">
        <v>1012</v>
      </c>
      <c r="N621" t="s">
        <v>1012</v>
      </c>
      <c r="O621" t="s">
        <v>710</v>
      </c>
      <c r="P621" t="s">
        <v>1013</v>
      </c>
      <c r="Q621">
        <v>1</v>
      </c>
      <c r="W621" t="s">
        <v>46</v>
      </c>
      <c r="X621">
        <v>137</v>
      </c>
      <c r="Y621">
        <v>0</v>
      </c>
      <c r="Z621" t="s">
        <v>247</v>
      </c>
      <c r="AA621">
        <v>0</v>
      </c>
      <c r="AB621">
        <v>20</v>
      </c>
      <c r="AC621">
        <v>11</v>
      </c>
      <c r="AD621">
        <v>59</v>
      </c>
      <c r="AE621">
        <v>18</v>
      </c>
      <c r="AF621">
        <v>23</v>
      </c>
      <c r="AG621" s="19">
        <v>10</v>
      </c>
      <c r="AH621" s="8">
        <f t="shared" si="24"/>
        <v>0.36499999999999999</v>
      </c>
      <c r="AI621" s="8">
        <f t="shared" si="25"/>
        <v>49.364999999999995</v>
      </c>
      <c r="AJ621" s="8">
        <f t="shared" si="26"/>
        <v>0.39800000000000002</v>
      </c>
      <c r="AL621" t="s">
        <v>431</v>
      </c>
      <c r="AM621" s="27">
        <v>1370000005</v>
      </c>
      <c r="AN621" s="27">
        <v>1769999981</v>
      </c>
      <c r="AO621" s="27">
        <v>1203999996</v>
      </c>
      <c r="AP621" s="27">
        <v>5099999905</v>
      </c>
      <c r="AQ621" s="27">
        <v>1029999971</v>
      </c>
      <c r="AR621">
        <v>12</v>
      </c>
      <c r="AS621">
        <v>7</v>
      </c>
      <c r="AT621">
        <v>17</v>
      </c>
      <c r="AU621">
        <v>4</v>
      </c>
      <c r="AV621">
        <v>3</v>
      </c>
      <c r="AW621">
        <v>43</v>
      </c>
      <c r="AX621">
        <v>20</v>
      </c>
      <c r="AY621">
        <v>2</v>
      </c>
      <c r="AZ621">
        <v>0</v>
      </c>
      <c r="BA621">
        <v>0</v>
      </c>
      <c r="BB621">
        <v>0</v>
      </c>
    </row>
    <row r="622" spans="2:54" x14ac:dyDescent="0.25">
      <c r="B622">
        <v>1100</v>
      </c>
      <c r="C622">
        <v>12593</v>
      </c>
      <c r="D622">
        <v>1125</v>
      </c>
      <c r="G622" t="s">
        <v>1043</v>
      </c>
      <c r="H622">
        <v>12593</v>
      </c>
      <c r="I622">
        <v>3</v>
      </c>
      <c r="J622">
        <v>1</v>
      </c>
      <c r="K622">
        <v>50</v>
      </c>
      <c r="M622" t="s">
        <v>1012</v>
      </c>
      <c r="N622" t="s">
        <v>1012</v>
      </c>
      <c r="O622" t="s">
        <v>710</v>
      </c>
      <c r="P622" t="s">
        <v>1013</v>
      </c>
      <c r="Q622">
        <v>1</v>
      </c>
      <c r="W622" t="s">
        <v>46</v>
      </c>
      <c r="X622">
        <v>137</v>
      </c>
      <c r="Y622">
        <v>0</v>
      </c>
      <c r="Z622" t="s">
        <v>247</v>
      </c>
      <c r="AA622">
        <v>0</v>
      </c>
      <c r="AB622">
        <v>20</v>
      </c>
      <c r="AC622">
        <v>11</v>
      </c>
      <c r="AD622">
        <v>59</v>
      </c>
      <c r="AE622">
        <v>18</v>
      </c>
      <c r="AF622">
        <v>23</v>
      </c>
      <c r="AG622" s="19">
        <v>10</v>
      </c>
      <c r="AH622" s="8">
        <f t="shared" si="24"/>
        <v>0.36499999999999999</v>
      </c>
      <c r="AI622" s="8">
        <f t="shared" si="25"/>
        <v>49.364999999999995</v>
      </c>
      <c r="AJ622" s="8">
        <f t="shared" si="26"/>
        <v>0.39800000000000002</v>
      </c>
      <c r="AL622" t="s">
        <v>431</v>
      </c>
      <c r="AM622" s="27">
        <v>1370000005</v>
      </c>
      <c r="AN622" s="27">
        <v>1769999981</v>
      </c>
      <c r="AO622" s="27">
        <v>1203999996</v>
      </c>
      <c r="AP622" s="27">
        <v>5099999905</v>
      </c>
      <c r="AQ622" s="27">
        <v>1029999971</v>
      </c>
      <c r="AR622">
        <v>12</v>
      </c>
      <c r="AS622">
        <v>7</v>
      </c>
      <c r="AT622">
        <v>17</v>
      </c>
      <c r="AU622">
        <v>4</v>
      </c>
      <c r="AV622">
        <v>3</v>
      </c>
      <c r="AW622">
        <v>43</v>
      </c>
      <c r="AX622">
        <v>20</v>
      </c>
      <c r="AY622">
        <v>2</v>
      </c>
      <c r="AZ622">
        <v>0</v>
      </c>
      <c r="BA622">
        <v>0</v>
      </c>
      <c r="BB622">
        <v>0</v>
      </c>
    </row>
    <row r="623" spans="2:54" x14ac:dyDescent="0.25">
      <c r="B623">
        <v>1203</v>
      </c>
      <c r="C623">
        <v>12592</v>
      </c>
      <c r="D623">
        <v>1127</v>
      </c>
      <c r="G623" t="s">
        <v>1044</v>
      </c>
      <c r="H623">
        <v>12592</v>
      </c>
      <c r="I623">
        <v>3</v>
      </c>
      <c r="J623">
        <v>1</v>
      </c>
      <c r="K623">
        <v>40</v>
      </c>
      <c r="M623" t="s">
        <v>1012</v>
      </c>
      <c r="N623" t="s">
        <v>1012</v>
      </c>
      <c r="O623" t="s">
        <v>710</v>
      </c>
      <c r="P623" t="s">
        <v>1013</v>
      </c>
      <c r="Q623">
        <v>1</v>
      </c>
      <c r="W623" t="s">
        <v>46</v>
      </c>
      <c r="X623">
        <v>137</v>
      </c>
      <c r="Y623">
        <v>0</v>
      </c>
      <c r="Z623" t="s">
        <v>247</v>
      </c>
      <c r="AA623">
        <v>0</v>
      </c>
      <c r="AB623">
        <v>20</v>
      </c>
      <c r="AC623">
        <v>11</v>
      </c>
      <c r="AD623">
        <v>59</v>
      </c>
      <c r="AE623">
        <v>18</v>
      </c>
      <c r="AF623">
        <v>23</v>
      </c>
      <c r="AG623" s="19">
        <v>10</v>
      </c>
      <c r="AH623" s="8">
        <f t="shared" si="24"/>
        <v>0.36499999999999999</v>
      </c>
      <c r="AI623" s="8">
        <f t="shared" si="25"/>
        <v>49.364999999999995</v>
      </c>
      <c r="AJ623" s="8">
        <f t="shared" si="26"/>
        <v>0.39800000000000002</v>
      </c>
      <c r="AL623" t="s">
        <v>431</v>
      </c>
      <c r="AM623" s="27">
        <v>1370000005</v>
      </c>
      <c r="AN623" s="27">
        <v>1769999981</v>
      </c>
      <c r="AO623" s="27">
        <v>1203999996</v>
      </c>
      <c r="AP623" s="27">
        <v>5099999905</v>
      </c>
      <c r="AQ623" s="27">
        <v>1029999971</v>
      </c>
      <c r="AR623">
        <v>12</v>
      </c>
      <c r="AS623">
        <v>7</v>
      </c>
      <c r="AT623">
        <v>17</v>
      </c>
      <c r="AU623">
        <v>4</v>
      </c>
      <c r="AV623">
        <v>3</v>
      </c>
      <c r="AW623">
        <v>43</v>
      </c>
      <c r="AX623">
        <v>20</v>
      </c>
      <c r="AY623">
        <v>2</v>
      </c>
      <c r="AZ623">
        <v>0</v>
      </c>
      <c r="BA623">
        <v>0</v>
      </c>
      <c r="BB623">
        <v>0</v>
      </c>
    </row>
    <row r="624" spans="2:54" x14ac:dyDescent="0.25">
      <c r="B624">
        <v>507</v>
      </c>
      <c r="C624">
        <v>27675</v>
      </c>
      <c r="D624">
        <v>1128</v>
      </c>
      <c r="G624" t="s">
        <v>1045</v>
      </c>
      <c r="H624">
        <v>27675</v>
      </c>
      <c r="I624">
        <v>3</v>
      </c>
      <c r="J624">
        <v>1</v>
      </c>
      <c r="K624">
        <v>55</v>
      </c>
      <c r="M624" t="s">
        <v>1012</v>
      </c>
      <c r="N624" t="s">
        <v>1012</v>
      </c>
      <c r="O624" t="s">
        <v>710</v>
      </c>
      <c r="P624" t="s">
        <v>1013</v>
      </c>
      <c r="Q624">
        <v>1</v>
      </c>
      <c r="W624" t="s">
        <v>46</v>
      </c>
      <c r="X624">
        <v>137</v>
      </c>
      <c r="Y624">
        <v>0</v>
      </c>
      <c r="Z624" t="s">
        <v>247</v>
      </c>
      <c r="AA624">
        <v>0</v>
      </c>
      <c r="AB624">
        <v>20</v>
      </c>
      <c r="AC624">
        <v>11</v>
      </c>
      <c r="AD624">
        <v>59</v>
      </c>
      <c r="AE624">
        <v>18</v>
      </c>
      <c r="AF624">
        <v>23</v>
      </c>
      <c r="AG624" s="19">
        <v>10</v>
      </c>
      <c r="AH624" s="8">
        <f t="shared" si="24"/>
        <v>0.36499999999999999</v>
      </c>
      <c r="AI624" s="8">
        <f t="shared" si="25"/>
        <v>49.364999999999995</v>
      </c>
      <c r="AJ624" s="8">
        <f t="shared" si="26"/>
        <v>0.39800000000000002</v>
      </c>
      <c r="AL624" t="s">
        <v>431</v>
      </c>
      <c r="AM624" s="27">
        <v>1370000005</v>
      </c>
      <c r="AN624" s="27">
        <v>1769999981</v>
      </c>
      <c r="AO624" s="27">
        <v>1203999996</v>
      </c>
      <c r="AP624" s="27">
        <v>5099999905</v>
      </c>
      <c r="AQ624" s="27">
        <v>1029999971</v>
      </c>
      <c r="AR624">
        <v>12</v>
      </c>
      <c r="AS624">
        <v>7</v>
      </c>
      <c r="AT624">
        <v>17</v>
      </c>
      <c r="AU624">
        <v>4</v>
      </c>
      <c r="AV624">
        <v>3</v>
      </c>
      <c r="AW624">
        <v>43</v>
      </c>
      <c r="AX624">
        <v>20</v>
      </c>
      <c r="AY624">
        <v>2</v>
      </c>
      <c r="AZ624">
        <v>0</v>
      </c>
      <c r="BA624">
        <v>0</v>
      </c>
      <c r="BB624">
        <v>0</v>
      </c>
    </row>
    <row r="625" spans="2:54" x14ac:dyDescent="0.25">
      <c r="B625">
        <v>1459</v>
      </c>
      <c r="C625">
        <v>12685</v>
      </c>
      <c r="D625">
        <v>1203</v>
      </c>
      <c r="G625" t="s">
        <v>1046</v>
      </c>
      <c r="H625">
        <v>12685</v>
      </c>
      <c r="I625">
        <v>3</v>
      </c>
      <c r="J625">
        <v>1</v>
      </c>
      <c r="K625">
        <v>45</v>
      </c>
      <c r="M625" t="s">
        <v>1012</v>
      </c>
      <c r="N625" t="s">
        <v>1012</v>
      </c>
      <c r="O625" t="s">
        <v>710</v>
      </c>
      <c r="P625" t="s">
        <v>1013</v>
      </c>
      <c r="Q625">
        <v>1</v>
      </c>
      <c r="W625" t="s">
        <v>46</v>
      </c>
      <c r="X625">
        <v>137</v>
      </c>
      <c r="Y625">
        <v>0</v>
      </c>
      <c r="Z625" t="s">
        <v>247</v>
      </c>
      <c r="AA625">
        <v>0</v>
      </c>
      <c r="AB625">
        <v>20</v>
      </c>
      <c r="AC625">
        <v>11</v>
      </c>
      <c r="AD625">
        <v>59</v>
      </c>
      <c r="AE625">
        <v>18</v>
      </c>
      <c r="AF625">
        <v>23</v>
      </c>
      <c r="AG625" s="19">
        <v>10</v>
      </c>
      <c r="AH625" s="8">
        <f t="shared" si="24"/>
        <v>0.36499999999999999</v>
      </c>
      <c r="AI625" s="8">
        <f t="shared" si="25"/>
        <v>49.364999999999995</v>
      </c>
      <c r="AJ625" s="8">
        <f t="shared" si="26"/>
        <v>0.39800000000000002</v>
      </c>
      <c r="AL625" t="s">
        <v>431</v>
      </c>
      <c r="AM625" s="27">
        <v>1370000005</v>
      </c>
      <c r="AN625" s="27">
        <v>1769999981</v>
      </c>
      <c r="AO625" s="27">
        <v>1203999996</v>
      </c>
      <c r="AP625" s="27">
        <v>5099999905</v>
      </c>
      <c r="AQ625" s="27">
        <v>1029999971</v>
      </c>
      <c r="AR625">
        <v>12</v>
      </c>
      <c r="AS625">
        <v>7</v>
      </c>
      <c r="AT625">
        <v>17</v>
      </c>
      <c r="AU625">
        <v>4</v>
      </c>
      <c r="AV625">
        <v>3</v>
      </c>
      <c r="AW625">
        <v>43</v>
      </c>
      <c r="AX625">
        <v>20</v>
      </c>
      <c r="AY625">
        <v>2</v>
      </c>
      <c r="AZ625">
        <v>0</v>
      </c>
      <c r="BA625">
        <v>0</v>
      </c>
      <c r="BB625">
        <v>0</v>
      </c>
    </row>
    <row r="626" spans="2:54" x14ac:dyDescent="0.25">
      <c r="B626">
        <v>337</v>
      </c>
      <c r="C626">
        <v>17080</v>
      </c>
      <c r="D626">
        <v>1206</v>
      </c>
      <c r="G626" t="s">
        <v>1047</v>
      </c>
      <c r="H626">
        <v>17080</v>
      </c>
      <c r="I626">
        <v>3</v>
      </c>
      <c r="J626">
        <v>2</v>
      </c>
      <c r="K626">
        <v>35</v>
      </c>
      <c r="M626" t="s">
        <v>1012</v>
      </c>
      <c r="N626" t="s">
        <v>1012</v>
      </c>
      <c r="O626" t="s">
        <v>710</v>
      </c>
      <c r="P626" t="s">
        <v>1013</v>
      </c>
      <c r="Q626">
        <v>1</v>
      </c>
      <c r="W626" t="s">
        <v>46</v>
      </c>
      <c r="X626">
        <v>137</v>
      </c>
      <c r="Y626">
        <v>0</v>
      </c>
      <c r="Z626" t="s">
        <v>247</v>
      </c>
      <c r="AA626">
        <v>0</v>
      </c>
      <c r="AB626">
        <v>20</v>
      </c>
      <c r="AC626">
        <v>11</v>
      </c>
      <c r="AD626">
        <v>59</v>
      </c>
      <c r="AE626">
        <v>18</v>
      </c>
      <c r="AF626">
        <v>23</v>
      </c>
      <c r="AG626" s="19">
        <v>10</v>
      </c>
      <c r="AH626" s="8">
        <f t="shared" si="24"/>
        <v>0.36499999999999999</v>
      </c>
      <c r="AI626" s="8">
        <f t="shared" si="25"/>
        <v>49.364999999999995</v>
      </c>
      <c r="AJ626" s="8">
        <f t="shared" si="26"/>
        <v>0.39800000000000002</v>
      </c>
      <c r="AL626" t="s">
        <v>431</v>
      </c>
      <c r="AM626" s="27">
        <v>1370000005</v>
      </c>
      <c r="AN626" s="27">
        <v>1769999981</v>
      </c>
      <c r="AO626" s="27">
        <v>1203999996</v>
      </c>
      <c r="AP626" s="27">
        <v>5099999905</v>
      </c>
      <c r="AQ626" s="27">
        <v>1029999971</v>
      </c>
      <c r="AR626">
        <v>12</v>
      </c>
      <c r="AS626">
        <v>7</v>
      </c>
      <c r="AT626">
        <v>17</v>
      </c>
      <c r="AU626">
        <v>4</v>
      </c>
      <c r="AV626">
        <v>3</v>
      </c>
      <c r="AW626">
        <v>43</v>
      </c>
      <c r="AX626">
        <v>20</v>
      </c>
      <c r="AY626">
        <v>2</v>
      </c>
      <c r="AZ626">
        <v>0</v>
      </c>
      <c r="BA626">
        <v>0</v>
      </c>
      <c r="BB626">
        <v>0</v>
      </c>
    </row>
    <row r="627" spans="2:54" x14ac:dyDescent="0.25">
      <c r="B627">
        <v>658</v>
      </c>
      <c r="C627">
        <v>17069</v>
      </c>
      <c r="D627">
        <v>1209</v>
      </c>
      <c r="G627" t="s">
        <v>1048</v>
      </c>
      <c r="H627">
        <v>17069</v>
      </c>
      <c r="I627">
        <v>3</v>
      </c>
      <c r="J627">
        <v>2</v>
      </c>
      <c r="K627">
        <v>35</v>
      </c>
      <c r="M627" t="s">
        <v>1012</v>
      </c>
      <c r="N627" t="s">
        <v>1012</v>
      </c>
      <c r="O627" t="s">
        <v>710</v>
      </c>
      <c r="P627" t="s">
        <v>1013</v>
      </c>
      <c r="Q627">
        <v>1</v>
      </c>
      <c r="W627" t="s">
        <v>46</v>
      </c>
      <c r="X627">
        <v>137</v>
      </c>
      <c r="Y627">
        <v>0</v>
      </c>
      <c r="Z627" t="s">
        <v>247</v>
      </c>
      <c r="AA627">
        <v>0</v>
      </c>
      <c r="AB627">
        <v>20</v>
      </c>
      <c r="AC627">
        <v>11</v>
      </c>
      <c r="AD627">
        <v>59</v>
      </c>
      <c r="AE627">
        <v>18</v>
      </c>
      <c r="AF627">
        <v>23</v>
      </c>
      <c r="AG627" s="19">
        <v>10</v>
      </c>
      <c r="AH627" s="8">
        <f t="shared" si="24"/>
        <v>0.36499999999999999</v>
      </c>
      <c r="AI627" s="8">
        <f t="shared" si="25"/>
        <v>49.364999999999995</v>
      </c>
      <c r="AJ627" s="8">
        <f t="shared" si="26"/>
        <v>0.39800000000000002</v>
      </c>
      <c r="AL627" t="s">
        <v>431</v>
      </c>
      <c r="AM627" s="27">
        <v>1370000005</v>
      </c>
      <c r="AN627" s="27">
        <v>1769999981</v>
      </c>
      <c r="AO627" s="27">
        <v>1203999996</v>
      </c>
      <c r="AP627" s="27">
        <v>5099999905</v>
      </c>
      <c r="AQ627" s="27">
        <v>1029999971</v>
      </c>
      <c r="AR627">
        <v>12</v>
      </c>
      <c r="AS627">
        <v>7</v>
      </c>
      <c r="AT627">
        <v>17</v>
      </c>
      <c r="AU627">
        <v>4</v>
      </c>
      <c r="AV627">
        <v>3</v>
      </c>
      <c r="AW627">
        <v>43</v>
      </c>
      <c r="AX627">
        <v>20</v>
      </c>
      <c r="AY627">
        <v>2</v>
      </c>
      <c r="AZ627">
        <v>0</v>
      </c>
      <c r="BA627">
        <v>0</v>
      </c>
      <c r="BB627">
        <v>0</v>
      </c>
    </row>
    <row r="628" spans="2:54" x14ac:dyDescent="0.25">
      <c r="B628">
        <v>485</v>
      </c>
      <c r="C628">
        <v>17068</v>
      </c>
      <c r="D628">
        <v>1210</v>
      </c>
      <c r="G628" t="s">
        <v>1049</v>
      </c>
      <c r="H628">
        <v>17068</v>
      </c>
      <c r="I628">
        <v>3</v>
      </c>
      <c r="J628">
        <v>3</v>
      </c>
      <c r="K628">
        <v>20</v>
      </c>
      <c r="M628" t="s">
        <v>1012</v>
      </c>
      <c r="N628" t="s">
        <v>1012</v>
      </c>
      <c r="O628" t="s">
        <v>710</v>
      </c>
      <c r="P628" t="s">
        <v>1013</v>
      </c>
      <c r="Q628">
        <v>1</v>
      </c>
      <c r="W628" t="s">
        <v>46</v>
      </c>
      <c r="X628">
        <v>137</v>
      </c>
      <c r="Y628">
        <v>0</v>
      </c>
      <c r="Z628" t="s">
        <v>247</v>
      </c>
      <c r="AA628">
        <v>0</v>
      </c>
      <c r="AB628">
        <v>20</v>
      </c>
      <c r="AC628">
        <v>11</v>
      </c>
      <c r="AD628">
        <v>59</v>
      </c>
      <c r="AE628">
        <v>18</v>
      </c>
      <c r="AF628">
        <v>23</v>
      </c>
      <c r="AG628" s="19">
        <v>10</v>
      </c>
      <c r="AH628" s="8">
        <f t="shared" si="24"/>
        <v>0.36499999999999999</v>
      </c>
      <c r="AI628" s="8">
        <f t="shared" si="25"/>
        <v>49.364999999999995</v>
      </c>
      <c r="AJ628" s="8">
        <f t="shared" si="26"/>
        <v>0.39800000000000002</v>
      </c>
      <c r="AL628" t="s">
        <v>431</v>
      </c>
      <c r="AM628" s="27">
        <v>1370000005</v>
      </c>
      <c r="AN628" s="27">
        <v>1769999981</v>
      </c>
      <c r="AO628" s="27">
        <v>1203999996</v>
      </c>
      <c r="AP628" s="27">
        <v>5099999905</v>
      </c>
      <c r="AQ628" s="27">
        <v>1029999971</v>
      </c>
      <c r="AR628">
        <v>12</v>
      </c>
      <c r="AS628">
        <v>7</v>
      </c>
      <c r="AT628">
        <v>17</v>
      </c>
      <c r="AU628">
        <v>4</v>
      </c>
      <c r="AV628">
        <v>3</v>
      </c>
      <c r="AW628">
        <v>43</v>
      </c>
      <c r="AX628">
        <v>20</v>
      </c>
      <c r="AY628">
        <v>2</v>
      </c>
      <c r="AZ628">
        <v>0</v>
      </c>
      <c r="BA628">
        <v>0</v>
      </c>
      <c r="BB628">
        <v>0</v>
      </c>
    </row>
    <row r="629" spans="2:54" x14ac:dyDescent="0.25">
      <c r="B629">
        <v>1570</v>
      </c>
      <c r="C629">
        <v>12839</v>
      </c>
      <c r="D629">
        <v>1234</v>
      </c>
      <c r="G629" t="s">
        <v>1050</v>
      </c>
      <c r="H629">
        <v>12839</v>
      </c>
      <c r="I629">
        <v>3</v>
      </c>
      <c r="J629">
        <v>1</v>
      </c>
      <c r="K629">
        <v>40</v>
      </c>
      <c r="M629" t="s">
        <v>1012</v>
      </c>
      <c r="N629" t="s">
        <v>1012</v>
      </c>
      <c r="O629" t="s">
        <v>710</v>
      </c>
      <c r="P629" t="s">
        <v>1013</v>
      </c>
      <c r="Q629">
        <v>1</v>
      </c>
      <c r="W629" t="s">
        <v>46</v>
      </c>
      <c r="X629">
        <v>137</v>
      </c>
      <c r="Y629">
        <v>0</v>
      </c>
      <c r="Z629" t="s">
        <v>247</v>
      </c>
      <c r="AA629">
        <v>0</v>
      </c>
      <c r="AB629">
        <v>20</v>
      </c>
      <c r="AC629">
        <v>11</v>
      </c>
      <c r="AD629">
        <v>59</v>
      </c>
      <c r="AE629">
        <v>18</v>
      </c>
      <c r="AF629">
        <v>23</v>
      </c>
      <c r="AG629" s="19">
        <v>10</v>
      </c>
      <c r="AH629" s="8">
        <f t="shared" si="24"/>
        <v>0.36499999999999999</v>
      </c>
      <c r="AI629" s="8">
        <f t="shared" si="25"/>
        <v>49.364999999999995</v>
      </c>
      <c r="AJ629" s="8">
        <f t="shared" si="26"/>
        <v>0.39800000000000002</v>
      </c>
      <c r="AL629" t="s">
        <v>431</v>
      </c>
      <c r="AM629" s="27">
        <v>1370000005</v>
      </c>
      <c r="AN629" s="27">
        <v>1769999981</v>
      </c>
      <c r="AO629" s="27">
        <v>1203999996</v>
      </c>
      <c r="AP629" s="27">
        <v>5099999905</v>
      </c>
      <c r="AQ629" s="27">
        <v>1029999971</v>
      </c>
      <c r="AR629">
        <v>12</v>
      </c>
      <c r="AS629">
        <v>7</v>
      </c>
      <c r="AT629">
        <v>17</v>
      </c>
      <c r="AU629">
        <v>4</v>
      </c>
      <c r="AV629">
        <v>3</v>
      </c>
      <c r="AW629">
        <v>43</v>
      </c>
      <c r="AX629">
        <v>20</v>
      </c>
      <c r="AY629">
        <v>2</v>
      </c>
      <c r="AZ629">
        <v>0</v>
      </c>
      <c r="BA629">
        <v>0</v>
      </c>
      <c r="BB629">
        <v>0</v>
      </c>
    </row>
    <row r="630" spans="2:54" x14ac:dyDescent="0.25">
      <c r="B630">
        <v>1334</v>
      </c>
      <c r="C630">
        <v>12673</v>
      </c>
      <c r="D630">
        <v>1236</v>
      </c>
      <c r="G630" t="s">
        <v>1051</v>
      </c>
      <c r="H630">
        <v>12673</v>
      </c>
      <c r="I630">
        <v>3</v>
      </c>
      <c r="J630">
        <v>2</v>
      </c>
      <c r="K630">
        <v>25</v>
      </c>
      <c r="M630" t="s">
        <v>1012</v>
      </c>
      <c r="N630" t="s">
        <v>1012</v>
      </c>
      <c r="O630" t="s">
        <v>710</v>
      </c>
      <c r="P630" t="s">
        <v>1013</v>
      </c>
      <c r="Q630">
        <v>1</v>
      </c>
      <c r="W630" t="s">
        <v>46</v>
      </c>
      <c r="X630">
        <v>137</v>
      </c>
      <c r="Y630">
        <v>0</v>
      </c>
      <c r="Z630" t="s">
        <v>247</v>
      </c>
      <c r="AA630">
        <v>0</v>
      </c>
      <c r="AB630">
        <v>20</v>
      </c>
      <c r="AC630">
        <v>11</v>
      </c>
      <c r="AD630">
        <v>59</v>
      </c>
      <c r="AE630">
        <v>18</v>
      </c>
      <c r="AF630">
        <v>23</v>
      </c>
      <c r="AG630" s="19">
        <v>10</v>
      </c>
      <c r="AH630" s="8">
        <f t="shared" si="24"/>
        <v>0.36499999999999999</v>
      </c>
      <c r="AI630" s="8">
        <f t="shared" si="25"/>
        <v>49.364999999999995</v>
      </c>
      <c r="AJ630" s="8">
        <f t="shared" si="26"/>
        <v>0.39800000000000002</v>
      </c>
      <c r="AL630" t="s">
        <v>431</v>
      </c>
      <c r="AM630" s="27">
        <v>1370000005</v>
      </c>
      <c r="AN630" s="27">
        <v>1769999981</v>
      </c>
      <c r="AO630" s="27">
        <v>1203999996</v>
      </c>
      <c r="AP630" s="27">
        <v>5099999905</v>
      </c>
      <c r="AQ630" s="27">
        <v>1029999971</v>
      </c>
      <c r="AR630">
        <v>12</v>
      </c>
      <c r="AS630">
        <v>7</v>
      </c>
      <c r="AT630">
        <v>17</v>
      </c>
      <c r="AU630">
        <v>4</v>
      </c>
      <c r="AV630">
        <v>3</v>
      </c>
      <c r="AW630">
        <v>43</v>
      </c>
      <c r="AX630">
        <v>20</v>
      </c>
      <c r="AY630">
        <v>2</v>
      </c>
      <c r="AZ630">
        <v>0</v>
      </c>
      <c r="BA630">
        <v>0</v>
      </c>
      <c r="BB630">
        <v>0</v>
      </c>
    </row>
    <row r="631" spans="2:54" x14ac:dyDescent="0.25">
      <c r="B631">
        <v>1469</v>
      </c>
      <c r="C631">
        <v>12671</v>
      </c>
      <c r="D631">
        <v>1242</v>
      </c>
      <c r="G631" t="s">
        <v>1052</v>
      </c>
      <c r="H631">
        <v>12671</v>
      </c>
      <c r="I631">
        <v>3</v>
      </c>
      <c r="J631">
        <v>2</v>
      </c>
      <c r="K631">
        <v>20</v>
      </c>
      <c r="M631" t="s">
        <v>1012</v>
      </c>
      <c r="N631" t="s">
        <v>1012</v>
      </c>
      <c r="O631" t="s">
        <v>710</v>
      </c>
      <c r="P631" t="s">
        <v>1013</v>
      </c>
      <c r="Q631">
        <v>1</v>
      </c>
      <c r="W631" t="s">
        <v>46</v>
      </c>
      <c r="X631">
        <v>137</v>
      </c>
      <c r="Y631">
        <v>0</v>
      </c>
      <c r="Z631" t="s">
        <v>247</v>
      </c>
      <c r="AA631">
        <v>0</v>
      </c>
      <c r="AB631">
        <v>20</v>
      </c>
      <c r="AC631">
        <v>11</v>
      </c>
      <c r="AD631">
        <v>59</v>
      </c>
      <c r="AE631">
        <v>18</v>
      </c>
      <c r="AF631">
        <v>23</v>
      </c>
      <c r="AG631" s="19">
        <v>10</v>
      </c>
      <c r="AH631" s="8">
        <f t="shared" si="24"/>
        <v>0.36499999999999999</v>
      </c>
      <c r="AI631" s="8">
        <f t="shared" si="25"/>
        <v>49.364999999999995</v>
      </c>
      <c r="AJ631" s="8">
        <f t="shared" si="26"/>
        <v>0.39800000000000002</v>
      </c>
      <c r="AL631" t="s">
        <v>431</v>
      </c>
      <c r="AM631" s="27">
        <v>1370000005</v>
      </c>
      <c r="AN631" s="27">
        <v>1769999981</v>
      </c>
      <c r="AO631" s="27">
        <v>1203999996</v>
      </c>
      <c r="AP631" s="27">
        <v>5099999905</v>
      </c>
      <c r="AQ631" s="27">
        <v>1029999971</v>
      </c>
      <c r="AR631">
        <v>12</v>
      </c>
      <c r="AS631">
        <v>7</v>
      </c>
      <c r="AT631">
        <v>17</v>
      </c>
      <c r="AU631">
        <v>4</v>
      </c>
      <c r="AV631">
        <v>3</v>
      </c>
      <c r="AW631">
        <v>43</v>
      </c>
      <c r="AX631">
        <v>20</v>
      </c>
      <c r="AY631">
        <v>2</v>
      </c>
      <c r="AZ631">
        <v>0</v>
      </c>
      <c r="BA631">
        <v>0</v>
      </c>
      <c r="BB631">
        <v>0</v>
      </c>
    </row>
    <row r="632" spans="2:54" x14ac:dyDescent="0.25">
      <c r="B632">
        <v>1208</v>
      </c>
      <c r="C632">
        <v>12856</v>
      </c>
      <c r="D632">
        <v>1249</v>
      </c>
      <c r="G632" t="s">
        <v>1053</v>
      </c>
      <c r="H632">
        <v>12856</v>
      </c>
      <c r="I632">
        <v>3</v>
      </c>
      <c r="J632">
        <v>2</v>
      </c>
      <c r="K632">
        <v>25</v>
      </c>
      <c r="M632" t="s">
        <v>1012</v>
      </c>
      <c r="N632" t="s">
        <v>1012</v>
      </c>
      <c r="O632" t="s">
        <v>710</v>
      </c>
      <c r="P632" t="s">
        <v>1013</v>
      </c>
      <c r="Q632">
        <v>1</v>
      </c>
      <c r="W632" t="s">
        <v>46</v>
      </c>
      <c r="X632">
        <v>137</v>
      </c>
      <c r="Y632">
        <v>0</v>
      </c>
      <c r="Z632" t="s">
        <v>247</v>
      </c>
      <c r="AA632">
        <v>0</v>
      </c>
      <c r="AB632">
        <v>20</v>
      </c>
      <c r="AC632">
        <v>11</v>
      </c>
      <c r="AD632">
        <v>59</v>
      </c>
      <c r="AE632">
        <v>18</v>
      </c>
      <c r="AF632">
        <v>23</v>
      </c>
      <c r="AG632" s="19">
        <v>10</v>
      </c>
      <c r="AH632" s="8">
        <f t="shared" si="24"/>
        <v>0.36499999999999999</v>
      </c>
      <c r="AI632" s="8">
        <f t="shared" si="25"/>
        <v>49.364999999999995</v>
      </c>
      <c r="AJ632" s="8">
        <f t="shared" si="26"/>
        <v>0.39800000000000002</v>
      </c>
      <c r="AL632" t="s">
        <v>431</v>
      </c>
      <c r="AM632" s="27">
        <v>1370000005</v>
      </c>
      <c r="AN632" s="27">
        <v>1769999981</v>
      </c>
      <c r="AO632" s="27">
        <v>1203999996</v>
      </c>
      <c r="AP632" s="27">
        <v>5099999905</v>
      </c>
      <c r="AQ632" s="27">
        <v>1029999971</v>
      </c>
      <c r="AR632">
        <v>12</v>
      </c>
      <c r="AS632">
        <v>7</v>
      </c>
      <c r="AT632">
        <v>17</v>
      </c>
      <c r="AU632">
        <v>4</v>
      </c>
      <c r="AV632">
        <v>3</v>
      </c>
      <c r="AW632">
        <v>43</v>
      </c>
      <c r="AX632">
        <v>20</v>
      </c>
      <c r="AY632">
        <v>2</v>
      </c>
      <c r="AZ632">
        <v>0</v>
      </c>
      <c r="BA632">
        <v>0</v>
      </c>
      <c r="BB632">
        <v>0</v>
      </c>
    </row>
    <row r="633" spans="2:54" x14ac:dyDescent="0.25">
      <c r="B633">
        <v>963</v>
      </c>
      <c r="C633">
        <v>12764</v>
      </c>
      <c r="D633">
        <v>1256</v>
      </c>
      <c r="G633" t="s">
        <v>1054</v>
      </c>
      <c r="H633">
        <v>12764</v>
      </c>
      <c r="I633">
        <v>3</v>
      </c>
      <c r="J633">
        <v>1</v>
      </c>
      <c r="K633">
        <v>60</v>
      </c>
      <c r="M633" t="s">
        <v>1012</v>
      </c>
      <c r="N633" t="s">
        <v>1012</v>
      </c>
      <c r="O633" t="s">
        <v>710</v>
      </c>
      <c r="P633" t="s">
        <v>1013</v>
      </c>
      <c r="Q633">
        <v>1</v>
      </c>
      <c r="W633" t="s">
        <v>46</v>
      </c>
      <c r="X633">
        <v>137</v>
      </c>
      <c r="Y633">
        <v>0</v>
      </c>
      <c r="Z633" t="s">
        <v>247</v>
      </c>
      <c r="AA633">
        <v>0</v>
      </c>
      <c r="AB633">
        <v>20</v>
      </c>
      <c r="AC633">
        <v>11</v>
      </c>
      <c r="AD633">
        <v>59</v>
      </c>
      <c r="AE633">
        <v>18</v>
      </c>
      <c r="AF633">
        <v>23</v>
      </c>
      <c r="AG633" s="19">
        <v>10</v>
      </c>
      <c r="AH633" s="8">
        <f t="shared" si="24"/>
        <v>0.36499999999999999</v>
      </c>
      <c r="AI633" s="8">
        <f t="shared" si="25"/>
        <v>49.364999999999995</v>
      </c>
      <c r="AJ633" s="8">
        <f t="shared" si="26"/>
        <v>0.39800000000000002</v>
      </c>
      <c r="AL633" t="s">
        <v>431</v>
      </c>
      <c r="AM633" s="27">
        <v>1370000005</v>
      </c>
      <c r="AN633" s="27">
        <v>1769999981</v>
      </c>
      <c r="AO633" s="27">
        <v>1203999996</v>
      </c>
      <c r="AP633" s="27">
        <v>5099999905</v>
      </c>
      <c r="AQ633" s="27">
        <v>1029999971</v>
      </c>
      <c r="AR633">
        <v>12</v>
      </c>
      <c r="AS633">
        <v>7</v>
      </c>
      <c r="AT633">
        <v>17</v>
      </c>
      <c r="AU633">
        <v>4</v>
      </c>
      <c r="AV633">
        <v>3</v>
      </c>
      <c r="AW633">
        <v>43</v>
      </c>
      <c r="AX633">
        <v>20</v>
      </c>
      <c r="AY633">
        <v>2</v>
      </c>
      <c r="AZ633">
        <v>0</v>
      </c>
      <c r="BA633">
        <v>0</v>
      </c>
      <c r="BB633">
        <v>0</v>
      </c>
    </row>
    <row r="634" spans="2:54" x14ac:dyDescent="0.25">
      <c r="B634">
        <v>301</v>
      </c>
      <c r="C634">
        <v>18748</v>
      </c>
      <c r="D634">
        <v>1260</v>
      </c>
      <c r="G634" t="s">
        <v>1055</v>
      </c>
      <c r="H634">
        <v>18748</v>
      </c>
      <c r="I634">
        <v>3</v>
      </c>
      <c r="J634">
        <v>3</v>
      </c>
      <c r="K634">
        <v>25</v>
      </c>
      <c r="M634" t="s">
        <v>1012</v>
      </c>
      <c r="N634" t="s">
        <v>1012</v>
      </c>
      <c r="O634" t="s">
        <v>710</v>
      </c>
      <c r="P634" t="s">
        <v>1013</v>
      </c>
      <c r="Q634">
        <v>1</v>
      </c>
      <c r="W634" t="s">
        <v>46</v>
      </c>
      <c r="X634">
        <v>137</v>
      </c>
      <c r="Y634">
        <v>0</v>
      </c>
      <c r="Z634" t="s">
        <v>247</v>
      </c>
      <c r="AA634">
        <v>0</v>
      </c>
      <c r="AB634">
        <v>20</v>
      </c>
      <c r="AC634">
        <v>11</v>
      </c>
      <c r="AD634">
        <v>59</v>
      </c>
      <c r="AE634">
        <v>18</v>
      </c>
      <c r="AF634">
        <v>23</v>
      </c>
      <c r="AG634" s="19">
        <v>10</v>
      </c>
      <c r="AH634" s="8">
        <f t="shared" si="24"/>
        <v>0.36499999999999999</v>
      </c>
      <c r="AI634" s="8">
        <f t="shared" si="25"/>
        <v>49.364999999999995</v>
      </c>
      <c r="AJ634" s="8">
        <f t="shared" si="26"/>
        <v>0.39800000000000002</v>
      </c>
      <c r="AL634" t="s">
        <v>431</v>
      </c>
      <c r="AM634" s="27">
        <v>1370000005</v>
      </c>
      <c r="AN634" s="27">
        <v>1769999981</v>
      </c>
      <c r="AO634" s="27">
        <v>1203999996</v>
      </c>
      <c r="AP634" s="27">
        <v>5099999905</v>
      </c>
      <c r="AQ634" s="27">
        <v>1029999971</v>
      </c>
      <c r="AR634">
        <v>12</v>
      </c>
      <c r="AS634">
        <v>7</v>
      </c>
      <c r="AT634">
        <v>17</v>
      </c>
      <c r="AU634">
        <v>4</v>
      </c>
      <c r="AV634">
        <v>3</v>
      </c>
      <c r="AW634">
        <v>43</v>
      </c>
      <c r="AX634">
        <v>20</v>
      </c>
      <c r="AY634">
        <v>2</v>
      </c>
      <c r="AZ634">
        <v>0</v>
      </c>
      <c r="BA634">
        <v>0</v>
      </c>
      <c r="BB634">
        <v>0</v>
      </c>
    </row>
    <row r="635" spans="2:54" x14ac:dyDescent="0.25">
      <c r="B635">
        <v>753</v>
      </c>
      <c r="C635">
        <v>12740</v>
      </c>
      <c r="D635">
        <v>1261</v>
      </c>
      <c r="G635" t="s">
        <v>1056</v>
      </c>
      <c r="H635">
        <v>12740</v>
      </c>
      <c r="I635">
        <v>3</v>
      </c>
      <c r="J635">
        <v>1</v>
      </c>
      <c r="K635">
        <v>70</v>
      </c>
      <c r="M635" t="s">
        <v>1012</v>
      </c>
      <c r="N635" t="s">
        <v>1012</v>
      </c>
      <c r="O635" t="s">
        <v>710</v>
      </c>
      <c r="P635" t="s">
        <v>1013</v>
      </c>
      <c r="Q635">
        <v>1</v>
      </c>
      <c r="W635" t="s">
        <v>46</v>
      </c>
      <c r="X635">
        <v>137</v>
      </c>
      <c r="Y635">
        <v>0</v>
      </c>
      <c r="Z635" t="s">
        <v>247</v>
      </c>
      <c r="AA635">
        <v>0</v>
      </c>
      <c r="AB635">
        <v>20</v>
      </c>
      <c r="AC635">
        <v>11</v>
      </c>
      <c r="AD635">
        <v>59</v>
      </c>
      <c r="AE635">
        <v>18</v>
      </c>
      <c r="AF635">
        <v>23</v>
      </c>
      <c r="AG635" s="19">
        <v>10</v>
      </c>
      <c r="AH635" s="8">
        <f t="shared" si="24"/>
        <v>0.36499999999999999</v>
      </c>
      <c r="AI635" s="8">
        <f t="shared" si="25"/>
        <v>49.364999999999995</v>
      </c>
      <c r="AJ635" s="8">
        <f t="shared" si="26"/>
        <v>0.39800000000000002</v>
      </c>
      <c r="AL635" t="s">
        <v>431</v>
      </c>
      <c r="AM635" s="27">
        <v>1370000005</v>
      </c>
      <c r="AN635" s="27">
        <v>1769999981</v>
      </c>
      <c r="AO635" s="27">
        <v>1203999996</v>
      </c>
      <c r="AP635" s="27">
        <v>5099999905</v>
      </c>
      <c r="AQ635" s="27">
        <v>1029999971</v>
      </c>
      <c r="AR635">
        <v>12</v>
      </c>
      <c r="AS635">
        <v>7</v>
      </c>
      <c r="AT635">
        <v>17</v>
      </c>
      <c r="AU635">
        <v>4</v>
      </c>
      <c r="AV635">
        <v>3</v>
      </c>
      <c r="AW635">
        <v>43</v>
      </c>
      <c r="AX635">
        <v>20</v>
      </c>
      <c r="AY635">
        <v>2</v>
      </c>
      <c r="AZ635">
        <v>0</v>
      </c>
      <c r="BA635">
        <v>0</v>
      </c>
      <c r="BB635">
        <v>0</v>
      </c>
    </row>
    <row r="636" spans="2:54" x14ac:dyDescent="0.25">
      <c r="B636">
        <v>241</v>
      </c>
      <c r="C636">
        <v>18760</v>
      </c>
      <c r="D636">
        <v>1265</v>
      </c>
      <c r="G636" t="s">
        <v>1057</v>
      </c>
      <c r="H636">
        <v>18760</v>
      </c>
      <c r="I636">
        <v>3</v>
      </c>
      <c r="J636">
        <v>1</v>
      </c>
      <c r="K636">
        <v>100</v>
      </c>
      <c r="M636" t="s">
        <v>1012</v>
      </c>
      <c r="N636" t="s">
        <v>1012</v>
      </c>
      <c r="O636" t="s">
        <v>710</v>
      </c>
      <c r="P636" t="s">
        <v>1013</v>
      </c>
      <c r="Q636">
        <v>1</v>
      </c>
      <c r="W636" t="s">
        <v>46</v>
      </c>
      <c r="X636">
        <v>137</v>
      </c>
      <c r="Y636">
        <v>0</v>
      </c>
      <c r="Z636" t="s">
        <v>247</v>
      </c>
      <c r="AA636">
        <v>0</v>
      </c>
      <c r="AB636">
        <v>20</v>
      </c>
      <c r="AC636">
        <v>11</v>
      </c>
      <c r="AD636">
        <v>59</v>
      </c>
      <c r="AE636">
        <v>18</v>
      </c>
      <c r="AF636">
        <v>23</v>
      </c>
      <c r="AG636" s="19">
        <v>10</v>
      </c>
      <c r="AH636" s="8">
        <f t="shared" si="24"/>
        <v>0.36499999999999999</v>
      </c>
      <c r="AI636" s="8">
        <f t="shared" si="25"/>
        <v>49.364999999999995</v>
      </c>
      <c r="AJ636" s="8">
        <f t="shared" si="26"/>
        <v>0.39800000000000002</v>
      </c>
      <c r="AL636" t="s">
        <v>431</v>
      </c>
      <c r="AM636" s="27">
        <v>1370000005</v>
      </c>
      <c r="AN636" s="27">
        <v>1769999981</v>
      </c>
      <c r="AO636" s="27">
        <v>1203999996</v>
      </c>
      <c r="AP636" s="27">
        <v>5099999905</v>
      </c>
      <c r="AQ636" s="27">
        <v>1029999971</v>
      </c>
      <c r="AR636">
        <v>12</v>
      </c>
      <c r="AS636">
        <v>7</v>
      </c>
      <c r="AT636">
        <v>17</v>
      </c>
      <c r="AU636">
        <v>4</v>
      </c>
      <c r="AV636">
        <v>3</v>
      </c>
      <c r="AW636">
        <v>43</v>
      </c>
      <c r="AX636">
        <v>20</v>
      </c>
      <c r="AY636">
        <v>2</v>
      </c>
      <c r="AZ636">
        <v>0</v>
      </c>
      <c r="BA636">
        <v>0</v>
      </c>
      <c r="BB636">
        <v>0</v>
      </c>
    </row>
    <row r="637" spans="2:54" x14ac:dyDescent="0.25">
      <c r="B637">
        <v>1321</v>
      </c>
      <c r="C637">
        <v>12778</v>
      </c>
      <c r="D637">
        <v>1280</v>
      </c>
      <c r="G637" t="s">
        <v>1058</v>
      </c>
      <c r="H637">
        <v>12778</v>
      </c>
      <c r="I637">
        <v>3</v>
      </c>
      <c r="J637">
        <v>2</v>
      </c>
      <c r="K637">
        <v>30</v>
      </c>
      <c r="M637" t="s">
        <v>1012</v>
      </c>
      <c r="N637" t="s">
        <v>1012</v>
      </c>
      <c r="O637" t="s">
        <v>710</v>
      </c>
      <c r="P637" t="s">
        <v>1013</v>
      </c>
      <c r="Q637">
        <v>1</v>
      </c>
      <c r="W637" t="s">
        <v>46</v>
      </c>
      <c r="X637">
        <v>137</v>
      </c>
      <c r="Y637">
        <v>0</v>
      </c>
      <c r="Z637" t="s">
        <v>247</v>
      </c>
      <c r="AA637">
        <v>0</v>
      </c>
      <c r="AB637">
        <v>20</v>
      </c>
      <c r="AC637">
        <v>11</v>
      </c>
      <c r="AD637">
        <v>59</v>
      </c>
      <c r="AE637">
        <v>18</v>
      </c>
      <c r="AF637">
        <v>23</v>
      </c>
      <c r="AG637" s="19">
        <v>10</v>
      </c>
      <c r="AH637" s="8">
        <f t="shared" si="24"/>
        <v>0.36499999999999999</v>
      </c>
      <c r="AI637" s="8">
        <f t="shared" si="25"/>
        <v>49.364999999999995</v>
      </c>
      <c r="AJ637" s="8">
        <f t="shared" si="26"/>
        <v>0.39800000000000002</v>
      </c>
      <c r="AL637" t="s">
        <v>431</v>
      </c>
      <c r="AM637" s="27">
        <v>1370000005</v>
      </c>
      <c r="AN637" s="27">
        <v>1769999981</v>
      </c>
      <c r="AO637" s="27">
        <v>1203999996</v>
      </c>
      <c r="AP637" s="27">
        <v>5099999905</v>
      </c>
      <c r="AQ637" s="27">
        <v>1029999971</v>
      </c>
      <c r="AR637">
        <v>12</v>
      </c>
      <c r="AS637">
        <v>7</v>
      </c>
      <c r="AT637">
        <v>17</v>
      </c>
      <c r="AU637">
        <v>4</v>
      </c>
      <c r="AV637">
        <v>3</v>
      </c>
      <c r="AW637">
        <v>43</v>
      </c>
      <c r="AX637">
        <v>20</v>
      </c>
      <c r="AY637">
        <v>2</v>
      </c>
      <c r="AZ637">
        <v>0</v>
      </c>
      <c r="BA637">
        <v>0</v>
      </c>
      <c r="BB637">
        <v>0</v>
      </c>
    </row>
    <row r="638" spans="2:54" x14ac:dyDescent="0.25">
      <c r="B638">
        <v>472</v>
      </c>
      <c r="C638">
        <v>12749</v>
      </c>
      <c r="D638">
        <v>1282</v>
      </c>
      <c r="G638" t="s">
        <v>1059</v>
      </c>
      <c r="H638">
        <v>12749</v>
      </c>
      <c r="I638">
        <v>3</v>
      </c>
      <c r="J638">
        <v>3</v>
      </c>
      <c r="K638">
        <v>20</v>
      </c>
      <c r="M638" t="s">
        <v>1012</v>
      </c>
      <c r="N638" t="s">
        <v>1012</v>
      </c>
      <c r="O638" t="s">
        <v>710</v>
      </c>
      <c r="P638" t="s">
        <v>1013</v>
      </c>
      <c r="Q638">
        <v>1</v>
      </c>
      <c r="W638" t="s">
        <v>46</v>
      </c>
      <c r="X638">
        <v>137</v>
      </c>
      <c r="Y638">
        <v>0</v>
      </c>
      <c r="Z638" t="s">
        <v>247</v>
      </c>
      <c r="AA638">
        <v>0</v>
      </c>
      <c r="AB638">
        <v>20</v>
      </c>
      <c r="AC638">
        <v>11</v>
      </c>
      <c r="AD638">
        <v>59</v>
      </c>
      <c r="AE638">
        <v>18</v>
      </c>
      <c r="AF638">
        <v>23</v>
      </c>
      <c r="AG638" s="19">
        <v>10</v>
      </c>
      <c r="AH638" s="8">
        <f t="shared" si="24"/>
        <v>0.36499999999999999</v>
      </c>
      <c r="AI638" s="8">
        <f t="shared" si="25"/>
        <v>49.364999999999995</v>
      </c>
      <c r="AJ638" s="8">
        <f t="shared" si="26"/>
        <v>0.39800000000000002</v>
      </c>
      <c r="AL638" t="s">
        <v>431</v>
      </c>
      <c r="AM638" s="27">
        <v>1370000005</v>
      </c>
      <c r="AN638" s="27">
        <v>1769999981</v>
      </c>
      <c r="AO638" s="27">
        <v>1203999996</v>
      </c>
      <c r="AP638" s="27">
        <v>5099999905</v>
      </c>
      <c r="AQ638" s="27">
        <v>1029999971</v>
      </c>
      <c r="AR638">
        <v>12</v>
      </c>
      <c r="AS638">
        <v>7</v>
      </c>
      <c r="AT638">
        <v>17</v>
      </c>
      <c r="AU638">
        <v>4</v>
      </c>
      <c r="AV638">
        <v>3</v>
      </c>
      <c r="AW638">
        <v>43</v>
      </c>
      <c r="AX638">
        <v>20</v>
      </c>
      <c r="AY638">
        <v>2</v>
      </c>
      <c r="AZ638">
        <v>0</v>
      </c>
      <c r="BA638">
        <v>0</v>
      </c>
      <c r="BB638">
        <v>0</v>
      </c>
    </row>
    <row r="639" spans="2:54" x14ac:dyDescent="0.25">
      <c r="B639">
        <v>567</v>
      </c>
      <c r="C639">
        <v>12748</v>
      </c>
      <c r="D639">
        <v>1285</v>
      </c>
      <c r="G639" t="s">
        <v>1060</v>
      </c>
      <c r="H639">
        <v>12748</v>
      </c>
      <c r="I639">
        <v>3</v>
      </c>
      <c r="J639">
        <v>4</v>
      </c>
      <c r="K639">
        <v>15</v>
      </c>
      <c r="M639" t="s">
        <v>1012</v>
      </c>
      <c r="N639" t="s">
        <v>1012</v>
      </c>
      <c r="O639" t="s">
        <v>710</v>
      </c>
      <c r="P639" t="s">
        <v>1013</v>
      </c>
      <c r="Q639">
        <v>1</v>
      </c>
      <c r="W639" t="s">
        <v>46</v>
      </c>
      <c r="X639">
        <v>137</v>
      </c>
      <c r="Y639">
        <v>0</v>
      </c>
      <c r="Z639" t="s">
        <v>247</v>
      </c>
      <c r="AA639">
        <v>0</v>
      </c>
      <c r="AB639">
        <v>20</v>
      </c>
      <c r="AC639">
        <v>11</v>
      </c>
      <c r="AD639">
        <v>59</v>
      </c>
      <c r="AE639">
        <v>18</v>
      </c>
      <c r="AF639">
        <v>23</v>
      </c>
      <c r="AG639" s="19">
        <v>10</v>
      </c>
      <c r="AH639" s="8">
        <f t="shared" si="24"/>
        <v>0.36499999999999999</v>
      </c>
      <c r="AI639" s="8">
        <f t="shared" si="25"/>
        <v>49.364999999999995</v>
      </c>
      <c r="AJ639" s="8">
        <f t="shared" si="26"/>
        <v>0.39800000000000002</v>
      </c>
      <c r="AL639" t="s">
        <v>431</v>
      </c>
      <c r="AM639" s="27">
        <v>1370000005</v>
      </c>
      <c r="AN639" s="27">
        <v>1769999981</v>
      </c>
      <c r="AO639" s="27">
        <v>1203999996</v>
      </c>
      <c r="AP639" s="27">
        <v>5099999905</v>
      </c>
      <c r="AQ639" s="27">
        <v>1029999971</v>
      </c>
      <c r="AR639">
        <v>12</v>
      </c>
      <c r="AS639">
        <v>7</v>
      </c>
      <c r="AT639">
        <v>17</v>
      </c>
      <c r="AU639">
        <v>4</v>
      </c>
      <c r="AV639">
        <v>3</v>
      </c>
      <c r="AW639">
        <v>43</v>
      </c>
      <c r="AX639">
        <v>20</v>
      </c>
      <c r="AY639">
        <v>2</v>
      </c>
      <c r="AZ639">
        <v>0</v>
      </c>
      <c r="BA639">
        <v>0</v>
      </c>
      <c r="BB639">
        <v>0</v>
      </c>
    </row>
    <row r="640" spans="2:54" x14ac:dyDescent="0.25">
      <c r="B640">
        <v>959</v>
      </c>
      <c r="C640">
        <v>18807</v>
      </c>
      <c r="D640">
        <v>1293</v>
      </c>
      <c r="G640" t="s">
        <v>1061</v>
      </c>
      <c r="H640">
        <v>18807</v>
      </c>
      <c r="I640">
        <v>3</v>
      </c>
      <c r="J640">
        <v>1</v>
      </c>
      <c r="K640">
        <v>40</v>
      </c>
      <c r="M640" t="s">
        <v>1012</v>
      </c>
      <c r="N640" t="s">
        <v>1012</v>
      </c>
      <c r="O640" t="s">
        <v>710</v>
      </c>
      <c r="P640" t="s">
        <v>1013</v>
      </c>
      <c r="Q640">
        <v>1</v>
      </c>
      <c r="W640" t="s">
        <v>46</v>
      </c>
      <c r="X640">
        <v>137</v>
      </c>
      <c r="Y640">
        <v>0</v>
      </c>
      <c r="Z640" t="s">
        <v>247</v>
      </c>
      <c r="AA640">
        <v>0</v>
      </c>
      <c r="AB640">
        <v>20</v>
      </c>
      <c r="AC640">
        <v>11</v>
      </c>
      <c r="AD640">
        <v>59</v>
      </c>
      <c r="AE640">
        <v>18</v>
      </c>
      <c r="AF640">
        <v>23</v>
      </c>
      <c r="AG640" s="19">
        <v>10</v>
      </c>
      <c r="AH640" s="8">
        <f t="shared" si="24"/>
        <v>0.36499999999999999</v>
      </c>
      <c r="AI640" s="8">
        <f t="shared" si="25"/>
        <v>49.364999999999995</v>
      </c>
      <c r="AJ640" s="8">
        <f t="shared" si="26"/>
        <v>0.39800000000000002</v>
      </c>
      <c r="AL640" t="s">
        <v>431</v>
      </c>
      <c r="AM640" s="27">
        <v>1370000005</v>
      </c>
      <c r="AN640" s="27">
        <v>1769999981</v>
      </c>
      <c r="AO640" s="27">
        <v>1203999996</v>
      </c>
      <c r="AP640" s="27">
        <v>5099999905</v>
      </c>
      <c r="AQ640" s="27">
        <v>1029999971</v>
      </c>
      <c r="AR640">
        <v>12</v>
      </c>
      <c r="AS640">
        <v>7</v>
      </c>
      <c r="AT640">
        <v>17</v>
      </c>
      <c r="AU640">
        <v>4</v>
      </c>
      <c r="AV640">
        <v>3</v>
      </c>
      <c r="AW640">
        <v>43</v>
      </c>
      <c r="AX640">
        <v>20</v>
      </c>
      <c r="AY640">
        <v>2</v>
      </c>
      <c r="AZ640">
        <v>0</v>
      </c>
      <c r="BA640">
        <v>0</v>
      </c>
      <c r="BB640">
        <v>0</v>
      </c>
    </row>
    <row r="641" spans="2:54" x14ac:dyDescent="0.25">
      <c r="B641">
        <v>932</v>
      </c>
      <c r="C641">
        <v>18785</v>
      </c>
      <c r="D641">
        <v>1295</v>
      </c>
      <c r="G641" t="s">
        <v>1062</v>
      </c>
      <c r="H641">
        <v>18785</v>
      </c>
      <c r="I641">
        <v>3</v>
      </c>
      <c r="J641">
        <v>2</v>
      </c>
      <c r="K641">
        <v>40</v>
      </c>
      <c r="M641" t="s">
        <v>1012</v>
      </c>
      <c r="N641" t="s">
        <v>1012</v>
      </c>
      <c r="O641" t="s">
        <v>710</v>
      </c>
      <c r="P641" t="s">
        <v>1013</v>
      </c>
      <c r="Q641">
        <v>1</v>
      </c>
      <c r="W641" t="s">
        <v>46</v>
      </c>
      <c r="X641">
        <v>137</v>
      </c>
      <c r="Y641">
        <v>0</v>
      </c>
      <c r="Z641" t="s">
        <v>247</v>
      </c>
      <c r="AA641">
        <v>0</v>
      </c>
      <c r="AB641">
        <v>20</v>
      </c>
      <c r="AC641">
        <v>11</v>
      </c>
      <c r="AD641">
        <v>59</v>
      </c>
      <c r="AE641">
        <v>18</v>
      </c>
      <c r="AF641">
        <v>23</v>
      </c>
      <c r="AG641" s="19">
        <v>10</v>
      </c>
      <c r="AH641" s="8">
        <f t="shared" si="24"/>
        <v>0.36499999999999999</v>
      </c>
      <c r="AI641" s="8">
        <f t="shared" si="25"/>
        <v>49.364999999999995</v>
      </c>
      <c r="AJ641" s="8">
        <f t="shared" si="26"/>
        <v>0.39800000000000002</v>
      </c>
      <c r="AL641" t="s">
        <v>431</v>
      </c>
      <c r="AM641" s="27">
        <v>1370000005</v>
      </c>
      <c r="AN641" s="27">
        <v>1769999981</v>
      </c>
      <c r="AO641" s="27">
        <v>1203999996</v>
      </c>
      <c r="AP641" s="27">
        <v>5099999905</v>
      </c>
      <c r="AQ641" s="27">
        <v>1029999971</v>
      </c>
      <c r="AR641">
        <v>12</v>
      </c>
      <c r="AS641">
        <v>7</v>
      </c>
      <c r="AT641">
        <v>17</v>
      </c>
      <c r="AU641">
        <v>4</v>
      </c>
      <c r="AV641">
        <v>3</v>
      </c>
      <c r="AW641">
        <v>43</v>
      </c>
      <c r="AX641">
        <v>20</v>
      </c>
      <c r="AY641">
        <v>2</v>
      </c>
      <c r="AZ641">
        <v>0</v>
      </c>
      <c r="BA641">
        <v>0</v>
      </c>
      <c r="BB641">
        <v>0</v>
      </c>
    </row>
    <row r="642" spans="2:54" x14ac:dyDescent="0.25">
      <c r="B642">
        <v>1600</v>
      </c>
      <c r="C642">
        <v>18784</v>
      </c>
      <c r="D642">
        <v>1297</v>
      </c>
      <c r="G642" t="s">
        <v>1063</v>
      </c>
      <c r="H642">
        <v>18784</v>
      </c>
      <c r="I642">
        <v>3</v>
      </c>
      <c r="J642">
        <v>1</v>
      </c>
      <c r="K642">
        <v>60</v>
      </c>
      <c r="M642" t="s">
        <v>1012</v>
      </c>
      <c r="N642" t="s">
        <v>1012</v>
      </c>
      <c r="O642" t="s">
        <v>710</v>
      </c>
      <c r="P642" t="s">
        <v>1013</v>
      </c>
      <c r="Q642">
        <v>1</v>
      </c>
      <c r="W642" t="s">
        <v>46</v>
      </c>
      <c r="X642">
        <v>137</v>
      </c>
      <c r="Y642">
        <v>0</v>
      </c>
      <c r="Z642" t="s">
        <v>247</v>
      </c>
      <c r="AA642">
        <v>0</v>
      </c>
      <c r="AB642">
        <v>20</v>
      </c>
      <c r="AC642">
        <v>11</v>
      </c>
      <c r="AD642">
        <v>59</v>
      </c>
      <c r="AE642">
        <v>18</v>
      </c>
      <c r="AF642">
        <v>23</v>
      </c>
      <c r="AG642" s="19">
        <v>10</v>
      </c>
      <c r="AH642" s="8">
        <f t="shared" si="24"/>
        <v>0.36499999999999999</v>
      </c>
      <c r="AI642" s="8">
        <f t="shared" si="25"/>
        <v>49.364999999999995</v>
      </c>
      <c r="AJ642" s="8">
        <f t="shared" si="26"/>
        <v>0.39800000000000002</v>
      </c>
      <c r="AL642" t="s">
        <v>431</v>
      </c>
      <c r="AM642" s="27">
        <v>1370000005</v>
      </c>
      <c r="AN642" s="27">
        <v>1769999981</v>
      </c>
      <c r="AO642" s="27">
        <v>1203999996</v>
      </c>
      <c r="AP642" s="27">
        <v>5099999905</v>
      </c>
      <c r="AQ642" s="27">
        <v>1029999971</v>
      </c>
      <c r="AR642">
        <v>12</v>
      </c>
      <c r="AS642">
        <v>7</v>
      </c>
      <c r="AT642">
        <v>17</v>
      </c>
      <c r="AU642">
        <v>4</v>
      </c>
      <c r="AV642">
        <v>3</v>
      </c>
      <c r="AW642">
        <v>43</v>
      </c>
      <c r="AX642">
        <v>20</v>
      </c>
      <c r="AY642">
        <v>2</v>
      </c>
      <c r="AZ642">
        <v>0</v>
      </c>
      <c r="BA642">
        <v>0</v>
      </c>
      <c r="BB642">
        <v>0</v>
      </c>
    </row>
    <row r="643" spans="2:54" x14ac:dyDescent="0.25">
      <c r="B643">
        <v>613</v>
      </c>
      <c r="C643">
        <v>12742</v>
      </c>
      <c r="D643">
        <v>1298</v>
      </c>
      <c r="G643" t="s">
        <v>1064</v>
      </c>
      <c r="H643">
        <v>12742</v>
      </c>
      <c r="I643">
        <v>3</v>
      </c>
      <c r="J643">
        <v>1</v>
      </c>
      <c r="K643">
        <v>70</v>
      </c>
      <c r="M643" t="s">
        <v>1012</v>
      </c>
      <c r="N643" t="s">
        <v>1012</v>
      </c>
      <c r="O643" t="s">
        <v>710</v>
      </c>
      <c r="P643" t="s">
        <v>1013</v>
      </c>
      <c r="Q643">
        <v>1</v>
      </c>
      <c r="W643" t="s">
        <v>46</v>
      </c>
      <c r="X643">
        <v>137</v>
      </c>
      <c r="Y643">
        <v>0</v>
      </c>
      <c r="Z643" t="s">
        <v>247</v>
      </c>
      <c r="AA643">
        <v>0</v>
      </c>
      <c r="AB643">
        <v>20</v>
      </c>
      <c r="AC643">
        <v>11</v>
      </c>
      <c r="AD643">
        <v>59</v>
      </c>
      <c r="AE643">
        <v>18</v>
      </c>
      <c r="AF643">
        <v>23</v>
      </c>
      <c r="AG643" s="19">
        <v>10</v>
      </c>
      <c r="AH643" s="8">
        <f t="shared" si="24"/>
        <v>0.36499999999999999</v>
      </c>
      <c r="AI643" s="8">
        <f t="shared" si="25"/>
        <v>49.364999999999995</v>
      </c>
      <c r="AJ643" s="8">
        <f t="shared" si="26"/>
        <v>0.39800000000000002</v>
      </c>
      <c r="AL643" t="s">
        <v>431</v>
      </c>
      <c r="AM643" s="27">
        <v>1370000005</v>
      </c>
      <c r="AN643" s="27">
        <v>1769999981</v>
      </c>
      <c r="AO643" s="27">
        <v>1203999996</v>
      </c>
      <c r="AP643" s="27">
        <v>5099999905</v>
      </c>
      <c r="AQ643" s="27">
        <v>1029999971</v>
      </c>
      <c r="AR643">
        <v>12</v>
      </c>
      <c r="AS643">
        <v>7</v>
      </c>
      <c r="AT643">
        <v>17</v>
      </c>
      <c r="AU643">
        <v>4</v>
      </c>
      <c r="AV643">
        <v>3</v>
      </c>
      <c r="AW643">
        <v>43</v>
      </c>
      <c r="AX643">
        <v>20</v>
      </c>
      <c r="AY643">
        <v>2</v>
      </c>
      <c r="AZ643">
        <v>0</v>
      </c>
      <c r="BA643">
        <v>0</v>
      </c>
      <c r="BB643">
        <v>0</v>
      </c>
    </row>
    <row r="644" spans="2:54" x14ac:dyDescent="0.25">
      <c r="B644">
        <v>718</v>
      </c>
      <c r="C644">
        <v>12741</v>
      </c>
      <c r="D644">
        <v>1301</v>
      </c>
      <c r="G644" t="s">
        <v>1065</v>
      </c>
      <c r="H644">
        <v>12741</v>
      </c>
      <c r="I644">
        <v>3</v>
      </c>
      <c r="J644">
        <v>3</v>
      </c>
      <c r="K644">
        <v>30</v>
      </c>
      <c r="M644" t="s">
        <v>1012</v>
      </c>
      <c r="N644" t="s">
        <v>1012</v>
      </c>
      <c r="O644" t="s">
        <v>710</v>
      </c>
      <c r="P644" t="s">
        <v>1013</v>
      </c>
      <c r="Q644">
        <v>1</v>
      </c>
      <c r="W644" t="s">
        <v>46</v>
      </c>
      <c r="X644">
        <v>137</v>
      </c>
      <c r="Y644">
        <v>0</v>
      </c>
      <c r="Z644" t="s">
        <v>247</v>
      </c>
      <c r="AA644">
        <v>0</v>
      </c>
      <c r="AB644">
        <v>20</v>
      </c>
      <c r="AC644">
        <v>11</v>
      </c>
      <c r="AD644">
        <v>59</v>
      </c>
      <c r="AE644">
        <v>18</v>
      </c>
      <c r="AF644">
        <v>23</v>
      </c>
      <c r="AG644" s="19">
        <v>10</v>
      </c>
      <c r="AH644" s="8">
        <f t="shared" si="24"/>
        <v>0.36499999999999999</v>
      </c>
      <c r="AI644" s="8">
        <f t="shared" si="25"/>
        <v>49.364999999999995</v>
      </c>
      <c r="AJ644" s="8">
        <f t="shared" si="26"/>
        <v>0.39800000000000002</v>
      </c>
      <c r="AL644" t="s">
        <v>431</v>
      </c>
      <c r="AM644" s="27">
        <v>1370000005</v>
      </c>
      <c r="AN644" s="27">
        <v>1769999981</v>
      </c>
      <c r="AO644" s="27">
        <v>1203999996</v>
      </c>
      <c r="AP644" s="27">
        <v>5099999905</v>
      </c>
      <c r="AQ644" s="27">
        <v>1029999971</v>
      </c>
      <c r="AR644">
        <v>12</v>
      </c>
      <c r="AS644">
        <v>7</v>
      </c>
      <c r="AT644">
        <v>17</v>
      </c>
      <c r="AU644">
        <v>4</v>
      </c>
      <c r="AV644">
        <v>3</v>
      </c>
      <c r="AW644">
        <v>43</v>
      </c>
      <c r="AX644">
        <v>20</v>
      </c>
      <c r="AY644">
        <v>2</v>
      </c>
      <c r="AZ644">
        <v>0</v>
      </c>
      <c r="BA644">
        <v>0</v>
      </c>
      <c r="BB644">
        <v>0</v>
      </c>
    </row>
    <row r="645" spans="2:54" x14ac:dyDescent="0.25">
      <c r="B645">
        <v>1377</v>
      </c>
      <c r="C645">
        <v>18829</v>
      </c>
      <c r="D645">
        <v>1303</v>
      </c>
      <c r="G645" t="s">
        <v>1066</v>
      </c>
      <c r="H645">
        <v>18829</v>
      </c>
      <c r="I645">
        <v>3</v>
      </c>
      <c r="J645">
        <v>1</v>
      </c>
      <c r="K645">
        <v>40</v>
      </c>
      <c r="M645" t="s">
        <v>1012</v>
      </c>
      <c r="N645" t="s">
        <v>1012</v>
      </c>
      <c r="O645" t="s">
        <v>710</v>
      </c>
      <c r="P645" t="s">
        <v>1013</v>
      </c>
      <c r="Q645">
        <v>1</v>
      </c>
      <c r="W645" t="s">
        <v>46</v>
      </c>
      <c r="X645">
        <v>137</v>
      </c>
      <c r="Y645">
        <v>0</v>
      </c>
      <c r="Z645" t="s">
        <v>247</v>
      </c>
      <c r="AA645">
        <v>0</v>
      </c>
      <c r="AB645">
        <v>20</v>
      </c>
      <c r="AC645">
        <v>11</v>
      </c>
      <c r="AD645">
        <v>59</v>
      </c>
      <c r="AE645">
        <v>18</v>
      </c>
      <c r="AF645">
        <v>23</v>
      </c>
      <c r="AG645" s="19">
        <v>10</v>
      </c>
      <c r="AH645" s="8">
        <f t="shared" si="24"/>
        <v>0.36499999999999999</v>
      </c>
      <c r="AI645" s="8">
        <f t="shared" si="25"/>
        <v>49.364999999999995</v>
      </c>
      <c r="AJ645" s="8">
        <f t="shared" si="26"/>
        <v>0.39800000000000002</v>
      </c>
      <c r="AL645" t="s">
        <v>431</v>
      </c>
      <c r="AM645" s="27">
        <v>1370000005</v>
      </c>
      <c r="AN645" s="27">
        <v>1769999981</v>
      </c>
      <c r="AO645" s="27">
        <v>1203999996</v>
      </c>
      <c r="AP645" s="27">
        <v>5099999905</v>
      </c>
      <c r="AQ645" s="27">
        <v>1029999971</v>
      </c>
      <c r="AR645">
        <v>12</v>
      </c>
      <c r="AS645">
        <v>7</v>
      </c>
      <c r="AT645">
        <v>17</v>
      </c>
      <c r="AU645">
        <v>4</v>
      </c>
      <c r="AV645">
        <v>3</v>
      </c>
      <c r="AW645">
        <v>43</v>
      </c>
      <c r="AX645">
        <v>20</v>
      </c>
      <c r="AY645">
        <v>2</v>
      </c>
      <c r="AZ645">
        <v>0</v>
      </c>
      <c r="BA645">
        <v>0</v>
      </c>
      <c r="BB645">
        <v>0</v>
      </c>
    </row>
    <row r="646" spans="2:54" x14ac:dyDescent="0.25">
      <c r="B646">
        <v>1124</v>
      </c>
      <c r="C646">
        <v>18776</v>
      </c>
      <c r="D646">
        <v>1305</v>
      </c>
      <c r="G646" t="s">
        <v>1067</v>
      </c>
      <c r="H646">
        <v>18776</v>
      </c>
      <c r="I646">
        <v>3</v>
      </c>
      <c r="J646">
        <v>1</v>
      </c>
      <c r="K646">
        <v>40</v>
      </c>
      <c r="M646" t="s">
        <v>1012</v>
      </c>
      <c r="N646" t="s">
        <v>1012</v>
      </c>
      <c r="O646" t="s">
        <v>710</v>
      </c>
      <c r="P646" t="s">
        <v>1013</v>
      </c>
      <c r="Q646">
        <v>1</v>
      </c>
      <c r="W646" t="s">
        <v>46</v>
      </c>
      <c r="X646">
        <v>137</v>
      </c>
      <c r="Y646">
        <v>0</v>
      </c>
      <c r="Z646" t="s">
        <v>247</v>
      </c>
      <c r="AA646">
        <v>0</v>
      </c>
      <c r="AB646">
        <v>20</v>
      </c>
      <c r="AC646">
        <v>11</v>
      </c>
      <c r="AD646">
        <v>59</v>
      </c>
      <c r="AE646">
        <v>18</v>
      </c>
      <c r="AF646">
        <v>23</v>
      </c>
      <c r="AG646" s="19">
        <v>10</v>
      </c>
      <c r="AH646" s="8">
        <f t="shared" si="24"/>
        <v>0.36499999999999999</v>
      </c>
      <c r="AI646" s="8">
        <f t="shared" si="25"/>
        <v>49.364999999999995</v>
      </c>
      <c r="AJ646" s="8">
        <f t="shared" si="26"/>
        <v>0.39800000000000002</v>
      </c>
      <c r="AL646" t="s">
        <v>431</v>
      </c>
      <c r="AM646" s="27">
        <v>1370000005</v>
      </c>
      <c r="AN646" s="27">
        <v>1769999981</v>
      </c>
      <c r="AO646" s="27">
        <v>1203999996</v>
      </c>
      <c r="AP646" s="27">
        <v>5099999905</v>
      </c>
      <c r="AQ646" s="27">
        <v>1029999971</v>
      </c>
      <c r="AR646">
        <v>12</v>
      </c>
      <c r="AS646">
        <v>7</v>
      </c>
      <c r="AT646">
        <v>17</v>
      </c>
      <c r="AU646">
        <v>4</v>
      </c>
      <c r="AV646">
        <v>3</v>
      </c>
      <c r="AW646">
        <v>43</v>
      </c>
      <c r="AX646">
        <v>20</v>
      </c>
      <c r="AY646">
        <v>2</v>
      </c>
      <c r="AZ646">
        <v>0</v>
      </c>
      <c r="BA646">
        <v>0</v>
      </c>
      <c r="BB646">
        <v>0</v>
      </c>
    </row>
    <row r="647" spans="2:54" x14ac:dyDescent="0.25">
      <c r="B647">
        <v>246</v>
      </c>
      <c r="C647">
        <v>18766</v>
      </c>
      <c r="D647">
        <v>1307</v>
      </c>
      <c r="G647" t="s">
        <v>1068</v>
      </c>
      <c r="H647">
        <v>18766</v>
      </c>
      <c r="I647">
        <v>3</v>
      </c>
      <c r="J647">
        <v>1</v>
      </c>
      <c r="K647">
        <v>60</v>
      </c>
      <c r="M647" t="s">
        <v>1012</v>
      </c>
      <c r="N647" t="s">
        <v>1012</v>
      </c>
      <c r="O647" t="s">
        <v>710</v>
      </c>
      <c r="P647" t="s">
        <v>1013</v>
      </c>
      <c r="Q647">
        <v>1</v>
      </c>
      <c r="W647" t="s">
        <v>46</v>
      </c>
      <c r="X647">
        <v>137</v>
      </c>
      <c r="Y647">
        <v>0</v>
      </c>
      <c r="Z647" t="s">
        <v>247</v>
      </c>
      <c r="AA647">
        <v>0</v>
      </c>
      <c r="AB647">
        <v>20</v>
      </c>
      <c r="AC647">
        <v>11</v>
      </c>
      <c r="AD647">
        <v>59</v>
      </c>
      <c r="AE647">
        <v>18</v>
      </c>
      <c r="AF647">
        <v>23</v>
      </c>
      <c r="AG647" s="19">
        <v>10</v>
      </c>
      <c r="AH647" s="8">
        <f t="shared" ref="AH647:AH710" si="27">AVERAGE(0.3,0.43)</f>
        <v>0.36499999999999999</v>
      </c>
      <c r="AI647" s="8">
        <f t="shared" ref="AI647:AI710" si="28">AVERAGE(44.9,53.83)</f>
        <v>49.364999999999995</v>
      </c>
      <c r="AJ647" s="8">
        <f t="shared" ref="AJ647:AJ710" si="29">0.398</f>
        <v>0.39800000000000002</v>
      </c>
      <c r="AL647" t="s">
        <v>431</v>
      </c>
      <c r="AM647" s="27">
        <v>1370000005</v>
      </c>
      <c r="AN647" s="27">
        <v>1769999981</v>
      </c>
      <c r="AO647" s="27">
        <v>1203999996</v>
      </c>
      <c r="AP647" s="27">
        <v>5099999905</v>
      </c>
      <c r="AQ647" s="27">
        <v>1029999971</v>
      </c>
      <c r="AR647">
        <v>12</v>
      </c>
      <c r="AS647">
        <v>7</v>
      </c>
      <c r="AT647">
        <v>17</v>
      </c>
      <c r="AU647">
        <v>4</v>
      </c>
      <c r="AV647">
        <v>3</v>
      </c>
      <c r="AW647">
        <v>43</v>
      </c>
      <c r="AX647">
        <v>20</v>
      </c>
      <c r="AY647">
        <v>2</v>
      </c>
      <c r="AZ647">
        <v>0</v>
      </c>
      <c r="BA647">
        <v>0</v>
      </c>
      <c r="BB647">
        <v>0</v>
      </c>
    </row>
    <row r="648" spans="2:54" x14ac:dyDescent="0.25">
      <c r="B648">
        <v>291</v>
      </c>
      <c r="C648">
        <v>18767</v>
      </c>
      <c r="D648">
        <v>1308</v>
      </c>
      <c r="G648" t="s">
        <v>1069</v>
      </c>
      <c r="H648">
        <v>18767</v>
      </c>
      <c r="I648">
        <v>3</v>
      </c>
      <c r="J648">
        <v>1</v>
      </c>
      <c r="K648">
        <v>70</v>
      </c>
      <c r="M648" t="s">
        <v>1012</v>
      </c>
      <c r="N648" t="s">
        <v>1012</v>
      </c>
      <c r="O648" t="s">
        <v>710</v>
      </c>
      <c r="P648" t="s">
        <v>1013</v>
      </c>
      <c r="Q648">
        <v>1</v>
      </c>
      <c r="W648" t="s">
        <v>46</v>
      </c>
      <c r="X648">
        <v>137</v>
      </c>
      <c r="Y648">
        <v>0</v>
      </c>
      <c r="Z648" t="s">
        <v>247</v>
      </c>
      <c r="AA648">
        <v>0</v>
      </c>
      <c r="AB648">
        <v>20</v>
      </c>
      <c r="AC648">
        <v>11</v>
      </c>
      <c r="AD648">
        <v>59</v>
      </c>
      <c r="AE648">
        <v>18</v>
      </c>
      <c r="AF648">
        <v>23</v>
      </c>
      <c r="AG648" s="19">
        <v>10</v>
      </c>
      <c r="AH648" s="8">
        <f t="shared" si="27"/>
        <v>0.36499999999999999</v>
      </c>
      <c r="AI648" s="8">
        <f t="shared" si="28"/>
        <v>49.364999999999995</v>
      </c>
      <c r="AJ648" s="8">
        <f t="shared" si="29"/>
        <v>0.39800000000000002</v>
      </c>
      <c r="AL648" t="s">
        <v>431</v>
      </c>
      <c r="AM648" s="27">
        <v>1370000005</v>
      </c>
      <c r="AN648" s="27">
        <v>1769999981</v>
      </c>
      <c r="AO648" s="27">
        <v>1203999996</v>
      </c>
      <c r="AP648" s="27">
        <v>5099999905</v>
      </c>
      <c r="AQ648" s="27">
        <v>1029999971</v>
      </c>
      <c r="AR648">
        <v>12</v>
      </c>
      <c r="AS648">
        <v>7</v>
      </c>
      <c r="AT648">
        <v>17</v>
      </c>
      <c r="AU648">
        <v>4</v>
      </c>
      <c r="AV648">
        <v>3</v>
      </c>
      <c r="AW648">
        <v>43</v>
      </c>
      <c r="AX648">
        <v>20</v>
      </c>
      <c r="AY648">
        <v>2</v>
      </c>
      <c r="AZ648">
        <v>0</v>
      </c>
      <c r="BA648">
        <v>0</v>
      </c>
      <c r="BB648">
        <v>0</v>
      </c>
    </row>
    <row r="649" spans="2:54" x14ac:dyDescent="0.25">
      <c r="B649">
        <v>562</v>
      </c>
      <c r="C649">
        <v>12745</v>
      </c>
      <c r="D649">
        <v>1313</v>
      </c>
      <c r="G649" t="s">
        <v>1070</v>
      </c>
      <c r="H649">
        <v>12745</v>
      </c>
      <c r="I649">
        <v>3</v>
      </c>
      <c r="J649">
        <v>3</v>
      </c>
      <c r="K649">
        <v>20</v>
      </c>
      <c r="M649" t="s">
        <v>1012</v>
      </c>
      <c r="N649" t="s">
        <v>1012</v>
      </c>
      <c r="O649" t="s">
        <v>710</v>
      </c>
      <c r="P649" t="s">
        <v>1013</v>
      </c>
      <c r="Q649">
        <v>1</v>
      </c>
      <c r="W649" t="s">
        <v>46</v>
      </c>
      <c r="X649">
        <v>137</v>
      </c>
      <c r="Y649">
        <v>0</v>
      </c>
      <c r="Z649" t="s">
        <v>247</v>
      </c>
      <c r="AA649">
        <v>0</v>
      </c>
      <c r="AB649">
        <v>20</v>
      </c>
      <c r="AC649">
        <v>11</v>
      </c>
      <c r="AD649">
        <v>59</v>
      </c>
      <c r="AE649">
        <v>18</v>
      </c>
      <c r="AF649">
        <v>23</v>
      </c>
      <c r="AG649" s="19">
        <v>10</v>
      </c>
      <c r="AH649" s="8">
        <f t="shared" si="27"/>
        <v>0.36499999999999999</v>
      </c>
      <c r="AI649" s="8">
        <f t="shared" si="28"/>
        <v>49.364999999999995</v>
      </c>
      <c r="AJ649" s="8">
        <f t="shared" si="29"/>
        <v>0.39800000000000002</v>
      </c>
      <c r="AL649" t="s">
        <v>431</v>
      </c>
      <c r="AM649" s="27">
        <v>1370000005</v>
      </c>
      <c r="AN649" s="27">
        <v>1769999981</v>
      </c>
      <c r="AO649" s="27">
        <v>1203999996</v>
      </c>
      <c r="AP649" s="27">
        <v>5099999905</v>
      </c>
      <c r="AQ649" s="27">
        <v>1029999971</v>
      </c>
      <c r="AR649">
        <v>12</v>
      </c>
      <c r="AS649">
        <v>7</v>
      </c>
      <c r="AT649">
        <v>17</v>
      </c>
      <c r="AU649">
        <v>4</v>
      </c>
      <c r="AV649">
        <v>3</v>
      </c>
      <c r="AW649">
        <v>43</v>
      </c>
      <c r="AX649">
        <v>20</v>
      </c>
      <c r="AY649">
        <v>2</v>
      </c>
      <c r="AZ649">
        <v>0</v>
      </c>
      <c r="BA649">
        <v>0</v>
      </c>
      <c r="BB649">
        <v>0</v>
      </c>
    </row>
    <row r="650" spans="2:54" x14ac:dyDescent="0.25">
      <c r="B650">
        <v>1273</v>
      </c>
      <c r="C650">
        <v>18777</v>
      </c>
      <c r="D650">
        <v>1316</v>
      </c>
      <c r="G650" t="s">
        <v>1071</v>
      </c>
      <c r="H650">
        <v>18777</v>
      </c>
      <c r="I650">
        <v>3</v>
      </c>
      <c r="J650">
        <v>2</v>
      </c>
      <c r="K650">
        <v>40</v>
      </c>
      <c r="M650" t="s">
        <v>1012</v>
      </c>
      <c r="N650" t="s">
        <v>1012</v>
      </c>
      <c r="O650" t="s">
        <v>710</v>
      </c>
      <c r="P650" t="s">
        <v>1013</v>
      </c>
      <c r="Q650">
        <v>1</v>
      </c>
      <c r="W650" t="s">
        <v>46</v>
      </c>
      <c r="X650">
        <v>137</v>
      </c>
      <c r="Y650">
        <v>0</v>
      </c>
      <c r="Z650" t="s">
        <v>247</v>
      </c>
      <c r="AA650">
        <v>0</v>
      </c>
      <c r="AB650">
        <v>20</v>
      </c>
      <c r="AC650">
        <v>11</v>
      </c>
      <c r="AD650">
        <v>59</v>
      </c>
      <c r="AE650">
        <v>18</v>
      </c>
      <c r="AF650">
        <v>23</v>
      </c>
      <c r="AG650" s="19">
        <v>10</v>
      </c>
      <c r="AH650" s="8">
        <f t="shared" si="27"/>
        <v>0.36499999999999999</v>
      </c>
      <c r="AI650" s="8">
        <f t="shared" si="28"/>
        <v>49.364999999999995</v>
      </c>
      <c r="AJ650" s="8">
        <f t="shared" si="29"/>
        <v>0.39800000000000002</v>
      </c>
      <c r="AL650" t="s">
        <v>431</v>
      </c>
      <c r="AM650" s="27">
        <v>1370000005</v>
      </c>
      <c r="AN650" s="27">
        <v>1769999981</v>
      </c>
      <c r="AO650" s="27">
        <v>1203999996</v>
      </c>
      <c r="AP650" s="27">
        <v>5099999905</v>
      </c>
      <c r="AQ650" s="27">
        <v>1029999971</v>
      </c>
      <c r="AR650">
        <v>12</v>
      </c>
      <c r="AS650">
        <v>7</v>
      </c>
      <c r="AT650">
        <v>17</v>
      </c>
      <c r="AU650">
        <v>4</v>
      </c>
      <c r="AV650">
        <v>3</v>
      </c>
      <c r="AW650">
        <v>43</v>
      </c>
      <c r="AX650">
        <v>20</v>
      </c>
      <c r="AY650">
        <v>2</v>
      </c>
      <c r="AZ650">
        <v>0</v>
      </c>
      <c r="BA650">
        <v>0</v>
      </c>
      <c r="BB650">
        <v>0</v>
      </c>
    </row>
    <row r="651" spans="2:54" x14ac:dyDescent="0.25">
      <c r="B651">
        <v>1346</v>
      </c>
      <c r="C651">
        <v>12783</v>
      </c>
      <c r="D651">
        <v>1319</v>
      </c>
      <c r="G651" t="s">
        <v>1072</v>
      </c>
      <c r="H651">
        <v>12783</v>
      </c>
      <c r="I651">
        <v>3</v>
      </c>
      <c r="J651">
        <v>2</v>
      </c>
      <c r="K651">
        <v>25</v>
      </c>
      <c r="M651" t="s">
        <v>1012</v>
      </c>
      <c r="N651" t="s">
        <v>1012</v>
      </c>
      <c r="O651" t="s">
        <v>710</v>
      </c>
      <c r="P651" t="s">
        <v>1013</v>
      </c>
      <c r="Q651">
        <v>1</v>
      </c>
      <c r="W651" t="s">
        <v>46</v>
      </c>
      <c r="X651">
        <v>137</v>
      </c>
      <c r="Y651">
        <v>0</v>
      </c>
      <c r="Z651" t="s">
        <v>247</v>
      </c>
      <c r="AA651">
        <v>0</v>
      </c>
      <c r="AB651">
        <v>20</v>
      </c>
      <c r="AC651">
        <v>11</v>
      </c>
      <c r="AD651">
        <v>59</v>
      </c>
      <c r="AE651">
        <v>18</v>
      </c>
      <c r="AF651">
        <v>23</v>
      </c>
      <c r="AG651" s="19">
        <v>10</v>
      </c>
      <c r="AH651" s="8">
        <f t="shared" si="27"/>
        <v>0.36499999999999999</v>
      </c>
      <c r="AI651" s="8">
        <f t="shared" si="28"/>
        <v>49.364999999999995</v>
      </c>
      <c r="AJ651" s="8">
        <f t="shared" si="29"/>
        <v>0.39800000000000002</v>
      </c>
      <c r="AL651" t="s">
        <v>431</v>
      </c>
      <c r="AM651" s="27">
        <v>1370000005</v>
      </c>
      <c r="AN651" s="27">
        <v>1769999981</v>
      </c>
      <c r="AO651" s="27">
        <v>1203999996</v>
      </c>
      <c r="AP651" s="27">
        <v>5099999905</v>
      </c>
      <c r="AQ651" s="27">
        <v>1029999971</v>
      </c>
      <c r="AR651">
        <v>12</v>
      </c>
      <c r="AS651">
        <v>7</v>
      </c>
      <c r="AT651">
        <v>17</v>
      </c>
      <c r="AU651">
        <v>4</v>
      </c>
      <c r="AV651">
        <v>3</v>
      </c>
      <c r="AW651">
        <v>43</v>
      </c>
      <c r="AX651">
        <v>20</v>
      </c>
      <c r="AY651">
        <v>2</v>
      </c>
      <c r="AZ651">
        <v>0</v>
      </c>
      <c r="BA651">
        <v>0</v>
      </c>
      <c r="BB651">
        <v>0</v>
      </c>
    </row>
    <row r="652" spans="2:54" x14ac:dyDescent="0.25">
      <c r="B652">
        <v>1464</v>
      </c>
      <c r="C652">
        <v>18779</v>
      </c>
      <c r="D652">
        <v>1320</v>
      </c>
      <c r="G652" t="s">
        <v>1073</v>
      </c>
      <c r="H652">
        <v>18779</v>
      </c>
      <c r="I652">
        <v>3</v>
      </c>
      <c r="J652">
        <v>2</v>
      </c>
      <c r="K652">
        <v>35</v>
      </c>
      <c r="M652" t="s">
        <v>1012</v>
      </c>
      <c r="N652" t="s">
        <v>1012</v>
      </c>
      <c r="O652" t="s">
        <v>710</v>
      </c>
      <c r="P652" t="s">
        <v>1013</v>
      </c>
      <c r="Q652">
        <v>1</v>
      </c>
      <c r="W652" t="s">
        <v>46</v>
      </c>
      <c r="X652">
        <v>137</v>
      </c>
      <c r="Y652">
        <v>0</v>
      </c>
      <c r="Z652" t="s">
        <v>247</v>
      </c>
      <c r="AA652">
        <v>0</v>
      </c>
      <c r="AB652">
        <v>20</v>
      </c>
      <c r="AC652">
        <v>11</v>
      </c>
      <c r="AD652">
        <v>59</v>
      </c>
      <c r="AE652">
        <v>18</v>
      </c>
      <c r="AF652">
        <v>23</v>
      </c>
      <c r="AG652" s="19">
        <v>10</v>
      </c>
      <c r="AH652" s="8">
        <f t="shared" si="27"/>
        <v>0.36499999999999999</v>
      </c>
      <c r="AI652" s="8">
        <f t="shared" si="28"/>
        <v>49.364999999999995</v>
      </c>
      <c r="AJ652" s="8">
        <f t="shared" si="29"/>
        <v>0.39800000000000002</v>
      </c>
      <c r="AL652" t="s">
        <v>431</v>
      </c>
      <c r="AM652" s="27">
        <v>1370000005</v>
      </c>
      <c r="AN652" s="27">
        <v>1769999981</v>
      </c>
      <c r="AO652" s="27">
        <v>1203999996</v>
      </c>
      <c r="AP652" s="27">
        <v>5099999905</v>
      </c>
      <c r="AQ652" s="27">
        <v>1029999971</v>
      </c>
      <c r="AR652">
        <v>12</v>
      </c>
      <c r="AS652">
        <v>7</v>
      </c>
      <c r="AT652">
        <v>17</v>
      </c>
      <c r="AU652">
        <v>4</v>
      </c>
      <c r="AV652">
        <v>3</v>
      </c>
      <c r="AW652">
        <v>43</v>
      </c>
      <c r="AX652">
        <v>20</v>
      </c>
      <c r="AY652">
        <v>2</v>
      </c>
      <c r="AZ652">
        <v>0</v>
      </c>
      <c r="BA652">
        <v>0</v>
      </c>
      <c r="BB652">
        <v>0</v>
      </c>
    </row>
    <row r="653" spans="2:54" x14ac:dyDescent="0.25">
      <c r="B653">
        <v>1093</v>
      </c>
      <c r="C653">
        <v>18774</v>
      </c>
      <c r="D653">
        <v>1321</v>
      </c>
      <c r="G653" t="s">
        <v>1074</v>
      </c>
      <c r="H653">
        <v>18774</v>
      </c>
      <c r="I653">
        <v>3</v>
      </c>
      <c r="J653">
        <v>1</v>
      </c>
      <c r="K653">
        <v>40</v>
      </c>
      <c r="M653" t="s">
        <v>1012</v>
      </c>
      <c r="N653" t="s">
        <v>1012</v>
      </c>
      <c r="O653" t="s">
        <v>710</v>
      </c>
      <c r="P653" t="s">
        <v>1013</v>
      </c>
      <c r="Q653">
        <v>1</v>
      </c>
      <c r="W653" t="s">
        <v>46</v>
      </c>
      <c r="X653">
        <v>137</v>
      </c>
      <c r="Y653">
        <v>0</v>
      </c>
      <c r="Z653" t="s">
        <v>247</v>
      </c>
      <c r="AA653">
        <v>0</v>
      </c>
      <c r="AB653">
        <v>20</v>
      </c>
      <c r="AC653">
        <v>11</v>
      </c>
      <c r="AD653">
        <v>59</v>
      </c>
      <c r="AE653">
        <v>18</v>
      </c>
      <c r="AF653">
        <v>23</v>
      </c>
      <c r="AG653" s="19">
        <v>10</v>
      </c>
      <c r="AH653" s="8">
        <f t="shared" si="27"/>
        <v>0.36499999999999999</v>
      </c>
      <c r="AI653" s="8">
        <f t="shared" si="28"/>
        <v>49.364999999999995</v>
      </c>
      <c r="AJ653" s="8">
        <f t="shared" si="29"/>
        <v>0.39800000000000002</v>
      </c>
      <c r="AL653" t="s">
        <v>431</v>
      </c>
      <c r="AM653" s="27">
        <v>1370000005</v>
      </c>
      <c r="AN653" s="27">
        <v>1769999981</v>
      </c>
      <c r="AO653" s="27">
        <v>1203999996</v>
      </c>
      <c r="AP653" s="27">
        <v>5099999905</v>
      </c>
      <c r="AQ653" s="27">
        <v>1029999971</v>
      </c>
      <c r="AR653">
        <v>12</v>
      </c>
      <c r="AS653">
        <v>7</v>
      </c>
      <c r="AT653">
        <v>17</v>
      </c>
      <c r="AU653">
        <v>4</v>
      </c>
      <c r="AV653">
        <v>3</v>
      </c>
      <c r="AW653">
        <v>43</v>
      </c>
      <c r="AX653">
        <v>20</v>
      </c>
      <c r="AY653">
        <v>2</v>
      </c>
      <c r="AZ653">
        <v>0</v>
      </c>
      <c r="BA653">
        <v>0</v>
      </c>
      <c r="BB653">
        <v>0</v>
      </c>
    </row>
    <row r="654" spans="2:54" x14ac:dyDescent="0.25">
      <c r="B654">
        <v>622</v>
      </c>
      <c r="C654">
        <v>12756</v>
      </c>
      <c r="D654">
        <v>1325</v>
      </c>
      <c r="G654" t="s">
        <v>1075</v>
      </c>
      <c r="H654">
        <v>12756</v>
      </c>
      <c r="I654">
        <v>3</v>
      </c>
      <c r="J654">
        <v>2</v>
      </c>
      <c r="K654">
        <v>30</v>
      </c>
      <c r="M654" t="s">
        <v>1012</v>
      </c>
      <c r="N654" t="s">
        <v>1012</v>
      </c>
      <c r="O654" t="s">
        <v>710</v>
      </c>
      <c r="P654" t="s">
        <v>1013</v>
      </c>
      <c r="Q654">
        <v>1</v>
      </c>
      <c r="W654" t="s">
        <v>46</v>
      </c>
      <c r="X654">
        <v>137</v>
      </c>
      <c r="Y654">
        <v>0</v>
      </c>
      <c r="Z654" t="s">
        <v>247</v>
      </c>
      <c r="AA654">
        <v>0</v>
      </c>
      <c r="AB654">
        <v>20</v>
      </c>
      <c r="AC654">
        <v>11</v>
      </c>
      <c r="AD654">
        <v>59</v>
      </c>
      <c r="AE654">
        <v>18</v>
      </c>
      <c r="AF654">
        <v>23</v>
      </c>
      <c r="AG654" s="19">
        <v>10</v>
      </c>
      <c r="AH654" s="8">
        <f t="shared" si="27"/>
        <v>0.36499999999999999</v>
      </c>
      <c r="AI654" s="8">
        <f t="shared" si="28"/>
        <v>49.364999999999995</v>
      </c>
      <c r="AJ654" s="8">
        <f t="shared" si="29"/>
        <v>0.39800000000000002</v>
      </c>
      <c r="AL654" t="s">
        <v>431</v>
      </c>
      <c r="AM654" s="27">
        <v>1370000005</v>
      </c>
      <c r="AN654" s="27">
        <v>1769999981</v>
      </c>
      <c r="AO654" s="27">
        <v>1203999996</v>
      </c>
      <c r="AP654" s="27">
        <v>5099999905</v>
      </c>
      <c r="AQ654" s="27">
        <v>1029999971</v>
      </c>
      <c r="AR654">
        <v>12</v>
      </c>
      <c r="AS654">
        <v>7</v>
      </c>
      <c r="AT654">
        <v>17</v>
      </c>
      <c r="AU654">
        <v>4</v>
      </c>
      <c r="AV654">
        <v>3</v>
      </c>
      <c r="AW654">
        <v>43</v>
      </c>
      <c r="AX654">
        <v>20</v>
      </c>
      <c r="AY654">
        <v>2</v>
      </c>
      <c r="AZ654">
        <v>0</v>
      </c>
      <c r="BA654">
        <v>0</v>
      </c>
      <c r="BB654">
        <v>0</v>
      </c>
    </row>
    <row r="655" spans="2:54" x14ac:dyDescent="0.25">
      <c r="B655">
        <v>741</v>
      </c>
      <c r="C655">
        <v>12758</v>
      </c>
      <c r="D655">
        <v>1344</v>
      </c>
      <c r="G655" t="s">
        <v>1076</v>
      </c>
      <c r="H655">
        <v>12758</v>
      </c>
      <c r="I655">
        <v>3</v>
      </c>
      <c r="J655">
        <v>1</v>
      </c>
      <c r="K655">
        <v>70</v>
      </c>
      <c r="M655" t="s">
        <v>1012</v>
      </c>
      <c r="N655" t="s">
        <v>1012</v>
      </c>
      <c r="O655" t="s">
        <v>710</v>
      </c>
      <c r="P655" t="s">
        <v>1013</v>
      </c>
      <c r="Q655">
        <v>1</v>
      </c>
      <c r="W655" t="s">
        <v>46</v>
      </c>
      <c r="X655">
        <v>137</v>
      </c>
      <c r="Y655">
        <v>0</v>
      </c>
      <c r="Z655" t="s">
        <v>247</v>
      </c>
      <c r="AA655">
        <v>0</v>
      </c>
      <c r="AB655">
        <v>20</v>
      </c>
      <c r="AC655">
        <v>11</v>
      </c>
      <c r="AD655">
        <v>59</v>
      </c>
      <c r="AE655">
        <v>18</v>
      </c>
      <c r="AF655">
        <v>23</v>
      </c>
      <c r="AG655" s="19">
        <v>10</v>
      </c>
      <c r="AH655" s="8">
        <f t="shared" si="27"/>
        <v>0.36499999999999999</v>
      </c>
      <c r="AI655" s="8">
        <f t="shared" si="28"/>
        <v>49.364999999999995</v>
      </c>
      <c r="AJ655" s="8">
        <f t="shared" si="29"/>
        <v>0.39800000000000002</v>
      </c>
      <c r="AL655" t="s">
        <v>431</v>
      </c>
      <c r="AM655" s="27">
        <v>1370000005</v>
      </c>
      <c r="AN655" s="27">
        <v>1769999981</v>
      </c>
      <c r="AO655" s="27">
        <v>1203999996</v>
      </c>
      <c r="AP655" s="27">
        <v>5099999905</v>
      </c>
      <c r="AQ655" s="27">
        <v>1029999971</v>
      </c>
      <c r="AR655">
        <v>12</v>
      </c>
      <c r="AS655">
        <v>7</v>
      </c>
      <c r="AT655">
        <v>17</v>
      </c>
      <c r="AU655">
        <v>4</v>
      </c>
      <c r="AV655">
        <v>3</v>
      </c>
      <c r="AW655">
        <v>43</v>
      </c>
      <c r="AX655">
        <v>20</v>
      </c>
      <c r="AY655">
        <v>2</v>
      </c>
      <c r="AZ655">
        <v>0</v>
      </c>
      <c r="BA655">
        <v>0</v>
      </c>
      <c r="BB655">
        <v>0</v>
      </c>
    </row>
    <row r="656" spans="2:54" x14ac:dyDescent="0.25">
      <c r="B656">
        <v>1479</v>
      </c>
      <c r="C656">
        <v>12771</v>
      </c>
      <c r="D656">
        <v>1362</v>
      </c>
      <c r="G656" t="s">
        <v>1077</v>
      </c>
      <c r="H656">
        <v>12771</v>
      </c>
      <c r="I656">
        <v>3</v>
      </c>
      <c r="J656">
        <v>3</v>
      </c>
      <c r="K656">
        <v>15</v>
      </c>
      <c r="M656" t="s">
        <v>1012</v>
      </c>
      <c r="N656" t="s">
        <v>1012</v>
      </c>
      <c r="O656" t="s">
        <v>710</v>
      </c>
      <c r="P656" t="s">
        <v>1013</v>
      </c>
      <c r="Q656">
        <v>1</v>
      </c>
      <c r="W656" t="s">
        <v>46</v>
      </c>
      <c r="X656">
        <v>137</v>
      </c>
      <c r="Y656">
        <v>0</v>
      </c>
      <c r="Z656" t="s">
        <v>247</v>
      </c>
      <c r="AA656">
        <v>0</v>
      </c>
      <c r="AB656">
        <v>20</v>
      </c>
      <c r="AC656">
        <v>11</v>
      </c>
      <c r="AD656">
        <v>59</v>
      </c>
      <c r="AE656">
        <v>18</v>
      </c>
      <c r="AF656">
        <v>23</v>
      </c>
      <c r="AG656" s="19">
        <v>10</v>
      </c>
      <c r="AH656" s="8">
        <f t="shared" si="27"/>
        <v>0.36499999999999999</v>
      </c>
      <c r="AI656" s="8">
        <f t="shared" si="28"/>
        <v>49.364999999999995</v>
      </c>
      <c r="AJ656" s="8">
        <f t="shared" si="29"/>
        <v>0.39800000000000002</v>
      </c>
      <c r="AL656" t="s">
        <v>431</v>
      </c>
      <c r="AM656" s="27">
        <v>1370000005</v>
      </c>
      <c r="AN656" s="27">
        <v>1769999981</v>
      </c>
      <c r="AO656" s="27">
        <v>1203999996</v>
      </c>
      <c r="AP656" s="27">
        <v>5099999905</v>
      </c>
      <c r="AQ656" s="27">
        <v>1029999971</v>
      </c>
      <c r="AR656">
        <v>12</v>
      </c>
      <c r="AS656">
        <v>7</v>
      </c>
      <c r="AT656">
        <v>17</v>
      </c>
      <c r="AU656">
        <v>4</v>
      </c>
      <c r="AV656">
        <v>3</v>
      </c>
      <c r="AW656">
        <v>43</v>
      </c>
      <c r="AX656">
        <v>20</v>
      </c>
      <c r="AY656">
        <v>2</v>
      </c>
      <c r="AZ656">
        <v>0</v>
      </c>
      <c r="BA656">
        <v>0</v>
      </c>
      <c r="BB656">
        <v>0</v>
      </c>
    </row>
    <row r="657" spans="2:54" x14ac:dyDescent="0.25">
      <c r="B657">
        <v>1225</v>
      </c>
      <c r="C657">
        <v>18851</v>
      </c>
      <c r="D657">
        <v>1396</v>
      </c>
      <c r="G657" t="s">
        <v>1078</v>
      </c>
      <c r="H657">
        <v>18851</v>
      </c>
      <c r="I657">
        <v>3</v>
      </c>
      <c r="J657">
        <v>2</v>
      </c>
      <c r="K657">
        <v>40</v>
      </c>
      <c r="M657" t="s">
        <v>1012</v>
      </c>
      <c r="N657" t="s">
        <v>1012</v>
      </c>
      <c r="O657" t="s">
        <v>710</v>
      </c>
      <c r="P657" t="s">
        <v>1013</v>
      </c>
      <c r="Q657">
        <v>1</v>
      </c>
      <c r="W657" t="s">
        <v>46</v>
      </c>
      <c r="X657">
        <v>137</v>
      </c>
      <c r="Y657">
        <v>0</v>
      </c>
      <c r="Z657" t="s">
        <v>247</v>
      </c>
      <c r="AA657">
        <v>0</v>
      </c>
      <c r="AB657">
        <v>20</v>
      </c>
      <c r="AC657">
        <v>11</v>
      </c>
      <c r="AD657">
        <v>59</v>
      </c>
      <c r="AE657">
        <v>18</v>
      </c>
      <c r="AF657">
        <v>23</v>
      </c>
      <c r="AG657" s="19">
        <v>10</v>
      </c>
      <c r="AH657" s="8">
        <f t="shared" si="27"/>
        <v>0.36499999999999999</v>
      </c>
      <c r="AI657" s="8">
        <f t="shared" si="28"/>
        <v>49.364999999999995</v>
      </c>
      <c r="AJ657" s="8">
        <f t="shared" si="29"/>
        <v>0.39800000000000002</v>
      </c>
      <c r="AL657" t="s">
        <v>431</v>
      </c>
      <c r="AM657" s="27">
        <v>1370000005</v>
      </c>
      <c r="AN657" s="27">
        <v>1769999981</v>
      </c>
      <c r="AO657" s="27">
        <v>1203999996</v>
      </c>
      <c r="AP657" s="27">
        <v>5099999905</v>
      </c>
      <c r="AQ657" s="27">
        <v>1029999971</v>
      </c>
      <c r="AR657">
        <v>12</v>
      </c>
      <c r="AS657">
        <v>7</v>
      </c>
      <c r="AT657">
        <v>17</v>
      </c>
      <c r="AU657">
        <v>4</v>
      </c>
      <c r="AV657">
        <v>3</v>
      </c>
      <c r="AW657">
        <v>43</v>
      </c>
      <c r="AX657">
        <v>20</v>
      </c>
      <c r="AY657">
        <v>2</v>
      </c>
      <c r="AZ657">
        <v>0</v>
      </c>
      <c r="BA657">
        <v>0</v>
      </c>
      <c r="BB657">
        <v>0</v>
      </c>
    </row>
    <row r="658" spans="2:54" x14ac:dyDescent="0.25">
      <c r="B658">
        <v>689</v>
      </c>
      <c r="C658">
        <v>12761</v>
      </c>
      <c r="D658">
        <v>1402</v>
      </c>
      <c r="G658" t="s">
        <v>1079</v>
      </c>
      <c r="H658">
        <v>12761</v>
      </c>
      <c r="I658">
        <v>3</v>
      </c>
      <c r="J658">
        <v>3</v>
      </c>
      <c r="K658">
        <v>20</v>
      </c>
      <c r="M658" t="s">
        <v>1012</v>
      </c>
      <c r="N658" t="s">
        <v>1012</v>
      </c>
      <c r="O658" t="s">
        <v>710</v>
      </c>
      <c r="P658" t="s">
        <v>1013</v>
      </c>
      <c r="Q658">
        <v>1</v>
      </c>
      <c r="W658" t="s">
        <v>46</v>
      </c>
      <c r="X658">
        <v>137</v>
      </c>
      <c r="Y658">
        <v>0</v>
      </c>
      <c r="Z658" t="s">
        <v>247</v>
      </c>
      <c r="AA658">
        <v>0</v>
      </c>
      <c r="AB658">
        <v>20</v>
      </c>
      <c r="AC658">
        <v>11</v>
      </c>
      <c r="AD658">
        <v>59</v>
      </c>
      <c r="AE658">
        <v>18</v>
      </c>
      <c r="AF658">
        <v>23</v>
      </c>
      <c r="AG658" s="19">
        <v>10</v>
      </c>
      <c r="AH658" s="8">
        <f t="shared" si="27"/>
        <v>0.36499999999999999</v>
      </c>
      <c r="AI658" s="8">
        <f t="shared" si="28"/>
        <v>49.364999999999995</v>
      </c>
      <c r="AJ658" s="8">
        <f t="shared" si="29"/>
        <v>0.39800000000000002</v>
      </c>
      <c r="AL658" t="s">
        <v>431</v>
      </c>
      <c r="AM658" s="27">
        <v>1370000005</v>
      </c>
      <c r="AN658" s="27">
        <v>1769999981</v>
      </c>
      <c r="AO658" s="27">
        <v>1203999996</v>
      </c>
      <c r="AP658" s="27">
        <v>5099999905</v>
      </c>
      <c r="AQ658" s="27">
        <v>1029999971</v>
      </c>
      <c r="AR658">
        <v>12</v>
      </c>
      <c r="AS658">
        <v>7</v>
      </c>
      <c r="AT658">
        <v>17</v>
      </c>
      <c r="AU658">
        <v>4</v>
      </c>
      <c r="AV658">
        <v>3</v>
      </c>
      <c r="AW658">
        <v>43</v>
      </c>
      <c r="AX658">
        <v>20</v>
      </c>
      <c r="AY658">
        <v>2</v>
      </c>
      <c r="AZ658">
        <v>0</v>
      </c>
      <c r="BA658">
        <v>0</v>
      </c>
      <c r="BB658">
        <v>0</v>
      </c>
    </row>
    <row r="659" spans="2:54" x14ac:dyDescent="0.25">
      <c r="B659">
        <v>527</v>
      </c>
      <c r="C659">
        <v>12794</v>
      </c>
      <c r="D659">
        <v>1418</v>
      </c>
      <c r="G659" t="s">
        <v>1080</v>
      </c>
      <c r="H659">
        <v>12794</v>
      </c>
      <c r="I659">
        <v>3</v>
      </c>
      <c r="J659">
        <v>2</v>
      </c>
      <c r="K659">
        <v>40</v>
      </c>
      <c r="M659" t="s">
        <v>1012</v>
      </c>
      <c r="N659" t="s">
        <v>1012</v>
      </c>
      <c r="O659" t="s">
        <v>710</v>
      </c>
      <c r="P659" t="s">
        <v>1013</v>
      </c>
      <c r="Q659">
        <v>1</v>
      </c>
      <c r="W659" t="s">
        <v>46</v>
      </c>
      <c r="X659">
        <v>137</v>
      </c>
      <c r="Y659">
        <v>0</v>
      </c>
      <c r="Z659" t="s">
        <v>247</v>
      </c>
      <c r="AA659">
        <v>0</v>
      </c>
      <c r="AB659">
        <v>20</v>
      </c>
      <c r="AC659">
        <v>11</v>
      </c>
      <c r="AD659">
        <v>59</v>
      </c>
      <c r="AE659">
        <v>18</v>
      </c>
      <c r="AF659">
        <v>23</v>
      </c>
      <c r="AG659" s="19">
        <v>10</v>
      </c>
      <c r="AH659" s="8">
        <f t="shared" si="27"/>
        <v>0.36499999999999999</v>
      </c>
      <c r="AI659" s="8">
        <f t="shared" si="28"/>
        <v>49.364999999999995</v>
      </c>
      <c r="AJ659" s="8">
        <f t="shared" si="29"/>
        <v>0.39800000000000002</v>
      </c>
      <c r="AL659" t="s">
        <v>431</v>
      </c>
      <c r="AM659" s="27">
        <v>1370000005</v>
      </c>
      <c r="AN659" s="27">
        <v>1769999981</v>
      </c>
      <c r="AO659" s="27">
        <v>1203999996</v>
      </c>
      <c r="AP659" s="27">
        <v>5099999905</v>
      </c>
      <c r="AQ659" s="27">
        <v>1029999971</v>
      </c>
      <c r="AR659">
        <v>12</v>
      </c>
      <c r="AS659">
        <v>7</v>
      </c>
      <c r="AT659">
        <v>17</v>
      </c>
      <c r="AU659">
        <v>4</v>
      </c>
      <c r="AV659">
        <v>3</v>
      </c>
      <c r="AW659">
        <v>43</v>
      </c>
      <c r="AX659">
        <v>20</v>
      </c>
      <c r="AY659">
        <v>2</v>
      </c>
      <c r="AZ659">
        <v>0</v>
      </c>
      <c r="BA659">
        <v>0</v>
      </c>
      <c r="BB659">
        <v>0</v>
      </c>
    </row>
    <row r="660" spans="2:54" x14ac:dyDescent="0.25">
      <c r="B660">
        <v>2099</v>
      </c>
      <c r="C660">
        <v>12788</v>
      </c>
      <c r="D660">
        <v>1420</v>
      </c>
      <c r="G660" t="s">
        <v>1081</v>
      </c>
      <c r="H660">
        <v>12788</v>
      </c>
      <c r="I660">
        <v>3</v>
      </c>
      <c r="J660">
        <v>2</v>
      </c>
      <c r="K660">
        <v>40</v>
      </c>
      <c r="M660" t="s">
        <v>1012</v>
      </c>
      <c r="N660" t="s">
        <v>1012</v>
      </c>
      <c r="O660" t="s">
        <v>710</v>
      </c>
      <c r="P660" t="s">
        <v>1013</v>
      </c>
      <c r="Q660">
        <v>1</v>
      </c>
      <c r="W660" t="s">
        <v>46</v>
      </c>
      <c r="X660">
        <v>137</v>
      </c>
      <c r="Y660">
        <v>0</v>
      </c>
      <c r="Z660" t="s">
        <v>247</v>
      </c>
      <c r="AA660">
        <v>0</v>
      </c>
      <c r="AB660">
        <v>20</v>
      </c>
      <c r="AC660">
        <v>11</v>
      </c>
      <c r="AD660">
        <v>59</v>
      </c>
      <c r="AE660">
        <v>18</v>
      </c>
      <c r="AF660">
        <v>23</v>
      </c>
      <c r="AG660" s="19">
        <v>10</v>
      </c>
      <c r="AH660" s="8">
        <f t="shared" si="27"/>
        <v>0.36499999999999999</v>
      </c>
      <c r="AI660" s="8">
        <f t="shared" si="28"/>
        <v>49.364999999999995</v>
      </c>
      <c r="AJ660" s="8">
        <f t="shared" si="29"/>
        <v>0.39800000000000002</v>
      </c>
      <c r="AL660" t="s">
        <v>431</v>
      </c>
      <c r="AM660" s="27">
        <v>1370000005</v>
      </c>
      <c r="AN660" s="27">
        <v>1769999981</v>
      </c>
      <c r="AO660" s="27">
        <v>1203999996</v>
      </c>
      <c r="AP660" s="27">
        <v>5099999905</v>
      </c>
      <c r="AQ660" s="27">
        <v>1029999971</v>
      </c>
      <c r="AR660">
        <v>12</v>
      </c>
      <c r="AS660">
        <v>7</v>
      </c>
      <c r="AT660">
        <v>17</v>
      </c>
      <c r="AU660">
        <v>4</v>
      </c>
      <c r="AV660">
        <v>3</v>
      </c>
      <c r="AW660">
        <v>43</v>
      </c>
      <c r="AX660">
        <v>20</v>
      </c>
      <c r="AY660">
        <v>2</v>
      </c>
      <c r="AZ660">
        <v>0</v>
      </c>
      <c r="BA660">
        <v>0</v>
      </c>
      <c r="BB660">
        <v>0</v>
      </c>
    </row>
    <row r="661" spans="2:54" x14ac:dyDescent="0.25">
      <c r="B661">
        <v>1633</v>
      </c>
      <c r="C661">
        <v>12697</v>
      </c>
      <c r="D661">
        <v>9571</v>
      </c>
      <c r="G661" t="s">
        <v>1082</v>
      </c>
      <c r="H661">
        <v>12697</v>
      </c>
      <c r="I661">
        <v>3</v>
      </c>
      <c r="J661">
        <v>3</v>
      </c>
      <c r="K661">
        <v>30</v>
      </c>
      <c r="M661" t="s">
        <v>1083</v>
      </c>
      <c r="N661" t="s">
        <v>1083</v>
      </c>
      <c r="O661" t="s">
        <v>710</v>
      </c>
      <c r="P661" t="s">
        <v>1084</v>
      </c>
      <c r="Q661">
        <v>1</v>
      </c>
      <c r="W661" t="s">
        <v>46</v>
      </c>
      <c r="X661">
        <v>120</v>
      </c>
      <c r="Y661">
        <v>0</v>
      </c>
      <c r="Z661" t="s">
        <v>247</v>
      </c>
      <c r="AA661">
        <v>0</v>
      </c>
      <c r="AB661">
        <v>20</v>
      </c>
      <c r="AC661">
        <v>21</v>
      </c>
      <c r="AD661">
        <v>56</v>
      </c>
      <c r="AE661">
        <v>20</v>
      </c>
      <c r="AF661">
        <v>24</v>
      </c>
      <c r="AG661" s="19">
        <v>10</v>
      </c>
      <c r="AH661" s="8">
        <f t="shared" si="27"/>
        <v>0.36499999999999999</v>
      </c>
      <c r="AI661" s="8">
        <f t="shared" si="28"/>
        <v>49.364999999999995</v>
      </c>
      <c r="AJ661" s="8">
        <f t="shared" si="29"/>
        <v>0.39800000000000002</v>
      </c>
      <c r="AL661" t="s">
        <v>431</v>
      </c>
      <c r="AM661" s="27">
        <v>1340000033</v>
      </c>
      <c r="AN661" s="27">
        <v>1779999971</v>
      </c>
      <c r="AO661" s="27">
        <v>1398999929</v>
      </c>
      <c r="AP661" s="27">
        <v>5300000191</v>
      </c>
      <c r="AQ661" s="27">
        <v>1100000024</v>
      </c>
      <c r="AR661">
        <v>13</v>
      </c>
      <c r="AS661">
        <v>8</v>
      </c>
      <c r="AT661">
        <v>16</v>
      </c>
      <c r="AU661">
        <v>6</v>
      </c>
      <c r="AV661">
        <v>4</v>
      </c>
      <c r="AW661">
        <v>47</v>
      </c>
      <c r="AX661">
        <v>20</v>
      </c>
      <c r="AY661">
        <v>2</v>
      </c>
      <c r="AZ661">
        <v>0</v>
      </c>
      <c r="BA661">
        <v>0</v>
      </c>
      <c r="BB661">
        <v>0</v>
      </c>
    </row>
    <row r="662" spans="2:54" x14ac:dyDescent="0.25">
      <c r="B662">
        <v>1517</v>
      </c>
      <c r="C662">
        <v>12695</v>
      </c>
      <c r="D662">
        <v>9642</v>
      </c>
      <c r="G662" t="s">
        <v>1085</v>
      </c>
      <c r="H662">
        <v>12695</v>
      </c>
      <c r="I662">
        <v>3</v>
      </c>
      <c r="J662">
        <v>3</v>
      </c>
      <c r="K662">
        <v>20</v>
      </c>
      <c r="M662" t="s">
        <v>1083</v>
      </c>
      <c r="N662" t="s">
        <v>1083</v>
      </c>
      <c r="O662" t="s">
        <v>710</v>
      </c>
      <c r="P662" t="s">
        <v>1084</v>
      </c>
      <c r="Q662">
        <v>1</v>
      </c>
      <c r="W662" t="s">
        <v>46</v>
      </c>
      <c r="X662">
        <v>120</v>
      </c>
      <c r="Y662">
        <v>0</v>
      </c>
      <c r="Z662" t="s">
        <v>247</v>
      </c>
      <c r="AA662">
        <v>0</v>
      </c>
      <c r="AB662">
        <v>20</v>
      </c>
      <c r="AC662">
        <v>21</v>
      </c>
      <c r="AD662">
        <v>56</v>
      </c>
      <c r="AE662">
        <v>20</v>
      </c>
      <c r="AF662">
        <v>24</v>
      </c>
      <c r="AG662" s="19">
        <v>10</v>
      </c>
      <c r="AH662" s="8">
        <f t="shared" si="27"/>
        <v>0.36499999999999999</v>
      </c>
      <c r="AI662" s="8">
        <f t="shared" si="28"/>
        <v>49.364999999999995</v>
      </c>
      <c r="AJ662" s="8">
        <f t="shared" si="29"/>
        <v>0.39800000000000002</v>
      </c>
      <c r="AL662" t="s">
        <v>431</v>
      </c>
      <c r="AM662" s="27">
        <v>1340000033</v>
      </c>
      <c r="AN662" s="27">
        <v>1779999971</v>
      </c>
      <c r="AO662" s="27">
        <v>1398999929</v>
      </c>
      <c r="AP662" s="27">
        <v>5300000191</v>
      </c>
      <c r="AQ662" s="27">
        <v>1100000024</v>
      </c>
      <c r="AR662">
        <v>13</v>
      </c>
      <c r="AS662">
        <v>8</v>
      </c>
      <c r="AT662">
        <v>16</v>
      </c>
      <c r="AU662">
        <v>6</v>
      </c>
      <c r="AV662">
        <v>4</v>
      </c>
      <c r="AW662">
        <v>47</v>
      </c>
      <c r="AX662">
        <v>20</v>
      </c>
      <c r="AY662">
        <v>2</v>
      </c>
      <c r="AZ662">
        <v>0</v>
      </c>
      <c r="BA662">
        <v>0</v>
      </c>
      <c r="BB662">
        <v>0</v>
      </c>
    </row>
    <row r="663" spans="2:54" x14ac:dyDescent="0.25">
      <c r="B663">
        <v>1533</v>
      </c>
      <c r="C663">
        <v>12694</v>
      </c>
      <c r="D663">
        <v>9653</v>
      </c>
      <c r="G663" t="s">
        <v>1086</v>
      </c>
      <c r="H663">
        <v>12694</v>
      </c>
      <c r="I663">
        <v>3</v>
      </c>
      <c r="J663">
        <v>1</v>
      </c>
      <c r="K663">
        <v>100</v>
      </c>
      <c r="M663" t="s">
        <v>1083</v>
      </c>
      <c r="N663" t="s">
        <v>1083</v>
      </c>
      <c r="O663" t="s">
        <v>710</v>
      </c>
      <c r="P663" t="s">
        <v>1084</v>
      </c>
      <c r="Q663">
        <v>1</v>
      </c>
      <c r="W663" t="s">
        <v>46</v>
      </c>
      <c r="X663">
        <v>120</v>
      </c>
      <c r="Y663">
        <v>0</v>
      </c>
      <c r="Z663" t="s">
        <v>247</v>
      </c>
      <c r="AA663">
        <v>0</v>
      </c>
      <c r="AB663">
        <v>20</v>
      </c>
      <c r="AC663">
        <v>21</v>
      </c>
      <c r="AD663">
        <v>56</v>
      </c>
      <c r="AE663">
        <v>20</v>
      </c>
      <c r="AF663">
        <v>24</v>
      </c>
      <c r="AG663" s="19">
        <v>10</v>
      </c>
      <c r="AH663" s="8">
        <f t="shared" si="27"/>
        <v>0.36499999999999999</v>
      </c>
      <c r="AI663" s="8">
        <f t="shared" si="28"/>
        <v>49.364999999999995</v>
      </c>
      <c r="AJ663" s="8">
        <f t="shared" si="29"/>
        <v>0.39800000000000002</v>
      </c>
      <c r="AL663" t="s">
        <v>431</v>
      </c>
      <c r="AM663" s="27">
        <v>1340000033</v>
      </c>
      <c r="AN663" s="27">
        <v>1779999971</v>
      </c>
      <c r="AO663" s="27">
        <v>1398999929</v>
      </c>
      <c r="AP663" s="27">
        <v>5300000191</v>
      </c>
      <c r="AQ663" s="27">
        <v>1100000024</v>
      </c>
      <c r="AR663">
        <v>13</v>
      </c>
      <c r="AS663">
        <v>8</v>
      </c>
      <c r="AT663">
        <v>16</v>
      </c>
      <c r="AU663">
        <v>6</v>
      </c>
      <c r="AV663">
        <v>4</v>
      </c>
      <c r="AW663">
        <v>47</v>
      </c>
      <c r="AX663">
        <v>20</v>
      </c>
      <c r="AY663">
        <v>2</v>
      </c>
      <c r="AZ663">
        <v>0</v>
      </c>
      <c r="BA663">
        <v>0</v>
      </c>
      <c r="BB663">
        <v>0</v>
      </c>
    </row>
    <row r="664" spans="2:54" x14ac:dyDescent="0.25">
      <c r="B664">
        <v>1518</v>
      </c>
      <c r="C664">
        <v>12612</v>
      </c>
      <c r="D664">
        <v>9678</v>
      </c>
      <c r="G664" t="s">
        <v>1087</v>
      </c>
      <c r="H664">
        <v>12612</v>
      </c>
      <c r="I664">
        <v>3</v>
      </c>
      <c r="J664">
        <v>1</v>
      </c>
      <c r="K664">
        <v>60</v>
      </c>
      <c r="M664" t="s">
        <v>1083</v>
      </c>
      <c r="N664" t="s">
        <v>1083</v>
      </c>
      <c r="O664" t="s">
        <v>710</v>
      </c>
      <c r="P664" t="s">
        <v>1084</v>
      </c>
      <c r="Q664">
        <v>1</v>
      </c>
      <c r="W664" t="s">
        <v>46</v>
      </c>
      <c r="X664">
        <v>120</v>
      </c>
      <c r="Y664">
        <v>0</v>
      </c>
      <c r="Z664" t="s">
        <v>247</v>
      </c>
      <c r="AA664">
        <v>0</v>
      </c>
      <c r="AB664">
        <v>20</v>
      </c>
      <c r="AC664">
        <v>21</v>
      </c>
      <c r="AD664">
        <v>56</v>
      </c>
      <c r="AE664">
        <v>20</v>
      </c>
      <c r="AF664">
        <v>24</v>
      </c>
      <c r="AG664" s="19">
        <v>10</v>
      </c>
      <c r="AH664" s="8">
        <f t="shared" si="27"/>
        <v>0.36499999999999999</v>
      </c>
      <c r="AI664" s="8">
        <f t="shared" si="28"/>
        <v>49.364999999999995</v>
      </c>
      <c r="AJ664" s="8">
        <f t="shared" si="29"/>
        <v>0.39800000000000002</v>
      </c>
      <c r="AL664" t="s">
        <v>431</v>
      </c>
      <c r="AM664" s="27">
        <v>1340000033</v>
      </c>
      <c r="AN664" s="27">
        <v>1779999971</v>
      </c>
      <c r="AO664" s="27">
        <v>1398999929</v>
      </c>
      <c r="AP664" s="27">
        <v>5300000191</v>
      </c>
      <c r="AQ664" s="27">
        <v>1100000024</v>
      </c>
      <c r="AR664">
        <v>13</v>
      </c>
      <c r="AS664">
        <v>8</v>
      </c>
      <c r="AT664">
        <v>16</v>
      </c>
      <c r="AU664">
        <v>6</v>
      </c>
      <c r="AV664">
        <v>4</v>
      </c>
      <c r="AW664">
        <v>47</v>
      </c>
      <c r="AX664">
        <v>20</v>
      </c>
      <c r="AY664">
        <v>2</v>
      </c>
      <c r="AZ664">
        <v>0</v>
      </c>
      <c r="BA664">
        <v>0</v>
      </c>
      <c r="BB664">
        <v>0</v>
      </c>
    </row>
    <row r="665" spans="2:54" x14ac:dyDescent="0.25">
      <c r="B665">
        <v>1271</v>
      </c>
      <c r="C665">
        <v>12610</v>
      </c>
      <c r="D665">
        <v>9687</v>
      </c>
      <c r="G665" t="s">
        <v>1088</v>
      </c>
      <c r="H665">
        <v>12610</v>
      </c>
      <c r="I665">
        <v>3</v>
      </c>
      <c r="J665">
        <v>3</v>
      </c>
      <c r="K665">
        <v>15</v>
      </c>
      <c r="M665" t="s">
        <v>1083</v>
      </c>
      <c r="N665" t="s">
        <v>1083</v>
      </c>
      <c r="O665" t="s">
        <v>710</v>
      </c>
      <c r="P665" t="s">
        <v>1084</v>
      </c>
      <c r="Q665">
        <v>1</v>
      </c>
      <c r="W665" t="s">
        <v>46</v>
      </c>
      <c r="X665">
        <v>120</v>
      </c>
      <c r="Y665">
        <v>0</v>
      </c>
      <c r="Z665" t="s">
        <v>247</v>
      </c>
      <c r="AA665">
        <v>0</v>
      </c>
      <c r="AB665">
        <v>20</v>
      </c>
      <c r="AC665">
        <v>21</v>
      </c>
      <c r="AD665">
        <v>56</v>
      </c>
      <c r="AE665">
        <v>20</v>
      </c>
      <c r="AF665">
        <v>24</v>
      </c>
      <c r="AG665" s="19">
        <v>10</v>
      </c>
      <c r="AH665" s="8">
        <f t="shared" si="27"/>
        <v>0.36499999999999999</v>
      </c>
      <c r="AI665" s="8">
        <f t="shared" si="28"/>
        <v>49.364999999999995</v>
      </c>
      <c r="AJ665" s="8">
        <f t="shared" si="29"/>
        <v>0.39800000000000002</v>
      </c>
      <c r="AL665" t="s">
        <v>431</v>
      </c>
      <c r="AM665" s="27">
        <v>1340000033</v>
      </c>
      <c r="AN665" s="27">
        <v>1779999971</v>
      </c>
      <c r="AO665" s="27">
        <v>1398999929</v>
      </c>
      <c r="AP665" s="27">
        <v>5300000191</v>
      </c>
      <c r="AQ665" s="27">
        <v>1100000024</v>
      </c>
      <c r="AR665">
        <v>13</v>
      </c>
      <c r="AS665">
        <v>8</v>
      </c>
      <c r="AT665">
        <v>16</v>
      </c>
      <c r="AU665">
        <v>6</v>
      </c>
      <c r="AV665">
        <v>4</v>
      </c>
      <c r="AW665">
        <v>47</v>
      </c>
      <c r="AX665">
        <v>20</v>
      </c>
      <c r="AY665">
        <v>2</v>
      </c>
      <c r="AZ665">
        <v>0</v>
      </c>
      <c r="BA665">
        <v>0</v>
      </c>
      <c r="BB665">
        <v>0</v>
      </c>
    </row>
    <row r="666" spans="2:54" x14ac:dyDescent="0.25">
      <c r="B666">
        <v>1242</v>
      </c>
      <c r="C666">
        <v>12594</v>
      </c>
      <c r="D666">
        <v>9703</v>
      </c>
      <c r="G666" t="s">
        <v>1089</v>
      </c>
      <c r="H666">
        <v>12594</v>
      </c>
      <c r="I666">
        <v>3</v>
      </c>
      <c r="J666">
        <v>3</v>
      </c>
      <c r="K666">
        <v>20</v>
      </c>
      <c r="M666" t="s">
        <v>1083</v>
      </c>
      <c r="N666" t="s">
        <v>1083</v>
      </c>
      <c r="O666" t="s">
        <v>710</v>
      </c>
      <c r="P666" t="s">
        <v>1084</v>
      </c>
      <c r="Q666">
        <v>1</v>
      </c>
      <c r="W666" t="s">
        <v>46</v>
      </c>
      <c r="X666">
        <v>120</v>
      </c>
      <c r="Y666">
        <v>0</v>
      </c>
      <c r="Z666" t="s">
        <v>247</v>
      </c>
      <c r="AA666">
        <v>0</v>
      </c>
      <c r="AB666">
        <v>20</v>
      </c>
      <c r="AC666">
        <v>21</v>
      </c>
      <c r="AD666">
        <v>56</v>
      </c>
      <c r="AE666">
        <v>20</v>
      </c>
      <c r="AF666">
        <v>24</v>
      </c>
      <c r="AG666" s="19">
        <v>10</v>
      </c>
      <c r="AH666" s="8">
        <f t="shared" si="27"/>
        <v>0.36499999999999999</v>
      </c>
      <c r="AI666" s="8">
        <f t="shared" si="28"/>
        <v>49.364999999999995</v>
      </c>
      <c r="AJ666" s="8">
        <f t="shared" si="29"/>
        <v>0.39800000000000002</v>
      </c>
      <c r="AL666" t="s">
        <v>431</v>
      </c>
      <c r="AM666" s="27">
        <v>1340000033</v>
      </c>
      <c r="AN666" s="27">
        <v>1779999971</v>
      </c>
      <c r="AO666" s="27">
        <v>1398999929</v>
      </c>
      <c r="AP666" s="27">
        <v>5300000191</v>
      </c>
      <c r="AQ666" s="27">
        <v>1100000024</v>
      </c>
      <c r="AR666">
        <v>13</v>
      </c>
      <c r="AS666">
        <v>8</v>
      </c>
      <c r="AT666">
        <v>16</v>
      </c>
      <c r="AU666">
        <v>6</v>
      </c>
      <c r="AV666">
        <v>4</v>
      </c>
      <c r="AW666">
        <v>47</v>
      </c>
      <c r="AX666">
        <v>20</v>
      </c>
      <c r="AY666">
        <v>2</v>
      </c>
      <c r="AZ666">
        <v>0</v>
      </c>
      <c r="BA666">
        <v>0</v>
      </c>
      <c r="BB666">
        <v>0</v>
      </c>
    </row>
    <row r="667" spans="2:54" x14ac:dyDescent="0.25">
      <c r="B667">
        <v>1826</v>
      </c>
      <c r="C667">
        <v>12816</v>
      </c>
      <c r="D667">
        <v>9710</v>
      </c>
      <c r="G667" t="s">
        <v>1090</v>
      </c>
      <c r="H667">
        <v>12816</v>
      </c>
      <c r="I667">
        <v>3</v>
      </c>
      <c r="J667">
        <v>3</v>
      </c>
      <c r="K667">
        <v>20</v>
      </c>
      <c r="M667" t="s">
        <v>1083</v>
      </c>
      <c r="N667" t="s">
        <v>1083</v>
      </c>
      <c r="O667" t="s">
        <v>710</v>
      </c>
      <c r="P667" t="s">
        <v>1084</v>
      </c>
      <c r="Q667">
        <v>1</v>
      </c>
      <c r="W667" t="s">
        <v>46</v>
      </c>
      <c r="X667">
        <v>120</v>
      </c>
      <c r="Y667">
        <v>0</v>
      </c>
      <c r="Z667" t="s">
        <v>247</v>
      </c>
      <c r="AA667">
        <v>0</v>
      </c>
      <c r="AB667">
        <v>20</v>
      </c>
      <c r="AC667">
        <v>21</v>
      </c>
      <c r="AD667">
        <v>56</v>
      </c>
      <c r="AE667">
        <v>20</v>
      </c>
      <c r="AF667">
        <v>24</v>
      </c>
      <c r="AG667" s="19">
        <v>10</v>
      </c>
      <c r="AH667" s="8">
        <f t="shared" si="27"/>
        <v>0.36499999999999999</v>
      </c>
      <c r="AI667" s="8">
        <f t="shared" si="28"/>
        <v>49.364999999999995</v>
      </c>
      <c r="AJ667" s="8">
        <f t="shared" si="29"/>
        <v>0.39800000000000002</v>
      </c>
      <c r="AL667" t="s">
        <v>431</v>
      </c>
      <c r="AM667" s="27">
        <v>1340000033</v>
      </c>
      <c r="AN667" s="27">
        <v>1779999971</v>
      </c>
      <c r="AO667" s="27">
        <v>1398999929</v>
      </c>
      <c r="AP667" s="27">
        <v>5300000191</v>
      </c>
      <c r="AQ667" s="27">
        <v>1100000024</v>
      </c>
      <c r="AR667">
        <v>13</v>
      </c>
      <c r="AS667">
        <v>8</v>
      </c>
      <c r="AT667">
        <v>16</v>
      </c>
      <c r="AU667">
        <v>6</v>
      </c>
      <c r="AV667">
        <v>4</v>
      </c>
      <c r="AW667">
        <v>47</v>
      </c>
      <c r="AX667">
        <v>20</v>
      </c>
      <c r="AY667">
        <v>2</v>
      </c>
      <c r="AZ667">
        <v>0</v>
      </c>
      <c r="BA667">
        <v>0</v>
      </c>
      <c r="BB667">
        <v>0</v>
      </c>
    </row>
    <row r="668" spans="2:54" x14ac:dyDescent="0.25">
      <c r="B668">
        <v>1214</v>
      </c>
      <c r="C668">
        <v>12582</v>
      </c>
      <c r="D668">
        <v>9712</v>
      </c>
      <c r="G668" t="s">
        <v>1091</v>
      </c>
      <c r="H668">
        <v>12582</v>
      </c>
      <c r="I668">
        <v>3</v>
      </c>
      <c r="J668">
        <v>2</v>
      </c>
      <c r="K668">
        <v>30</v>
      </c>
      <c r="M668" t="s">
        <v>1083</v>
      </c>
      <c r="N668" t="s">
        <v>1083</v>
      </c>
      <c r="O668" t="s">
        <v>710</v>
      </c>
      <c r="P668" t="s">
        <v>1084</v>
      </c>
      <c r="Q668">
        <v>1</v>
      </c>
      <c r="W668" t="s">
        <v>46</v>
      </c>
      <c r="X668">
        <v>120</v>
      </c>
      <c r="Y668">
        <v>0</v>
      </c>
      <c r="Z668" t="s">
        <v>247</v>
      </c>
      <c r="AA668">
        <v>0</v>
      </c>
      <c r="AB668">
        <v>20</v>
      </c>
      <c r="AC668">
        <v>21</v>
      </c>
      <c r="AD668">
        <v>56</v>
      </c>
      <c r="AE668">
        <v>20</v>
      </c>
      <c r="AF668">
        <v>24</v>
      </c>
      <c r="AG668" s="19">
        <v>10</v>
      </c>
      <c r="AH668" s="8">
        <f t="shared" si="27"/>
        <v>0.36499999999999999</v>
      </c>
      <c r="AI668" s="8">
        <f t="shared" si="28"/>
        <v>49.364999999999995</v>
      </c>
      <c r="AJ668" s="8">
        <f t="shared" si="29"/>
        <v>0.39800000000000002</v>
      </c>
      <c r="AL668" t="s">
        <v>431</v>
      </c>
      <c r="AM668" s="27">
        <v>1340000033</v>
      </c>
      <c r="AN668" s="27">
        <v>1779999971</v>
      </c>
      <c r="AO668" s="27">
        <v>1398999929</v>
      </c>
      <c r="AP668" s="27">
        <v>5300000191</v>
      </c>
      <c r="AQ668" s="27">
        <v>1100000024</v>
      </c>
      <c r="AR668">
        <v>13</v>
      </c>
      <c r="AS668">
        <v>8</v>
      </c>
      <c r="AT668">
        <v>16</v>
      </c>
      <c r="AU668">
        <v>6</v>
      </c>
      <c r="AV668">
        <v>4</v>
      </c>
      <c r="AW668">
        <v>47</v>
      </c>
      <c r="AX668">
        <v>20</v>
      </c>
      <c r="AY668">
        <v>2</v>
      </c>
      <c r="AZ668">
        <v>0</v>
      </c>
      <c r="BA668">
        <v>0</v>
      </c>
      <c r="BB668">
        <v>0</v>
      </c>
    </row>
    <row r="669" spans="2:54" x14ac:dyDescent="0.25">
      <c r="B669">
        <v>1850</v>
      </c>
      <c r="C669">
        <v>12817</v>
      </c>
      <c r="D669">
        <v>9713</v>
      </c>
      <c r="G669" t="s">
        <v>1092</v>
      </c>
      <c r="H669">
        <v>12817</v>
      </c>
      <c r="I669">
        <v>3</v>
      </c>
      <c r="J669">
        <v>2</v>
      </c>
      <c r="K669">
        <v>25</v>
      </c>
      <c r="M669" t="s">
        <v>1083</v>
      </c>
      <c r="N669" t="s">
        <v>1083</v>
      </c>
      <c r="O669" t="s">
        <v>710</v>
      </c>
      <c r="P669" t="s">
        <v>1084</v>
      </c>
      <c r="Q669">
        <v>1</v>
      </c>
      <c r="W669" t="s">
        <v>46</v>
      </c>
      <c r="X669">
        <v>120</v>
      </c>
      <c r="Y669">
        <v>0</v>
      </c>
      <c r="Z669" t="s">
        <v>247</v>
      </c>
      <c r="AA669">
        <v>0</v>
      </c>
      <c r="AB669">
        <v>20</v>
      </c>
      <c r="AC669">
        <v>21</v>
      </c>
      <c r="AD669">
        <v>56</v>
      </c>
      <c r="AE669">
        <v>20</v>
      </c>
      <c r="AF669">
        <v>24</v>
      </c>
      <c r="AG669" s="19">
        <v>10</v>
      </c>
      <c r="AH669" s="8">
        <f t="shared" si="27"/>
        <v>0.36499999999999999</v>
      </c>
      <c r="AI669" s="8">
        <f t="shared" si="28"/>
        <v>49.364999999999995</v>
      </c>
      <c r="AJ669" s="8">
        <f t="shared" si="29"/>
        <v>0.39800000000000002</v>
      </c>
      <c r="AL669" t="s">
        <v>431</v>
      </c>
      <c r="AM669" s="27">
        <v>1340000033</v>
      </c>
      <c r="AN669" s="27">
        <v>1779999971</v>
      </c>
      <c r="AO669" s="27">
        <v>1398999929</v>
      </c>
      <c r="AP669" s="27">
        <v>5300000191</v>
      </c>
      <c r="AQ669" s="27">
        <v>1100000024</v>
      </c>
      <c r="AR669">
        <v>13</v>
      </c>
      <c r="AS669">
        <v>8</v>
      </c>
      <c r="AT669">
        <v>16</v>
      </c>
      <c r="AU669">
        <v>6</v>
      </c>
      <c r="AV669">
        <v>4</v>
      </c>
      <c r="AW669">
        <v>47</v>
      </c>
      <c r="AX669">
        <v>20</v>
      </c>
      <c r="AY669">
        <v>2</v>
      </c>
      <c r="AZ669">
        <v>0</v>
      </c>
      <c r="BA669">
        <v>0</v>
      </c>
      <c r="BB669">
        <v>0</v>
      </c>
    </row>
    <row r="670" spans="2:54" x14ac:dyDescent="0.25">
      <c r="B670">
        <v>1660</v>
      </c>
      <c r="C670">
        <v>12564</v>
      </c>
      <c r="D670">
        <v>9714</v>
      </c>
      <c r="G670" t="s">
        <v>1093</v>
      </c>
      <c r="H670">
        <v>12564</v>
      </c>
      <c r="I670">
        <v>3</v>
      </c>
      <c r="J670">
        <v>1</v>
      </c>
      <c r="K670">
        <v>50</v>
      </c>
      <c r="M670" t="s">
        <v>1083</v>
      </c>
      <c r="N670" t="s">
        <v>1083</v>
      </c>
      <c r="O670" t="s">
        <v>710</v>
      </c>
      <c r="P670" t="s">
        <v>1084</v>
      </c>
      <c r="Q670">
        <v>1</v>
      </c>
      <c r="W670" t="s">
        <v>46</v>
      </c>
      <c r="X670">
        <v>120</v>
      </c>
      <c r="Y670">
        <v>0</v>
      </c>
      <c r="Z670" t="s">
        <v>247</v>
      </c>
      <c r="AA670">
        <v>0</v>
      </c>
      <c r="AB670">
        <v>20</v>
      </c>
      <c r="AC670">
        <v>21</v>
      </c>
      <c r="AD670">
        <v>56</v>
      </c>
      <c r="AE670">
        <v>20</v>
      </c>
      <c r="AF670">
        <v>24</v>
      </c>
      <c r="AG670" s="19">
        <v>10</v>
      </c>
      <c r="AH670" s="8">
        <f t="shared" si="27"/>
        <v>0.36499999999999999</v>
      </c>
      <c r="AI670" s="8">
        <f t="shared" si="28"/>
        <v>49.364999999999995</v>
      </c>
      <c r="AJ670" s="8">
        <f t="shared" si="29"/>
        <v>0.39800000000000002</v>
      </c>
      <c r="AL670" t="s">
        <v>431</v>
      </c>
      <c r="AM670" s="27">
        <v>1340000033</v>
      </c>
      <c r="AN670" s="27">
        <v>1779999971</v>
      </c>
      <c r="AO670" s="27">
        <v>1398999929</v>
      </c>
      <c r="AP670" s="27">
        <v>5300000191</v>
      </c>
      <c r="AQ670" s="27">
        <v>1100000024</v>
      </c>
      <c r="AR670">
        <v>13</v>
      </c>
      <c r="AS670">
        <v>8</v>
      </c>
      <c r="AT670">
        <v>16</v>
      </c>
      <c r="AU670">
        <v>6</v>
      </c>
      <c r="AV670">
        <v>4</v>
      </c>
      <c r="AW670">
        <v>47</v>
      </c>
      <c r="AX670">
        <v>20</v>
      </c>
      <c r="AY670">
        <v>2</v>
      </c>
      <c r="AZ670">
        <v>0</v>
      </c>
      <c r="BA670">
        <v>0</v>
      </c>
      <c r="BB670">
        <v>0</v>
      </c>
    </row>
    <row r="671" spans="2:54" x14ac:dyDescent="0.25">
      <c r="B671">
        <v>1048</v>
      </c>
      <c r="C671">
        <v>12588</v>
      </c>
      <c r="D671">
        <v>9718</v>
      </c>
      <c r="G671" t="s">
        <v>1094</v>
      </c>
      <c r="H671">
        <v>12588</v>
      </c>
      <c r="I671">
        <v>3</v>
      </c>
      <c r="J671">
        <v>3</v>
      </c>
      <c r="K671">
        <v>25</v>
      </c>
      <c r="M671" t="s">
        <v>1083</v>
      </c>
      <c r="N671" t="s">
        <v>1083</v>
      </c>
      <c r="O671" t="s">
        <v>710</v>
      </c>
      <c r="P671" t="s">
        <v>1084</v>
      </c>
      <c r="Q671">
        <v>1</v>
      </c>
      <c r="W671" t="s">
        <v>46</v>
      </c>
      <c r="X671">
        <v>120</v>
      </c>
      <c r="Y671">
        <v>0</v>
      </c>
      <c r="Z671" t="s">
        <v>247</v>
      </c>
      <c r="AA671">
        <v>0</v>
      </c>
      <c r="AB671">
        <v>20</v>
      </c>
      <c r="AC671">
        <v>21</v>
      </c>
      <c r="AD671">
        <v>56</v>
      </c>
      <c r="AE671">
        <v>20</v>
      </c>
      <c r="AF671">
        <v>24</v>
      </c>
      <c r="AG671" s="19">
        <v>10</v>
      </c>
      <c r="AH671" s="8">
        <f t="shared" si="27"/>
        <v>0.36499999999999999</v>
      </c>
      <c r="AI671" s="8">
        <f t="shared" si="28"/>
        <v>49.364999999999995</v>
      </c>
      <c r="AJ671" s="8">
        <f t="shared" si="29"/>
        <v>0.39800000000000002</v>
      </c>
      <c r="AL671" t="s">
        <v>431</v>
      </c>
      <c r="AM671" s="27">
        <v>1340000033</v>
      </c>
      <c r="AN671" s="27">
        <v>1779999971</v>
      </c>
      <c r="AO671" s="27">
        <v>1398999929</v>
      </c>
      <c r="AP671" s="27">
        <v>5300000191</v>
      </c>
      <c r="AQ671" s="27">
        <v>1100000024</v>
      </c>
      <c r="AR671">
        <v>13</v>
      </c>
      <c r="AS671">
        <v>8</v>
      </c>
      <c r="AT671">
        <v>16</v>
      </c>
      <c r="AU671">
        <v>6</v>
      </c>
      <c r="AV671">
        <v>4</v>
      </c>
      <c r="AW671">
        <v>47</v>
      </c>
      <c r="AX671">
        <v>20</v>
      </c>
      <c r="AY671">
        <v>2</v>
      </c>
      <c r="AZ671">
        <v>0</v>
      </c>
      <c r="BA671">
        <v>0</v>
      </c>
      <c r="BB671">
        <v>0</v>
      </c>
    </row>
    <row r="672" spans="2:54" x14ac:dyDescent="0.25">
      <c r="B672">
        <v>803</v>
      </c>
      <c r="C672">
        <v>16232</v>
      </c>
      <c r="D672">
        <v>9729</v>
      </c>
      <c r="G672" t="s">
        <v>1095</v>
      </c>
      <c r="H672">
        <v>16232</v>
      </c>
      <c r="I672">
        <v>3</v>
      </c>
      <c r="J672">
        <v>2</v>
      </c>
      <c r="K672">
        <v>40</v>
      </c>
      <c r="M672" t="s">
        <v>1083</v>
      </c>
      <c r="N672" t="s">
        <v>1083</v>
      </c>
      <c r="O672" t="s">
        <v>710</v>
      </c>
      <c r="P672" t="s">
        <v>1084</v>
      </c>
      <c r="Q672">
        <v>1</v>
      </c>
      <c r="W672" t="s">
        <v>46</v>
      </c>
      <c r="X672">
        <v>120</v>
      </c>
      <c r="Y672">
        <v>0</v>
      </c>
      <c r="Z672" t="s">
        <v>247</v>
      </c>
      <c r="AA672">
        <v>0</v>
      </c>
      <c r="AB672">
        <v>20</v>
      </c>
      <c r="AC672">
        <v>21</v>
      </c>
      <c r="AD672">
        <v>56</v>
      </c>
      <c r="AE672">
        <v>20</v>
      </c>
      <c r="AF672">
        <v>24</v>
      </c>
      <c r="AG672" s="19">
        <v>10</v>
      </c>
      <c r="AH672" s="8">
        <f t="shared" si="27"/>
        <v>0.36499999999999999</v>
      </c>
      <c r="AI672" s="8">
        <f t="shared" si="28"/>
        <v>49.364999999999995</v>
      </c>
      <c r="AJ672" s="8">
        <f t="shared" si="29"/>
        <v>0.39800000000000002</v>
      </c>
      <c r="AL672" t="s">
        <v>431</v>
      </c>
      <c r="AM672" s="27">
        <v>1340000033</v>
      </c>
      <c r="AN672" s="27">
        <v>1779999971</v>
      </c>
      <c r="AO672" s="27">
        <v>1398999929</v>
      </c>
      <c r="AP672" s="27">
        <v>5300000191</v>
      </c>
      <c r="AQ672" s="27">
        <v>1100000024</v>
      </c>
      <c r="AR672">
        <v>13</v>
      </c>
      <c r="AS672">
        <v>8</v>
      </c>
      <c r="AT672">
        <v>16</v>
      </c>
      <c r="AU672">
        <v>6</v>
      </c>
      <c r="AV672">
        <v>4</v>
      </c>
      <c r="AW672">
        <v>47</v>
      </c>
      <c r="AX672">
        <v>20</v>
      </c>
      <c r="AY672">
        <v>2</v>
      </c>
      <c r="AZ672">
        <v>0</v>
      </c>
      <c r="BA672">
        <v>0</v>
      </c>
      <c r="BB672">
        <v>0</v>
      </c>
    </row>
    <row r="673" spans="2:54" x14ac:dyDescent="0.25">
      <c r="B673">
        <v>1531</v>
      </c>
      <c r="C673">
        <v>12619</v>
      </c>
      <c r="D673">
        <v>9731</v>
      </c>
      <c r="G673" t="s">
        <v>1096</v>
      </c>
      <c r="H673">
        <v>12619</v>
      </c>
      <c r="I673">
        <v>3</v>
      </c>
      <c r="J673">
        <v>1</v>
      </c>
      <c r="K673">
        <v>60</v>
      </c>
      <c r="M673" t="s">
        <v>1083</v>
      </c>
      <c r="N673" t="s">
        <v>1083</v>
      </c>
      <c r="O673" t="s">
        <v>710</v>
      </c>
      <c r="P673" t="s">
        <v>1084</v>
      </c>
      <c r="Q673">
        <v>1</v>
      </c>
      <c r="W673" t="s">
        <v>46</v>
      </c>
      <c r="X673">
        <v>120</v>
      </c>
      <c r="Y673">
        <v>0</v>
      </c>
      <c r="Z673" t="s">
        <v>247</v>
      </c>
      <c r="AA673">
        <v>0</v>
      </c>
      <c r="AB673">
        <v>20</v>
      </c>
      <c r="AC673">
        <v>21</v>
      </c>
      <c r="AD673">
        <v>56</v>
      </c>
      <c r="AE673">
        <v>20</v>
      </c>
      <c r="AF673">
        <v>24</v>
      </c>
      <c r="AG673" s="19">
        <v>10</v>
      </c>
      <c r="AH673" s="8">
        <f t="shared" si="27"/>
        <v>0.36499999999999999</v>
      </c>
      <c r="AI673" s="8">
        <f t="shared" si="28"/>
        <v>49.364999999999995</v>
      </c>
      <c r="AJ673" s="8">
        <f t="shared" si="29"/>
        <v>0.39800000000000002</v>
      </c>
      <c r="AL673" t="s">
        <v>431</v>
      </c>
      <c r="AM673" s="27">
        <v>1340000033</v>
      </c>
      <c r="AN673" s="27">
        <v>1779999971</v>
      </c>
      <c r="AO673" s="27">
        <v>1398999929</v>
      </c>
      <c r="AP673" s="27">
        <v>5300000191</v>
      </c>
      <c r="AQ673" s="27">
        <v>1100000024</v>
      </c>
      <c r="AR673">
        <v>13</v>
      </c>
      <c r="AS673">
        <v>8</v>
      </c>
      <c r="AT673">
        <v>16</v>
      </c>
      <c r="AU673">
        <v>6</v>
      </c>
      <c r="AV673">
        <v>4</v>
      </c>
      <c r="AW673">
        <v>47</v>
      </c>
      <c r="AX673">
        <v>20</v>
      </c>
      <c r="AY673">
        <v>2</v>
      </c>
      <c r="AZ673">
        <v>0</v>
      </c>
      <c r="BA673">
        <v>0</v>
      </c>
      <c r="BB673">
        <v>0</v>
      </c>
    </row>
    <row r="674" spans="2:54" x14ac:dyDescent="0.25">
      <c r="B674">
        <v>991</v>
      </c>
      <c r="C674">
        <v>16225</v>
      </c>
      <c r="D674">
        <v>9735</v>
      </c>
      <c r="G674" t="s">
        <v>1097</v>
      </c>
      <c r="H674">
        <v>16225</v>
      </c>
      <c r="I674">
        <v>3</v>
      </c>
      <c r="J674">
        <v>2</v>
      </c>
      <c r="K674">
        <v>30</v>
      </c>
      <c r="M674" t="s">
        <v>1083</v>
      </c>
      <c r="N674" t="s">
        <v>1083</v>
      </c>
      <c r="O674" t="s">
        <v>710</v>
      </c>
      <c r="P674" t="s">
        <v>1084</v>
      </c>
      <c r="Q674">
        <v>1</v>
      </c>
      <c r="W674" t="s">
        <v>46</v>
      </c>
      <c r="X674">
        <v>120</v>
      </c>
      <c r="Y674">
        <v>0</v>
      </c>
      <c r="Z674" t="s">
        <v>247</v>
      </c>
      <c r="AA674">
        <v>0</v>
      </c>
      <c r="AB674">
        <v>20</v>
      </c>
      <c r="AC674">
        <v>21</v>
      </c>
      <c r="AD674">
        <v>56</v>
      </c>
      <c r="AE674">
        <v>20</v>
      </c>
      <c r="AF674">
        <v>24</v>
      </c>
      <c r="AG674" s="19">
        <v>10</v>
      </c>
      <c r="AH674" s="8">
        <f t="shared" si="27"/>
        <v>0.36499999999999999</v>
      </c>
      <c r="AI674" s="8">
        <f t="shared" si="28"/>
        <v>49.364999999999995</v>
      </c>
      <c r="AJ674" s="8">
        <f t="shared" si="29"/>
        <v>0.39800000000000002</v>
      </c>
      <c r="AL674" t="s">
        <v>431</v>
      </c>
      <c r="AM674" s="27">
        <v>1340000033</v>
      </c>
      <c r="AN674" s="27">
        <v>1779999971</v>
      </c>
      <c r="AO674" s="27">
        <v>1398999929</v>
      </c>
      <c r="AP674" s="27">
        <v>5300000191</v>
      </c>
      <c r="AQ674" s="27">
        <v>1100000024</v>
      </c>
      <c r="AR674">
        <v>13</v>
      </c>
      <c r="AS674">
        <v>8</v>
      </c>
      <c r="AT674">
        <v>16</v>
      </c>
      <c r="AU674">
        <v>6</v>
      </c>
      <c r="AV674">
        <v>4</v>
      </c>
      <c r="AW674">
        <v>47</v>
      </c>
      <c r="AX674">
        <v>20</v>
      </c>
      <c r="AY674">
        <v>2</v>
      </c>
      <c r="AZ674">
        <v>0</v>
      </c>
      <c r="BA674">
        <v>0</v>
      </c>
      <c r="BB674">
        <v>0</v>
      </c>
    </row>
    <row r="675" spans="2:54" x14ac:dyDescent="0.25">
      <c r="B675">
        <v>968</v>
      </c>
      <c r="C675">
        <v>16233</v>
      </c>
      <c r="D675">
        <v>9740</v>
      </c>
      <c r="G675" t="s">
        <v>1098</v>
      </c>
      <c r="H675">
        <v>16233</v>
      </c>
      <c r="I675">
        <v>3</v>
      </c>
      <c r="J675">
        <v>1</v>
      </c>
      <c r="K675">
        <v>60</v>
      </c>
      <c r="M675" t="s">
        <v>1083</v>
      </c>
      <c r="N675" t="s">
        <v>1083</v>
      </c>
      <c r="O675" t="s">
        <v>710</v>
      </c>
      <c r="P675" t="s">
        <v>1084</v>
      </c>
      <c r="Q675">
        <v>1</v>
      </c>
      <c r="W675" t="s">
        <v>46</v>
      </c>
      <c r="X675">
        <v>120</v>
      </c>
      <c r="Y675">
        <v>0</v>
      </c>
      <c r="Z675" t="s">
        <v>247</v>
      </c>
      <c r="AA675">
        <v>0</v>
      </c>
      <c r="AB675">
        <v>20</v>
      </c>
      <c r="AC675">
        <v>21</v>
      </c>
      <c r="AD675">
        <v>56</v>
      </c>
      <c r="AE675">
        <v>20</v>
      </c>
      <c r="AF675">
        <v>24</v>
      </c>
      <c r="AG675" s="19">
        <v>10</v>
      </c>
      <c r="AH675" s="8">
        <f t="shared" si="27"/>
        <v>0.36499999999999999</v>
      </c>
      <c r="AI675" s="8">
        <f t="shared" si="28"/>
        <v>49.364999999999995</v>
      </c>
      <c r="AJ675" s="8">
        <f t="shared" si="29"/>
        <v>0.39800000000000002</v>
      </c>
      <c r="AL675" t="s">
        <v>431</v>
      </c>
      <c r="AM675" s="27">
        <v>1340000033</v>
      </c>
      <c r="AN675" s="27">
        <v>1779999971</v>
      </c>
      <c r="AO675" s="27">
        <v>1398999929</v>
      </c>
      <c r="AP675" s="27">
        <v>5300000191</v>
      </c>
      <c r="AQ675" s="27">
        <v>1100000024</v>
      </c>
      <c r="AR675">
        <v>13</v>
      </c>
      <c r="AS675">
        <v>8</v>
      </c>
      <c r="AT675">
        <v>16</v>
      </c>
      <c r="AU675">
        <v>6</v>
      </c>
      <c r="AV675">
        <v>4</v>
      </c>
      <c r="AW675">
        <v>47</v>
      </c>
      <c r="AX675">
        <v>20</v>
      </c>
      <c r="AY675">
        <v>2</v>
      </c>
      <c r="AZ675">
        <v>0</v>
      </c>
      <c r="BA675">
        <v>0</v>
      </c>
      <c r="BB675">
        <v>0</v>
      </c>
    </row>
    <row r="676" spans="2:54" x14ac:dyDescent="0.25">
      <c r="B676">
        <v>2498</v>
      </c>
      <c r="C676">
        <v>12808</v>
      </c>
      <c r="D676">
        <v>11086</v>
      </c>
      <c r="G676" t="s">
        <v>1099</v>
      </c>
      <c r="H676">
        <v>12808</v>
      </c>
      <c r="I676">
        <v>3</v>
      </c>
      <c r="J676">
        <v>1</v>
      </c>
      <c r="K676">
        <v>50</v>
      </c>
      <c r="M676" t="s">
        <v>1083</v>
      </c>
      <c r="N676" t="s">
        <v>1083</v>
      </c>
      <c r="O676" t="s">
        <v>710</v>
      </c>
      <c r="P676" t="s">
        <v>1084</v>
      </c>
      <c r="Q676">
        <v>1</v>
      </c>
      <c r="W676" t="s">
        <v>46</v>
      </c>
      <c r="X676">
        <v>142</v>
      </c>
      <c r="Y676">
        <v>0</v>
      </c>
      <c r="Z676" t="s">
        <v>247</v>
      </c>
      <c r="AA676">
        <v>0</v>
      </c>
      <c r="AB676">
        <v>20</v>
      </c>
      <c r="AC676">
        <v>3</v>
      </c>
      <c r="AD676">
        <v>50</v>
      </c>
      <c r="AE676">
        <v>24</v>
      </c>
      <c r="AF676">
        <v>26</v>
      </c>
      <c r="AG676" s="19">
        <v>10</v>
      </c>
      <c r="AH676" s="8">
        <f t="shared" si="27"/>
        <v>0.36499999999999999</v>
      </c>
      <c r="AI676" s="8">
        <f t="shared" si="28"/>
        <v>49.364999999999995</v>
      </c>
      <c r="AJ676" s="8">
        <f t="shared" si="29"/>
        <v>0.39800000000000002</v>
      </c>
      <c r="AL676" t="s">
        <v>431</v>
      </c>
      <c r="AM676" s="27">
        <v>1519999981</v>
      </c>
      <c r="AN676" s="27">
        <v>1809999943</v>
      </c>
      <c r="AO676" s="27">
        <v>1208999991</v>
      </c>
      <c r="AP676" s="27">
        <v>5199999809</v>
      </c>
      <c r="AQ676" t="s">
        <v>1100</v>
      </c>
      <c r="AR676">
        <v>14</v>
      </c>
      <c r="AS676">
        <v>7</v>
      </c>
      <c r="AT676">
        <v>12</v>
      </c>
      <c r="AU676">
        <v>4</v>
      </c>
      <c r="AV676">
        <v>2</v>
      </c>
      <c r="AW676">
        <v>43</v>
      </c>
      <c r="AX676">
        <v>21</v>
      </c>
      <c r="AY676">
        <v>1</v>
      </c>
      <c r="AZ676">
        <v>0</v>
      </c>
      <c r="BA676">
        <v>0</v>
      </c>
      <c r="BB676">
        <v>0</v>
      </c>
    </row>
    <row r="677" spans="2:54" x14ac:dyDescent="0.25">
      <c r="B677">
        <v>1894</v>
      </c>
      <c r="C677">
        <v>12802</v>
      </c>
      <c r="D677">
        <v>11096</v>
      </c>
      <c r="G677" t="s">
        <v>1101</v>
      </c>
      <c r="H677">
        <v>12802</v>
      </c>
      <c r="I677">
        <v>3</v>
      </c>
      <c r="J677">
        <v>3</v>
      </c>
      <c r="K677">
        <v>20</v>
      </c>
      <c r="M677" t="s">
        <v>1083</v>
      </c>
      <c r="N677" t="s">
        <v>1083</v>
      </c>
      <c r="O677" t="s">
        <v>710</v>
      </c>
      <c r="P677" t="s">
        <v>1084</v>
      </c>
      <c r="Q677">
        <v>1</v>
      </c>
      <c r="W677" t="s">
        <v>46</v>
      </c>
      <c r="X677">
        <v>142</v>
      </c>
      <c r="Y677">
        <v>0</v>
      </c>
      <c r="Z677" t="s">
        <v>247</v>
      </c>
      <c r="AA677">
        <v>0</v>
      </c>
      <c r="AB677">
        <v>20</v>
      </c>
      <c r="AC677">
        <v>3</v>
      </c>
      <c r="AD677">
        <v>50</v>
      </c>
      <c r="AE677">
        <v>24</v>
      </c>
      <c r="AF677">
        <v>26</v>
      </c>
      <c r="AG677" s="19">
        <v>10</v>
      </c>
      <c r="AH677" s="8">
        <f t="shared" si="27"/>
        <v>0.36499999999999999</v>
      </c>
      <c r="AI677" s="8">
        <f t="shared" si="28"/>
        <v>49.364999999999995</v>
      </c>
      <c r="AJ677" s="8">
        <f t="shared" si="29"/>
        <v>0.39800000000000002</v>
      </c>
      <c r="AL677" t="s">
        <v>431</v>
      </c>
      <c r="AM677" s="27">
        <v>1519999981</v>
      </c>
      <c r="AN677" s="27">
        <v>1809999943</v>
      </c>
      <c r="AO677" s="27">
        <v>1208999991</v>
      </c>
      <c r="AP677" s="27">
        <v>5199999809</v>
      </c>
      <c r="AQ677" t="s">
        <v>1100</v>
      </c>
      <c r="AR677">
        <v>14</v>
      </c>
      <c r="AS677">
        <v>7</v>
      </c>
      <c r="AT677">
        <v>12</v>
      </c>
      <c r="AU677">
        <v>4</v>
      </c>
      <c r="AV677">
        <v>2</v>
      </c>
      <c r="AW677">
        <v>43</v>
      </c>
      <c r="AX677">
        <v>21</v>
      </c>
      <c r="AY677">
        <v>1</v>
      </c>
      <c r="AZ677">
        <v>0</v>
      </c>
      <c r="BA677">
        <v>0</v>
      </c>
      <c r="BB677">
        <v>0</v>
      </c>
    </row>
    <row r="678" spans="2:54" x14ac:dyDescent="0.25">
      <c r="B678">
        <v>2370</v>
      </c>
      <c r="C678">
        <v>12811</v>
      </c>
      <c r="D678">
        <v>11098</v>
      </c>
      <c r="G678" t="s">
        <v>1102</v>
      </c>
      <c r="H678">
        <v>12811</v>
      </c>
      <c r="I678">
        <v>3</v>
      </c>
      <c r="J678">
        <v>1</v>
      </c>
      <c r="K678">
        <v>70</v>
      </c>
      <c r="M678" t="s">
        <v>1083</v>
      </c>
      <c r="N678" t="s">
        <v>1083</v>
      </c>
      <c r="O678" t="s">
        <v>710</v>
      </c>
      <c r="P678" t="s">
        <v>1084</v>
      </c>
      <c r="Q678">
        <v>1</v>
      </c>
      <c r="W678" t="s">
        <v>46</v>
      </c>
      <c r="X678">
        <v>142</v>
      </c>
      <c r="Y678">
        <v>0</v>
      </c>
      <c r="Z678" t="s">
        <v>247</v>
      </c>
      <c r="AA678">
        <v>0</v>
      </c>
      <c r="AB678">
        <v>20</v>
      </c>
      <c r="AC678">
        <v>3</v>
      </c>
      <c r="AD678">
        <v>50</v>
      </c>
      <c r="AE678">
        <v>24</v>
      </c>
      <c r="AF678">
        <v>26</v>
      </c>
      <c r="AG678" s="19">
        <v>10</v>
      </c>
      <c r="AH678" s="8">
        <f t="shared" si="27"/>
        <v>0.36499999999999999</v>
      </c>
      <c r="AI678" s="8">
        <f t="shared" si="28"/>
        <v>49.364999999999995</v>
      </c>
      <c r="AJ678" s="8">
        <f t="shared" si="29"/>
        <v>0.39800000000000002</v>
      </c>
      <c r="AL678" t="s">
        <v>431</v>
      </c>
      <c r="AM678" s="27">
        <v>1519999981</v>
      </c>
      <c r="AN678" s="27">
        <v>1809999943</v>
      </c>
      <c r="AO678" s="27">
        <v>1208999991</v>
      </c>
      <c r="AP678" s="27">
        <v>5199999809</v>
      </c>
      <c r="AQ678" t="s">
        <v>1100</v>
      </c>
      <c r="AR678">
        <v>14</v>
      </c>
      <c r="AS678">
        <v>7</v>
      </c>
      <c r="AT678">
        <v>12</v>
      </c>
      <c r="AU678">
        <v>4</v>
      </c>
      <c r="AV678">
        <v>2</v>
      </c>
      <c r="AW678">
        <v>43</v>
      </c>
      <c r="AX678">
        <v>21</v>
      </c>
      <c r="AY678">
        <v>1</v>
      </c>
      <c r="AZ678">
        <v>0</v>
      </c>
      <c r="BA678">
        <v>0</v>
      </c>
      <c r="BB678">
        <v>0</v>
      </c>
    </row>
    <row r="679" spans="2:54" x14ac:dyDescent="0.25">
      <c r="B679">
        <v>1153</v>
      </c>
      <c r="C679">
        <v>16223</v>
      </c>
      <c r="D679">
        <v>11918</v>
      </c>
      <c r="G679" t="s">
        <v>1103</v>
      </c>
      <c r="H679">
        <v>16223</v>
      </c>
      <c r="I679">
        <v>3</v>
      </c>
      <c r="J679">
        <v>2</v>
      </c>
      <c r="K679">
        <v>30</v>
      </c>
      <c r="M679" t="s">
        <v>715</v>
      </c>
      <c r="N679" t="s">
        <v>715</v>
      </c>
      <c r="O679" t="s">
        <v>615</v>
      </c>
      <c r="P679" t="s">
        <v>716</v>
      </c>
      <c r="Q679">
        <v>1</v>
      </c>
      <c r="W679" t="s">
        <v>46</v>
      </c>
      <c r="X679">
        <v>179</v>
      </c>
      <c r="Y679">
        <v>0</v>
      </c>
      <c r="Z679" t="s">
        <v>247</v>
      </c>
      <c r="AA679">
        <v>0</v>
      </c>
      <c r="AB679">
        <v>20</v>
      </c>
      <c r="AC679">
        <v>3</v>
      </c>
      <c r="AD679">
        <v>51</v>
      </c>
      <c r="AE679">
        <v>25</v>
      </c>
      <c r="AF679">
        <v>24</v>
      </c>
      <c r="AG679" s="19">
        <v>10</v>
      </c>
      <c r="AH679" s="8">
        <f t="shared" si="27"/>
        <v>0.36499999999999999</v>
      </c>
      <c r="AI679" s="8">
        <f t="shared" si="28"/>
        <v>49.364999999999995</v>
      </c>
      <c r="AJ679" s="8">
        <f t="shared" si="29"/>
        <v>0.39800000000000002</v>
      </c>
      <c r="AL679" t="s">
        <v>431</v>
      </c>
      <c r="AM679" s="27">
        <v>1309999943</v>
      </c>
      <c r="AN679" s="27">
        <v>1779999971</v>
      </c>
      <c r="AO679" s="27">
        <v>163499999</v>
      </c>
      <c r="AP679" s="27">
        <v>5300000191</v>
      </c>
      <c r="AQ679" s="27">
        <v>1350000024</v>
      </c>
      <c r="AR679">
        <v>12</v>
      </c>
      <c r="AS679">
        <v>13</v>
      </c>
      <c r="AT679">
        <v>34</v>
      </c>
      <c r="AU679">
        <v>8</v>
      </c>
      <c r="AV679">
        <v>4</v>
      </c>
      <c r="AW679">
        <v>45</v>
      </c>
      <c r="AX679">
        <v>51</v>
      </c>
      <c r="AY679">
        <v>2</v>
      </c>
      <c r="AZ679">
        <v>0</v>
      </c>
      <c r="BA679" t="s">
        <v>392</v>
      </c>
      <c r="BB679">
        <v>0</v>
      </c>
    </row>
    <row r="680" spans="2:54" x14ac:dyDescent="0.25">
      <c r="B680">
        <v>180</v>
      </c>
      <c r="C680">
        <v>27615</v>
      </c>
      <c r="D680">
        <v>11921</v>
      </c>
      <c r="G680" t="s">
        <v>1104</v>
      </c>
      <c r="H680">
        <v>27615</v>
      </c>
      <c r="I680">
        <v>3</v>
      </c>
      <c r="J680">
        <v>2</v>
      </c>
      <c r="K680">
        <v>30</v>
      </c>
      <c r="M680" t="s">
        <v>715</v>
      </c>
      <c r="N680" t="s">
        <v>715</v>
      </c>
      <c r="O680" t="s">
        <v>615</v>
      </c>
      <c r="P680" t="s">
        <v>716</v>
      </c>
      <c r="Q680">
        <v>1</v>
      </c>
      <c r="W680" t="s">
        <v>46</v>
      </c>
      <c r="X680">
        <v>179</v>
      </c>
      <c r="Y680">
        <v>0</v>
      </c>
      <c r="Z680" t="s">
        <v>247</v>
      </c>
      <c r="AA680">
        <v>0</v>
      </c>
      <c r="AB680">
        <v>20</v>
      </c>
      <c r="AC680">
        <v>3</v>
      </c>
      <c r="AD680">
        <v>51</v>
      </c>
      <c r="AE680">
        <v>25</v>
      </c>
      <c r="AF680">
        <v>24</v>
      </c>
      <c r="AG680" s="19">
        <v>10</v>
      </c>
      <c r="AH680" s="8">
        <f t="shared" si="27"/>
        <v>0.36499999999999999</v>
      </c>
      <c r="AI680" s="8">
        <f t="shared" si="28"/>
        <v>49.364999999999995</v>
      </c>
      <c r="AJ680" s="8">
        <f t="shared" si="29"/>
        <v>0.39800000000000002</v>
      </c>
      <c r="AL680" t="s">
        <v>431</v>
      </c>
      <c r="AM680" s="27">
        <v>1309999943</v>
      </c>
      <c r="AN680" s="27">
        <v>1779999971</v>
      </c>
      <c r="AO680" s="27">
        <v>163499999</v>
      </c>
      <c r="AP680" s="27">
        <v>5300000191</v>
      </c>
      <c r="AQ680" s="27">
        <v>1350000024</v>
      </c>
      <c r="AR680">
        <v>12</v>
      </c>
      <c r="AS680">
        <v>13</v>
      </c>
      <c r="AT680">
        <v>34</v>
      </c>
      <c r="AU680">
        <v>8</v>
      </c>
      <c r="AV680">
        <v>4</v>
      </c>
      <c r="AW680">
        <v>45</v>
      </c>
      <c r="AX680">
        <v>51</v>
      </c>
      <c r="AY680">
        <v>2</v>
      </c>
      <c r="AZ680">
        <v>0</v>
      </c>
      <c r="BA680" t="s">
        <v>392</v>
      </c>
      <c r="BB680">
        <v>0</v>
      </c>
    </row>
    <row r="681" spans="2:54" x14ac:dyDescent="0.25">
      <c r="B681">
        <v>179</v>
      </c>
      <c r="C681">
        <v>27622</v>
      </c>
      <c r="D681">
        <v>11932</v>
      </c>
      <c r="G681" t="s">
        <v>1105</v>
      </c>
      <c r="H681">
        <v>27622</v>
      </c>
      <c r="I681">
        <v>3</v>
      </c>
      <c r="J681">
        <v>2</v>
      </c>
      <c r="K681">
        <v>30</v>
      </c>
      <c r="M681" t="s">
        <v>715</v>
      </c>
      <c r="N681" t="s">
        <v>715</v>
      </c>
      <c r="O681" t="s">
        <v>615</v>
      </c>
      <c r="P681" t="s">
        <v>716</v>
      </c>
      <c r="Q681">
        <v>1</v>
      </c>
      <c r="W681" t="s">
        <v>46</v>
      </c>
      <c r="X681">
        <v>179</v>
      </c>
      <c r="Y681">
        <v>0</v>
      </c>
      <c r="Z681" t="s">
        <v>247</v>
      </c>
      <c r="AA681">
        <v>0</v>
      </c>
      <c r="AB681">
        <v>20</v>
      </c>
      <c r="AC681">
        <v>3</v>
      </c>
      <c r="AD681">
        <v>51</v>
      </c>
      <c r="AE681">
        <v>25</v>
      </c>
      <c r="AF681">
        <v>24</v>
      </c>
      <c r="AG681" s="19">
        <v>10</v>
      </c>
      <c r="AH681" s="8">
        <f t="shared" si="27"/>
        <v>0.36499999999999999</v>
      </c>
      <c r="AI681" s="8">
        <f t="shared" si="28"/>
        <v>49.364999999999995</v>
      </c>
      <c r="AJ681" s="8">
        <f t="shared" si="29"/>
        <v>0.39800000000000002</v>
      </c>
      <c r="AL681" t="s">
        <v>431</v>
      </c>
      <c r="AM681" s="27">
        <v>1309999943</v>
      </c>
      <c r="AN681" s="27">
        <v>1779999971</v>
      </c>
      <c r="AO681" s="27">
        <v>163499999</v>
      </c>
      <c r="AP681" s="27">
        <v>5300000191</v>
      </c>
      <c r="AQ681" s="27">
        <v>1350000024</v>
      </c>
      <c r="AR681">
        <v>12</v>
      </c>
      <c r="AS681">
        <v>13</v>
      </c>
      <c r="AT681">
        <v>34</v>
      </c>
      <c r="AU681">
        <v>8</v>
      </c>
      <c r="AV681">
        <v>4</v>
      </c>
      <c r="AW681">
        <v>45</v>
      </c>
      <c r="AX681">
        <v>51</v>
      </c>
      <c r="AY681">
        <v>2</v>
      </c>
      <c r="AZ681">
        <v>0</v>
      </c>
      <c r="BA681" t="s">
        <v>392</v>
      </c>
      <c r="BB681">
        <v>0</v>
      </c>
    </row>
    <row r="682" spans="2:54" x14ac:dyDescent="0.25">
      <c r="B682">
        <v>901</v>
      </c>
      <c r="C682">
        <v>16193</v>
      </c>
      <c r="D682">
        <v>69346</v>
      </c>
      <c r="G682" t="s">
        <v>1106</v>
      </c>
      <c r="H682">
        <v>16193</v>
      </c>
      <c r="I682">
        <v>3</v>
      </c>
      <c r="J682">
        <v>2</v>
      </c>
      <c r="K682">
        <v>15</v>
      </c>
      <c r="M682" t="s">
        <v>479</v>
      </c>
      <c r="N682" t="s">
        <v>479</v>
      </c>
      <c r="O682" t="s">
        <v>110</v>
      </c>
      <c r="P682" t="s">
        <v>480</v>
      </c>
      <c r="Q682">
        <v>1</v>
      </c>
      <c r="W682" t="s">
        <v>46</v>
      </c>
      <c r="X682">
        <v>133</v>
      </c>
      <c r="Y682">
        <v>0</v>
      </c>
      <c r="Z682" t="s">
        <v>247</v>
      </c>
      <c r="AA682">
        <v>0</v>
      </c>
      <c r="AB682">
        <v>20</v>
      </c>
      <c r="AC682">
        <v>6</v>
      </c>
      <c r="AD682">
        <v>66</v>
      </c>
      <c r="AE682">
        <v>14</v>
      </c>
      <c r="AF682">
        <v>20</v>
      </c>
      <c r="AG682" s="19">
        <v>10</v>
      </c>
      <c r="AH682" s="8">
        <f t="shared" si="27"/>
        <v>0.36499999999999999</v>
      </c>
      <c r="AI682" s="8">
        <f t="shared" si="28"/>
        <v>49.364999999999995</v>
      </c>
      <c r="AJ682" s="8">
        <f t="shared" si="29"/>
        <v>0.39800000000000002</v>
      </c>
      <c r="AL682" t="s">
        <v>431</v>
      </c>
      <c r="AM682" s="27">
        <v>1440000057</v>
      </c>
      <c r="AN682" s="27">
        <v>1730000019</v>
      </c>
      <c r="AO682" t="s">
        <v>1107</v>
      </c>
      <c r="AP682" s="27">
        <v>5300000191</v>
      </c>
      <c r="AQ682" t="s">
        <v>425</v>
      </c>
      <c r="AR682">
        <v>10</v>
      </c>
      <c r="AS682">
        <v>5</v>
      </c>
      <c r="AT682">
        <v>14</v>
      </c>
      <c r="AU682">
        <v>4</v>
      </c>
      <c r="AV682">
        <v>3</v>
      </c>
      <c r="AW682">
        <v>66</v>
      </c>
      <c r="AX682">
        <v>33</v>
      </c>
      <c r="AY682">
        <v>2</v>
      </c>
      <c r="AZ682">
        <v>0</v>
      </c>
      <c r="BA682">
        <v>2</v>
      </c>
      <c r="BB682">
        <v>1</v>
      </c>
    </row>
    <row r="683" spans="2:54" x14ac:dyDescent="0.25">
      <c r="B683">
        <v>2687</v>
      </c>
      <c r="C683">
        <v>13402</v>
      </c>
      <c r="D683">
        <v>74660</v>
      </c>
      <c r="G683" t="s">
        <v>1108</v>
      </c>
      <c r="H683">
        <v>13402</v>
      </c>
      <c r="I683">
        <v>3</v>
      </c>
      <c r="J683">
        <v>2</v>
      </c>
      <c r="K683">
        <v>50</v>
      </c>
      <c r="M683" t="s">
        <v>498</v>
      </c>
      <c r="N683" t="s">
        <v>498</v>
      </c>
      <c r="O683" t="s">
        <v>110</v>
      </c>
      <c r="P683" t="s">
        <v>499</v>
      </c>
      <c r="Q683">
        <v>1</v>
      </c>
      <c r="W683" t="s">
        <v>46</v>
      </c>
      <c r="X683">
        <v>162</v>
      </c>
      <c r="Y683">
        <v>0</v>
      </c>
      <c r="Z683" t="s">
        <v>247</v>
      </c>
      <c r="AA683">
        <v>0</v>
      </c>
      <c r="AB683">
        <v>20</v>
      </c>
      <c r="AC683">
        <v>9</v>
      </c>
      <c r="AD683">
        <v>61</v>
      </c>
      <c r="AE683">
        <v>19</v>
      </c>
      <c r="AF683">
        <v>20</v>
      </c>
      <c r="AG683" s="19">
        <v>10</v>
      </c>
      <c r="AH683" s="8">
        <f t="shared" si="27"/>
        <v>0.36499999999999999</v>
      </c>
      <c r="AI683" s="8">
        <f t="shared" si="28"/>
        <v>49.364999999999995</v>
      </c>
      <c r="AJ683" s="8">
        <f t="shared" si="29"/>
        <v>0.39800000000000002</v>
      </c>
      <c r="AL683" t="s">
        <v>431</v>
      </c>
      <c r="AM683" s="27">
        <v>1370000005</v>
      </c>
      <c r="AN683" s="27">
        <v>1730000019</v>
      </c>
      <c r="AO683" t="s">
        <v>1109</v>
      </c>
      <c r="AP683" s="27">
        <v>6699999809</v>
      </c>
      <c r="AQ683" t="s">
        <v>1110</v>
      </c>
      <c r="AR683">
        <v>11</v>
      </c>
      <c r="AS683">
        <v>11</v>
      </c>
      <c r="AT683">
        <v>45</v>
      </c>
      <c r="AU683">
        <v>13</v>
      </c>
      <c r="AV683">
        <v>12</v>
      </c>
      <c r="AW683">
        <v>82</v>
      </c>
      <c r="AX683">
        <v>0</v>
      </c>
      <c r="AY683">
        <v>1</v>
      </c>
      <c r="AZ683">
        <v>0</v>
      </c>
      <c r="BA683">
        <v>2</v>
      </c>
      <c r="BB683">
        <v>1</v>
      </c>
    </row>
    <row r="684" spans="2:54" x14ac:dyDescent="0.25">
      <c r="B684">
        <v>2004</v>
      </c>
      <c r="C684">
        <v>12535</v>
      </c>
      <c r="D684">
        <v>74684</v>
      </c>
      <c r="G684" t="s">
        <v>1111</v>
      </c>
      <c r="H684">
        <v>12535</v>
      </c>
      <c r="I684">
        <v>3</v>
      </c>
      <c r="J684">
        <v>2</v>
      </c>
      <c r="K684">
        <v>30</v>
      </c>
      <c r="M684" t="s">
        <v>498</v>
      </c>
      <c r="N684" t="s">
        <v>498</v>
      </c>
      <c r="O684" t="s">
        <v>110</v>
      </c>
      <c r="P684" t="s">
        <v>499</v>
      </c>
      <c r="Q684">
        <v>1</v>
      </c>
      <c r="W684" t="s">
        <v>46</v>
      </c>
      <c r="X684">
        <v>162</v>
      </c>
      <c r="Y684">
        <v>0</v>
      </c>
      <c r="Z684" t="s">
        <v>247</v>
      </c>
      <c r="AA684">
        <v>0</v>
      </c>
      <c r="AB684">
        <v>20</v>
      </c>
      <c r="AC684">
        <v>9</v>
      </c>
      <c r="AD684">
        <v>61</v>
      </c>
      <c r="AE684">
        <v>19</v>
      </c>
      <c r="AF684">
        <v>20</v>
      </c>
      <c r="AG684" s="19">
        <v>10</v>
      </c>
      <c r="AH684" s="8">
        <f t="shared" si="27"/>
        <v>0.36499999999999999</v>
      </c>
      <c r="AI684" s="8">
        <f t="shared" si="28"/>
        <v>49.364999999999995</v>
      </c>
      <c r="AJ684" s="8">
        <f t="shared" si="29"/>
        <v>0.39800000000000002</v>
      </c>
      <c r="AL684" t="s">
        <v>431</v>
      </c>
      <c r="AM684" s="27">
        <v>1370000005</v>
      </c>
      <c r="AN684" s="27">
        <v>1730000019</v>
      </c>
      <c r="AO684" t="s">
        <v>1109</v>
      </c>
      <c r="AP684" s="27">
        <v>6699999809</v>
      </c>
      <c r="AQ684" t="s">
        <v>1110</v>
      </c>
      <c r="AR684">
        <v>11</v>
      </c>
      <c r="AS684">
        <v>11</v>
      </c>
      <c r="AT684">
        <v>45</v>
      </c>
      <c r="AU684">
        <v>13</v>
      </c>
      <c r="AV684">
        <v>12</v>
      </c>
      <c r="AW684">
        <v>82</v>
      </c>
      <c r="AX684">
        <v>0</v>
      </c>
      <c r="AY684">
        <v>1</v>
      </c>
      <c r="AZ684">
        <v>0</v>
      </c>
      <c r="BA684">
        <v>2</v>
      </c>
      <c r="BB684">
        <v>1</v>
      </c>
    </row>
    <row r="685" spans="2:54" x14ac:dyDescent="0.25">
      <c r="B685">
        <v>2006</v>
      </c>
      <c r="C685">
        <v>12540</v>
      </c>
      <c r="D685">
        <v>74694</v>
      </c>
      <c r="G685" t="s">
        <v>1112</v>
      </c>
      <c r="H685">
        <v>12540</v>
      </c>
      <c r="I685">
        <v>3</v>
      </c>
      <c r="J685">
        <v>2</v>
      </c>
      <c r="K685">
        <v>25</v>
      </c>
      <c r="M685" t="s">
        <v>498</v>
      </c>
      <c r="N685" t="s">
        <v>498</v>
      </c>
      <c r="O685" t="s">
        <v>110</v>
      </c>
      <c r="P685" t="s">
        <v>499</v>
      </c>
      <c r="Q685">
        <v>1</v>
      </c>
      <c r="W685" t="s">
        <v>46</v>
      </c>
      <c r="X685">
        <v>162</v>
      </c>
      <c r="Y685">
        <v>0</v>
      </c>
      <c r="Z685" t="s">
        <v>247</v>
      </c>
      <c r="AA685">
        <v>0</v>
      </c>
      <c r="AB685">
        <v>20</v>
      </c>
      <c r="AC685">
        <v>9</v>
      </c>
      <c r="AD685">
        <v>61</v>
      </c>
      <c r="AE685">
        <v>19</v>
      </c>
      <c r="AF685">
        <v>20</v>
      </c>
      <c r="AG685" s="19">
        <v>10</v>
      </c>
      <c r="AH685" s="8">
        <f t="shared" si="27"/>
        <v>0.36499999999999999</v>
      </c>
      <c r="AI685" s="8">
        <f t="shared" si="28"/>
        <v>49.364999999999995</v>
      </c>
      <c r="AJ685" s="8">
        <f t="shared" si="29"/>
        <v>0.39800000000000002</v>
      </c>
      <c r="AL685" t="s">
        <v>431</v>
      </c>
      <c r="AM685" s="27">
        <v>1370000005</v>
      </c>
      <c r="AN685" s="27">
        <v>1730000019</v>
      </c>
      <c r="AO685" t="s">
        <v>1109</v>
      </c>
      <c r="AP685" s="27">
        <v>6699999809</v>
      </c>
      <c r="AQ685" t="s">
        <v>1110</v>
      </c>
      <c r="AR685">
        <v>11</v>
      </c>
      <c r="AS685">
        <v>11</v>
      </c>
      <c r="AT685">
        <v>45</v>
      </c>
      <c r="AU685">
        <v>13</v>
      </c>
      <c r="AV685">
        <v>12</v>
      </c>
      <c r="AW685">
        <v>82</v>
      </c>
      <c r="AX685">
        <v>0</v>
      </c>
      <c r="AY685">
        <v>1</v>
      </c>
      <c r="AZ685">
        <v>0</v>
      </c>
      <c r="BA685">
        <v>2</v>
      </c>
      <c r="BB685">
        <v>1</v>
      </c>
    </row>
    <row r="686" spans="2:54" x14ac:dyDescent="0.25">
      <c r="B686">
        <v>1947</v>
      </c>
      <c r="C686">
        <v>12539</v>
      </c>
      <c r="D686">
        <v>74708</v>
      </c>
      <c r="G686" t="s">
        <v>1113</v>
      </c>
      <c r="H686">
        <v>12539</v>
      </c>
      <c r="I686">
        <v>3</v>
      </c>
      <c r="J686">
        <v>1</v>
      </c>
      <c r="K686">
        <v>60</v>
      </c>
      <c r="M686" t="s">
        <v>498</v>
      </c>
      <c r="N686" t="s">
        <v>498</v>
      </c>
      <c r="O686" t="s">
        <v>110</v>
      </c>
      <c r="P686" t="s">
        <v>499</v>
      </c>
      <c r="Q686">
        <v>1</v>
      </c>
      <c r="W686" t="s">
        <v>46</v>
      </c>
      <c r="X686">
        <v>162</v>
      </c>
      <c r="Y686">
        <v>0</v>
      </c>
      <c r="Z686" t="s">
        <v>247</v>
      </c>
      <c r="AA686">
        <v>0</v>
      </c>
      <c r="AB686">
        <v>20</v>
      </c>
      <c r="AC686">
        <v>9</v>
      </c>
      <c r="AD686">
        <v>61</v>
      </c>
      <c r="AE686">
        <v>19</v>
      </c>
      <c r="AF686">
        <v>20</v>
      </c>
      <c r="AG686" s="19">
        <v>10</v>
      </c>
      <c r="AH686" s="8">
        <f t="shared" si="27"/>
        <v>0.36499999999999999</v>
      </c>
      <c r="AI686" s="8">
        <f t="shared" si="28"/>
        <v>49.364999999999995</v>
      </c>
      <c r="AJ686" s="8">
        <f t="shared" si="29"/>
        <v>0.39800000000000002</v>
      </c>
      <c r="AL686" t="s">
        <v>431</v>
      </c>
      <c r="AM686" s="27">
        <v>1370000005</v>
      </c>
      <c r="AN686" s="27">
        <v>1730000019</v>
      </c>
      <c r="AO686" t="s">
        <v>1109</v>
      </c>
      <c r="AP686" s="27">
        <v>6699999809</v>
      </c>
      <c r="AQ686" t="s">
        <v>1110</v>
      </c>
      <c r="AR686">
        <v>11</v>
      </c>
      <c r="AS686">
        <v>11</v>
      </c>
      <c r="AT686">
        <v>45</v>
      </c>
      <c r="AU686">
        <v>13</v>
      </c>
      <c r="AV686">
        <v>12</v>
      </c>
      <c r="AW686">
        <v>82</v>
      </c>
      <c r="AX686">
        <v>0</v>
      </c>
      <c r="AY686">
        <v>1</v>
      </c>
      <c r="AZ686">
        <v>0</v>
      </c>
      <c r="BA686">
        <v>2</v>
      </c>
      <c r="BB686">
        <v>1</v>
      </c>
    </row>
    <row r="687" spans="2:54" x14ac:dyDescent="0.25">
      <c r="B687">
        <v>1926</v>
      </c>
      <c r="C687">
        <v>12536</v>
      </c>
      <c r="D687">
        <v>74712</v>
      </c>
      <c r="G687" t="s">
        <v>1114</v>
      </c>
      <c r="H687">
        <v>12536</v>
      </c>
      <c r="I687">
        <v>3</v>
      </c>
      <c r="J687">
        <v>2</v>
      </c>
      <c r="K687">
        <v>25</v>
      </c>
      <c r="M687" t="s">
        <v>498</v>
      </c>
      <c r="N687" t="s">
        <v>498</v>
      </c>
      <c r="O687" t="s">
        <v>110</v>
      </c>
      <c r="P687" t="s">
        <v>499</v>
      </c>
      <c r="Q687">
        <v>1</v>
      </c>
      <c r="W687" t="s">
        <v>46</v>
      </c>
      <c r="X687">
        <v>162</v>
      </c>
      <c r="Y687">
        <v>0</v>
      </c>
      <c r="Z687" t="s">
        <v>247</v>
      </c>
      <c r="AA687">
        <v>0</v>
      </c>
      <c r="AB687">
        <v>20</v>
      </c>
      <c r="AC687">
        <v>9</v>
      </c>
      <c r="AD687">
        <v>61</v>
      </c>
      <c r="AE687">
        <v>19</v>
      </c>
      <c r="AF687">
        <v>20</v>
      </c>
      <c r="AG687" s="19">
        <v>10</v>
      </c>
      <c r="AH687" s="8">
        <f t="shared" si="27"/>
        <v>0.36499999999999999</v>
      </c>
      <c r="AI687" s="8">
        <f t="shared" si="28"/>
        <v>49.364999999999995</v>
      </c>
      <c r="AJ687" s="8">
        <f t="shared" si="29"/>
        <v>0.39800000000000002</v>
      </c>
      <c r="AL687" t="s">
        <v>431</v>
      </c>
      <c r="AM687" s="27">
        <v>1370000005</v>
      </c>
      <c r="AN687" s="27">
        <v>1730000019</v>
      </c>
      <c r="AO687" t="s">
        <v>1109</v>
      </c>
      <c r="AP687" s="27">
        <v>6699999809</v>
      </c>
      <c r="AQ687" t="s">
        <v>1110</v>
      </c>
      <c r="AR687">
        <v>11</v>
      </c>
      <c r="AS687">
        <v>11</v>
      </c>
      <c r="AT687">
        <v>45</v>
      </c>
      <c r="AU687">
        <v>13</v>
      </c>
      <c r="AV687">
        <v>12</v>
      </c>
      <c r="AW687">
        <v>82</v>
      </c>
      <c r="AX687">
        <v>0</v>
      </c>
      <c r="AY687">
        <v>1</v>
      </c>
      <c r="AZ687">
        <v>0</v>
      </c>
      <c r="BA687">
        <v>2</v>
      </c>
      <c r="BB687">
        <v>1</v>
      </c>
    </row>
    <row r="688" spans="2:54" x14ac:dyDescent="0.25">
      <c r="B688">
        <v>1972</v>
      </c>
      <c r="C688">
        <v>12542</v>
      </c>
      <c r="D688">
        <v>74714</v>
      </c>
      <c r="G688" t="s">
        <v>1115</v>
      </c>
      <c r="H688">
        <v>12542</v>
      </c>
      <c r="I688">
        <v>3</v>
      </c>
      <c r="J688">
        <v>1</v>
      </c>
      <c r="K688">
        <v>100</v>
      </c>
      <c r="M688" t="s">
        <v>498</v>
      </c>
      <c r="N688" t="s">
        <v>498</v>
      </c>
      <c r="O688" t="s">
        <v>110</v>
      </c>
      <c r="P688" t="s">
        <v>499</v>
      </c>
      <c r="Q688">
        <v>1</v>
      </c>
      <c r="W688" t="s">
        <v>46</v>
      </c>
      <c r="X688">
        <v>162</v>
      </c>
      <c r="Y688">
        <v>0</v>
      </c>
      <c r="Z688" t="s">
        <v>247</v>
      </c>
      <c r="AA688">
        <v>0</v>
      </c>
      <c r="AB688">
        <v>20</v>
      </c>
      <c r="AC688">
        <v>9</v>
      </c>
      <c r="AD688">
        <v>61</v>
      </c>
      <c r="AE688">
        <v>19</v>
      </c>
      <c r="AF688">
        <v>20</v>
      </c>
      <c r="AG688" s="19">
        <v>10</v>
      </c>
      <c r="AH688" s="8">
        <f t="shared" si="27"/>
        <v>0.36499999999999999</v>
      </c>
      <c r="AI688" s="8">
        <f t="shared" si="28"/>
        <v>49.364999999999995</v>
      </c>
      <c r="AJ688" s="8">
        <f t="shared" si="29"/>
        <v>0.39800000000000002</v>
      </c>
      <c r="AL688" t="s">
        <v>431</v>
      </c>
      <c r="AM688" s="27">
        <v>1370000005</v>
      </c>
      <c r="AN688" s="27">
        <v>1730000019</v>
      </c>
      <c r="AO688" t="s">
        <v>1109</v>
      </c>
      <c r="AP688" s="27">
        <v>6699999809</v>
      </c>
      <c r="AQ688" t="s">
        <v>1110</v>
      </c>
      <c r="AR688">
        <v>11</v>
      </c>
      <c r="AS688">
        <v>11</v>
      </c>
      <c r="AT688">
        <v>45</v>
      </c>
      <c r="AU688">
        <v>13</v>
      </c>
      <c r="AV688">
        <v>12</v>
      </c>
      <c r="AW688">
        <v>82</v>
      </c>
      <c r="AX688">
        <v>0</v>
      </c>
      <c r="AY688">
        <v>1</v>
      </c>
      <c r="AZ688">
        <v>0</v>
      </c>
      <c r="BA688">
        <v>2</v>
      </c>
      <c r="BB688">
        <v>1</v>
      </c>
    </row>
    <row r="689" spans="2:54" x14ac:dyDescent="0.25">
      <c r="B689">
        <v>1293</v>
      </c>
      <c r="C689">
        <v>12872</v>
      </c>
      <c r="D689">
        <v>101398</v>
      </c>
      <c r="G689" t="s">
        <v>1116</v>
      </c>
      <c r="H689">
        <v>12872</v>
      </c>
      <c r="I689">
        <v>3</v>
      </c>
      <c r="J689">
        <v>1</v>
      </c>
      <c r="K689">
        <v>60</v>
      </c>
      <c r="M689" t="s">
        <v>644</v>
      </c>
      <c r="N689" t="s">
        <v>644</v>
      </c>
      <c r="O689" t="s">
        <v>265</v>
      </c>
      <c r="P689" t="s">
        <v>645</v>
      </c>
      <c r="Q689">
        <v>1</v>
      </c>
      <c r="W689" t="s">
        <v>46</v>
      </c>
      <c r="X689">
        <v>157</v>
      </c>
      <c r="Y689">
        <v>0</v>
      </c>
      <c r="Z689" t="s">
        <v>247</v>
      </c>
      <c r="AA689">
        <v>0</v>
      </c>
      <c r="AB689">
        <v>20</v>
      </c>
      <c r="AC689">
        <v>2</v>
      </c>
      <c r="AD689">
        <v>54</v>
      </c>
      <c r="AE689">
        <v>12</v>
      </c>
      <c r="AF689">
        <v>34</v>
      </c>
      <c r="AG689" s="19">
        <v>10</v>
      </c>
      <c r="AH689" s="8">
        <f t="shared" si="27"/>
        <v>0.36499999999999999</v>
      </c>
      <c r="AI689" s="8">
        <f t="shared" si="28"/>
        <v>49.364999999999995</v>
      </c>
      <c r="AJ689" s="8">
        <f t="shared" si="29"/>
        <v>0.39800000000000002</v>
      </c>
      <c r="AL689" t="s">
        <v>431</v>
      </c>
      <c r="AM689" t="s">
        <v>646</v>
      </c>
      <c r="AN689" s="27">
        <v>1899999976</v>
      </c>
      <c r="AO689" s="27">
        <v>1398999929</v>
      </c>
      <c r="AP689" t="s">
        <v>557</v>
      </c>
      <c r="AQ689" s="27">
        <v>1090000033</v>
      </c>
      <c r="AR689">
        <v>13</v>
      </c>
      <c r="AS689">
        <v>7</v>
      </c>
      <c r="AT689">
        <v>8</v>
      </c>
      <c r="AU689">
        <v>3</v>
      </c>
      <c r="AV689">
        <v>1</v>
      </c>
      <c r="AW689">
        <v>16</v>
      </c>
      <c r="AX689">
        <v>21</v>
      </c>
      <c r="AY689">
        <v>1</v>
      </c>
      <c r="AZ689">
        <v>0</v>
      </c>
      <c r="BA689">
        <v>0</v>
      </c>
      <c r="BB689">
        <v>0</v>
      </c>
    </row>
    <row r="690" spans="2:54" x14ac:dyDescent="0.25">
      <c r="B690">
        <v>1307</v>
      </c>
      <c r="C690">
        <v>12580</v>
      </c>
      <c r="D690">
        <v>101403</v>
      </c>
      <c r="G690" t="s">
        <v>1117</v>
      </c>
      <c r="H690">
        <v>12580</v>
      </c>
      <c r="I690">
        <v>3</v>
      </c>
      <c r="J690">
        <v>2</v>
      </c>
      <c r="K690">
        <v>40</v>
      </c>
      <c r="M690" t="s">
        <v>644</v>
      </c>
      <c r="N690" t="s">
        <v>644</v>
      </c>
      <c r="O690" t="s">
        <v>265</v>
      </c>
      <c r="P690" t="s">
        <v>645</v>
      </c>
      <c r="Q690">
        <v>1</v>
      </c>
      <c r="W690" t="s">
        <v>46</v>
      </c>
      <c r="X690">
        <v>157</v>
      </c>
      <c r="Y690">
        <v>0</v>
      </c>
      <c r="Z690" t="s">
        <v>247</v>
      </c>
      <c r="AA690">
        <v>0</v>
      </c>
      <c r="AB690">
        <v>20</v>
      </c>
      <c r="AC690">
        <v>2</v>
      </c>
      <c r="AD690">
        <v>54</v>
      </c>
      <c r="AE690">
        <v>12</v>
      </c>
      <c r="AF690">
        <v>34</v>
      </c>
      <c r="AG690" s="19">
        <v>10</v>
      </c>
      <c r="AH690" s="8">
        <f t="shared" si="27"/>
        <v>0.36499999999999999</v>
      </c>
      <c r="AI690" s="8">
        <f t="shared" si="28"/>
        <v>49.364999999999995</v>
      </c>
      <c r="AJ690" s="8">
        <f t="shared" si="29"/>
        <v>0.39800000000000002</v>
      </c>
      <c r="AL690" t="s">
        <v>431</v>
      </c>
      <c r="AM690" t="s">
        <v>646</v>
      </c>
      <c r="AN690" s="27">
        <v>1899999976</v>
      </c>
      <c r="AO690" s="27">
        <v>1398999929</v>
      </c>
      <c r="AP690" t="s">
        <v>557</v>
      </c>
      <c r="AQ690" s="27">
        <v>1090000033</v>
      </c>
      <c r="AR690">
        <v>13</v>
      </c>
      <c r="AS690">
        <v>7</v>
      </c>
      <c r="AT690">
        <v>8</v>
      </c>
      <c r="AU690">
        <v>3</v>
      </c>
      <c r="AV690">
        <v>1</v>
      </c>
      <c r="AW690">
        <v>16</v>
      </c>
      <c r="AX690">
        <v>21</v>
      </c>
      <c r="AY690">
        <v>1</v>
      </c>
      <c r="AZ690">
        <v>0</v>
      </c>
      <c r="BA690">
        <v>0</v>
      </c>
      <c r="BB690">
        <v>0</v>
      </c>
    </row>
    <row r="691" spans="2:54" x14ac:dyDescent="0.25">
      <c r="B691">
        <v>2465</v>
      </c>
      <c r="C691">
        <v>12810</v>
      </c>
      <c r="D691">
        <v>101470</v>
      </c>
      <c r="G691" t="s">
        <v>1118</v>
      </c>
      <c r="H691">
        <v>12810</v>
      </c>
      <c r="I691">
        <v>3</v>
      </c>
      <c r="J691">
        <v>3</v>
      </c>
      <c r="K691">
        <v>20</v>
      </c>
      <c r="M691" t="s">
        <v>644</v>
      </c>
      <c r="N691" t="s">
        <v>644</v>
      </c>
      <c r="O691" t="s">
        <v>265</v>
      </c>
      <c r="P691" t="s">
        <v>645</v>
      </c>
      <c r="Q691">
        <v>1</v>
      </c>
      <c r="W691" t="s">
        <v>46</v>
      </c>
      <c r="X691">
        <v>147</v>
      </c>
      <c r="Y691">
        <v>0</v>
      </c>
      <c r="Z691" t="s">
        <v>247</v>
      </c>
      <c r="AA691">
        <v>0</v>
      </c>
      <c r="AB691">
        <v>20</v>
      </c>
      <c r="AC691">
        <v>2</v>
      </c>
      <c r="AD691">
        <v>66</v>
      </c>
      <c r="AE691">
        <v>12</v>
      </c>
      <c r="AF691">
        <v>22</v>
      </c>
      <c r="AG691" s="19">
        <v>10</v>
      </c>
      <c r="AH691" s="8">
        <f t="shared" si="27"/>
        <v>0.36499999999999999</v>
      </c>
      <c r="AI691" s="8">
        <f t="shared" si="28"/>
        <v>49.364999999999995</v>
      </c>
      <c r="AJ691" s="8">
        <f t="shared" si="29"/>
        <v>0.39800000000000002</v>
      </c>
      <c r="AL691" t="s">
        <v>431</v>
      </c>
      <c r="AM691" t="s">
        <v>646</v>
      </c>
      <c r="AN691" s="27">
        <v>175999999</v>
      </c>
      <c r="AO691" s="27">
        <v>1361999989</v>
      </c>
      <c r="AP691" t="s">
        <v>557</v>
      </c>
      <c r="AQ691" t="s">
        <v>1119</v>
      </c>
      <c r="AR691">
        <v>16</v>
      </c>
      <c r="AS691">
        <v>7</v>
      </c>
      <c r="AT691">
        <v>16</v>
      </c>
      <c r="AU691">
        <v>3</v>
      </c>
      <c r="AV691">
        <v>1</v>
      </c>
      <c r="AW691">
        <v>16</v>
      </c>
      <c r="AX691">
        <v>21</v>
      </c>
      <c r="AY691">
        <v>1</v>
      </c>
      <c r="AZ691">
        <v>0</v>
      </c>
      <c r="BA691">
        <v>0</v>
      </c>
      <c r="BB691">
        <v>0</v>
      </c>
    </row>
    <row r="692" spans="2:54" x14ac:dyDescent="0.25">
      <c r="B692">
        <v>38</v>
      </c>
      <c r="C692">
        <v>27658</v>
      </c>
      <c r="D692">
        <v>109407</v>
      </c>
      <c r="G692" t="s">
        <v>1120</v>
      </c>
      <c r="H692">
        <v>27658</v>
      </c>
      <c r="I692">
        <v>3</v>
      </c>
      <c r="J692">
        <v>3</v>
      </c>
      <c r="K692">
        <v>15</v>
      </c>
      <c r="M692" t="s">
        <v>67</v>
      </c>
      <c r="N692" t="s">
        <v>67</v>
      </c>
      <c r="O692" t="s">
        <v>68</v>
      </c>
      <c r="P692" t="s">
        <v>69</v>
      </c>
      <c r="Q692">
        <v>1</v>
      </c>
      <c r="W692" t="s">
        <v>126</v>
      </c>
      <c r="X692">
        <v>169</v>
      </c>
      <c r="Y692">
        <v>0</v>
      </c>
      <c r="Z692" t="s">
        <v>247</v>
      </c>
      <c r="AA692">
        <v>0</v>
      </c>
      <c r="AB692">
        <v>20</v>
      </c>
      <c r="AC692">
        <v>6</v>
      </c>
      <c r="AD692">
        <v>53</v>
      </c>
      <c r="AE692">
        <v>18</v>
      </c>
      <c r="AF692">
        <v>29</v>
      </c>
      <c r="AG692" s="19">
        <v>10</v>
      </c>
      <c r="AH692" s="8">
        <f t="shared" si="27"/>
        <v>0.36499999999999999</v>
      </c>
      <c r="AI692" s="8">
        <f t="shared" si="28"/>
        <v>49.364999999999995</v>
      </c>
      <c r="AJ692" s="8">
        <f t="shared" si="29"/>
        <v>0.39800000000000002</v>
      </c>
      <c r="AL692" t="s">
        <v>431</v>
      </c>
      <c r="AM692" s="27">
        <v>1429999948</v>
      </c>
      <c r="AN692" s="27">
        <v>1850000024</v>
      </c>
      <c r="AO692" s="27">
        <v>1182999969</v>
      </c>
      <c r="AP692" s="27">
        <v>6400000095</v>
      </c>
      <c r="AQ692" t="s">
        <v>1121</v>
      </c>
      <c r="AR692">
        <v>11</v>
      </c>
      <c r="AS692">
        <v>17</v>
      </c>
      <c r="AT692">
        <v>45</v>
      </c>
      <c r="AU692">
        <v>15</v>
      </c>
      <c r="AV692">
        <v>15</v>
      </c>
      <c r="AW692">
        <v>81</v>
      </c>
      <c r="AX692">
        <v>0</v>
      </c>
      <c r="AY692">
        <v>2</v>
      </c>
      <c r="AZ692">
        <v>0</v>
      </c>
      <c r="BA692">
        <v>0</v>
      </c>
      <c r="BB692">
        <v>1</v>
      </c>
    </row>
    <row r="693" spans="2:54" x14ac:dyDescent="0.25">
      <c r="B693">
        <v>444</v>
      </c>
      <c r="C693">
        <v>27696</v>
      </c>
      <c r="D693">
        <v>138191</v>
      </c>
      <c r="G693" t="s">
        <v>1122</v>
      </c>
      <c r="H693">
        <v>27696</v>
      </c>
      <c r="I693">
        <v>3</v>
      </c>
      <c r="J693">
        <v>1</v>
      </c>
      <c r="K693">
        <v>70</v>
      </c>
      <c r="M693" t="s">
        <v>1123</v>
      </c>
      <c r="N693" t="s">
        <v>1123</v>
      </c>
      <c r="O693" t="s">
        <v>85</v>
      </c>
      <c r="P693" t="s">
        <v>1124</v>
      </c>
      <c r="Q693">
        <v>3</v>
      </c>
      <c r="W693" t="s">
        <v>82</v>
      </c>
      <c r="X693">
        <v>28</v>
      </c>
      <c r="Y693">
        <v>0</v>
      </c>
      <c r="Z693" t="s">
        <v>247</v>
      </c>
      <c r="AA693">
        <v>0</v>
      </c>
      <c r="AB693">
        <v>20</v>
      </c>
      <c r="AC693">
        <v>22</v>
      </c>
      <c r="AD693">
        <v>51</v>
      </c>
      <c r="AE693">
        <v>26</v>
      </c>
      <c r="AF693">
        <v>23</v>
      </c>
      <c r="AG693" s="19">
        <v>10</v>
      </c>
      <c r="AH693" s="8">
        <f t="shared" si="27"/>
        <v>0.36499999999999999</v>
      </c>
      <c r="AI693" s="8">
        <f t="shared" si="28"/>
        <v>49.364999999999995</v>
      </c>
      <c r="AJ693" s="8">
        <f t="shared" si="29"/>
        <v>0.39800000000000002</v>
      </c>
      <c r="AL693" t="s">
        <v>431</v>
      </c>
      <c r="AM693" s="27">
        <v>125999999</v>
      </c>
      <c r="AN693" s="27">
        <v>1769999981</v>
      </c>
      <c r="AO693" s="27">
        <v>141899991</v>
      </c>
      <c r="AP693">
        <v>5</v>
      </c>
      <c r="AQ693" s="27">
        <v>1149999976</v>
      </c>
      <c r="AR693">
        <v>11</v>
      </c>
      <c r="AS693">
        <v>6</v>
      </c>
      <c r="AT693">
        <v>13</v>
      </c>
      <c r="AU693">
        <v>3</v>
      </c>
      <c r="AV693">
        <v>3</v>
      </c>
      <c r="AW693">
        <v>29</v>
      </c>
      <c r="AX693">
        <v>14</v>
      </c>
      <c r="AY693">
        <v>2</v>
      </c>
      <c r="AZ693">
        <v>0</v>
      </c>
      <c r="BA693" t="s">
        <v>442</v>
      </c>
      <c r="BB693">
        <v>1</v>
      </c>
    </row>
    <row r="694" spans="2:54" x14ac:dyDescent="0.25">
      <c r="B694">
        <v>398</v>
      </c>
      <c r="C694">
        <v>27698</v>
      </c>
      <c r="D694">
        <v>138197</v>
      </c>
      <c r="G694" t="s">
        <v>1125</v>
      </c>
      <c r="H694">
        <v>27698</v>
      </c>
      <c r="I694">
        <v>3</v>
      </c>
      <c r="J694">
        <v>2</v>
      </c>
      <c r="K694">
        <v>30</v>
      </c>
      <c r="M694" t="s">
        <v>1123</v>
      </c>
      <c r="N694" t="s">
        <v>1123</v>
      </c>
      <c r="O694" t="s">
        <v>85</v>
      </c>
      <c r="P694" t="s">
        <v>1124</v>
      </c>
      <c r="Q694">
        <v>3</v>
      </c>
      <c r="W694" t="s">
        <v>82</v>
      </c>
      <c r="X694">
        <v>28</v>
      </c>
      <c r="Y694">
        <v>0</v>
      </c>
      <c r="Z694" t="s">
        <v>247</v>
      </c>
      <c r="AA694">
        <v>0</v>
      </c>
      <c r="AB694">
        <v>20</v>
      </c>
      <c r="AC694">
        <v>22</v>
      </c>
      <c r="AD694">
        <v>51</v>
      </c>
      <c r="AE694">
        <v>26</v>
      </c>
      <c r="AF694">
        <v>23</v>
      </c>
      <c r="AG694" s="19">
        <v>10</v>
      </c>
      <c r="AH694" s="8">
        <f t="shared" si="27"/>
        <v>0.36499999999999999</v>
      </c>
      <c r="AI694" s="8">
        <f t="shared" si="28"/>
        <v>49.364999999999995</v>
      </c>
      <c r="AJ694" s="8">
        <f t="shared" si="29"/>
        <v>0.39800000000000002</v>
      </c>
      <c r="AL694" t="s">
        <v>431</v>
      </c>
      <c r="AM694" s="27">
        <v>125999999</v>
      </c>
      <c r="AN694" s="27">
        <v>1769999981</v>
      </c>
      <c r="AO694" s="27">
        <v>141899991</v>
      </c>
      <c r="AP694">
        <v>5</v>
      </c>
      <c r="AQ694" s="27">
        <v>1149999976</v>
      </c>
      <c r="AR694">
        <v>11</v>
      </c>
      <c r="AS694">
        <v>6</v>
      </c>
      <c r="AT694">
        <v>13</v>
      </c>
      <c r="AU694">
        <v>3</v>
      </c>
      <c r="AV694">
        <v>3</v>
      </c>
      <c r="AW694">
        <v>29</v>
      </c>
      <c r="AX694">
        <v>14</v>
      </c>
      <c r="AY694">
        <v>2</v>
      </c>
      <c r="AZ694">
        <v>0</v>
      </c>
      <c r="BA694" t="s">
        <v>442</v>
      </c>
      <c r="BB694">
        <v>1</v>
      </c>
    </row>
    <row r="695" spans="2:54" x14ac:dyDescent="0.25">
      <c r="B695">
        <v>761</v>
      </c>
      <c r="C695">
        <v>12739</v>
      </c>
      <c r="D695">
        <v>138209</v>
      </c>
      <c r="G695" t="s">
        <v>1126</v>
      </c>
      <c r="H695">
        <v>12739</v>
      </c>
      <c r="I695">
        <v>3</v>
      </c>
      <c r="J695">
        <v>1</v>
      </c>
      <c r="K695">
        <v>55</v>
      </c>
      <c r="M695" t="s">
        <v>1123</v>
      </c>
      <c r="N695" t="s">
        <v>1123</v>
      </c>
      <c r="O695" t="s">
        <v>85</v>
      </c>
      <c r="P695" t="s">
        <v>1124</v>
      </c>
      <c r="Q695">
        <v>3</v>
      </c>
      <c r="W695" t="s">
        <v>82</v>
      </c>
      <c r="X695">
        <v>28</v>
      </c>
      <c r="Y695">
        <v>0</v>
      </c>
      <c r="Z695" t="s">
        <v>247</v>
      </c>
      <c r="AA695">
        <v>0</v>
      </c>
      <c r="AB695">
        <v>20</v>
      </c>
      <c r="AC695">
        <v>22</v>
      </c>
      <c r="AD695">
        <v>51</v>
      </c>
      <c r="AE695">
        <v>26</v>
      </c>
      <c r="AF695">
        <v>23</v>
      </c>
      <c r="AG695" s="19">
        <v>10</v>
      </c>
      <c r="AH695" s="8">
        <f t="shared" si="27"/>
        <v>0.36499999999999999</v>
      </c>
      <c r="AI695" s="8">
        <f t="shared" si="28"/>
        <v>49.364999999999995</v>
      </c>
      <c r="AJ695" s="8">
        <f t="shared" si="29"/>
        <v>0.39800000000000002</v>
      </c>
      <c r="AL695" t="s">
        <v>431</v>
      </c>
      <c r="AM695" s="27">
        <v>125999999</v>
      </c>
      <c r="AN695" s="27">
        <v>1769999981</v>
      </c>
      <c r="AO695" s="27">
        <v>141899991</v>
      </c>
      <c r="AP695">
        <v>5</v>
      </c>
      <c r="AQ695" s="27">
        <v>1149999976</v>
      </c>
      <c r="AR695">
        <v>11</v>
      </c>
      <c r="AS695">
        <v>6</v>
      </c>
      <c r="AT695">
        <v>13</v>
      </c>
      <c r="AU695">
        <v>3</v>
      </c>
      <c r="AV695">
        <v>3</v>
      </c>
      <c r="AW695">
        <v>29</v>
      </c>
      <c r="AX695">
        <v>14</v>
      </c>
      <c r="AY695">
        <v>2</v>
      </c>
      <c r="AZ695">
        <v>0</v>
      </c>
      <c r="BA695" t="s">
        <v>442</v>
      </c>
      <c r="BB695">
        <v>1</v>
      </c>
    </row>
    <row r="696" spans="2:54" x14ac:dyDescent="0.25">
      <c r="B696">
        <v>626</v>
      </c>
      <c r="C696">
        <v>27699</v>
      </c>
      <c r="D696">
        <v>138216</v>
      </c>
      <c r="G696" t="s">
        <v>1127</v>
      </c>
      <c r="H696">
        <v>27699</v>
      </c>
      <c r="I696">
        <v>3</v>
      </c>
      <c r="J696">
        <v>1</v>
      </c>
      <c r="K696">
        <v>100</v>
      </c>
      <c r="M696" t="s">
        <v>1123</v>
      </c>
      <c r="N696" t="s">
        <v>1123</v>
      </c>
      <c r="O696" t="s">
        <v>85</v>
      </c>
      <c r="P696" t="s">
        <v>1124</v>
      </c>
      <c r="Q696">
        <v>3</v>
      </c>
      <c r="W696" t="s">
        <v>82</v>
      </c>
      <c r="X696">
        <v>28</v>
      </c>
      <c r="Y696">
        <v>0</v>
      </c>
      <c r="Z696" t="s">
        <v>247</v>
      </c>
      <c r="AA696">
        <v>0</v>
      </c>
      <c r="AB696">
        <v>20</v>
      </c>
      <c r="AC696">
        <v>22</v>
      </c>
      <c r="AD696">
        <v>51</v>
      </c>
      <c r="AE696">
        <v>26</v>
      </c>
      <c r="AF696">
        <v>23</v>
      </c>
      <c r="AG696" s="19">
        <v>10</v>
      </c>
      <c r="AH696" s="8">
        <f t="shared" si="27"/>
        <v>0.36499999999999999</v>
      </c>
      <c r="AI696" s="8">
        <f t="shared" si="28"/>
        <v>49.364999999999995</v>
      </c>
      <c r="AJ696" s="8">
        <f t="shared" si="29"/>
        <v>0.39800000000000002</v>
      </c>
      <c r="AL696" t="s">
        <v>431</v>
      </c>
      <c r="AM696" s="27">
        <v>125999999</v>
      </c>
      <c r="AN696" s="27">
        <v>1769999981</v>
      </c>
      <c r="AO696" s="27">
        <v>141899991</v>
      </c>
      <c r="AP696">
        <v>5</v>
      </c>
      <c r="AQ696" s="27">
        <v>1149999976</v>
      </c>
      <c r="AR696">
        <v>11</v>
      </c>
      <c r="AS696">
        <v>6</v>
      </c>
      <c r="AT696">
        <v>13</v>
      </c>
      <c r="AU696">
        <v>3</v>
      </c>
      <c r="AV696">
        <v>3</v>
      </c>
      <c r="AW696">
        <v>29</v>
      </c>
      <c r="AX696">
        <v>14</v>
      </c>
      <c r="AY696">
        <v>2</v>
      </c>
      <c r="AZ696">
        <v>0</v>
      </c>
      <c r="BA696" t="s">
        <v>442</v>
      </c>
      <c r="BB696">
        <v>1</v>
      </c>
    </row>
    <row r="697" spans="2:54" x14ac:dyDescent="0.25">
      <c r="B697">
        <v>615</v>
      </c>
      <c r="C697">
        <v>12793</v>
      </c>
      <c r="D697">
        <v>138227</v>
      </c>
      <c r="G697" t="s">
        <v>1128</v>
      </c>
      <c r="H697">
        <v>12793</v>
      </c>
      <c r="I697">
        <v>3</v>
      </c>
      <c r="J697">
        <v>1</v>
      </c>
      <c r="K697">
        <v>70</v>
      </c>
      <c r="M697" t="s">
        <v>1123</v>
      </c>
      <c r="N697" t="s">
        <v>1123</v>
      </c>
      <c r="O697" t="s">
        <v>85</v>
      </c>
      <c r="P697" t="s">
        <v>1124</v>
      </c>
      <c r="Q697">
        <v>3</v>
      </c>
      <c r="W697" t="s">
        <v>82</v>
      </c>
      <c r="X697">
        <v>28</v>
      </c>
      <c r="Y697">
        <v>0</v>
      </c>
      <c r="Z697" t="s">
        <v>247</v>
      </c>
      <c r="AA697">
        <v>0</v>
      </c>
      <c r="AB697">
        <v>20</v>
      </c>
      <c r="AC697">
        <v>22</v>
      </c>
      <c r="AD697">
        <v>51</v>
      </c>
      <c r="AE697">
        <v>26</v>
      </c>
      <c r="AF697">
        <v>23</v>
      </c>
      <c r="AG697" s="19">
        <v>10</v>
      </c>
      <c r="AH697" s="8">
        <f t="shared" si="27"/>
        <v>0.36499999999999999</v>
      </c>
      <c r="AI697" s="8">
        <f t="shared" si="28"/>
        <v>49.364999999999995</v>
      </c>
      <c r="AJ697" s="8">
        <f t="shared" si="29"/>
        <v>0.39800000000000002</v>
      </c>
      <c r="AL697" t="s">
        <v>431</v>
      </c>
      <c r="AM697" s="27">
        <v>125999999</v>
      </c>
      <c r="AN697" s="27">
        <v>1769999981</v>
      </c>
      <c r="AO697" s="27">
        <v>141899991</v>
      </c>
      <c r="AP697">
        <v>5</v>
      </c>
      <c r="AQ697" s="27">
        <v>1149999976</v>
      </c>
      <c r="AR697">
        <v>11</v>
      </c>
      <c r="AS697">
        <v>6</v>
      </c>
      <c r="AT697">
        <v>13</v>
      </c>
      <c r="AU697">
        <v>3</v>
      </c>
      <c r="AV697">
        <v>3</v>
      </c>
      <c r="AW697">
        <v>29</v>
      </c>
      <c r="AX697">
        <v>14</v>
      </c>
      <c r="AY697">
        <v>2</v>
      </c>
      <c r="AZ697">
        <v>0</v>
      </c>
      <c r="BA697" t="s">
        <v>442</v>
      </c>
      <c r="BB697">
        <v>1</v>
      </c>
    </row>
    <row r="698" spans="2:54" x14ac:dyDescent="0.25">
      <c r="B698">
        <v>1290</v>
      </c>
      <c r="C698">
        <v>12674</v>
      </c>
      <c r="D698">
        <v>138231</v>
      </c>
      <c r="G698" t="s">
        <v>1129</v>
      </c>
      <c r="H698">
        <v>12674</v>
      </c>
      <c r="I698">
        <v>3</v>
      </c>
      <c r="J698">
        <v>1</v>
      </c>
      <c r="K698">
        <v>70</v>
      </c>
      <c r="M698" t="s">
        <v>1123</v>
      </c>
      <c r="N698" t="s">
        <v>1123</v>
      </c>
      <c r="O698" t="s">
        <v>85</v>
      </c>
      <c r="P698" t="s">
        <v>1124</v>
      </c>
      <c r="Q698">
        <v>3</v>
      </c>
      <c r="W698" t="s">
        <v>82</v>
      </c>
      <c r="X698">
        <v>28</v>
      </c>
      <c r="Y698">
        <v>0</v>
      </c>
      <c r="Z698" t="s">
        <v>247</v>
      </c>
      <c r="AA698">
        <v>0</v>
      </c>
      <c r="AB698">
        <v>20</v>
      </c>
      <c r="AC698">
        <v>22</v>
      </c>
      <c r="AD698">
        <v>51</v>
      </c>
      <c r="AE698">
        <v>26</v>
      </c>
      <c r="AF698">
        <v>23</v>
      </c>
      <c r="AG698" s="19">
        <v>10</v>
      </c>
      <c r="AH698" s="8">
        <f t="shared" si="27"/>
        <v>0.36499999999999999</v>
      </c>
      <c r="AI698" s="8">
        <f t="shared" si="28"/>
        <v>49.364999999999995</v>
      </c>
      <c r="AJ698" s="8">
        <f t="shared" si="29"/>
        <v>0.39800000000000002</v>
      </c>
      <c r="AL698" t="s">
        <v>431</v>
      </c>
      <c r="AM698" s="27">
        <v>125999999</v>
      </c>
      <c r="AN698" s="27">
        <v>1769999981</v>
      </c>
      <c r="AO698" s="27">
        <v>141899991</v>
      </c>
      <c r="AP698">
        <v>5</v>
      </c>
      <c r="AQ698" s="27">
        <v>1149999976</v>
      </c>
      <c r="AR698">
        <v>11</v>
      </c>
      <c r="AS698">
        <v>6</v>
      </c>
      <c r="AT698">
        <v>13</v>
      </c>
      <c r="AU698">
        <v>3</v>
      </c>
      <c r="AV698">
        <v>3</v>
      </c>
      <c r="AW698">
        <v>29</v>
      </c>
      <c r="AX698">
        <v>14</v>
      </c>
      <c r="AY698">
        <v>2</v>
      </c>
      <c r="AZ698">
        <v>0</v>
      </c>
      <c r="BA698" t="s">
        <v>442</v>
      </c>
      <c r="BB698">
        <v>1</v>
      </c>
    </row>
    <row r="699" spans="2:54" x14ac:dyDescent="0.25">
      <c r="B699">
        <v>405</v>
      </c>
      <c r="C699">
        <v>27685</v>
      </c>
      <c r="D699">
        <v>138249</v>
      </c>
      <c r="G699" t="s">
        <v>1130</v>
      </c>
      <c r="H699">
        <v>27685</v>
      </c>
      <c r="I699">
        <v>3</v>
      </c>
      <c r="J699">
        <v>1</v>
      </c>
      <c r="K699">
        <v>100</v>
      </c>
      <c r="M699" t="s">
        <v>1123</v>
      </c>
      <c r="N699" t="s">
        <v>1123</v>
      </c>
      <c r="O699" t="s">
        <v>85</v>
      </c>
      <c r="P699" t="s">
        <v>1124</v>
      </c>
      <c r="Q699">
        <v>3</v>
      </c>
      <c r="W699" t="s">
        <v>82</v>
      </c>
      <c r="X699">
        <v>28</v>
      </c>
      <c r="Y699">
        <v>0</v>
      </c>
      <c r="Z699" t="s">
        <v>247</v>
      </c>
      <c r="AA699">
        <v>0</v>
      </c>
      <c r="AB699">
        <v>20</v>
      </c>
      <c r="AC699">
        <v>22</v>
      </c>
      <c r="AD699">
        <v>51</v>
      </c>
      <c r="AE699">
        <v>26</v>
      </c>
      <c r="AF699">
        <v>23</v>
      </c>
      <c r="AG699" s="19">
        <v>10</v>
      </c>
      <c r="AH699" s="8">
        <f t="shared" si="27"/>
        <v>0.36499999999999999</v>
      </c>
      <c r="AI699" s="8">
        <f t="shared" si="28"/>
        <v>49.364999999999995</v>
      </c>
      <c r="AJ699" s="8">
        <f t="shared" si="29"/>
        <v>0.39800000000000002</v>
      </c>
      <c r="AL699" t="s">
        <v>431</v>
      </c>
      <c r="AM699" s="27">
        <v>125999999</v>
      </c>
      <c r="AN699" s="27">
        <v>1769999981</v>
      </c>
      <c r="AO699" s="27">
        <v>141899991</v>
      </c>
      <c r="AP699">
        <v>5</v>
      </c>
      <c r="AQ699" s="27">
        <v>1149999976</v>
      </c>
      <c r="AR699">
        <v>11</v>
      </c>
      <c r="AS699">
        <v>6</v>
      </c>
      <c r="AT699">
        <v>13</v>
      </c>
      <c r="AU699">
        <v>3</v>
      </c>
      <c r="AV699">
        <v>3</v>
      </c>
      <c r="AW699">
        <v>29</v>
      </c>
      <c r="AX699">
        <v>14</v>
      </c>
      <c r="AY699">
        <v>2</v>
      </c>
      <c r="AZ699">
        <v>0</v>
      </c>
      <c r="BA699" t="s">
        <v>442</v>
      </c>
      <c r="BB699">
        <v>1</v>
      </c>
    </row>
    <row r="700" spans="2:54" x14ac:dyDescent="0.25">
      <c r="B700">
        <v>486</v>
      </c>
      <c r="C700">
        <v>17083</v>
      </c>
      <c r="D700">
        <v>138258</v>
      </c>
      <c r="G700" t="s">
        <v>1131</v>
      </c>
      <c r="H700">
        <v>17083</v>
      </c>
      <c r="I700">
        <v>3</v>
      </c>
      <c r="J700">
        <v>1</v>
      </c>
      <c r="K700">
        <v>100</v>
      </c>
      <c r="M700" t="s">
        <v>1123</v>
      </c>
      <c r="N700" t="s">
        <v>1123</v>
      </c>
      <c r="O700" t="s">
        <v>85</v>
      </c>
      <c r="P700" t="s">
        <v>1124</v>
      </c>
      <c r="Q700">
        <v>3</v>
      </c>
      <c r="W700" t="s">
        <v>82</v>
      </c>
      <c r="X700">
        <v>28</v>
      </c>
      <c r="Y700">
        <v>0</v>
      </c>
      <c r="Z700" t="s">
        <v>247</v>
      </c>
      <c r="AA700">
        <v>0</v>
      </c>
      <c r="AB700">
        <v>20</v>
      </c>
      <c r="AC700">
        <v>22</v>
      </c>
      <c r="AD700">
        <v>51</v>
      </c>
      <c r="AE700">
        <v>26</v>
      </c>
      <c r="AF700">
        <v>23</v>
      </c>
      <c r="AG700" s="19">
        <v>10</v>
      </c>
      <c r="AH700" s="8">
        <f t="shared" si="27"/>
        <v>0.36499999999999999</v>
      </c>
      <c r="AI700" s="8">
        <f t="shared" si="28"/>
        <v>49.364999999999995</v>
      </c>
      <c r="AJ700" s="8">
        <f t="shared" si="29"/>
        <v>0.39800000000000002</v>
      </c>
      <c r="AL700" t="s">
        <v>431</v>
      </c>
      <c r="AM700" s="27">
        <v>125999999</v>
      </c>
      <c r="AN700" s="27">
        <v>1769999981</v>
      </c>
      <c r="AO700" s="27">
        <v>141899991</v>
      </c>
      <c r="AP700">
        <v>5</v>
      </c>
      <c r="AQ700" s="27">
        <v>1149999976</v>
      </c>
      <c r="AR700">
        <v>11</v>
      </c>
      <c r="AS700">
        <v>6</v>
      </c>
      <c r="AT700">
        <v>13</v>
      </c>
      <c r="AU700">
        <v>3</v>
      </c>
      <c r="AV700">
        <v>3</v>
      </c>
      <c r="AW700">
        <v>29</v>
      </c>
      <c r="AX700">
        <v>14</v>
      </c>
      <c r="AY700">
        <v>2</v>
      </c>
      <c r="AZ700">
        <v>0</v>
      </c>
      <c r="BA700" t="s">
        <v>442</v>
      </c>
      <c r="BB700">
        <v>1</v>
      </c>
    </row>
    <row r="701" spans="2:54" x14ac:dyDescent="0.25">
      <c r="B701">
        <v>1887</v>
      </c>
      <c r="C701">
        <v>12563</v>
      </c>
      <c r="D701">
        <v>138269</v>
      </c>
      <c r="G701" t="s">
        <v>1132</v>
      </c>
      <c r="H701">
        <v>12563</v>
      </c>
      <c r="I701">
        <v>3</v>
      </c>
      <c r="J701">
        <v>1</v>
      </c>
      <c r="K701">
        <v>100</v>
      </c>
      <c r="M701" t="s">
        <v>1123</v>
      </c>
      <c r="N701" t="s">
        <v>1123</v>
      </c>
      <c r="O701" t="s">
        <v>85</v>
      </c>
      <c r="P701" t="s">
        <v>1124</v>
      </c>
      <c r="Q701">
        <v>3</v>
      </c>
      <c r="W701" t="s">
        <v>82</v>
      </c>
      <c r="X701">
        <v>28</v>
      </c>
      <c r="Y701">
        <v>0</v>
      </c>
      <c r="Z701" t="s">
        <v>247</v>
      </c>
      <c r="AA701">
        <v>0</v>
      </c>
      <c r="AB701">
        <v>20</v>
      </c>
      <c r="AC701">
        <v>22</v>
      </c>
      <c r="AD701">
        <v>51</v>
      </c>
      <c r="AE701">
        <v>26</v>
      </c>
      <c r="AF701">
        <v>23</v>
      </c>
      <c r="AG701" s="19">
        <v>10</v>
      </c>
      <c r="AH701" s="8">
        <f t="shared" si="27"/>
        <v>0.36499999999999999</v>
      </c>
      <c r="AI701" s="8">
        <f t="shared" si="28"/>
        <v>49.364999999999995</v>
      </c>
      <c r="AJ701" s="8">
        <f t="shared" si="29"/>
        <v>0.39800000000000002</v>
      </c>
      <c r="AL701" t="s">
        <v>431</v>
      </c>
      <c r="AM701" s="27">
        <v>125999999</v>
      </c>
      <c r="AN701" s="27">
        <v>1769999981</v>
      </c>
      <c r="AO701" s="27">
        <v>141899991</v>
      </c>
      <c r="AP701">
        <v>5</v>
      </c>
      <c r="AQ701" s="27">
        <v>1149999976</v>
      </c>
      <c r="AR701">
        <v>11</v>
      </c>
      <c r="AS701">
        <v>6</v>
      </c>
      <c r="AT701">
        <v>13</v>
      </c>
      <c r="AU701">
        <v>3</v>
      </c>
      <c r="AV701">
        <v>3</v>
      </c>
      <c r="AW701">
        <v>29</v>
      </c>
      <c r="AX701">
        <v>14</v>
      </c>
      <c r="AY701">
        <v>2</v>
      </c>
      <c r="AZ701">
        <v>0</v>
      </c>
      <c r="BA701" t="s">
        <v>442</v>
      </c>
      <c r="BB701">
        <v>1</v>
      </c>
    </row>
    <row r="702" spans="2:54" x14ac:dyDescent="0.25">
      <c r="B702">
        <v>550</v>
      </c>
      <c r="C702">
        <v>27048</v>
      </c>
      <c r="D702">
        <v>138280</v>
      </c>
      <c r="G702" t="s">
        <v>1133</v>
      </c>
      <c r="H702">
        <v>27048</v>
      </c>
      <c r="I702">
        <v>3</v>
      </c>
      <c r="J702">
        <v>1</v>
      </c>
      <c r="K702">
        <v>100</v>
      </c>
      <c r="M702" t="s">
        <v>1123</v>
      </c>
      <c r="N702" t="s">
        <v>1123</v>
      </c>
      <c r="O702" t="s">
        <v>85</v>
      </c>
      <c r="P702" t="s">
        <v>1124</v>
      </c>
      <c r="Q702">
        <v>3</v>
      </c>
      <c r="W702" t="s">
        <v>82</v>
      </c>
      <c r="X702">
        <v>28</v>
      </c>
      <c r="Y702">
        <v>0</v>
      </c>
      <c r="Z702" t="s">
        <v>247</v>
      </c>
      <c r="AA702">
        <v>0</v>
      </c>
      <c r="AB702">
        <v>20</v>
      </c>
      <c r="AC702">
        <v>22</v>
      </c>
      <c r="AD702">
        <v>51</v>
      </c>
      <c r="AE702">
        <v>26</v>
      </c>
      <c r="AF702">
        <v>23</v>
      </c>
      <c r="AG702" s="19">
        <v>10</v>
      </c>
      <c r="AH702" s="8">
        <f t="shared" si="27"/>
        <v>0.36499999999999999</v>
      </c>
      <c r="AI702" s="8">
        <f t="shared" si="28"/>
        <v>49.364999999999995</v>
      </c>
      <c r="AJ702" s="8">
        <f t="shared" si="29"/>
        <v>0.39800000000000002</v>
      </c>
      <c r="AL702" t="s">
        <v>431</v>
      </c>
      <c r="AM702" s="27">
        <v>125999999</v>
      </c>
      <c r="AN702" s="27">
        <v>1769999981</v>
      </c>
      <c r="AO702" s="27">
        <v>141899991</v>
      </c>
      <c r="AP702">
        <v>5</v>
      </c>
      <c r="AQ702" s="27">
        <v>1149999976</v>
      </c>
      <c r="AR702">
        <v>11</v>
      </c>
      <c r="AS702">
        <v>6</v>
      </c>
      <c r="AT702">
        <v>13</v>
      </c>
      <c r="AU702">
        <v>3</v>
      </c>
      <c r="AV702">
        <v>3</v>
      </c>
      <c r="AW702">
        <v>29</v>
      </c>
      <c r="AX702">
        <v>14</v>
      </c>
      <c r="AY702">
        <v>2</v>
      </c>
      <c r="AZ702">
        <v>0</v>
      </c>
      <c r="BA702" t="s">
        <v>442</v>
      </c>
      <c r="BB702">
        <v>1</v>
      </c>
    </row>
    <row r="703" spans="2:54" x14ac:dyDescent="0.25">
      <c r="B703">
        <v>332</v>
      </c>
      <c r="C703">
        <v>16012</v>
      </c>
      <c r="D703">
        <v>138292</v>
      </c>
      <c r="G703" t="s">
        <v>1134</v>
      </c>
      <c r="H703">
        <v>16012</v>
      </c>
      <c r="I703">
        <v>3</v>
      </c>
      <c r="J703">
        <v>1</v>
      </c>
      <c r="K703">
        <v>100</v>
      </c>
      <c r="M703" t="s">
        <v>1123</v>
      </c>
      <c r="N703" t="s">
        <v>1123</v>
      </c>
      <c r="O703" t="s">
        <v>85</v>
      </c>
      <c r="P703" t="s">
        <v>1124</v>
      </c>
      <c r="Q703">
        <v>3</v>
      </c>
      <c r="W703" t="s">
        <v>82</v>
      </c>
      <c r="X703">
        <v>28</v>
      </c>
      <c r="Y703">
        <v>0</v>
      </c>
      <c r="Z703" t="s">
        <v>247</v>
      </c>
      <c r="AA703">
        <v>0</v>
      </c>
      <c r="AB703">
        <v>20</v>
      </c>
      <c r="AC703">
        <v>22</v>
      </c>
      <c r="AD703">
        <v>51</v>
      </c>
      <c r="AE703">
        <v>26</v>
      </c>
      <c r="AF703">
        <v>23</v>
      </c>
      <c r="AG703" s="19">
        <v>10</v>
      </c>
      <c r="AH703" s="8">
        <f t="shared" si="27"/>
        <v>0.36499999999999999</v>
      </c>
      <c r="AI703" s="8">
        <f t="shared" si="28"/>
        <v>49.364999999999995</v>
      </c>
      <c r="AJ703" s="8">
        <f t="shared" si="29"/>
        <v>0.39800000000000002</v>
      </c>
      <c r="AL703" t="s">
        <v>431</v>
      </c>
      <c r="AM703" s="27">
        <v>125999999</v>
      </c>
      <c r="AN703" s="27">
        <v>1769999981</v>
      </c>
      <c r="AO703" s="27">
        <v>141899991</v>
      </c>
      <c r="AP703">
        <v>5</v>
      </c>
      <c r="AQ703" s="27">
        <v>1149999976</v>
      </c>
      <c r="AR703">
        <v>11</v>
      </c>
      <c r="AS703">
        <v>6</v>
      </c>
      <c r="AT703">
        <v>13</v>
      </c>
      <c r="AU703">
        <v>3</v>
      </c>
      <c r="AV703">
        <v>3</v>
      </c>
      <c r="AW703">
        <v>29</v>
      </c>
      <c r="AX703">
        <v>14</v>
      </c>
      <c r="AY703">
        <v>2</v>
      </c>
      <c r="AZ703">
        <v>0</v>
      </c>
      <c r="BA703" t="s">
        <v>442</v>
      </c>
      <c r="BB703">
        <v>1</v>
      </c>
    </row>
    <row r="704" spans="2:54" x14ac:dyDescent="0.25">
      <c r="B704">
        <v>1412</v>
      </c>
      <c r="C704">
        <v>12867</v>
      </c>
      <c r="D704">
        <v>195775</v>
      </c>
      <c r="G704" t="s">
        <v>1135</v>
      </c>
      <c r="H704">
        <v>12867</v>
      </c>
      <c r="I704">
        <v>3</v>
      </c>
      <c r="J704">
        <v>2</v>
      </c>
      <c r="K704">
        <v>40</v>
      </c>
      <c r="M704" t="s">
        <v>1136</v>
      </c>
      <c r="N704" t="s">
        <v>1136</v>
      </c>
      <c r="O704" t="s">
        <v>1137</v>
      </c>
      <c r="P704" t="s">
        <v>1138</v>
      </c>
      <c r="Q704">
        <v>1</v>
      </c>
      <c r="W704" t="s">
        <v>126</v>
      </c>
      <c r="X704">
        <v>179</v>
      </c>
      <c r="Y704">
        <v>0</v>
      </c>
      <c r="Z704" t="s">
        <v>247</v>
      </c>
      <c r="AA704">
        <v>0</v>
      </c>
      <c r="AB704">
        <v>20</v>
      </c>
      <c r="AC704">
        <v>4</v>
      </c>
      <c r="AD704">
        <v>64</v>
      </c>
      <c r="AE704">
        <v>12</v>
      </c>
      <c r="AF704">
        <v>24</v>
      </c>
      <c r="AG704" s="19">
        <v>10</v>
      </c>
      <c r="AH704" s="8">
        <f t="shared" si="27"/>
        <v>0.36499999999999999</v>
      </c>
      <c r="AI704" s="8">
        <f t="shared" si="28"/>
        <v>49.364999999999995</v>
      </c>
      <c r="AJ704" s="8">
        <f t="shared" si="29"/>
        <v>0.39800000000000002</v>
      </c>
      <c r="AL704" t="s">
        <v>431</v>
      </c>
      <c r="AM704" s="27">
        <v>1370000005</v>
      </c>
      <c r="AN704" s="27">
        <v>1789999962</v>
      </c>
      <c r="AO704" t="s">
        <v>1139</v>
      </c>
      <c r="AP704" s="27">
        <v>6199999809</v>
      </c>
      <c r="AQ704" t="s">
        <v>1140</v>
      </c>
      <c r="AR704">
        <v>8</v>
      </c>
      <c r="AS704">
        <v>13</v>
      </c>
      <c r="AT704">
        <v>51</v>
      </c>
      <c r="AU704">
        <v>16</v>
      </c>
      <c r="AV704">
        <v>16</v>
      </c>
      <c r="AW704">
        <v>83</v>
      </c>
      <c r="AX704">
        <v>0</v>
      </c>
      <c r="AY704">
        <v>4</v>
      </c>
      <c r="AZ704">
        <v>0</v>
      </c>
      <c r="BA704" t="s">
        <v>392</v>
      </c>
      <c r="BB704">
        <v>1</v>
      </c>
    </row>
    <row r="705" spans="2:54" x14ac:dyDescent="0.25">
      <c r="B705">
        <v>318</v>
      </c>
      <c r="C705">
        <v>18769</v>
      </c>
      <c r="D705">
        <v>200954</v>
      </c>
      <c r="G705" t="s">
        <v>1141</v>
      </c>
      <c r="H705">
        <v>18769</v>
      </c>
      <c r="I705">
        <v>3</v>
      </c>
      <c r="J705">
        <v>2</v>
      </c>
      <c r="K705">
        <v>30</v>
      </c>
      <c r="M705" t="s">
        <v>576</v>
      </c>
      <c r="N705" t="s">
        <v>576</v>
      </c>
      <c r="O705" t="s">
        <v>59</v>
      </c>
      <c r="P705" t="s">
        <v>577</v>
      </c>
      <c r="Q705">
        <v>1</v>
      </c>
      <c r="W705" t="s">
        <v>46</v>
      </c>
      <c r="X705">
        <v>162</v>
      </c>
      <c r="Y705">
        <v>0</v>
      </c>
      <c r="Z705" t="s">
        <v>247</v>
      </c>
      <c r="AA705">
        <v>0</v>
      </c>
      <c r="AB705">
        <v>20</v>
      </c>
      <c r="AC705">
        <v>6</v>
      </c>
      <c r="AD705">
        <v>53</v>
      </c>
      <c r="AE705">
        <v>23</v>
      </c>
      <c r="AF705">
        <v>24</v>
      </c>
      <c r="AG705" s="19">
        <v>10</v>
      </c>
      <c r="AH705" s="8">
        <f t="shared" si="27"/>
        <v>0.36499999999999999</v>
      </c>
      <c r="AI705" s="8">
        <f t="shared" si="28"/>
        <v>49.364999999999995</v>
      </c>
      <c r="AJ705" s="8">
        <f t="shared" si="29"/>
        <v>0.39800000000000002</v>
      </c>
      <c r="AL705" t="s">
        <v>431</v>
      </c>
      <c r="AM705" s="27">
        <v>1399999976</v>
      </c>
      <c r="AN705" s="27">
        <v>1779999971</v>
      </c>
      <c r="AO705" s="27">
        <v>1317000031</v>
      </c>
      <c r="AP705" s="27">
        <v>6400000095</v>
      </c>
      <c r="AQ705" s="27">
        <v>1200000048</v>
      </c>
      <c r="AR705">
        <v>11</v>
      </c>
      <c r="AS705">
        <v>14</v>
      </c>
      <c r="AT705">
        <v>48</v>
      </c>
      <c r="AU705">
        <v>12</v>
      </c>
      <c r="AV705">
        <v>12</v>
      </c>
      <c r="AW705">
        <v>81</v>
      </c>
      <c r="AX705">
        <v>0</v>
      </c>
      <c r="AY705">
        <v>2</v>
      </c>
      <c r="AZ705">
        <v>0</v>
      </c>
      <c r="BA705" t="s">
        <v>392</v>
      </c>
      <c r="BB705">
        <v>1</v>
      </c>
    </row>
    <row r="706" spans="2:54" x14ac:dyDescent="0.25">
      <c r="B706">
        <v>1402</v>
      </c>
      <c r="C706">
        <v>18781</v>
      </c>
      <c r="D706">
        <v>200985</v>
      </c>
      <c r="G706" t="s">
        <v>1142</v>
      </c>
      <c r="H706">
        <v>18781</v>
      </c>
      <c r="I706">
        <v>3</v>
      </c>
      <c r="J706">
        <v>2</v>
      </c>
      <c r="K706">
        <v>20</v>
      </c>
      <c r="M706" t="s">
        <v>576</v>
      </c>
      <c r="N706" t="s">
        <v>576</v>
      </c>
      <c r="O706" t="s">
        <v>59</v>
      </c>
      <c r="P706" t="s">
        <v>577</v>
      </c>
      <c r="Q706">
        <v>1</v>
      </c>
      <c r="W706" t="s">
        <v>46</v>
      </c>
      <c r="X706">
        <v>162</v>
      </c>
      <c r="Y706">
        <v>0</v>
      </c>
      <c r="Z706" t="s">
        <v>247</v>
      </c>
      <c r="AA706">
        <v>0</v>
      </c>
      <c r="AB706">
        <v>20</v>
      </c>
      <c r="AC706">
        <v>6</v>
      </c>
      <c r="AD706">
        <v>53</v>
      </c>
      <c r="AE706">
        <v>23</v>
      </c>
      <c r="AF706">
        <v>24</v>
      </c>
      <c r="AG706" s="19">
        <v>10</v>
      </c>
      <c r="AH706" s="8">
        <f t="shared" si="27"/>
        <v>0.36499999999999999</v>
      </c>
      <c r="AI706" s="8">
        <f t="shared" si="28"/>
        <v>49.364999999999995</v>
      </c>
      <c r="AJ706" s="8">
        <f t="shared" si="29"/>
        <v>0.39800000000000002</v>
      </c>
      <c r="AL706" t="s">
        <v>431</v>
      </c>
      <c r="AM706" s="27">
        <v>1399999976</v>
      </c>
      <c r="AN706" s="27">
        <v>1779999971</v>
      </c>
      <c r="AO706" s="27">
        <v>1317000031</v>
      </c>
      <c r="AP706" s="27">
        <v>6400000095</v>
      </c>
      <c r="AQ706" s="27">
        <v>1200000048</v>
      </c>
      <c r="AR706">
        <v>11</v>
      </c>
      <c r="AS706">
        <v>14</v>
      </c>
      <c r="AT706">
        <v>48</v>
      </c>
      <c r="AU706">
        <v>12</v>
      </c>
      <c r="AV706">
        <v>12</v>
      </c>
      <c r="AW706">
        <v>81</v>
      </c>
      <c r="AX706">
        <v>0</v>
      </c>
      <c r="AY706">
        <v>2</v>
      </c>
      <c r="AZ706">
        <v>0</v>
      </c>
      <c r="BA706" t="s">
        <v>392</v>
      </c>
      <c r="BB706">
        <v>1</v>
      </c>
    </row>
    <row r="707" spans="2:54" x14ac:dyDescent="0.25">
      <c r="B707">
        <v>1604</v>
      </c>
      <c r="C707">
        <v>12772</v>
      </c>
      <c r="D707">
        <v>201001</v>
      </c>
      <c r="G707" t="s">
        <v>1143</v>
      </c>
      <c r="H707">
        <v>12772</v>
      </c>
      <c r="I707">
        <v>3</v>
      </c>
      <c r="J707">
        <v>2</v>
      </c>
      <c r="K707">
        <v>25</v>
      </c>
      <c r="M707" t="s">
        <v>576</v>
      </c>
      <c r="N707" t="s">
        <v>576</v>
      </c>
      <c r="O707" t="s">
        <v>59</v>
      </c>
      <c r="P707" t="s">
        <v>577</v>
      </c>
      <c r="Q707">
        <v>1</v>
      </c>
      <c r="W707" t="s">
        <v>46</v>
      </c>
      <c r="X707">
        <v>162</v>
      </c>
      <c r="Y707">
        <v>0</v>
      </c>
      <c r="Z707" t="s">
        <v>247</v>
      </c>
      <c r="AA707">
        <v>0</v>
      </c>
      <c r="AB707">
        <v>20</v>
      </c>
      <c r="AC707">
        <v>6</v>
      </c>
      <c r="AD707">
        <v>53</v>
      </c>
      <c r="AE707">
        <v>23</v>
      </c>
      <c r="AF707">
        <v>24</v>
      </c>
      <c r="AG707" s="19">
        <v>10</v>
      </c>
      <c r="AH707" s="8">
        <f t="shared" si="27"/>
        <v>0.36499999999999999</v>
      </c>
      <c r="AI707" s="8">
        <f t="shared" si="28"/>
        <v>49.364999999999995</v>
      </c>
      <c r="AJ707" s="8">
        <f t="shared" si="29"/>
        <v>0.39800000000000002</v>
      </c>
      <c r="AL707" t="s">
        <v>431</v>
      </c>
      <c r="AM707" s="27">
        <v>1399999976</v>
      </c>
      <c r="AN707" s="27">
        <v>1779999971</v>
      </c>
      <c r="AO707" s="27">
        <v>1317000031</v>
      </c>
      <c r="AP707" s="27">
        <v>6400000095</v>
      </c>
      <c r="AQ707" s="27">
        <v>1200000048</v>
      </c>
      <c r="AR707">
        <v>11</v>
      </c>
      <c r="AS707">
        <v>14</v>
      </c>
      <c r="AT707">
        <v>48</v>
      </c>
      <c r="AU707">
        <v>12</v>
      </c>
      <c r="AV707">
        <v>12</v>
      </c>
      <c r="AW707">
        <v>81</v>
      </c>
      <c r="AX707">
        <v>0</v>
      </c>
      <c r="AY707">
        <v>2</v>
      </c>
      <c r="AZ707">
        <v>0</v>
      </c>
      <c r="BA707" t="s">
        <v>392</v>
      </c>
      <c r="BB707">
        <v>1</v>
      </c>
    </row>
    <row r="708" spans="2:54" x14ac:dyDescent="0.25">
      <c r="B708">
        <v>1914</v>
      </c>
      <c r="C708">
        <v>12552</v>
      </c>
      <c r="D708">
        <v>201025</v>
      </c>
      <c r="G708" t="s">
        <v>1144</v>
      </c>
      <c r="H708">
        <v>12552</v>
      </c>
      <c r="I708">
        <v>3</v>
      </c>
      <c r="J708">
        <v>1</v>
      </c>
      <c r="K708">
        <v>60</v>
      </c>
      <c r="M708" t="s">
        <v>576</v>
      </c>
      <c r="N708" t="s">
        <v>576</v>
      </c>
      <c r="O708" t="s">
        <v>59</v>
      </c>
      <c r="P708" t="s">
        <v>577</v>
      </c>
      <c r="Q708">
        <v>1</v>
      </c>
      <c r="W708" t="s">
        <v>46</v>
      </c>
      <c r="X708">
        <v>162</v>
      </c>
      <c r="Y708">
        <v>0</v>
      </c>
      <c r="Z708" t="s">
        <v>247</v>
      </c>
      <c r="AA708">
        <v>0</v>
      </c>
      <c r="AB708">
        <v>20</v>
      </c>
      <c r="AC708">
        <v>6</v>
      </c>
      <c r="AD708">
        <v>53</v>
      </c>
      <c r="AE708">
        <v>23</v>
      </c>
      <c r="AF708">
        <v>24</v>
      </c>
      <c r="AG708" s="19">
        <v>10</v>
      </c>
      <c r="AH708" s="8">
        <f t="shared" si="27"/>
        <v>0.36499999999999999</v>
      </c>
      <c r="AI708" s="8">
        <f t="shared" si="28"/>
        <v>49.364999999999995</v>
      </c>
      <c r="AJ708" s="8">
        <f t="shared" si="29"/>
        <v>0.39800000000000002</v>
      </c>
      <c r="AL708" t="s">
        <v>431</v>
      </c>
      <c r="AM708" s="27">
        <v>1399999976</v>
      </c>
      <c r="AN708" s="27">
        <v>1779999971</v>
      </c>
      <c r="AO708" s="27">
        <v>1317000031</v>
      </c>
      <c r="AP708" s="27">
        <v>6400000095</v>
      </c>
      <c r="AQ708" s="27">
        <v>1200000048</v>
      </c>
      <c r="AR708">
        <v>11</v>
      </c>
      <c r="AS708">
        <v>14</v>
      </c>
      <c r="AT708">
        <v>48</v>
      </c>
      <c r="AU708">
        <v>12</v>
      </c>
      <c r="AV708">
        <v>12</v>
      </c>
      <c r="AW708">
        <v>81</v>
      </c>
      <c r="AX708">
        <v>0</v>
      </c>
      <c r="AY708">
        <v>2</v>
      </c>
      <c r="AZ708">
        <v>0</v>
      </c>
      <c r="BA708" t="s">
        <v>392</v>
      </c>
      <c r="BB708">
        <v>1</v>
      </c>
    </row>
    <row r="709" spans="2:54" x14ac:dyDescent="0.25">
      <c r="B709">
        <v>2463</v>
      </c>
      <c r="C709">
        <v>19066</v>
      </c>
      <c r="D709">
        <v>210864</v>
      </c>
      <c r="G709" t="s">
        <v>1145</v>
      </c>
      <c r="H709">
        <v>19066</v>
      </c>
      <c r="I709">
        <v>3</v>
      </c>
      <c r="J709">
        <v>4</v>
      </c>
      <c r="K709">
        <v>15</v>
      </c>
      <c r="M709" t="s">
        <v>1146</v>
      </c>
      <c r="N709" t="s">
        <v>1146</v>
      </c>
      <c r="O709" t="s">
        <v>1147</v>
      </c>
      <c r="P709" t="s">
        <v>1148</v>
      </c>
      <c r="Q709">
        <v>1</v>
      </c>
      <c r="W709" t="s">
        <v>126</v>
      </c>
      <c r="X709">
        <v>142</v>
      </c>
      <c r="Y709">
        <v>0</v>
      </c>
      <c r="Z709" t="s">
        <v>247</v>
      </c>
      <c r="AA709">
        <v>0</v>
      </c>
      <c r="AB709">
        <v>20</v>
      </c>
      <c r="AC709">
        <v>5</v>
      </c>
      <c r="AD709">
        <v>49</v>
      </c>
      <c r="AE709">
        <v>27</v>
      </c>
      <c r="AF709">
        <v>24</v>
      </c>
      <c r="AG709" s="19">
        <v>10</v>
      </c>
      <c r="AH709" s="8">
        <f t="shared" si="27"/>
        <v>0.36499999999999999</v>
      </c>
      <c r="AI709" s="8">
        <f t="shared" si="28"/>
        <v>49.364999999999995</v>
      </c>
      <c r="AJ709" s="8">
        <f t="shared" si="29"/>
        <v>0.39800000000000002</v>
      </c>
      <c r="AL709" t="s">
        <v>431</v>
      </c>
      <c r="AM709" s="27">
        <v>1409999967</v>
      </c>
      <c r="AN709" s="27">
        <v>1779999971</v>
      </c>
      <c r="AO709" s="27">
        <v>1233999968</v>
      </c>
      <c r="AP709" t="s">
        <v>377</v>
      </c>
      <c r="AQ709" s="27">
        <v>1190000057</v>
      </c>
      <c r="AR709">
        <v>10</v>
      </c>
      <c r="AS709">
        <v>8</v>
      </c>
      <c r="AT709">
        <v>18</v>
      </c>
      <c r="AU709">
        <v>6</v>
      </c>
      <c r="AV709">
        <v>6</v>
      </c>
      <c r="AW709">
        <v>78</v>
      </c>
      <c r="AX709">
        <v>7</v>
      </c>
      <c r="AY709">
        <v>2</v>
      </c>
      <c r="AZ709">
        <v>0</v>
      </c>
      <c r="BA709">
        <v>0</v>
      </c>
      <c r="BB709">
        <v>0</v>
      </c>
    </row>
    <row r="710" spans="2:54" x14ac:dyDescent="0.25">
      <c r="B710">
        <v>2451</v>
      </c>
      <c r="C710">
        <v>19067</v>
      </c>
      <c r="D710">
        <v>210865</v>
      </c>
      <c r="G710" t="s">
        <v>1149</v>
      </c>
      <c r="H710">
        <v>19067</v>
      </c>
      <c r="I710">
        <v>3</v>
      </c>
      <c r="J710">
        <v>3</v>
      </c>
      <c r="K710">
        <v>15</v>
      </c>
      <c r="M710" t="s">
        <v>1146</v>
      </c>
      <c r="N710" t="s">
        <v>1146</v>
      </c>
      <c r="O710" t="s">
        <v>1147</v>
      </c>
      <c r="P710" t="s">
        <v>1148</v>
      </c>
      <c r="Q710">
        <v>1</v>
      </c>
      <c r="W710" t="s">
        <v>126</v>
      </c>
      <c r="X710">
        <v>142</v>
      </c>
      <c r="Y710">
        <v>0</v>
      </c>
      <c r="Z710" t="s">
        <v>247</v>
      </c>
      <c r="AA710">
        <v>0</v>
      </c>
      <c r="AB710">
        <v>20</v>
      </c>
      <c r="AC710">
        <v>5</v>
      </c>
      <c r="AD710">
        <v>49</v>
      </c>
      <c r="AE710">
        <v>27</v>
      </c>
      <c r="AF710">
        <v>24</v>
      </c>
      <c r="AG710" s="19">
        <v>10</v>
      </c>
      <c r="AH710" s="8">
        <f t="shared" si="27"/>
        <v>0.36499999999999999</v>
      </c>
      <c r="AI710" s="8">
        <f t="shared" si="28"/>
        <v>49.364999999999995</v>
      </c>
      <c r="AJ710" s="8">
        <f t="shared" si="29"/>
        <v>0.39800000000000002</v>
      </c>
      <c r="AL710" t="s">
        <v>431</v>
      </c>
      <c r="AM710" s="27">
        <v>1409999967</v>
      </c>
      <c r="AN710" s="27">
        <v>1779999971</v>
      </c>
      <c r="AO710" s="27">
        <v>1233999968</v>
      </c>
      <c r="AP710" t="s">
        <v>377</v>
      </c>
      <c r="AQ710" s="27">
        <v>1190000057</v>
      </c>
      <c r="AR710">
        <v>10</v>
      </c>
      <c r="AS710">
        <v>8</v>
      </c>
      <c r="AT710">
        <v>18</v>
      </c>
      <c r="AU710">
        <v>6</v>
      </c>
      <c r="AV710">
        <v>6</v>
      </c>
      <c r="AW710">
        <v>78</v>
      </c>
      <c r="AX710">
        <v>7</v>
      </c>
      <c r="AY710">
        <v>2</v>
      </c>
      <c r="AZ710">
        <v>0</v>
      </c>
      <c r="BA710">
        <v>0</v>
      </c>
      <c r="BB710">
        <v>0</v>
      </c>
    </row>
    <row r="711" spans="2:54" x14ac:dyDescent="0.25">
      <c r="B711">
        <v>989</v>
      </c>
      <c r="C711">
        <v>18796</v>
      </c>
      <c r="D711">
        <v>210900</v>
      </c>
      <c r="G711" t="s">
        <v>1150</v>
      </c>
      <c r="H711">
        <v>18796</v>
      </c>
      <c r="I711">
        <v>3</v>
      </c>
      <c r="J711">
        <v>3</v>
      </c>
      <c r="K711">
        <v>20</v>
      </c>
      <c r="M711" t="s">
        <v>1151</v>
      </c>
      <c r="N711" t="s">
        <v>1151</v>
      </c>
      <c r="O711" t="s">
        <v>1147</v>
      </c>
      <c r="P711" t="s">
        <v>1152</v>
      </c>
      <c r="Q711">
        <v>1</v>
      </c>
      <c r="W711" t="s">
        <v>46</v>
      </c>
      <c r="X711">
        <v>145</v>
      </c>
      <c r="Y711">
        <v>0</v>
      </c>
      <c r="Z711" t="s">
        <v>247</v>
      </c>
      <c r="AA711">
        <v>0</v>
      </c>
      <c r="AB711">
        <v>20</v>
      </c>
      <c r="AC711">
        <v>6</v>
      </c>
      <c r="AD711">
        <v>65</v>
      </c>
      <c r="AE711">
        <v>14</v>
      </c>
      <c r="AF711">
        <v>21</v>
      </c>
      <c r="AG711" s="19">
        <v>10</v>
      </c>
      <c r="AH711" s="8">
        <f t="shared" ref="AH711:AH740" si="30">AVERAGE(0.3,0.43)</f>
        <v>0.36499999999999999</v>
      </c>
      <c r="AI711" s="8">
        <f t="shared" ref="AI711:AI740" si="31">AVERAGE(44.9,53.83)</f>
        <v>49.364999999999995</v>
      </c>
      <c r="AJ711" s="8">
        <f t="shared" ref="AJ711:AJ740" si="32">0.398</f>
        <v>0.39800000000000002</v>
      </c>
      <c r="AL711" t="s">
        <v>431</v>
      </c>
      <c r="AM711" s="27">
        <v>1440000057</v>
      </c>
      <c r="AN711" s="27">
        <v>174000001</v>
      </c>
      <c r="AO711" s="27">
        <v>1077999949</v>
      </c>
      <c r="AP711" s="27">
        <v>6199999809</v>
      </c>
      <c r="AQ711" t="s">
        <v>1100</v>
      </c>
      <c r="AR711">
        <v>11</v>
      </c>
      <c r="AS711">
        <v>8</v>
      </c>
      <c r="AT711">
        <v>23</v>
      </c>
      <c r="AU711">
        <v>7</v>
      </c>
      <c r="AV711">
        <v>6</v>
      </c>
      <c r="AW711">
        <v>82</v>
      </c>
      <c r="AX711">
        <v>0</v>
      </c>
      <c r="AY711">
        <v>2</v>
      </c>
      <c r="AZ711">
        <v>0</v>
      </c>
      <c r="BA711">
        <v>0</v>
      </c>
      <c r="BB711">
        <v>0</v>
      </c>
    </row>
    <row r="712" spans="2:54" x14ac:dyDescent="0.25">
      <c r="B712">
        <v>2026</v>
      </c>
      <c r="C712">
        <v>19080</v>
      </c>
      <c r="D712">
        <v>210901</v>
      </c>
      <c r="G712" t="s">
        <v>1153</v>
      </c>
      <c r="H712">
        <v>19080</v>
      </c>
      <c r="I712">
        <v>3</v>
      </c>
      <c r="J712">
        <v>2</v>
      </c>
      <c r="K712">
        <v>40</v>
      </c>
      <c r="M712" t="s">
        <v>1151</v>
      </c>
      <c r="N712" t="s">
        <v>1151</v>
      </c>
      <c r="O712" t="s">
        <v>1147</v>
      </c>
      <c r="P712" t="s">
        <v>1152</v>
      </c>
      <c r="Q712">
        <v>1</v>
      </c>
      <c r="W712" t="s">
        <v>46</v>
      </c>
      <c r="X712">
        <v>145</v>
      </c>
      <c r="Y712">
        <v>0</v>
      </c>
      <c r="Z712" t="s">
        <v>247</v>
      </c>
      <c r="AA712">
        <v>0</v>
      </c>
      <c r="AB712">
        <v>20</v>
      </c>
      <c r="AC712">
        <v>6</v>
      </c>
      <c r="AD712">
        <v>65</v>
      </c>
      <c r="AE712">
        <v>14</v>
      </c>
      <c r="AF712">
        <v>21</v>
      </c>
      <c r="AG712" s="19">
        <v>10</v>
      </c>
      <c r="AH712" s="8">
        <f t="shared" si="30"/>
        <v>0.36499999999999999</v>
      </c>
      <c r="AI712" s="8">
        <f t="shared" si="31"/>
        <v>49.364999999999995</v>
      </c>
      <c r="AJ712" s="8">
        <f t="shared" si="32"/>
        <v>0.39800000000000002</v>
      </c>
      <c r="AL712" t="s">
        <v>431</v>
      </c>
      <c r="AM712" s="27">
        <v>1440000057</v>
      </c>
      <c r="AN712" s="27">
        <v>174000001</v>
      </c>
      <c r="AO712" s="27">
        <v>1077999949</v>
      </c>
      <c r="AP712" s="27">
        <v>6199999809</v>
      </c>
      <c r="AQ712" t="s">
        <v>1100</v>
      </c>
      <c r="AR712">
        <v>11</v>
      </c>
      <c r="AS712">
        <v>8</v>
      </c>
      <c r="AT712">
        <v>23</v>
      </c>
      <c r="AU712">
        <v>7</v>
      </c>
      <c r="AV712">
        <v>6</v>
      </c>
      <c r="AW712">
        <v>82</v>
      </c>
      <c r="AX712">
        <v>0</v>
      </c>
      <c r="AY712">
        <v>2</v>
      </c>
      <c r="AZ712">
        <v>0</v>
      </c>
      <c r="BA712">
        <v>0</v>
      </c>
      <c r="BB712">
        <v>0</v>
      </c>
    </row>
    <row r="713" spans="2:54" x14ac:dyDescent="0.25">
      <c r="B713">
        <v>1555</v>
      </c>
      <c r="C713">
        <v>12568</v>
      </c>
      <c r="D713">
        <v>210918</v>
      </c>
      <c r="G713" t="s">
        <v>1154</v>
      </c>
      <c r="H713">
        <v>12568</v>
      </c>
      <c r="I713">
        <v>3</v>
      </c>
      <c r="J713">
        <v>1</v>
      </c>
      <c r="K713">
        <v>60</v>
      </c>
      <c r="M713" t="s">
        <v>1151</v>
      </c>
      <c r="N713" t="s">
        <v>1151</v>
      </c>
      <c r="O713" t="s">
        <v>1147</v>
      </c>
      <c r="P713" t="s">
        <v>1152</v>
      </c>
      <c r="Q713">
        <v>1</v>
      </c>
      <c r="W713" t="s">
        <v>46</v>
      </c>
      <c r="X713">
        <v>145</v>
      </c>
      <c r="Y713">
        <v>0</v>
      </c>
      <c r="Z713" t="s">
        <v>247</v>
      </c>
      <c r="AA713">
        <v>0</v>
      </c>
      <c r="AB713">
        <v>20</v>
      </c>
      <c r="AC713">
        <v>6</v>
      </c>
      <c r="AD713">
        <v>65</v>
      </c>
      <c r="AE713">
        <v>14</v>
      </c>
      <c r="AF713">
        <v>21</v>
      </c>
      <c r="AG713" s="19">
        <v>10</v>
      </c>
      <c r="AH713" s="8">
        <f t="shared" si="30"/>
        <v>0.36499999999999999</v>
      </c>
      <c r="AI713" s="8">
        <f t="shared" si="31"/>
        <v>49.364999999999995</v>
      </c>
      <c r="AJ713" s="8">
        <f t="shared" si="32"/>
        <v>0.39800000000000002</v>
      </c>
      <c r="AL713" t="s">
        <v>431</v>
      </c>
      <c r="AM713" s="27">
        <v>1440000057</v>
      </c>
      <c r="AN713" s="27">
        <v>174000001</v>
      </c>
      <c r="AO713" s="27">
        <v>1077999949</v>
      </c>
      <c r="AP713" s="27">
        <v>6199999809</v>
      </c>
      <c r="AQ713" t="s">
        <v>1100</v>
      </c>
      <c r="AR713">
        <v>11</v>
      </c>
      <c r="AS713">
        <v>8</v>
      </c>
      <c r="AT713">
        <v>23</v>
      </c>
      <c r="AU713">
        <v>7</v>
      </c>
      <c r="AV713">
        <v>6</v>
      </c>
      <c r="AW713">
        <v>82</v>
      </c>
      <c r="AX713">
        <v>0</v>
      </c>
      <c r="AY713">
        <v>2</v>
      </c>
      <c r="AZ713">
        <v>0</v>
      </c>
      <c r="BA713">
        <v>0</v>
      </c>
      <c r="BB713">
        <v>0</v>
      </c>
    </row>
    <row r="714" spans="2:54" x14ac:dyDescent="0.25">
      <c r="B714">
        <v>1769</v>
      </c>
      <c r="C714">
        <v>12546</v>
      </c>
      <c r="D714">
        <v>210937</v>
      </c>
      <c r="G714" t="s">
        <v>1155</v>
      </c>
      <c r="H714">
        <v>12546</v>
      </c>
      <c r="I714">
        <v>3</v>
      </c>
      <c r="J714">
        <v>1</v>
      </c>
      <c r="K714">
        <v>100</v>
      </c>
      <c r="M714" t="s">
        <v>1151</v>
      </c>
      <c r="N714" t="s">
        <v>1151</v>
      </c>
      <c r="O714" t="s">
        <v>1147</v>
      </c>
      <c r="P714" t="s">
        <v>1152</v>
      </c>
      <c r="Q714">
        <v>1</v>
      </c>
      <c r="W714" t="s">
        <v>46</v>
      </c>
      <c r="X714">
        <v>145</v>
      </c>
      <c r="Y714">
        <v>0</v>
      </c>
      <c r="Z714" t="s">
        <v>247</v>
      </c>
      <c r="AA714">
        <v>0</v>
      </c>
      <c r="AB714">
        <v>20</v>
      </c>
      <c r="AC714">
        <v>6</v>
      </c>
      <c r="AD714">
        <v>65</v>
      </c>
      <c r="AE714">
        <v>14</v>
      </c>
      <c r="AF714">
        <v>21</v>
      </c>
      <c r="AG714" s="19">
        <v>10</v>
      </c>
      <c r="AH714" s="8">
        <f t="shared" si="30"/>
        <v>0.36499999999999999</v>
      </c>
      <c r="AI714" s="8">
        <f t="shared" si="31"/>
        <v>49.364999999999995</v>
      </c>
      <c r="AJ714" s="8">
        <f t="shared" si="32"/>
        <v>0.39800000000000002</v>
      </c>
      <c r="AL714" t="s">
        <v>431</v>
      </c>
      <c r="AM714" s="27">
        <v>1440000057</v>
      </c>
      <c r="AN714" s="27">
        <v>174000001</v>
      </c>
      <c r="AO714" s="27">
        <v>1077999949</v>
      </c>
      <c r="AP714" s="27">
        <v>6199999809</v>
      </c>
      <c r="AQ714" t="s">
        <v>1100</v>
      </c>
      <c r="AR714">
        <v>11</v>
      </c>
      <c r="AS714">
        <v>8</v>
      </c>
      <c r="AT714">
        <v>23</v>
      </c>
      <c r="AU714">
        <v>7</v>
      </c>
      <c r="AV714">
        <v>6</v>
      </c>
      <c r="AW714">
        <v>82</v>
      </c>
      <c r="AX714">
        <v>0</v>
      </c>
      <c r="AY714">
        <v>2</v>
      </c>
      <c r="AZ714">
        <v>0</v>
      </c>
      <c r="BA714">
        <v>0</v>
      </c>
      <c r="BB714">
        <v>0</v>
      </c>
    </row>
    <row r="715" spans="2:54" x14ac:dyDescent="0.25">
      <c r="B715">
        <v>1559</v>
      </c>
      <c r="C715">
        <v>12691</v>
      </c>
      <c r="D715">
        <v>210939</v>
      </c>
      <c r="G715" t="s">
        <v>1156</v>
      </c>
      <c r="H715">
        <v>12691</v>
      </c>
      <c r="I715">
        <v>3</v>
      </c>
      <c r="J715">
        <v>1</v>
      </c>
      <c r="K715">
        <v>50</v>
      </c>
      <c r="M715" t="s">
        <v>1151</v>
      </c>
      <c r="N715" t="s">
        <v>1151</v>
      </c>
      <c r="O715" t="s">
        <v>1147</v>
      </c>
      <c r="P715" t="s">
        <v>1152</v>
      </c>
      <c r="Q715">
        <v>1</v>
      </c>
      <c r="W715" t="s">
        <v>46</v>
      </c>
      <c r="X715">
        <v>145</v>
      </c>
      <c r="Y715">
        <v>0</v>
      </c>
      <c r="Z715" t="s">
        <v>247</v>
      </c>
      <c r="AA715">
        <v>0</v>
      </c>
      <c r="AB715">
        <v>20</v>
      </c>
      <c r="AC715">
        <v>6</v>
      </c>
      <c r="AD715">
        <v>65</v>
      </c>
      <c r="AE715">
        <v>14</v>
      </c>
      <c r="AF715">
        <v>21</v>
      </c>
      <c r="AG715" s="19">
        <v>10</v>
      </c>
      <c r="AH715" s="8">
        <f t="shared" si="30"/>
        <v>0.36499999999999999</v>
      </c>
      <c r="AI715" s="8">
        <f t="shared" si="31"/>
        <v>49.364999999999995</v>
      </c>
      <c r="AJ715" s="8">
        <f t="shared" si="32"/>
        <v>0.39800000000000002</v>
      </c>
      <c r="AL715" t="s">
        <v>431</v>
      </c>
      <c r="AM715" s="27">
        <v>1440000057</v>
      </c>
      <c r="AN715" s="27">
        <v>174000001</v>
      </c>
      <c r="AO715" s="27">
        <v>1077999949</v>
      </c>
      <c r="AP715" s="27">
        <v>6199999809</v>
      </c>
      <c r="AQ715" t="s">
        <v>1100</v>
      </c>
      <c r="AR715">
        <v>11</v>
      </c>
      <c r="AS715">
        <v>8</v>
      </c>
      <c r="AT715">
        <v>23</v>
      </c>
      <c r="AU715">
        <v>7</v>
      </c>
      <c r="AV715">
        <v>6</v>
      </c>
      <c r="AW715">
        <v>82</v>
      </c>
      <c r="AX715">
        <v>0</v>
      </c>
      <c r="AY715">
        <v>2</v>
      </c>
      <c r="AZ715">
        <v>0</v>
      </c>
      <c r="BA715">
        <v>0</v>
      </c>
      <c r="BB715">
        <v>0</v>
      </c>
    </row>
    <row r="716" spans="2:54" x14ac:dyDescent="0.25">
      <c r="B716">
        <v>109</v>
      </c>
      <c r="C716">
        <v>27625</v>
      </c>
      <c r="D716">
        <v>210942</v>
      </c>
      <c r="G716" t="s">
        <v>1157</v>
      </c>
      <c r="H716">
        <v>27625</v>
      </c>
      <c r="I716">
        <v>3</v>
      </c>
      <c r="J716">
        <v>1</v>
      </c>
      <c r="K716">
        <v>100</v>
      </c>
      <c r="M716" t="s">
        <v>1151</v>
      </c>
      <c r="N716" t="s">
        <v>1151</v>
      </c>
      <c r="O716" t="s">
        <v>1147</v>
      </c>
      <c r="P716" t="s">
        <v>1152</v>
      </c>
      <c r="Q716">
        <v>1</v>
      </c>
      <c r="W716" t="s">
        <v>46</v>
      </c>
      <c r="X716">
        <v>145</v>
      </c>
      <c r="Y716">
        <v>0</v>
      </c>
      <c r="Z716" t="s">
        <v>247</v>
      </c>
      <c r="AA716">
        <v>0</v>
      </c>
      <c r="AB716">
        <v>20</v>
      </c>
      <c r="AC716">
        <v>6</v>
      </c>
      <c r="AD716">
        <v>65</v>
      </c>
      <c r="AE716">
        <v>14</v>
      </c>
      <c r="AF716">
        <v>21</v>
      </c>
      <c r="AG716" s="19">
        <v>10</v>
      </c>
      <c r="AH716" s="8">
        <f t="shared" si="30"/>
        <v>0.36499999999999999</v>
      </c>
      <c r="AI716" s="8">
        <f t="shared" si="31"/>
        <v>49.364999999999995</v>
      </c>
      <c r="AJ716" s="8">
        <f t="shared" si="32"/>
        <v>0.39800000000000002</v>
      </c>
      <c r="AL716" t="s">
        <v>431</v>
      </c>
      <c r="AM716" s="27">
        <v>1440000057</v>
      </c>
      <c r="AN716" s="27">
        <v>174000001</v>
      </c>
      <c r="AO716" s="27">
        <v>1077999949</v>
      </c>
      <c r="AP716" s="27">
        <v>6199999809</v>
      </c>
      <c r="AQ716" t="s">
        <v>1100</v>
      </c>
      <c r="AR716">
        <v>11</v>
      </c>
      <c r="AS716">
        <v>8</v>
      </c>
      <c r="AT716">
        <v>23</v>
      </c>
      <c r="AU716">
        <v>7</v>
      </c>
      <c r="AV716">
        <v>6</v>
      </c>
      <c r="AW716">
        <v>82</v>
      </c>
      <c r="AX716">
        <v>0</v>
      </c>
      <c r="AY716">
        <v>2</v>
      </c>
      <c r="AZ716">
        <v>0</v>
      </c>
      <c r="BA716">
        <v>0</v>
      </c>
      <c r="BB716">
        <v>0</v>
      </c>
    </row>
    <row r="717" spans="2:54" x14ac:dyDescent="0.25">
      <c r="B717">
        <v>1308</v>
      </c>
      <c r="C717">
        <v>12638</v>
      </c>
      <c r="D717">
        <v>210954</v>
      </c>
      <c r="G717" t="s">
        <v>1158</v>
      </c>
      <c r="H717">
        <v>12638</v>
      </c>
      <c r="I717">
        <v>3</v>
      </c>
      <c r="J717">
        <v>1</v>
      </c>
      <c r="K717">
        <v>60</v>
      </c>
      <c r="M717" t="s">
        <v>1151</v>
      </c>
      <c r="N717" t="s">
        <v>1151</v>
      </c>
      <c r="O717" t="s">
        <v>1147</v>
      </c>
      <c r="P717" t="s">
        <v>1152</v>
      </c>
      <c r="Q717">
        <v>1</v>
      </c>
      <c r="W717" t="s">
        <v>46</v>
      </c>
      <c r="X717">
        <v>145</v>
      </c>
      <c r="Y717">
        <v>0</v>
      </c>
      <c r="Z717" t="s">
        <v>247</v>
      </c>
      <c r="AA717">
        <v>0</v>
      </c>
      <c r="AB717">
        <v>20</v>
      </c>
      <c r="AC717">
        <v>6</v>
      </c>
      <c r="AD717">
        <v>65</v>
      </c>
      <c r="AE717">
        <v>14</v>
      </c>
      <c r="AF717">
        <v>21</v>
      </c>
      <c r="AG717" s="19">
        <v>10</v>
      </c>
      <c r="AH717" s="8">
        <f t="shared" si="30"/>
        <v>0.36499999999999999</v>
      </c>
      <c r="AI717" s="8">
        <f t="shared" si="31"/>
        <v>49.364999999999995</v>
      </c>
      <c r="AJ717" s="8">
        <f t="shared" si="32"/>
        <v>0.39800000000000002</v>
      </c>
      <c r="AL717" t="s">
        <v>431</v>
      </c>
      <c r="AM717" s="27">
        <v>1440000057</v>
      </c>
      <c r="AN717" s="27">
        <v>174000001</v>
      </c>
      <c r="AO717" s="27">
        <v>1077999949</v>
      </c>
      <c r="AP717" s="27">
        <v>6199999809</v>
      </c>
      <c r="AQ717" t="s">
        <v>1100</v>
      </c>
      <c r="AR717">
        <v>11</v>
      </c>
      <c r="AS717">
        <v>8</v>
      </c>
      <c r="AT717">
        <v>23</v>
      </c>
      <c r="AU717">
        <v>7</v>
      </c>
      <c r="AV717">
        <v>6</v>
      </c>
      <c r="AW717">
        <v>82</v>
      </c>
      <c r="AX717">
        <v>0</v>
      </c>
      <c r="AY717">
        <v>2</v>
      </c>
      <c r="AZ717">
        <v>0</v>
      </c>
      <c r="BA717">
        <v>0</v>
      </c>
      <c r="BB717">
        <v>0</v>
      </c>
    </row>
    <row r="718" spans="2:54" x14ac:dyDescent="0.25">
      <c r="B718">
        <v>1556</v>
      </c>
      <c r="C718">
        <v>18783</v>
      </c>
      <c r="D718">
        <v>210957</v>
      </c>
      <c r="G718" t="s">
        <v>1159</v>
      </c>
      <c r="H718">
        <v>18783</v>
      </c>
      <c r="I718">
        <v>3</v>
      </c>
      <c r="J718">
        <v>1</v>
      </c>
      <c r="K718">
        <v>60</v>
      </c>
      <c r="M718" t="s">
        <v>1151</v>
      </c>
      <c r="N718" t="s">
        <v>1151</v>
      </c>
      <c r="O718" t="s">
        <v>1147</v>
      </c>
      <c r="P718" t="s">
        <v>1152</v>
      </c>
      <c r="Q718">
        <v>1</v>
      </c>
      <c r="W718" t="s">
        <v>46</v>
      </c>
      <c r="X718">
        <v>145</v>
      </c>
      <c r="Y718">
        <v>0</v>
      </c>
      <c r="Z718" t="s">
        <v>247</v>
      </c>
      <c r="AA718">
        <v>0</v>
      </c>
      <c r="AB718">
        <v>20</v>
      </c>
      <c r="AC718">
        <v>6</v>
      </c>
      <c r="AD718">
        <v>65</v>
      </c>
      <c r="AE718">
        <v>14</v>
      </c>
      <c r="AF718">
        <v>21</v>
      </c>
      <c r="AG718" s="19">
        <v>10</v>
      </c>
      <c r="AH718" s="8">
        <f t="shared" si="30"/>
        <v>0.36499999999999999</v>
      </c>
      <c r="AI718" s="8">
        <f t="shared" si="31"/>
        <v>49.364999999999995</v>
      </c>
      <c r="AJ718" s="8">
        <f t="shared" si="32"/>
        <v>0.39800000000000002</v>
      </c>
      <c r="AL718" t="s">
        <v>431</v>
      </c>
      <c r="AM718" s="27">
        <v>1440000057</v>
      </c>
      <c r="AN718" s="27">
        <v>174000001</v>
      </c>
      <c r="AO718" s="27">
        <v>1077999949</v>
      </c>
      <c r="AP718" s="27">
        <v>6199999809</v>
      </c>
      <c r="AQ718" t="s">
        <v>1100</v>
      </c>
      <c r="AR718">
        <v>11</v>
      </c>
      <c r="AS718">
        <v>8</v>
      </c>
      <c r="AT718">
        <v>23</v>
      </c>
      <c r="AU718">
        <v>7</v>
      </c>
      <c r="AV718">
        <v>6</v>
      </c>
      <c r="AW718">
        <v>82</v>
      </c>
      <c r="AX718">
        <v>0</v>
      </c>
      <c r="AY718">
        <v>2</v>
      </c>
      <c r="AZ718">
        <v>0</v>
      </c>
      <c r="BA718">
        <v>0</v>
      </c>
      <c r="BB718">
        <v>0</v>
      </c>
    </row>
    <row r="719" spans="2:54" x14ac:dyDescent="0.25">
      <c r="B719">
        <v>1873</v>
      </c>
      <c r="C719">
        <v>12828</v>
      </c>
      <c r="D719">
        <v>210969</v>
      </c>
      <c r="G719" t="s">
        <v>1160</v>
      </c>
      <c r="H719">
        <v>12828</v>
      </c>
      <c r="I719">
        <v>3</v>
      </c>
      <c r="J719">
        <v>2</v>
      </c>
      <c r="K719">
        <v>30</v>
      </c>
      <c r="M719" t="s">
        <v>1151</v>
      </c>
      <c r="N719" t="s">
        <v>1151</v>
      </c>
      <c r="O719" t="s">
        <v>1147</v>
      </c>
      <c r="P719" t="s">
        <v>1152</v>
      </c>
      <c r="Q719">
        <v>1</v>
      </c>
      <c r="W719" t="s">
        <v>46</v>
      </c>
      <c r="X719">
        <v>145</v>
      </c>
      <c r="Y719">
        <v>0</v>
      </c>
      <c r="Z719" t="s">
        <v>247</v>
      </c>
      <c r="AA719">
        <v>0</v>
      </c>
      <c r="AB719">
        <v>20</v>
      </c>
      <c r="AC719">
        <v>6</v>
      </c>
      <c r="AD719">
        <v>65</v>
      </c>
      <c r="AE719">
        <v>14</v>
      </c>
      <c r="AF719">
        <v>21</v>
      </c>
      <c r="AG719" s="19">
        <v>10</v>
      </c>
      <c r="AH719" s="8">
        <f t="shared" si="30"/>
        <v>0.36499999999999999</v>
      </c>
      <c r="AI719" s="8">
        <f t="shared" si="31"/>
        <v>49.364999999999995</v>
      </c>
      <c r="AJ719" s="8">
        <f t="shared" si="32"/>
        <v>0.39800000000000002</v>
      </c>
      <c r="AL719" t="s">
        <v>431</v>
      </c>
      <c r="AM719" s="27">
        <v>1440000057</v>
      </c>
      <c r="AN719" s="27">
        <v>174000001</v>
      </c>
      <c r="AO719" s="27">
        <v>1077999949</v>
      </c>
      <c r="AP719" s="27">
        <v>6199999809</v>
      </c>
      <c r="AQ719" t="s">
        <v>1100</v>
      </c>
      <c r="AR719">
        <v>11</v>
      </c>
      <c r="AS719">
        <v>8</v>
      </c>
      <c r="AT719">
        <v>23</v>
      </c>
      <c r="AU719">
        <v>7</v>
      </c>
      <c r="AV719">
        <v>6</v>
      </c>
      <c r="AW719">
        <v>82</v>
      </c>
      <c r="AX719">
        <v>0</v>
      </c>
      <c r="AY719">
        <v>2</v>
      </c>
      <c r="AZ719">
        <v>0</v>
      </c>
      <c r="BA719">
        <v>0</v>
      </c>
      <c r="BB719">
        <v>0</v>
      </c>
    </row>
    <row r="720" spans="2:54" x14ac:dyDescent="0.25">
      <c r="B720">
        <v>27</v>
      </c>
      <c r="C720">
        <v>27091</v>
      </c>
      <c r="D720">
        <v>210971</v>
      </c>
      <c r="G720" t="s">
        <v>1161</v>
      </c>
      <c r="H720">
        <v>27091</v>
      </c>
      <c r="I720">
        <v>3</v>
      </c>
      <c r="J720">
        <v>1</v>
      </c>
      <c r="K720">
        <v>50</v>
      </c>
      <c r="M720" t="s">
        <v>1151</v>
      </c>
      <c r="N720" t="s">
        <v>1151</v>
      </c>
      <c r="O720" t="s">
        <v>1147</v>
      </c>
      <c r="P720" t="s">
        <v>1152</v>
      </c>
      <c r="Q720">
        <v>1</v>
      </c>
      <c r="W720" t="s">
        <v>46</v>
      </c>
      <c r="X720">
        <v>145</v>
      </c>
      <c r="Y720">
        <v>0</v>
      </c>
      <c r="Z720" t="s">
        <v>247</v>
      </c>
      <c r="AA720">
        <v>0</v>
      </c>
      <c r="AB720">
        <v>20</v>
      </c>
      <c r="AC720">
        <v>6</v>
      </c>
      <c r="AD720">
        <v>65</v>
      </c>
      <c r="AE720">
        <v>14</v>
      </c>
      <c r="AF720">
        <v>21</v>
      </c>
      <c r="AG720" s="19">
        <v>10</v>
      </c>
      <c r="AH720" s="8">
        <f t="shared" si="30"/>
        <v>0.36499999999999999</v>
      </c>
      <c r="AI720" s="8">
        <f t="shared" si="31"/>
        <v>49.364999999999995</v>
      </c>
      <c r="AJ720" s="8">
        <f t="shared" si="32"/>
        <v>0.39800000000000002</v>
      </c>
      <c r="AL720" t="s">
        <v>431</v>
      </c>
      <c r="AM720" s="27">
        <v>1440000057</v>
      </c>
      <c r="AN720" s="27">
        <v>174000001</v>
      </c>
      <c r="AO720" s="27">
        <v>1077999949</v>
      </c>
      <c r="AP720" s="27">
        <v>6199999809</v>
      </c>
      <c r="AQ720" t="s">
        <v>1100</v>
      </c>
      <c r="AR720">
        <v>11</v>
      </c>
      <c r="AS720">
        <v>8</v>
      </c>
      <c r="AT720">
        <v>23</v>
      </c>
      <c r="AU720">
        <v>7</v>
      </c>
      <c r="AV720">
        <v>6</v>
      </c>
      <c r="AW720">
        <v>82</v>
      </c>
      <c r="AX720">
        <v>0</v>
      </c>
      <c r="AY720">
        <v>2</v>
      </c>
      <c r="AZ720">
        <v>0</v>
      </c>
      <c r="BA720">
        <v>0</v>
      </c>
      <c r="BB720">
        <v>0</v>
      </c>
    </row>
    <row r="721" spans="2:54" x14ac:dyDescent="0.25">
      <c r="B721">
        <v>114</v>
      </c>
      <c r="C721">
        <v>27684</v>
      </c>
      <c r="D721">
        <v>210976</v>
      </c>
      <c r="G721" t="s">
        <v>1162</v>
      </c>
      <c r="H721">
        <v>27684</v>
      </c>
      <c r="I721">
        <v>3</v>
      </c>
      <c r="J721">
        <v>1</v>
      </c>
      <c r="K721">
        <v>100</v>
      </c>
      <c r="M721" t="s">
        <v>1151</v>
      </c>
      <c r="N721" t="s">
        <v>1151</v>
      </c>
      <c r="O721" t="s">
        <v>1147</v>
      </c>
      <c r="P721" t="s">
        <v>1152</v>
      </c>
      <c r="Q721">
        <v>1</v>
      </c>
      <c r="W721" t="s">
        <v>46</v>
      </c>
      <c r="X721">
        <v>145</v>
      </c>
      <c r="Y721">
        <v>0</v>
      </c>
      <c r="Z721" t="s">
        <v>247</v>
      </c>
      <c r="AA721">
        <v>0</v>
      </c>
      <c r="AB721">
        <v>20</v>
      </c>
      <c r="AC721">
        <v>6</v>
      </c>
      <c r="AD721">
        <v>65</v>
      </c>
      <c r="AE721">
        <v>14</v>
      </c>
      <c r="AF721">
        <v>21</v>
      </c>
      <c r="AG721" s="19">
        <v>10</v>
      </c>
      <c r="AH721" s="8">
        <f t="shared" si="30"/>
        <v>0.36499999999999999</v>
      </c>
      <c r="AI721" s="8">
        <f t="shared" si="31"/>
        <v>49.364999999999995</v>
      </c>
      <c r="AJ721" s="8">
        <f t="shared" si="32"/>
        <v>0.39800000000000002</v>
      </c>
      <c r="AL721" t="s">
        <v>431</v>
      </c>
      <c r="AM721" s="27">
        <v>1440000057</v>
      </c>
      <c r="AN721" s="27">
        <v>174000001</v>
      </c>
      <c r="AO721" s="27">
        <v>1077999949</v>
      </c>
      <c r="AP721" s="27">
        <v>6199999809</v>
      </c>
      <c r="AQ721" t="s">
        <v>1100</v>
      </c>
      <c r="AR721">
        <v>11</v>
      </c>
      <c r="AS721">
        <v>8</v>
      </c>
      <c r="AT721">
        <v>23</v>
      </c>
      <c r="AU721">
        <v>7</v>
      </c>
      <c r="AV721">
        <v>6</v>
      </c>
      <c r="AW721">
        <v>82</v>
      </c>
      <c r="AX721">
        <v>0</v>
      </c>
      <c r="AY721">
        <v>2</v>
      </c>
      <c r="AZ721">
        <v>0</v>
      </c>
      <c r="BA721">
        <v>0</v>
      </c>
      <c r="BB721">
        <v>0</v>
      </c>
    </row>
    <row r="722" spans="2:54" x14ac:dyDescent="0.25">
      <c r="B722">
        <v>1311</v>
      </c>
      <c r="C722">
        <v>12851</v>
      </c>
      <c r="D722">
        <v>210982</v>
      </c>
      <c r="G722" t="s">
        <v>1163</v>
      </c>
      <c r="H722">
        <v>12851</v>
      </c>
      <c r="I722">
        <v>3</v>
      </c>
      <c r="J722">
        <v>3</v>
      </c>
      <c r="K722">
        <v>15</v>
      </c>
      <c r="M722" t="s">
        <v>1151</v>
      </c>
      <c r="N722" t="s">
        <v>1151</v>
      </c>
      <c r="O722" t="s">
        <v>1147</v>
      </c>
      <c r="P722" t="s">
        <v>1152</v>
      </c>
      <c r="Q722">
        <v>1</v>
      </c>
      <c r="W722" t="s">
        <v>46</v>
      </c>
      <c r="X722">
        <v>145</v>
      </c>
      <c r="Y722">
        <v>0</v>
      </c>
      <c r="Z722" t="s">
        <v>247</v>
      </c>
      <c r="AA722">
        <v>0</v>
      </c>
      <c r="AB722">
        <v>20</v>
      </c>
      <c r="AC722">
        <v>6</v>
      </c>
      <c r="AD722">
        <v>65</v>
      </c>
      <c r="AE722">
        <v>14</v>
      </c>
      <c r="AF722">
        <v>21</v>
      </c>
      <c r="AG722" s="19">
        <v>10</v>
      </c>
      <c r="AH722" s="8">
        <f t="shared" si="30"/>
        <v>0.36499999999999999</v>
      </c>
      <c r="AI722" s="8">
        <f t="shared" si="31"/>
        <v>49.364999999999995</v>
      </c>
      <c r="AJ722" s="8">
        <f t="shared" si="32"/>
        <v>0.39800000000000002</v>
      </c>
      <c r="AL722" t="s">
        <v>431</v>
      </c>
      <c r="AM722" s="27">
        <v>1440000057</v>
      </c>
      <c r="AN722" s="27">
        <v>174000001</v>
      </c>
      <c r="AO722" s="27">
        <v>1077999949</v>
      </c>
      <c r="AP722" s="27">
        <v>6199999809</v>
      </c>
      <c r="AQ722" t="s">
        <v>1100</v>
      </c>
      <c r="AR722">
        <v>11</v>
      </c>
      <c r="AS722">
        <v>8</v>
      </c>
      <c r="AT722">
        <v>23</v>
      </c>
      <c r="AU722">
        <v>7</v>
      </c>
      <c r="AV722">
        <v>6</v>
      </c>
      <c r="AW722">
        <v>82</v>
      </c>
      <c r="AX722">
        <v>0</v>
      </c>
      <c r="AY722">
        <v>2</v>
      </c>
      <c r="AZ722">
        <v>0</v>
      </c>
      <c r="BA722">
        <v>0</v>
      </c>
      <c r="BB722">
        <v>0</v>
      </c>
    </row>
    <row r="723" spans="2:54" x14ac:dyDescent="0.25">
      <c r="B723">
        <v>1699</v>
      </c>
      <c r="C723">
        <v>12827</v>
      </c>
      <c r="D723">
        <v>210992</v>
      </c>
      <c r="G723" t="s">
        <v>1164</v>
      </c>
      <c r="H723">
        <v>12827</v>
      </c>
      <c r="I723">
        <v>3</v>
      </c>
      <c r="J723">
        <v>2</v>
      </c>
      <c r="K723">
        <v>40</v>
      </c>
      <c r="M723" t="s">
        <v>1151</v>
      </c>
      <c r="N723" t="s">
        <v>1151</v>
      </c>
      <c r="O723" t="s">
        <v>1147</v>
      </c>
      <c r="P723" t="s">
        <v>1152</v>
      </c>
      <c r="Q723">
        <v>1</v>
      </c>
      <c r="W723" t="s">
        <v>46</v>
      </c>
      <c r="X723">
        <v>145</v>
      </c>
      <c r="Y723">
        <v>0</v>
      </c>
      <c r="Z723" t="s">
        <v>247</v>
      </c>
      <c r="AA723">
        <v>0</v>
      </c>
      <c r="AB723">
        <v>20</v>
      </c>
      <c r="AC723">
        <v>6</v>
      </c>
      <c r="AD723">
        <v>65</v>
      </c>
      <c r="AE723">
        <v>14</v>
      </c>
      <c r="AF723">
        <v>21</v>
      </c>
      <c r="AG723" s="19">
        <v>10</v>
      </c>
      <c r="AH723" s="8">
        <f t="shared" si="30"/>
        <v>0.36499999999999999</v>
      </c>
      <c r="AI723" s="8">
        <f t="shared" si="31"/>
        <v>49.364999999999995</v>
      </c>
      <c r="AJ723" s="8">
        <f t="shared" si="32"/>
        <v>0.39800000000000002</v>
      </c>
      <c r="AL723" t="s">
        <v>431</v>
      </c>
      <c r="AM723" s="27">
        <v>1440000057</v>
      </c>
      <c r="AN723" s="27">
        <v>174000001</v>
      </c>
      <c r="AO723" s="27">
        <v>1077999949</v>
      </c>
      <c r="AP723" s="27">
        <v>6199999809</v>
      </c>
      <c r="AQ723" t="s">
        <v>1100</v>
      </c>
      <c r="AR723">
        <v>11</v>
      </c>
      <c r="AS723">
        <v>8</v>
      </c>
      <c r="AT723">
        <v>23</v>
      </c>
      <c r="AU723">
        <v>7</v>
      </c>
      <c r="AV723">
        <v>6</v>
      </c>
      <c r="AW723">
        <v>82</v>
      </c>
      <c r="AX723">
        <v>0</v>
      </c>
      <c r="AY723">
        <v>2</v>
      </c>
      <c r="AZ723">
        <v>0</v>
      </c>
      <c r="BA723">
        <v>0</v>
      </c>
      <c r="BB723">
        <v>0</v>
      </c>
    </row>
    <row r="724" spans="2:54" x14ac:dyDescent="0.25">
      <c r="B724">
        <v>1195</v>
      </c>
      <c r="C724">
        <v>12861</v>
      </c>
      <c r="D724">
        <v>210995</v>
      </c>
      <c r="G724" t="s">
        <v>1165</v>
      </c>
      <c r="H724">
        <v>12861</v>
      </c>
      <c r="I724">
        <v>3</v>
      </c>
      <c r="J724">
        <v>3</v>
      </c>
      <c r="K724">
        <v>25</v>
      </c>
      <c r="M724" t="s">
        <v>1151</v>
      </c>
      <c r="N724" t="s">
        <v>1151</v>
      </c>
      <c r="O724" t="s">
        <v>1147</v>
      </c>
      <c r="P724" t="s">
        <v>1152</v>
      </c>
      <c r="Q724">
        <v>1</v>
      </c>
      <c r="W724" t="s">
        <v>46</v>
      </c>
      <c r="X724">
        <v>145</v>
      </c>
      <c r="Y724">
        <v>0</v>
      </c>
      <c r="Z724" t="s">
        <v>247</v>
      </c>
      <c r="AA724">
        <v>0</v>
      </c>
      <c r="AB724">
        <v>20</v>
      </c>
      <c r="AC724">
        <v>6</v>
      </c>
      <c r="AD724">
        <v>65</v>
      </c>
      <c r="AE724">
        <v>14</v>
      </c>
      <c r="AF724">
        <v>21</v>
      </c>
      <c r="AG724" s="19">
        <v>10</v>
      </c>
      <c r="AH724" s="8">
        <f t="shared" si="30"/>
        <v>0.36499999999999999</v>
      </c>
      <c r="AI724" s="8">
        <f t="shared" si="31"/>
        <v>49.364999999999995</v>
      </c>
      <c r="AJ724" s="8">
        <f t="shared" si="32"/>
        <v>0.39800000000000002</v>
      </c>
      <c r="AL724" t="s">
        <v>431</v>
      </c>
      <c r="AM724" s="27">
        <v>1440000057</v>
      </c>
      <c r="AN724" s="27">
        <v>174000001</v>
      </c>
      <c r="AO724" s="27">
        <v>1077999949</v>
      </c>
      <c r="AP724" s="27">
        <v>6199999809</v>
      </c>
      <c r="AQ724" t="s">
        <v>1100</v>
      </c>
      <c r="AR724">
        <v>11</v>
      </c>
      <c r="AS724">
        <v>8</v>
      </c>
      <c r="AT724">
        <v>23</v>
      </c>
      <c r="AU724">
        <v>7</v>
      </c>
      <c r="AV724">
        <v>6</v>
      </c>
      <c r="AW724">
        <v>82</v>
      </c>
      <c r="AX724">
        <v>0</v>
      </c>
      <c r="AY724">
        <v>2</v>
      </c>
      <c r="AZ724">
        <v>0</v>
      </c>
      <c r="BA724">
        <v>0</v>
      </c>
      <c r="BB724">
        <v>0</v>
      </c>
    </row>
    <row r="725" spans="2:54" x14ac:dyDescent="0.25">
      <c r="B725">
        <v>490</v>
      </c>
      <c r="C725">
        <v>27679</v>
      </c>
      <c r="D725">
        <v>211011</v>
      </c>
      <c r="G725" t="s">
        <v>1166</v>
      </c>
      <c r="H725">
        <v>27679</v>
      </c>
      <c r="I725">
        <v>3</v>
      </c>
      <c r="J725">
        <v>1</v>
      </c>
      <c r="K725">
        <v>60</v>
      </c>
      <c r="M725" t="s">
        <v>1151</v>
      </c>
      <c r="N725" t="s">
        <v>1151</v>
      </c>
      <c r="O725" t="s">
        <v>1147</v>
      </c>
      <c r="P725" t="s">
        <v>1152</v>
      </c>
      <c r="Q725">
        <v>1</v>
      </c>
      <c r="W725" t="s">
        <v>46</v>
      </c>
      <c r="X725">
        <v>145</v>
      </c>
      <c r="Y725">
        <v>0</v>
      </c>
      <c r="Z725" t="s">
        <v>247</v>
      </c>
      <c r="AA725">
        <v>0</v>
      </c>
      <c r="AB725">
        <v>20</v>
      </c>
      <c r="AC725">
        <v>6</v>
      </c>
      <c r="AD725">
        <v>65</v>
      </c>
      <c r="AE725">
        <v>14</v>
      </c>
      <c r="AF725">
        <v>21</v>
      </c>
      <c r="AG725" s="19">
        <v>10</v>
      </c>
      <c r="AH725" s="8">
        <f t="shared" si="30"/>
        <v>0.36499999999999999</v>
      </c>
      <c r="AI725" s="8">
        <f t="shared" si="31"/>
        <v>49.364999999999995</v>
      </c>
      <c r="AJ725" s="8">
        <f t="shared" si="32"/>
        <v>0.39800000000000002</v>
      </c>
      <c r="AL725" t="s">
        <v>431</v>
      </c>
      <c r="AM725" s="27">
        <v>1440000057</v>
      </c>
      <c r="AN725" s="27">
        <v>174000001</v>
      </c>
      <c r="AO725" s="27">
        <v>1077999949</v>
      </c>
      <c r="AP725" s="27">
        <v>6199999809</v>
      </c>
      <c r="AQ725" t="s">
        <v>1100</v>
      </c>
      <c r="AR725">
        <v>11</v>
      </c>
      <c r="AS725">
        <v>8</v>
      </c>
      <c r="AT725">
        <v>23</v>
      </c>
      <c r="AU725">
        <v>7</v>
      </c>
      <c r="AV725">
        <v>6</v>
      </c>
      <c r="AW725">
        <v>82</v>
      </c>
      <c r="AX725">
        <v>0</v>
      </c>
      <c r="AY725">
        <v>2</v>
      </c>
      <c r="AZ725">
        <v>0</v>
      </c>
      <c r="BA725">
        <v>0</v>
      </c>
      <c r="BB725">
        <v>0</v>
      </c>
    </row>
    <row r="726" spans="2:54" x14ac:dyDescent="0.25">
      <c r="B726">
        <v>330</v>
      </c>
      <c r="C726">
        <v>27674</v>
      </c>
      <c r="D726">
        <v>211015</v>
      </c>
      <c r="G726" t="s">
        <v>1167</v>
      </c>
      <c r="H726">
        <v>27674</v>
      </c>
      <c r="I726">
        <v>3</v>
      </c>
      <c r="J726">
        <v>1</v>
      </c>
      <c r="K726">
        <v>55</v>
      </c>
      <c r="M726" t="s">
        <v>1151</v>
      </c>
      <c r="N726" t="s">
        <v>1151</v>
      </c>
      <c r="O726" t="s">
        <v>1147</v>
      </c>
      <c r="P726" t="s">
        <v>1152</v>
      </c>
      <c r="Q726">
        <v>1</v>
      </c>
      <c r="W726" t="s">
        <v>46</v>
      </c>
      <c r="X726">
        <v>145</v>
      </c>
      <c r="Y726">
        <v>0</v>
      </c>
      <c r="Z726" t="s">
        <v>247</v>
      </c>
      <c r="AA726">
        <v>0</v>
      </c>
      <c r="AB726">
        <v>20</v>
      </c>
      <c r="AC726">
        <v>6</v>
      </c>
      <c r="AD726">
        <v>65</v>
      </c>
      <c r="AE726">
        <v>14</v>
      </c>
      <c r="AF726">
        <v>21</v>
      </c>
      <c r="AG726" s="19">
        <v>10</v>
      </c>
      <c r="AH726" s="8">
        <f t="shared" si="30"/>
        <v>0.36499999999999999</v>
      </c>
      <c r="AI726" s="8">
        <f t="shared" si="31"/>
        <v>49.364999999999995</v>
      </c>
      <c r="AJ726" s="8">
        <f t="shared" si="32"/>
        <v>0.39800000000000002</v>
      </c>
      <c r="AL726" t="s">
        <v>431</v>
      </c>
      <c r="AM726" s="27">
        <v>1440000057</v>
      </c>
      <c r="AN726" s="27">
        <v>174000001</v>
      </c>
      <c r="AO726" s="27">
        <v>1077999949</v>
      </c>
      <c r="AP726" s="27">
        <v>6199999809</v>
      </c>
      <c r="AQ726" t="s">
        <v>1100</v>
      </c>
      <c r="AR726">
        <v>11</v>
      </c>
      <c r="AS726">
        <v>8</v>
      </c>
      <c r="AT726">
        <v>23</v>
      </c>
      <c r="AU726">
        <v>7</v>
      </c>
      <c r="AV726">
        <v>6</v>
      </c>
      <c r="AW726">
        <v>82</v>
      </c>
      <c r="AX726">
        <v>0</v>
      </c>
      <c r="AY726">
        <v>2</v>
      </c>
      <c r="AZ726">
        <v>0</v>
      </c>
      <c r="BA726">
        <v>0</v>
      </c>
      <c r="BB726">
        <v>0</v>
      </c>
    </row>
    <row r="727" spans="2:54" x14ac:dyDescent="0.25">
      <c r="B727">
        <v>327</v>
      </c>
      <c r="C727">
        <v>27676</v>
      </c>
      <c r="D727">
        <v>211016</v>
      </c>
      <c r="G727" t="s">
        <v>1168</v>
      </c>
      <c r="H727">
        <v>27676</v>
      </c>
      <c r="I727">
        <v>3</v>
      </c>
      <c r="J727">
        <v>1</v>
      </c>
      <c r="K727">
        <v>60</v>
      </c>
      <c r="M727" t="s">
        <v>1151</v>
      </c>
      <c r="N727" t="s">
        <v>1151</v>
      </c>
      <c r="O727" t="s">
        <v>1147</v>
      </c>
      <c r="P727" t="s">
        <v>1152</v>
      </c>
      <c r="Q727">
        <v>1</v>
      </c>
      <c r="W727" t="s">
        <v>46</v>
      </c>
      <c r="X727">
        <v>145</v>
      </c>
      <c r="Y727">
        <v>0</v>
      </c>
      <c r="Z727" t="s">
        <v>247</v>
      </c>
      <c r="AA727">
        <v>0</v>
      </c>
      <c r="AB727">
        <v>20</v>
      </c>
      <c r="AC727">
        <v>6</v>
      </c>
      <c r="AD727">
        <v>65</v>
      </c>
      <c r="AE727">
        <v>14</v>
      </c>
      <c r="AF727">
        <v>21</v>
      </c>
      <c r="AG727" s="19">
        <v>10</v>
      </c>
      <c r="AH727" s="8">
        <f t="shared" si="30"/>
        <v>0.36499999999999999</v>
      </c>
      <c r="AI727" s="8">
        <f t="shared" si="31"/>
        <v>49.364999999999995</v>
      </c>
      <c r="AJ727" s="8">
        <f t="shared" si="32"/>
        <v>0.39800000000000002</v>
      </c>
      <c r="AL727" t="s">
        <v>431</v>
      </c>
      <c r="AM727" s="27">
        <v>1440000057</v>
      </c>
      <c r="AN727" s="27">
        <v>174000001</v>
      </c>
      <c r="AO727" s="27">
        <v>1077999949</v>
      </c>
      <c r="AP727" s="27">
        <v>6199999809</v>
      </c>
      <c r="AQ727" t="s">
        <v>1100</v>
      </c>
      <c r="AR727">
        <v>11</v>
      </c>
      <c r="AS727">
        <v>8</v>
      </c>
      <c r="AT727">
        <v>23</v>
      </c>
      <c r="AU727">
        <v>7</v>
      </c>
      <c r="AV727">
        <v>6</v>
      </c>
      <c r="AW727">
        <v>82</v>
      </c>
      <c r="AX727">
        <v>0</v>
      </c>
      <c r="AY727">
        <v>2</v>
      </c>
      <c r="AZ727">
        <v>0</v>
      </c>
      <c r="BA727">
        <v>0</v>
      </c>
      <c r="BB727">
        <v>0</v>
      </c>
    </row>
    <row r="728" spans="2:54" x14ac:dyDescent="0.25">
      <c r="B728">
        <v>250</v>
      </c>
      <c r="C728">
        <v>27680</v>
      </c>
      <c r="D728">
        <v>211024</v>
      </c>
      <c r="G728" t="s">
        <v>1169</v>
      </c>
      <c r="H728">
        <v>27680</v>
      </c>
      <c r="I728">
        <v>3</v>
      </c>
      <c r="J728">
        <v>2</v>
      </c>
      <c r="K728">
        <v>30</v>
      </c>
      <c r="M728" t="s">
        <v>1151</v>
      </c>
      <c r="N728" t="s">
        <v>1151</v>
      </c>
      <c r="O728" t="s">
        <v>1147</v>
      </c>
      <c r="P728" t="s">
        <v>1152</v>
      </c>
      <c r="Q728">
        <v>1</v>
      </c>
      <c r="W728" t="s">
        <v>46</v>
      </c>
      <c r="X728">
        <v>145</v>
      </c>
      <c r="Y728">
        <v>0</v>
      </c>
      <c r="Z728" t="s">
        <v>247</v>
      </c>
      <c r="AA728">
        <v>0</v>
      </c>
      <c r="AB728">
        <v>20</v>
      </c>
      <c r="AC728">
        <v>6</v>
      </c>
      <c r="AD728">
        <v>65</v>
      </c>
      <c r="AE728">
        <v>14</v>
      </c>
      <c r="AF728">
        <v>21</v>
      </c>
      <c r="AG728" s="19">
        <v>10</v>
      </c>
      <c r="AH728" s="8">
        <f t="shared" si="30"/>
        <v>0.36499999999999999</v>
      </c>
      <c r="AI728" s="8">
        <f t="shared" si="31"/>
        <v>49.364999999999995</v>
      </c>
      <c r="AJ728" s="8">
        <f t="shared" si="32"/>
        <v>0.39800000000000002</v>
      </c>
      <c r="AL728" t="s">
        <v>431</v>
      </c>
      <c r="AM728" s="27">
        <v>1440000057</v>
      </c>
      <c r="AN728" s="27">
        <v>174000001</v>
      </c>
      <c r="AO728" s="27">
        <v>1077999949</v>
      </c>
      <c r="AP728" s="27">
        <v>6199999809</v>
      </c>
      <c r="AQ728" t="s">
        <v>1100</v>
      </c>
      <c r="AR728">
        <v>11</v>
      </c>
      <c r="AS728">
        <v>8</v>
      </c>
      <c r="AT728">
        <v>23</v>
      </c>
      <c r="AU728">
        <v>7</v>
      </c>
      <c r="AV728">
        <v>6</v>
      </c>
      <c r="AW728">
        <v>82</v>
      </c>
      <c r="AX728">
        <v>0</v>
      </c>
      <c r="AY728">
        <v>2</v>
      </c>
      <c r="AZ728">
        <v>0</v>
      </c>
      <c r="BA728">
        <v>0</v>
      </c>
      <c r="BB728">
        <v>0</v>
      </c>
    </row>
    <row r="729" spans="2:54" x14ac:dyDescent="0.25">
      <c r="B729">
        <v>1468</v>
      </c>
      <c r="C729">
        <v>18778</v>
      </c>
      <c r="D729">
        <v>215177</v>
      </c>
      <c r="G729" t="s">
        <v>1170</v>
      </c>
      <c r="H729">
        <v>18778</v>
      </c>
      <c r="I729">
        <v>3</v>
      </c>
      <c r="J729">
        <v>2</v>
      </c>
      <c r="K729">
        <v>40</v>
      </c>
      <c r="M729" t="s">
        <v>49</v>
      </c>
      <c r="N729" t="s">
        <v>49</v>
      </c>
      <c r="O729" t="s">
        <v>49</v>
      </c>
      <c r="P729" t="s">
        <v>99</v>
      </c>
      <c r="Q729">
        <v>1</v>
      </c>
      <c r="W729" t="s">
        <v>46</v>
      </c>
      <c r="X729">
        <v>146</v>
      </c>
      <c r="Y729">
        <v>0</v>
      </c>
      <c r="Z729" t="s">
        <v>247</v>
      </c>
      <c r="AA729">
        <v>0</v>
      </c>
      <c r="AB729">
        <v>20</v>
      </c>
      <c r="AC729">
        <v>10</v>
      </c>
      <c r="AD729">
        <v>46</v>
      </c>
      <c r="AE729">
        <v>24</v>
      </c>
      <c r="AF729">
        <v>30</v>
      </c>
      <c r="AG729" s="19">
        <v>10</v>
      </c>
      <c r="AH729" s="8">
        <f t="shared" si="30"/>
        <v>0.36499999999999999</v>
      </c>
      <c r="AI729" s="8">
        <f t="shared" si="31"/>
        <v>49.364999999999995</v>
      </c>
      <c r="AJ729" s="8">
        <f t="shared" si="32"/>
        <v>0.39800000000000002</v>
      </c>
      <c r="AL729" t="s">
        <v>431</v>
      </c>
      <c r="AM729" s="27">
        <v>1330000043</v>
      </c>
      <c r="AN729" s="27">
        <v>1850000024</v>
      </c>
      <c r="AO729" s="27">
        <v>1536999941</v>
      </c>
      <c r="AP729" t="s">
        <v>377</v>
      </c>
      <c r="AQ729" s="27">
        <v>1370000005</v>
      </c>
      <c r="AR729">
        <v>12</v>
      </c>
      <c r="AS729">
        <v>11</v>
      </c>
      <c r="AT729">
        <v>20</v>
      </c>
      <c r="AU729">
        <v>7</v>
      </c>
      <c r="AV729">
        <v>7</v>
      </c>
      <c r="AW729">
        <v>59</v>
      </c>
      <c r="AX729">
        <v>17</v>
      </c>
      <c r="AY729">
        <v>3</v>
      </c>
      <c r="AZ729">
        <v>0</v>
      </c>
      <c r="BA729">
        <v>0</v>
      </c>
      <c r="BB729">
        <v>0</v>
      </c>
    </row>
    <row r="730" spans="2:54" x14ac:dyDescent="0.25">
      <c r="B730">
        <v>1353</v>
      </c>
      <c r="C730">
        <v>12618</v>
      </c>
      <c r="D730">
        <v>239822</v>
      </c>
      <c r="G730" t="s">
        <v>1171</v>
      </c>
      <c r="H730">
        <v>12618</v>
      </c>
      <c r="I730">
        <v>3</v>
      </c>
      <c r="J730">
        <v>1</v>
      </c>
      <c r="K730">
        <v>60</v>
      </c>
      <c r="M730" t="s">
        <v>1172</v>
      </c>
      <c r="N730" t="s">
        <v>1172</v>
      </c>
      <c r="O730" t="s">
        <v>1001</v>
      </c>
      <c r="P730" t="s">
        <v>1173</v>
      </c>
      <c r="Q730">
        <v>1</v>
      </c>
      <c r="W730" t="s">
        <v>126</v>
      </c>
      <c r="X730">
        <v>123</v>
      </c>
      <c r="Y730">
        <v>0</v>
      </c>
      <c r="Z730" t="s">
        <v>247</v>
      </c>
      <c r="AA730">
        <v>0</v>
      </c>
      <c r="AB730">
        <v>20</v>
      </c>
      <c r="AC730">
        <v>20</v>
      </c>
      <c r="AD730">
        <v>53</v>
      </c>
      <c r="AE730">
        <v>27</v>
      </c>
      <c r="AF730">
        <v>20</v>
      </c>
      <c r="AG730" s="19">
        <v>10</v>
      </c>
      <c r="AH730" s="8">
        <f t="shared" si="30"/>
        <v>0.36499999999999999</v>
      </c>
      <c r="AI730" s="8">
        <f t="shared" si="31"/>
        <v>49.364999999999995</v>
      </c>
      <c r="AJ730" s="8">
        <f t="shared" si="32"/>
        <v>0.39800000000000002</v>
      </c>
      <c r="AL730" t="s">
        <v>431</v>
      </c>
      <c r="AM730" s="27">
        <v>1370000005</v>
      </c>
      <c r="AN730" s="27">
        <v>1720000029</v>
      </c>
      <c r="AO730" s="27">
        <v>1023000002</v>
      </c>
      <c r="AP730" s="27">
        <v>5199999809</v>
      </c>
      <c r="AQ730" t="s">
        <v>1174</v>
      </c>
      <c r="AR730">
        <v>11</v>
      </c>
      <c r="AS730">
        <v>5</v>
      </c>
      <c r="AT730">
        <v>15</v>
      </c>
      <c r="AU730">
        <v>4</v>
      </c>
      <c r="AV730">
        <v>3</v>
      </c>
      <c r="AW730">
        <v>48</v>
      </c>
      <c r="AX730">
        <v>31</v>
      </c>
      <c r="AY730">
        <v>2</v>
      </c>
      <c r="AZ730">
        <v>0</v>
      </c>
      <c r="BA730">
        <v>0</v>
      </c>
      <c r="BB730">
        <v>0</v>
      </c>
    </row>
    <row r="731" spans="2:54" x14ac:dyDescent="0.25">
      <c r="B731">
        <v>1121</v>
      </c>
      <c r="C731">
        <v>12591</v>
      </c>
      <c r="D731">
        <v>239824</v>
      </c>
      <c r="G731" t="s">
        <v>1175</v>
      </c>
      <c r="H731">
        <v>12591</v>
      </c>
      <c r="I731">
        <v>3</v>
      </c>
      <c r="J731">
        <v>2</v>
      </c>
      <c r="K731">
        <v>40</v>
      </c>
      <c r="M731" t="s">
        <v>1172</v>
      </c>
      <c r="N731" t="s">
        <v>1172</v>
      </c>
      <c r="O731" t="s">
        <v>1001</v>
      </c>
      <c r="P731" t="s">
        <v>1173</v>
      </c>
      <c r="Q731">
        <v>1</v>
      </c>
      <c r="W731" t="s">
        <v>126</v>
      </c>
      <c r="X731">
        <v>123</v>
      </c>
      <c r="Y731">
        <v>0</v>
      </c>
      <c r="Z731" t="s">
        <v>247</v>
      </c>
      <c r="AA731">
        <v>0</v>
      </c>
      <c r="AB731">
        <v>20</v>
      </c>
      <c r="AC731">
        <v>20</v>
      </c>
      <c r="AD731">
        <v>53</v>
      </c>
      <c r="AE731">
        <v>27</v>
      </c>
      <c r="AF731">
        <v>20</v>
      </c>
      <c r="AG731" s="19">
        <v>10</v>
      </c>
      <c r="AH731" s="8">
        <f t="shared" si="30"/>
        <v>0.36499999999999999</v>
      </c>
      <c r="AI731" s="8">
        <f t="shared" si="31"/>
        <v>49.364999999999995</v>
      </c>
      <c r="AJ731" s="8">
        <f t="shared" si="32"/>
        <v>0.39800000000000002</v>
      </c>
      <c r="AL731" t="s">
        <v>431</v>
      </c>
      <c r="AM731" s="27">
        <v>1370000005</v>
      </c>
      <c r="AN731" s="27">
        <v>1720000029</v>
      </c>
      <c r="AO731" s="27">
        <v>1023000002</v>
      </c>
      <c r="AP731" s="27">
        <v>5199999809</v>
      </c>
      <c r="AQ731" t="s">
        <v>1174</v>
      </c>
      <c r="AR731">
        <v>11</v>
      </c>
      <c r="AS731">
        <v>5</v>
      </c>
      <c r="AT731">
        <v>15</v>
      </c>
      <c r="AU731">
        <v>4</v>
      </c>
      <c r="AV731">
        <v>3</v>
      </c>
      <c r="AW731">
        <v>48</v>
      </c>
      <c r="AX731">
        <v>31</v>
      </c>
      <c r="AY731">
        <v>2</v>
      </c>
      <c r="AZ731">
        <v>0</v>
      </c>
      <c r="BA731">
        <v>0</v>
      </c>
      <c r="BB731">
        <v>0</v>
      </c>
    </row>
    <row r="732" spans="2:54" x14ac:dyDescent="0.25">
      <c r="B732">
        <v>1137</v>
      </c>
      <c r="C732">
        <v>12584</v>
      </c>
      <c r="D732">
        <v>239825</v>
      </c>
      <c r="G732" t="s">
        <v>1176</v>
      </c>
      <c r="H732">
        <v>12584</v>
      </c>
      <c r="I732">
        <v>3</v>
      </c>
      <c r="J732">
        <v>2</v>
      </c>
      <c r="K732">
        <v>30</v>
      </c>
      <c r="M732" t="s">
        <v>1172</v>
      </c>
      <c r="N732" t="s">
        <v>1172</v>
      </c>
      <c r="O732" t="s">
        <v>1001</v>
      </c>
      <c r="P732" t="s">
        <v>1173</v>
      </c>
      <c r="Q732">
        <v>1</v>
      </c>
      <c r="W732" t="s">
        <v>126</v>
      </c>
      <c r="X732">
        <v>123</v>
      </c>
      <c r="Y732">
        <v>0</v>
      </c>
      <c r="Z732" t="s">
        <v>247</v>
      </c>
      <c r="AA732">
        <v>0</v>
      </c>
      <c r="AB732">
        <v>20</v>
      </c>
      <c r="AC732">
        <v>20</v>
      </c>
      <c r="AD732">
        <v>53</v>
      </c>
      <c r="AE732">
        <v>27</v>
      </c>
      <c r="AF732">
        <v>20</v>
      </c>
      <c r="AG732" s="19">
        <v>10</v>
      </c>
      <c r="AH732" s="8">
        <f t="shared" si="30"/>
        <v>0.36499999999999999</v>
      </c>
      <c r="AI732" s="8">
        <f t="shared" si="31"/>
        <v>49.364999999999995</v>
      </c>
      <c r="AJ732" s="8">
        <f t="shared" si="32"/>
        <v>0.39800000000000002</v>
      </c>
      <c r="AL732" t="s">
        <v>431</v>
      </c>
      <c r="AM732" s="27">
        <v>1370000005</v>
      </c>
      <c r="AN732" s="27">
        <v>1720000029</v>
      </c>
      <c r="AO732" s="27">
        <v>1023000002</v>
      </c>
      <c r="AP732" s="27">
        <v>5199999809</v>
      </c>
      <c r="AQ732" t="s">
        <v>1174</v>
      </c>
      <c r="AR732">
        <v>11</v>
      </c>
      <c r="AS732">
        <v>5</v>
      </c>
      <c r="AT732">
        <v>15</v>
      </c>
      <c r="AU732">
        <v>4</v>
      </c>
      <c r="AV732">
        <v>3</v>
      </c>
      <c r="AW732">
        <v>48</v>
      </c>
      <c r="AX732">
        <v>31</v>
      </c>
      <c r="AY732">
        <v>2</v>
      </c>
      <c r="AZ732">
        <v>0</v>
      </c>
      <c r="BA732">
        <v>0</v>
      </c>
      <c r="BB732">
        <v>0</v>
      </c>
    </row>
    <row r="733" spans="2:54" x14ac:dyDescent="0.25">
      <c r="B733">
        <v>1086</v>
      </c>
      <c r="C733">
        <v>12712</v>
      </c>
      <c r="D733">
        <v>239831</v>
      </c>
      <c r="G733" t="s">
        <v>1177</v>
      </c>
      <c r="H733">
        <v>12712</v>
      </c>
      <c r="I733">
        <v>3</v>
      </c>
      <c r="J733">
        <v>2</v>
      </c>
      <c r="K733">
        <v>30</v>
      </c>
      <c r="M733" t="s">
        <v>1172</v>
      </c>
      <c r="N733" t="s">
        <v>1172</v>
      </c>
      <c r="O733" t="s">
        <v>1001</v>
      </c>
      <c r="P733" t="s">
        <v>1173</v>
      </c>
      <c r="Q733">
        <v>1</v>
      </c>
      <c r="W733" t="s">
        <v>126</v>
      </c>
      <c r="X733">
        <v>123</v>
      </c>
      <c r="Y733">
        <v>0</v>
      </c>
      <c r="Z733" t="s">
        <v>247</v>
      </c>
      <c r="AA733">
        <v>0</v>
      </c>
      <c r="AB733">
        <v>20</v>
      </c>
      <c r="AC733">
        <v>20</v>
      </c>
      <c r="AD733">
        <v>53</v>
      </c>
      <c r="AE733">
        <v>27</v>
      </c>
      <c r="AF733">
        <v>20</v>
      </c>
      <c r="AG733" s="19">
        <v>10</v>
      </c>
      <c r="AH733" s="8">
        <f t="shared" si="30"/>
        <v>0.36499999999999999</v>
      </c>
      <c r="AI733" s="8">
        <f t="shared" si="31"/>
        <v>49.364999999999995</v>
      </c>
      <c r="AJ733" s="8">
        <f t="shared" si="32"/>
        <v>0.39800000000000002</v>
      </c>
      <c r="AL733" t="s">
        <v>431</v>
      </c>
      <c r="AM733" s="27">
        <v>1370000005</v>
      </c>
      <c r="AN733" s="27">
        <v>1720000029</v>
      </c>
      <c r="AO733" s="27">
        <v>1023000002</v>
      </c>
      <c r="AP733" s="27">
        <v>5199999809</v>
      </c>
      <c r="AQ733" t="s">
        <v>1174</v>
      </c>
      <c r="AR733">
        <v>11</v>
      </c>
      <c r="AS733">
        <v>5</v>
      </c>
      <c r="AT733">
        <v>15</v>
      </c>
      <c r="AU733">
        <v>4</v>
      </c>
      <c r="AV733">
        <v>3</v>
      </c>
      <c r="AW733">
        <v>48</v>
      </c>
      <c r="AX733">
        <v>31</v>
      </c>
      <c r="AY733">
        <v>2</v>
      </c>
      <c r="AZ733">
        <v>0</v>
      </c>
      <c r="BA733">
        <v>0</v>
      </c>
      <c r="BB733">
        <v>0</v>
      </c>
    </row>
    <row r="734" spans="2:54" x14ac:dyDescent="0.25">
      <c r="B734">
        <v>1061</v>
      </c>
      <c r="C734">
        <v>12716</v>
      </c>
      <c r="D734">
        <v>239834</v>
      </c>
      <c r="G734" t="s">
        <v>1178</v>
      </c>
      <c r="H734">
        <v>12716</v>
      </c>
      <c r="I734">
        <v>3</v>
      </c>
      <c r="J734">
        <v>1</v>
      </c>
      <c r="K734">
        <v>70</v>
      </c>
      <c r="M734" t="s">
        <v>1172</v>
      </c>
      <c r="N734" t="s">
        <v>1172</v>
      </c>
      <c r="O734" t="s">
        <v>1001</v>
      </c>
      <c r="P734" t="s">
        <v>1173</v>
      </c>
      <c r="Q734">
        <v>1</v>
      </c>
      <c r="W734" t="s">
        <v>126</v>
      </c>
      <c r="X734">
        <v>123</v>
      </c>
      <c r="Y734">
        <v>0</v>
      </c>
      <c r="Z734" t="s">
        <v>247</v>
      </c>
      <c r="AA734">
        <v>0</v>
      </c>
      <c r="AB734">
        <v>20</v>
      </c>
      <c r="AC734">
        <v>20</v>
      </c>
      <c r="AD734">
        <v>53</v>
      </c>
      <c r="AE734">
        <v>27</v>
      </c>
      <c r="AF734">
        <v>20</v>
      </c>
      <c r="AG734" s="19">
        <v>10</v>
      </c>
      <c r="AH734" s="8">
        <f t="shared" si="30"/>
        <v>0.36499999999999999</v>
      </c>
      <c r="AI734" s="8">
        <f t="shared" si="31"/>
        <v>49.364999999999995</v>
      </c>
      <c r="AJ734" s="8">
        <f t="shared" si="32"/>
        <v>0.39800000000000002</v>
      </c>
      <c r="AL734" t="s">
        <v>431</v>
      </c>
      <c r="AM734" s="27">
        <v>1370000005</v>
      </c>
      <c r="AN734" s="27">
        <v>1720000029</v>
      </c>
      <c r="AO734" s="27">
        <v>1023000002</v>
      </c>
      <c r="AP734" s="27">
        <v>5199999809</v>
      </c>
      <c r="AQ734" t="s">
        <v>1174</v>
      </c>
      <c r="AR734">
        <v>11</v>
      </c>
      <c r="AS734">
        <v>5</v>
      </c>
      <c r="AT734">
        <v>15</v>
      </c>
      <c r="AU734">
        <v>4</v>
      </c>
      <c r="AV734">
        <v>3</v>
      </c>
      <c r="AW734">
        <v>48</v>
      </c>
      <c r="AX734">
        <v>31</v>
      </c>
      <c r="AY734">
        <v>2</v>
      </c>
      <c r="AZ734">
        <v>0</v>
      </c>
      <c r="BA734">
        <v>0</v>
      </c>
      <c r="BB734">
        <v>0</v>
      </c>
    </row>
    <row r="735" spans="2:54" x14ac:dyDescent="0.25">
      <c r="B735">
        <v>1151</v>
      </c>
      <c r="C735">
        <v>12874</v>
      </c>
      <c r="D735">
        <v>239837</v>
      </c>
      <c r="G735" t="s">
        <v>1179</v>
      </c>
      <c r="H735">
        <v>12874</v>
      </c>
      <c r="I735">
        <v>3</v>
      </c>
      <c r="J735">
        <v>3</v>
      </c>
      <c r="K735">
        <v>20</v>
      </c>
      <c r="M735" t="s">
        <v>1172</v>
      </c>
      <c r="N735" t="s">
        <v>1172</v>
      </c>
      <c r="O735" t="s">
        <v>1001</v>
      </c>
      <c r="P735" t="s">
        <v>1173</v>
      </c>
      <c r="Q735">
        <v>1</v>
      </c>
      <c r="W735" t="s">
        <v>126</v>
      </c>
      <c r="X735">
        <v>123</v>
      </c>
      <c r="Y735">
        <v>0</v>
      </c>
      <c r="Z735" t="s">
        <v>247</v>
      </c>
      <c r="AA735">
        <v>0</v>
      </c>
      <c r="AB735">
        <v>20</v>
      </c>
      <c r="AC735">
        <v>20</v>
      </c>
      <c r="AD735">
        <v>53</v>
      </c>
      <c r="AE735">
        <v>27</v>
      </c>
      <c r="AF735">
        <v>20</v>
      </c>
      <c r="AG735" s="19">
        <v>10</v>
      </c>
      <c r="AH735" s="8">
        <f t="shared" si="30"/>
        <v>0.36499999999999999</v>
      </c>
      <c r="AI735" s="8">
        <f t="shared" si="31"/>
        <v>49.364999999999995</v>
      </c>
      <c r="AJ735" s="8">
        <f t="shared" si="32"/>
        <v>0.39800000000000002</v>
      </c>
      <c r="AL735" t="s">
        <v>431</v>
      </c>
      <c r="AM735" s="27">
        <v>1370000005</v>
      </c>
      <c r="AN735" s="27">
        <v>1720000029</v>
      </c>
      <c r="AO735" s="27">
        <v>1023000002</v>
      </c>
      <c r="AP735" s="27">
        <v>5199999809</v>
      </c>
      <c r="AQ735" t="s">
        <v>1174</v>
      </c>
      <c r="AR735">
        <v>11</v>
      </c>
      <c r="AS735">
        <v>5</v>
      </c>
      <c r="AT735">
        <v>15</v>
      </c>
      <c r="AU735">
        <v>4</v>
      </c>
      <c r="AV735">
        <v>3</v>
      </c>
      <c r="AW735">
        <v>48</v>
      </c>
      <c r="AX735">
        <v>31</v>
      </c>
      <c r="AY735">
        <v>2</v>
      </c>
      <c r="AZ735">
        <v>0</v>
      </c>
      <c r="BA735">
        <v>0</v>
      </c>
      <c r="BB735">
        <v>0</v>
      </c>
    </row>
    <row r="736" spans="2:54" x14ac:dyDescent="0.25">
      <c r="B736">
        <v>2709</v>
      </c>
      <c r="C736">
        <v>12688</v>
      </c>
      <c r="D736">
        <v>240220</v>
      </c>
      <c r="G736" t="s">
        <v>1180</v>
      </c>
      <c r="H736">
        <v>12688</v>
      </c>
      <c r="I736">
        <v>3</v>
      </c>
      <c r="J736">
        <v>1</v>
      </c>
      <c r="K736">
        <v>60</v>
      </c>
      <c r="M736" t="s">
        <v>1172</v>
      </c>
      <c r="N736" t="s">
        <v>1172</v>
      </c>
      <c r="O736" t="s">
        <v>1001</v>
      </c>
      <c r="P736" t="s">
        <v>1173</v>
      </c>
      <c r="Q736">
        <v>1</v>
      </c>
      <c r="W736" t="s">
        <v>126</v>
      </c>
      <c r="X736">
        <v>123</v>
      </c>
      <c r="Y736">
        <v>0</v>
      </c>
      <c r="Z736" t="s">
        <v>247</v>
      </c>
      <c r="AA736">
        <v>0</v>
      </c>
      <c r="AB736">
        <v>20</v>
      </c>
      <c r="AC736">
        <v>21</v>
      </c>
      <c r="AD736">
        <v>52</v>
      </c>
      <c r="AE736">
        <v>27</v>
      </c>
      <c r="AF736">
        <v>21</v>
      </c>
      <c r="AG736" s="19">
        <v>10</v>
      </c>
      <c r="AH736" s="8">
        <f t="shared" si="30"/>
        <v>0.36499999999999999</v>
      </c>
      <c r="AI736" s="8">
        <f t="shared" si="31"/>
        <v>49.364999999999995</v>
      </c>
      <c r="AJ736" s="8">
        <f t="shared" si="32"/>
        <v>0.39800000000000002</v>
      </c>
      <c r="AL736" t="s">
        <v>431</v>
      </c>
      <c r="AM736" s="27">
        <v>1340000033</v>
      </c>
      <c r="AN736" s="27">
        <v>174000001</v>
      </c>
      <c r="AO736" t="s">
        <v>1181</v>
      </c>
      <c r="AP736" s="27">
        <v>5199999809</v>
      </c>
      <c r="AQ736" t="s">
        <v>839</v>
      </c>
      <c r="AR736">
        <v>11</v>
      </c>
      <c r="AS736">
        <v>6</v>
      </c>
      <c r="AT736">
        <v>15</v>
      </c>
      <c r="AU736">
        <v>4</v>
      </c>
      <c r="AV736">
        <v>3</v>
      </c>
      <c r="AW736">
        <v>48</v>
      </c>
      <c r="AX736">
        <v>33</v>
      </c>
      <c r="AY736">
        <v>2</v>
      </c>
      <c r="AZ736">
        <v>0</v>
      </c>
      <c r="BA736">
        <v>0</v>
      </c>
      <c r="BB736">
        <v>0</v>
      </c>
    </row>
    <row r="737" spans="2:54" x14ac:dyDescent="0.25">
      <c r="B737">
        <v>2667</v>
      </c>
      <c r="C737">
        <v>12853</v>
      </c>
      <c r="D737">
        <v>240224</v>
      </c>
      <c r="G737" t="s">
        <v>1182</v>
      </c>
      <c r="H737">
        <v>12853</v>
      </c>
      <c r="I737">
        <v>3</v>
      </c>
      <c r="J737">
        <v>2</v>
      </c>
      <c r="K737">
        <v>20</v>
      </c>
      <c r="M737" t="s">
        <v>1172</v>
      </c>
      <c r="N737" t="s">
        <v>1172</v>
      </c>
      <c r="O737" t="s">
        <v>1001</v>
      </c>
      <c r="P737" t="s">
        <v>1173</v>
      </c>
      <c r="Q737">
        <v>1</v>
      </c>
      <c r="W737" t="s">
        <v>126</v>
      </c>
      <c r="X737">
        <v>123</v>
      </c>
      <c r="Y737">
        <v>0</v>
      </c>
      <c r="Z737" t="s">
        <v>247</v>
      </c>
      <c r="AA737">
        <v>0</v>
      </c>
      <c r="AB737">
        <v>20</v>
      </c>
      <c r="AC737">
        <v>21</v>
      </c>
      <c r="AD737">
        <v>52</v>
      </c>
      <c r="AE737">
        <v>27</v>
      </c>
      <c r="AF737">
        <v>21</v>
      </c>
      <c r="AG737" s="19">
        <v>10</v>
      </c>
      <c r="AH737" s="8">
        <f t="shared" si="30"/>
        <v>0.36499999999999999</v>
      </c>
      <c r="AI737" s="8">
        <f t="shared" si="31"/>
        <v>49.364999999999995</v>
      </c>
      <c r="AJ737" s="8">
        <f t="shared" si="32"/>
        <v>0.39800000000000002</v>
      </c>
      <c r="AL737" t="s">
        <v>431</v>
      </c>
      <c r="AM737" s="27">
        <v>1340000033</v>
      </c>
      <c r="AN737" s="27">
        <v>174000001</v>
      </c>
      <c r="AO737" t="s">
        <v>1181</v>
      </c>
      <c r="AP737" s="27">
        <v>5199999809</v>
      </c>
      <c r="AQ737" t="s">
        <v>839</v>
      </c>
      <c r="AR737">
        <v>11</v>
      </c>
      <c r="AS737">
        <v>6</v>
      </c>
      <c r="AT737">
        <v>15</v>
      </c>
      <c r="AU737">
        <v>4</v>
      </c>
      <c r="AV737">
        <v>3</v>
      </c>
      <c r="AW737">
        <v>48</v>
      </c>
      <c r="AX737">
        <v>33</v>
      </c>
      <c r="AY737">
        <v>2</v>
      </c>
      <c r="AZ737">
        <v>0</v>
      </c>
      <c r="BA737">
        <v>0</v>
      </c>
      <c r="BB737">
        <v>0</v>
      </c>
    </row>
    <row r="738" spans="2:54" x14ac:dyDescent="0.25">
      <c r="B738">
        <v>548</v>
      </c>
      <c r="C738">
        <v>12732</v>
      </c>
      <c r="D738">
        <v>256796</v>
      </c>
      <c r="G738" t="s">
        <v>1183</v>
      </c>
      <c r="H738">
        <v>12732</v>
      </c>
      <c r="I738">
        <v>3</v>
      </c>
      <c r="J738">
        <v>1</v>
      </c>
      <c r="K738">
        <v>100</v>
      </c>
      <c r="M738" t="s">
        <v>966</v>
      </c>
      <c r="N738" t="s">
        <v>966</v>
      </c>
      <c r="O738" t="s">
        <v>54</v>
      </c>
      <c r="P738" t="s">
        <v>967</v>
      </c>
      <c r="Q738">
        <v>1</v>
      </c>
      <c r="W738" t="s">
        <v>46</v>
      </c>
      <c r="X738">
        <v>97</v>
      </c>
      <c r="Y738">
        <v>0</v>
      </c>
      <c r="Z738" t="s">
        <v>247</v>
      </c>
      <c r="AA738">
        <v>0</v>
      </c>
      <c r="AB738">
        <v>20</v>
      </c>
      <c r="AC738">
        <v>24</v>
      </c>
      <c r="AD738">
        <v>55</v>
      </c>
      <c r="AE738">
        <v>25</v>
      </c>
      <c r="AF738">
        <v>20</v>
      </c>
      <c r="AG738" s="19">
        <v>10</v>
      </c>
      <c r="AH738" s="8">
        <f t="shared" si="30"/>
        <v>0.36499999999999999</v>
      </c>
      <c r="AI738" s="8">
        <f t="shared" si="31"/>
        <v>49.364999999999995</v>
      </c>
      <c r="AJ738" s="8">
        <f t="shared" si="32"/>
        <v>0.39800000000000002</v>
      </c>
      <c r="AL738" t="s">
        <v>431</v>
      </c>
      <c r="AM738" s="27">
        <v>1309999943</v>
      </c>
      <c r="AN738" s="27">
        <v>1720000029</v>
      </c>
      <c r="AO738" s="27">
        <v>1555000067</v>
      </c>
      <c r="AP738" s="27">
        <v>5099999905</v>
      </c>
      <c r="AQ738" s="27">
        <v>1220000029</v>
      </c>
      <c r="AR738">
        <v>12</v>
      </c>
      <c r="AS738">
        <v>9</v>
      </c>
      <c r="AT738">
        <v>25</v>
      </c>
      <c r="AU738">
        <v>3</v>
      </c>
      <c r="AV738">
        <v>2</v>
      </c>
      <c r="AW738">
        <v>33</v>
      </c>
      <c r="AX738">
        <v>13</v>
      </c>
      <c r="AY738">
        <v>2</v>
      </c>
      <c r="AZ738">
        <v>0</v>
      </c>
      <c r="BA738" s="27">
        <v>2900000095</v>
      </c>
      <c r="BB738">
        <v>1</v>
      </c>
    </row>
    <row r="739" spans="2:54" x14ac:dyDescent="0.25">
      <c r="B739">
        <v>1520</v>
      </c>
      <c r="C739">
        <v>12692</v>
      </c>
      <c r="D739">
        <v>256798</v>
      </c>
      <c r="G739" t="s">
        <v>1184</v>
      </c>
      <c r="H739">
        <v>12692</v>
      </c>
      <c r="I739">
        <v>3</v>
      </c>
      <c r="J739">
        <v>1</v>
      </c>
      <c r="K739">
        <v>50</v>
      </c>
      <c r="M739" t="s">
        <v>966</v>
      </c>
      <c r="N739" t="s">
        <v>966</v>
      </c>
      <c r="O739" t="s">
        <v>54</v>
      </c>
      <c r="P739" t="s">
        <v>967</v>
      </c>
      <c r="Q739">
        <v>1</v>
      </c>
      <c r="W739" t="s">
        <v>46</v>
      </c>
      <c r="X739">
        <v>97</v>
      </c>
      <c r="Y739">
        <v>0</v>
      </c>
      <c r="Z739" t="s">
        <v>247</v>
      </c>
      <c r="AA739">
        <v>0</v>
      </c>
      <c r="AB739">
        <v>20</v>
      </c>
      <c r="AC739">
        <v>24</v>
      </c>
      <c r="AD739">
        <v>55</v>
      </c>
      <c r="AE739">
        <v>25</v>
      </c>
      <c r="AF739">
        <v>20</v>
      </c>
      <c r="AG739" s="19">
        <v>10</v>
      </c>
      <c r="AH739" s="8">
        <f t="shared" si="30"/>
        <v>0.36499999999999999</v>
      </c>
      <c r="AI739" s="8">
        <f t="shared" si="31"/>
        <v>49.364999999999995</v>
      </c>
      <c r="AJ739" s="8">
        <f t="shared" si="32"/>
        <v>0.39800000000000002</v>
      </c>
      <c r="AL739" t="s">
        <v>431</v>
      </c>
      <c r="AM739" s="27">
        <v>1309999943</v>
      </c>
      <c r="AN739" s="27">
        <v>1720000029</v>
      </c>
      <c r="AO739" s="27">
        <v>1555000067</v>
      </c>
      <c r="AP739" s="27">
        <v>5099999905</v>
      </c>
      <c r="AQ739" s="27">
        <v>1220000029</v>
      </c>
      <c r="AR739">
        <v>12</v>
      </c>
      <c r="AS739">
        <v>9</v>
      </c>
      <c r="AT739">
        <v>25</v>
      </c>
      <c r="AU739">
        <v>3</v>
      </c>
      <c r="AV739">
        <v>2</v>
      </c>
      <c r="AW739">
        <v>33</v>
      </c>
      <c r="AX739">
        <v>13</v>
      </c>
      <c r="AY739">
        <v>2</v>
      </c>
      <c r="AZ739">
        <v>0</v>
      </c>
      <c r="BA739" s="27">
        <v>2900000095</v>
      </c>
      <c r="BB739">
        <v>1</v>
      </c>
    </row>
    <row r="740" spans="2:54" x14ac:dyDescent="0.25">
      <c r="B740">
        <v>1755</v>
      </c>
      <c r="C740">
        <v>12549</v>
      </c>
      <c r="D740">
        <v>256807</v>
      </c>
      <c r="G740" t="s">
        <v>1185</v>
      </c>
      <c r="H740">
        <v>12549</v>
      </c>
      <c r="I740">
        <v>3</v>
      </c>
      <c r="J740">
        <v>1</v>
      </c>
      <c r="K740">
        <v>100</v>
      </c>
      <c r="M740" t="s">
        <v>966</v>
      </c>
      <c r="N740" t="s">
        <v>966</v>
      </c>
      <c r="O740" t="s">
        <v>54</v>
      </c>
      <c r="P740" t="s">
        <v>967</v>
      </c>
      <c r="Q740">
        <v>1</v>
      </c>
      <c r="W740" t="s">
        <v>46</v>
      </c>
      <c r="X740">
        <v>97</v>
      </c>
      <c r="Y740">
        <v>0</v>
      </c>
      <c r="Z740" t="s">
        <v>247</v>
      </c>
      <c r="AA740">
        <v>0</v>
      </c>
      <c r="AB740">
        <v>20</v>
      </c>
      <c r="AC740">
        <v>24</v>
      </c>
      <c r="AD740">
        <v>55</v>
      </c>
      <c r="AE740">
        <v>25</v>
      </c>
      <c r="AF740">
        <v>20</v>
      </c>
      <c r="AG740" s="19">
        <v>10</v>
      </c>
      <c r="AH740" s="8">
        <f t="shared" si="30"/>
        <v>0.36499999999999999</v>
      </c>
      <c r="AI740" s="8">
        <f t="shared" si="31"/>
        <v>49.364999999999995</v>
      </c>
      <c r="AJ740" s="8">
        <f t="shared" si="32"/>
        <v>0.39800000000000002</v>
      </c>
      <c r="AL740" t="s">
        <v>431</v>
      </c>
      <c r="AM740" s="27">
        <v>1309999943</v>
      </c>
      <c r="AN740" s="27">
        <v>1720000029</v>
      </c>
      <c r="AO740" s="27">
        <v>1555000067</v>
      </c>
      <c r="AP740" s="27">
        <v>5099999905</v>
      </c>
      <c r="AQ740" s="27">
        <v>1220000029</v>
      </c>
      <c r="AR740">
        <v>12</v>
      </c>
      <c r="AS740">
        <v>9</v>
      </c>
      <c r="AT740">
        <v>25</v>
      </c>
      <c r="AU740">
        <v>3</v>
      </c>
      <c r="AV740">
        <v>2</v>
      </c>
      <c r="AW740">
        <v>33</v>
      </c>
      <c r="AX740">
        <v>13</v>
      </c>
      <c r="AY740">
        <v>2</v>
      </c>
      <c r="AZ740">
        <v>0</v>
      </c>
      <c r="BA740" s="27">
        <v>2900000095</v>
      </c>
      <c r="BB740">
        <v>1</v>
      </c>
    </row>
    <row r="741" spans="2:54" x14ac:dyDescent="0.25">
      <c r="B741">
        <v>758</v>
      </c>
      <c r="C741">
        <v>16208</v>
      </c>
      <c r="D741">
        <v>3942</v>
      </c>
      <c r="G741" t="s">
        <v>1186</v>
      </c>
      <c r="H741">
        <v>16208</v>
      </c>
      <c r="I741">
        <v>3</v>
      </c>
      <c r="J741">
        <v>3</v>
      </c>
      <c r="K741">
        <v>30</v>
      </c>
      <c r="M741" t="s">
        <v>1012</v>
      </c>
      <c r="N741" t="s">
        <v>1012</v>
      </c>
      <c r="O741" t="s">
        <v>710</v>
      </c>
      <c r="P741" t="s">
        <v>1013</v>
      </c>
      <c r="Q741">
        <v>1</v>
      </c>
      <c r="W741" t="s">
        <v>46</v>
      </c>
      <c r="X741">
        <v>127</v>
      </c>
      <c r="Y741">
        <v>0</v>
      </c>
      <c r="Z741" t="s">
        <v>247</v>
      </c>
      <c r="AA741">
        <v>0</v>
      </c>
      <c r="AB741">
        <v>20</v>
      </c>
      <c r="AC741">
        <v>9</v>
      </c>
      <c r="AD741">
        <v>78</v>
      </c>
      <c r="AE741">
        <v>11</v>
      </c>
      <c r="AF741">
        <v>11</v>
      </c>
      <c r="AG741" s="19">
        <v>11</v>
      </c>
      <c r="AH741" s="8">
        <f t="shared" ref="AH741:AH804" si="33">AVERAGE(2.18,2.59)</f>
        <v>2.3849999999999998</v>
      </c>
      <c r="AI741" s="8">
        <f t="shared" ref="AI741:AI804" si="34">AVERAGE(21.53,22.2)</f>
        <v>21.865000000000002</v>
      </c>
      <c r="AJ741" s="8">
        <f t="shared" ref="AJ741:AJ804" si="35">0.453</f>
        <v>0.45300000000000001</v>
      </c>
      <c r="AL741" t="s">
        <v>40</v>
      </c>
      <c r="AM741" s="27">
        <v>1460000038</v>
      </c>
      <c r="AN741" s="27">
        <v>1539999962</v>
      </c>
      <c r="AO741" t="s">
        <v>1187</v>
      </c>
      <c r="AP741" s="27">
        <v>5300000191</v>
      </c>
      <c r="AQ741" t="s">
        <v>1188</v>
      </c>
      <c r="AR741">
        <v>9</v>
      </c>
      <c r="AS741">
        <v>3</v>
      </c>
      <c r="AT741">
        <v>16</v>
      </c>
      <c r="AU741">
        <v>2</v>
      </c>
      <c r="AV741">
        <v>2</v>
      </c>
      <c r="AW741">
        <v>47</v>
      </c>
      <c r="AX741">
        <v>15</v>
      </c>
      <c r="AY741">
        <v>1</v>
      </c>
      <c r="AZ741">
        <v>0</v>
      </c>
      <c r="BA741">
        <v>0</v>
      </c>
      <c r="BB741">
        <v>0</v>
      </c>
    </row>
    <row r="742" spans="2:54" x14ac:dyDescent="0.25">
      <c r="B742">
        <v>837</v>
      </c>
      <c r="C742">
        <v>16214</v>
      </c>
      <c r="D742">
        <v>3943</v>
      </c>
      <c r="G742" t="s">
        <v>1189</v>
      </c>
      <c r="H742">
        <v>16214</v>
      </c>
      <c r="I742">
        <v>3</v>
      </c>
      <c r="J742">
        <v>1</v>
      </c>
      <c r="K742">
        <v>60</v>
      </c>
      <c r="M742" t="s">
        <v>1012</v>
      </c>
      <c r="N742" t="s">
        <v>1012</v>
      </c>
      <c r="O742" t="s">
        <v>710</v>
      </c>
      <c r="P742" t="s">
        <v>1013</v>
      </c>
      <c r="Q742">
        <v>1</v>
      </c>
      <c r="W742" t="s">
        <v>46</v>
      </c>
      <c r="X742">
        <v>127</v>
      </c>
      <c r="Y742">
        <v>0</v>
      </c>
      <c r="Z742" t="s">
        <v>247</v>
      </c>
      <c r="AA742">
        <v>0</v>
      </c>
      <c r="AB742">
        <v>20</v>
      </c>
      <c r="AC742">
        <v>9</v>
      </c>
      <c r="AD742">
        <v>78</v>
      </c>
      <c r="AE742">
        <v>11</v>
      </c>
      <c r="AF742">
        <v>11</v>
      </c>
      <c r="AG742" s="19">
        <v>11</v>
      </c>
      <c r="AH742" s="8">
        <f t="shared" si="33"/>
        <v>2.3849999999999998</v>
      </c>
      <c r="AI742" s="8">
        <f t="shared" si="34"/>
        <v>21.865000000000002</v>
      </c>
      <c r="AJ742" s="8">
        <f t="shared" si="35"/>
        <v>0.45300000000000001</v>
      </c>
      <c r="AL742" t="s">
        <v>40</v>
      </c>
      <c r="AM742" s="27">
        <v>1460000038</v>
      </c>
      <c r="AN742" s="27">
        <v>1539999962</v>
      </c>
      <c r="AO742" t="s">
        <v>1187</v>
      </c>
      <c r="AP742" s="27">
        <v>5300000191</v>
      </c>
      <c r="AQ742" t="s">
        <v>1188</v>
      </c>
      <c r="AR742">
        <v>9</v>
      </c>
      <c r="AS742">
        <v>3</v>
      </c>
      <c r="AT742">
        <v>16</v>
      </c>
      <c r="AU742">
        <v>2</v>
      </c>
      <c r="AV742">
        <v>2</v>
      </c>
      <c r="AW742">
        <v>47</v>
      </c>
      <c r="AX742">
        <v>15</v>
      </c>
      <c r="AY742">
        <v>1</v>
      </c>
      <c r="AZ742">
        <v>0</v>
      </c>
      <c r="BA742">
        <v>0</v>
      </c>
      <c r="BB742">
        <v>0</v>
      </c>
    </row>
    <row r="743" spans="2:54" x14ac:dyDescent="0.25">
      <c r="B743">
        <v>1312</v>
      </c>
      <c r="C743">
        <v>12865</v>
      </c>
      <c r="D743">
        <v>3948</v>
      </c>
      <c r="G743" t="s">
        <v>1190</v>
      </c>
      <c r="H743">
        <v>12865</v>
      </c>
      <c r="I743">
        <v>3</v>
      </c>
      <c r="J743">
        <v>2</v>
      </c>
      <c r="K743">
        <v>20</v>
      </c>
      <c r="M743" t="s">
        <v>1012</v>
      </c>
      <c r="N743" t="s">
        <v>1012</v>
      </c>
      <c r="O743" t="s">
        <v>710</v>
      </c>
      <c r="P743" t="s">
        <v>1013</v>
      </c>
      <c r="Q743">
        <v>1</v>
      </c>
      <c r="W743" t="s">
        <v>46</v>
      </c>
      <c r="X743">
        <v>127</v>
      </c>
      <c r="Y743">
        <v>0</v>
      </c>
      <c r="Z743" t="s">
        <v>247</v>
      </c>
      <c r="AA743">
        <v>0</v>
      </c>
      <c r="AB743">
        <v>20</v>
      </c>
      <c r="AC743">
        <v>9</v>
      </c>
      <c r="AD743">
        <v>78</v>
      </c>
      <c r="AE743">
        <v>11</v>
      </c>
      <c r="AF743">
        <v>11</v>
      </c>
      <c r="AG743" s="19">
        <v>11</v>
      </c>
      <c r="AH743" s="8">
        <f t="shared" si="33"/>
        <v>2.3849999999999998</v>
      </c>
      <c r="AI743" s="8">
        <f t="shared" si="34"/>
        <v>21.865000000000002</v>
      </c>
      <c r="AJ743" s="8">
        <f t="shared" si="35"/>
        <v>0.45300000000000001</v>
      </c>
      <c r="AL743" t="s">
        <v>40</v>
      </c>
      <c r="AM743" s="27">
        <v>1460000038</v>
      </c>
      <c r="AN743" s="27">
        <v>1539999962</v>
      </c>
      <c r="AO743" t="s">
        <v>1187</v>
      </c>
      <c r="AP743" s="27">
        <v>5300000191</v>
      </c>
      <c r="AQ743" t="s">
        <v>1188</v>
      </c>
      <c r="AR743">
        <v>9</v>
      </c>
      <c r="AS743">
        <v>3</v>
      </c>
      <c r="AT743">
        <v>16</v>
      </c>
      <c r="AU743">
        <v>2</v>
      </c>
      <c r="AV743">
        <v>2</v>
      </c>
      <c r="AW743">
        <v>47</v>
      </c>
      <c r="AX743">
        <v>15</v>
      </c>
      <c r="AY743">
        <v>1</v>
      </c>
      <c r="AZ743">
        <v>0</v>
      </c>
      <c r="BA743">
        <v>0</v>
      </c>
      <c r="BB743">
        <v>0</v>
      </c>
    </row>
    <row r="744" spans="2:54" x14ac:dyDescent="0.25">
      <c r="B744">
        <v>2668</v>
      </c>
      <c r="C744">
        <v>12589</v>
      </c>
      <c r="D744">
        <v>4565</v>
      </c>
      <c r="G744" t="s">
        <v>1191</v>
      </c>
      <c r="H744">
        <v>12589</v>
      </c>
      <c r="I744">
        <v>3</v>
      </c>
      <c r="J744">
        <v>2</v>
      </c>
      <c r="K744">
        <v>45</v>
      </c>
      <c r="M744" t="s">
        <v>1012</v>
      </c>
      <c r="N744" t="s">
        <v>1012</v>
      </c>
      <c r="O744" t="s">
        <v>710</v>
      </c>
      <c r="P744" t="s">
        <v>1013</v>
      </c>
      <c r="Q744">
        <v>1</v>
      </c>
      <c r="W744" t="s">
        <v>46</v>
      </c>
      <c r="X744">
        <v>138</v>
      </c>
      <c r="Y744">
        <v>0</v>
      </c>
      <c r="Z744" t="s">
        <v>247</v>
      </c>
      <c r="AA744">
        <v>0</v>
      </c>
      <c r="AB744">
        <v>20</v>
      </c>
      <c r="AC744">
        <v>8</v>
      </c>
      <c r="AD744">
        <v>53</v>
      </c>
      <c r="AE744">
        <v>28</v>
      </c>
      <c r="AF744">
        <v>19</v>
      </c>
      <c r="AG744" s="19">
        <v>11</v>
      </c>
      <c r="AH744" s="8">
        <f t="shared" si="33"/>
        <v>2.3849999999999998</v>
      </c>
      <c r="AI744" s="8">
        <f t="shared" si="34"/>
        <v>21.865000000000002</v>
      </c>
      <c r="AJ744" s="8">
        <f t="shared" si="35"/>
        <v>0.45300000000000001</v>
      </c>
      <c r="AL744" t="s">
        <v>431</v>
      </c>
      <c r="AM744" s="27">
        <v>1070000052</v>
      </c>
      <c r="AN744" s="27">
        <v>1700000048</v>
      </c>
      <c r="AO744" s="27">
        <v>1327999949</v>
      </c>
      <c r="AP744" s="27">
        <v>5199999809</v>
      </c>
      <c r="AQ744" s="27">
        <v>1129999995</v>
      </c>
      <c r="AR744">
        <v>15</v>
      </c>
      <c r="AS744">
        <v>6</v>
      </c>
      <c r="AT744">
        <v>12</v>
      </c>
      <c r="AU744">
        <v>4</v>
      </c>
      <c r="AV744">
        <v>3</v>
      </c>
      <c r="AW744">
        <v>50</v>
      </c>
      <c r="AX744">
        <v>11</v>
      </c>
      <c r="AY744">
        <v>1</v>
      </c>
      <c r="AZ744">
        <v>0</v>
      </c>
      <c r="BA744">
        <v>0</v>
      </c>
      <c r="BB744">
        <v>0</v>
      </c>
    </row>
    <row r="745" spans="2:54" x14ac:dyDescent="0.25">
      <c r="B745">
        <v>2695</v>
      </c>
      <c r="C745">
        <v>12611</v>
      </c>
      <c r="D745">
        <v>4566</v>
      </c>
      <c r="G745" t="s">
        <v>1192</v>
      </c>
      <c r="H745">
        <v>12611</v>
      </c>
      <c r="I745">
        <v>3</v>
      </c>
      <c r="J745">
        <v>1</v>
      </c>
      <c r="K745">
        <v>80</v>
      </c>
      <c r="M745" t="s">
        <v>1012</v>
      </c>
      <c r="N745" t="s">
        <v>1012</v>
      </c>
      <c r="O745" t="s">
        <v>710</v>
      </c>
      <c r="P745" t="s">
        <v>1013</v>
      </c>
      <c r="Q745">
        <v>1</v>
      </c>
      <c r="W745" t="s">
        <v>46</v>
      </c>
      <c r="X745">
        <v>138</v>
      </c>
      <c r="Y745">
        <v>0</v>
      </c>
      <c r="Z745" t="s">
        <v>247</v>
      </c>
      <c r="AA745">
        <v>0</v>
      </c>
      <c r="AB745">
        <v>20</v>
      </c>
      <c r="AC745">
        <v>8</v>
      </c>
      <c r="AD745">
        <v>53</v>
      </c>
      <c r="AE745">
        <v>28</v>
      </c>
      <c r="AF745">
        <v>19</v>
      </c>
      <c r="AG745" s="19">
        <v>11</v>
      </c>
      <c r="AH745" s="8">
        <f t="shared" si="33"/>
        <v>2.3849999999999998</v>
      </c>
      <c r="AI745" s="8">
        <f t="shared" si="34"/>
        <v>21.865000000000002</v>
      </c>
      <c r="AJ745" s="8">
        <f t="shared" si="35"/>
        <v>0.45300000000000001</v>
      </c>
      <c r="AL745" t="s">
        <v>431</v>
      </c>
      <c r="AM745" s="27">
        <v>1070000052</v>
      </c>
      <c r="AN745" s="27">
        <v>1700000048</v>
      </c>
      <c r="AO745" s="27">
        <v>1327999949</v>
      </c>
      <c r="AP745" s="27">
        <v>5199999809</v>
      </c>
      <c r="AQ745" s="27">
        <v>1129999995</v>
      </c>
      <c r="AR745">
        <v>15</v>
      </c>
      <c r="AS745">
        <v>6</v>
      </c>
      <c r="AT745">
        <v>12</v>
      </c>
      <c r="AU745">
        <v>4</v>
      </c>
      <c r="AV745">
        <v>3</v>
      </c>
      <c r="AW745">
        <v>50</v>
      </c>
      <c r="AX745">
        <v>11</v>
      </c>
      <c r="AY745">
        <v>1</v>
      </c>
      <c r="AZ745">
        <v>0</v>
      </c>
      <c r="BA745">
        <v>0</v>
      </c>
      <c r="BB745">
        <v>0</v>
      </c>
    </row>
    <row r="746" spans="2:54" x14ac:dyDescent="0.25">
      <c r="B746">
        <v>2496</v>
      </c>
      <c r="C746">
        <v>12806</v>
      </c>
      <c r="D746">
        <v>4611</v>
      </c>
      <c r="G746" t="s">
        <v>1193</v>
      </c>
      <c r="H746">
        <v>12806</v>
      </c>
      <c r="I746">
        <v>3</v>
      </c>
      <c r="J746">
        <v>3</v>
      </c>
      <c r="K746">
        <v>30</v>
      </c>
      <c r="M746" t="s">
        <v>1012</v>
      </c>
      <c r="N746" t="s">
        <v>1012</v>
      </c>
      <c r="O746" t="s">
        <v>710</v>
      </c>
      <c r="P746" t="s">
        <v>1013</v>
      </c>
      <c r="Q746">
        <v>1</v>
      </c>
      <c r="W746" t="s">
        <v>46</v>
      </c>
      <c r="X746">
        <v>138</v>
      </c>
      <c r="Y746">
        <v>0</v>
      </c>
      <c r="Z746" t="s">
        <v>247</v>
      </c>
      <c r="AA746">
        <v>0</v>
      </c>
      <c r="AB746">
        <v>20</v>
      </c>
      <c r="AC746">
        <v>8</v>
      </c>
      <c r="AD746">
        <v>53</v>
      </c>
      <c r="AE746">
        <v>28</v>
      </c>
      <c r="AF746">
        <v>19</v>
      </c>
      <c r="AG746" s="19">
        <v>11</v>
      </c>
      <c r="AH746" s="8">
        <f t="shared" si="33"/>
        <v>2.3849999999999998</v>
      </c>
      <c r="AI746" s="8">
        <f t="shared" si="34"/>
        <v>21.865000000000002</v>
      </c>
      <c r="AJ746" s="8">
        <f t="shared" si="35"/>
        <v>0.45300000000000001</v>
      </c>
      <c r="AL746" t="s">
        <v>431</v>
      </c>
      <c r="AM746" s="27">
        <v>1070000052</v>
      </c>
      <c r="AN746" s="27">
        <v>1700000048</v>
      </c>
      <c r="AO746" s="27">
        <v>1327999949</v>
      </c>
      <c r="AP746" s="27">
        <v>5199999809</v>
      </c>
      <c r="AQ746" s="27">
        <v>1129999995</v>
      </c>
      <c r="AR746">
        <v>15</v>
      </c>
      <c r="AS746">
        <v>6</v>
      </c>
      <c r="AT746">
        <v>12</v>
      </c>
      <c r="AU746">
        <v>4</v>
      </c>
      <c r="AV746">
        <v>3</v>
      </c>
      <c r="AW746">
        <v>50</v>
      </c>
      <c r="AX746">
        <v>11</v>
      </c>
      <c r="AY746">
        <v>1</v>
      </c>
      <c r="AZ746">
        <v>0</v>
      </c>
      <c r="BA746">
        <v>0</v>
      </c>
      <c r="BB746">
        <v>0</v>
      </c>
    </row>
    <row r="747" spans="2:54" x14ac:dyDescent="0.25">
      <c r="B747">
        <v>1639</v>
      </c>
      <c r="C747">
        <v>18787</v>
      </c>
      <c r="D747">
        <v>4707</v>
      </c>
      <c r="G747" t="s">
        <v>1194</v>
      </c>
      <c r="H747">
        <v>18787</v>
      </c>
      <c r="I747">
        <v>3</v>
      </c>
      <c r="J747">
        <v>1</v>
      </c>
      <c r="K747">
        <v>60</v>
      </c>
      <c r="M747" t="s">
        <v>1012</v>
      </c>
      <c r="N747" t="s">
        <v>1012</v>
      </c>
      <c r="O747" t="s">
        <v>710</v>
      </c>
      <c r="P747" t="s">
        <v>1013</v>
      </c>
      <c r="Q747">
        <v>1</v>
      </c>
      <c r="W747" t="s">
        <v>46</v>
      </c>
      <c r="X747">
        <v>138</v>
      </c>
      <c r="Y747">
        <v>0</v>
      </c>
      <c r="Z747" t="s">
        <v>247</v>
      </c>
      <c r="AA747">
        <v>0</v>
      </c>
      <c r="AB747">
        <v>20</v>
      </c>
      <c r="AC747">
        <v>8</v>
      </c>
      <c r="AD747">
        <v>53</v>
      </c>
      <c r="AE747">
        <v>28</v>
      </c>
      <c r="AF747">
        <v>19</v>
      </c>
      <c r="AG747" s="19">
        <v>11</v>
      </c>
      <c r="AH747" s="8">
        <f t="shared" si="33"/>
        <v>2.3849999999999998</v>
      </c>
      <c r="AI747" s="8">
        <f t="shared" si="34"/>
        <v>21.865000000000002</v>
      </c>
      <c r="AJ747" s="8">
        <f t="shared" si="35"/>
        <v>0.45300000000000001</v>
      </c>
      <c r="AL747" t="s">
        <v>431</v>
      </c>
      <c r="AM747" s="27">
        <v>1070000052</v>
      </c>
      <c r="AN747" s="27">
        <v>1700000048</v>
      </c>
      <c r="AO747" s="27">
        <v>1327999949</v>
      </c>
      <c r="AP747" s="27">
        <v>5199999809</v>
      </c>
      <c r="AQ747" s="27">
        <v>1129999995</v>
      </c>
      <c r="AR747">
        <v>15</v>
      </c>
      <c r="AS747">
        <v>6</v>
      </c>
      <c r="AT747">
        <v>12</v>
      </c>
      <c r="AU747">
        <v>4</v>
      </c>
      <c r="AV747">
        <v>3</v>
      </c>
      <c r="AW747">
        <v>50</v>
      </c>
      <c r="AX747">
        <v>11</v>
      </c>
      <c r="AY747">
        <v>1</v>
      </c>
      <c r="AZ747">
        <v>0</v>
      </c>
      <c r="BA747">
        <v>0</v>
      </c>
      <c r="BB747">
        <v>0</v>
      </c>
    </row>
    <row r="748" spans="2:54" x14ac:dyDescent="0.25">
      <c r="B748">
        <v>1580</v>
      </c>
      <c r="C748">
        <v>18782</v>
      </c>
      <c r="D748">
        <v>4708</v>
      </c>
      <c r="G748" t="s">
        <v>1195</v>
      </c>
      <c r="H748">
        <v>18782</v>
      </c>
      <c r="I748">
        <v>3</v>
      </c>
      <c r="J748">
        <v>3</v>
      </c>
      <c r="K748">
        <v>20</v>
      </c>
      <c r="M748" t="s">
        <v>1012</v>
      </c>
      <c r="N748" t="s">
        <v>1012</v>
      </c>
      <c r="O748" t="s">
        <v>710</v>
      </c>
      <c r="P748" t="s">
        <v>1013</v>
      </c>
      <c r="Q748">
        <v>1</v>
      </c>
      <c r="W748" t="s">
        <v>46</v>
      </c>
      <c r="X748">
        <v>138</v>
      </c>
      <c r="Y748">
        <v>0</v>
      </c>
      <c r="Z748" t="s">
        <v>247</v>
      </c>
      <c r="AA748">
        <v>0</v>
      </c>
      <c r="AB748">
        <v>20</v>
      </c>
      <c r="AC748">
        <v>8</v>
      </c>
      <c r="AD748">
        <v>53</v>
      </c>
      <c r="AE748">
        <v>28</v>
      </c>
      <c r="AF748">
        <v>19</v>
      </c>
      <c r="AG748" s="19">
        <v>11</v>
      </c>
      <c r="AH748" s="8">
        <f t="shared" si="33"/>
        <v>2.3849999999999998</v>
      </c>
      <c r="AI748" s="8">
        <f t="shared" si="34"/>
        <v>21.865000000000002</v>
      </c>
      <c r="AJ748" s="8">
        <f t="shared" si="35"/>
        <v>0.45300000000000001</v>
      </c>
      <c r="AL748" t="s">
        <v>431</v>
      </c>
      <c r="AM748" s="27">
        <v>1070000052</v>
      </c>
      <c r="AN748" s="27">
        <v>1700000048</v>
      </c>
      <c r="AO748" s="27">
        <v>1327999949</v>
      </c>
      <c r="AP748" s="27">
        <v>5199999809</v>
      </c>
      <c r="AQ748" s="27">
        <v>1129999995</v>
      </c>
      <c r="AR748">
        <v>15</v>
      </c>
      <c r="AS748">
        <v>6</v>
      </c>
      <c r="AT748">
        <v>12</v>
      </c>
      <c r="AU748">
        <v>4</v>
      </c>
      <c r="AV748">
        <v>3</v>
      </c>
      <c r="AW748">
        <v>50</v>
      </c>
      <c r="AX748">
        <v>11</v>
      </c>
      <c r="AY748">
        <v>1</v>
      </c>
      <c r="AZ748">
        <v>0</v>
      </c>
      <c r="BA748">
        <v>0</v>
      </c>
      <c r="BB748">
        <v>0</v>
      </c>
    </row>
    <row r="749" spans="2:54" x14ac:dyDescent="0.25">
      <c r="B749">
        <v>1526</v>
      </c>
      <c r="C749">
        <v>18780</v>
      </c>
      <c r="D749">
        <v>4720</v>
      </c>
      <c r="G749" t="s">
        <v>1196</v>
      </c>
      <c r="H749">
        <v>18780</v>
      </c>
      <c r="I749">
        <v>3</v>
      </c>
      <c r="J749">
        <v>2</v>
      </c>
      <c r="K749">
        <v>35</v>
      </c>
      <c r="M749" t="s">
        <v>1012</v>
      </c>
      <c r="N749" t="s">
        <v>1012</v>
      </c>
      <c r="O749" t="s">
        <v>710</v>
      </c>
      <c r="P749" t="s">
        <v>1013</v>
      </c>
      <c r="Q749">
        <v>1</v>
      </c>
      <c r="W749" t="s">
        <v>46</v>
      </c>
      <c r="X749">
        <v>138</v>
      </c>
      <c r="Y749">
        <v>0</v>
      </c>
      <c r="Z749" t="s">
        <v>247</v>
      </c>
      <c r="AA749">
        <v>0</v>
      </c>
      <c r="AB749">
        <v>20</v>
      </c>
      <c r="AC749">
        <v>8</v>
      </c>
      <c r="AD749">
        <v>53</v>
      </c>
      <c r="AE749">
        <v>28</v>
      </c>
      <c r="AF749">
        <v>19</v>
      </c>
      <c r="AG749" s="19">
        <v>11</v>
      </c>
      <c r="AH749" s="8">
        <f t="shared" si="33"/>
        <v>2.3849999999999998</v>
      </c>
      <c r="AI749" s="8">
        <f t="shared" si="34"/>
        <v>21.865000000000002</v>
      </c>
      <c r="AJ749" s="8">
        <f t="shared" si="35"/>
        <v>0.45300000000000001</v>
      </c>
      <c r="AL749" t="s">
        <v>431</v>
      </c>
      <c r="AM749" s="27">
        <v>1070000052</v>
      </c>
      <c r="AN749" s="27">
        <v>1700000048</v>
      </c>
      <c r="AO749" s="27">
        <v>1327999949</v>
      </c>
      <c r="AP749" s="27">
        <v>5199999809</v>
      </c>
      <c r="AQ749" s="27">
        <v>1129999995</v>
      </c>
      <c r="AR749">
        <v>15</v>
      </c>
      <c r="AS749">
        <v>6</v>
      </c>
      <c r="AT749">
        <v>12</v>
      </c>
      <c r="AU749">
        <v>4</v>
      </c>
      <c r="AV749">
        <v>3</v>
      </c>
      <c r="AW749">
        <v>50</v>
      </c>
      <c r="AX749">
        <v>11</v>
      </c>
      <c r="AY749">
        <v>1</v>
      </c>
      <c r="AZ749">
        <v>0</v>
      </c>
      <c r="BA749">
        <v>0</v>
      </c>
      <c r="BB749">
        <v>0</v>
      </c>
    </row>
    <row r="750" spans="2:54" x14ac:dyDescent="0.25">
      <c r="B750">
        <v>1579</v>
      </c>
      <c r="C750">
        <v>18841</v>
      </c>
      <c r="D750">
        <v>4732</v>
      </c>
      <c r="G750" t="s">
        <v>1197</v>
      </c>
      <c r="H750">
        <v>18841</v>
      </c>
      <c r="I750">
        <v>3</v>
      </c>
      <c r="J750">
        <v>3</v>
      </c>
      <c r="K750">
        <v>20</v>
      </c>
      <c r="M750" t="s">
        <v>1012</v>
      </c>
      <c r="N750" t="s">
        <v>1012</v>
      </c>
      <c r="O750" t="s">
        <v>710</v>
      </c>
      <c r="P750" t="s">
        <v>1013</v>
      </c>
      <c r="Q750">
        <v>1</v>
      </c>
      <c r="W750" t="s">
        <v>46</v>
      </c>
      <c r="X750">
        <v>138</v>
      </c>
      <c r="Y750">
        <v>0</v>
      </c>
      <c r="Z750" t="s">
        <v>247</v>
      </c>
      <c r="AA750">
        <v>0</v>
      </c>
      <c r="AB750">
        <v>20</v>
      </c>
      <c r="AC750">
        <v>8</v>
      </c>
      <c r="AD750">
        <v>53</v>
      </c>
      <c r="AE750">
        <v>28</v>
      </c>
      <c r="AF750">
        <v>19</v>
      </c>
      <c r="AG750" s="19">
        <v>11</v>
      </c>
      <c r="AH750" s="8">
        <f t="shared" si="33"/>
        <v>2.3849999999999998</v>
      </c>
      <c r="AI750" s="8">
        <f t="shared" si="34"/>
        <v>21.865000000000002</v>
      </c>
      <c r="AJ750" s="8">
        <f t="shared" si="35"/>
        <v>0.45300000000000001</v>
      </c>
      <c r="AL750" t="s">
        <v>431</v>
      </c>
      <c r="AM750" s="27">
        <v>1070000052</v>
      </c>
      <c r="AN750" s="27">
        <v>1700000048</v>
      </c>
      <c r="AO750" s="27">
        <v>1327999949</v>
      </c>
      <c r="AP750" s="27">
        <v>5199999809</v>
      </c>
      <c r="AQ750" s="27">
        <v>1129999995</v>
      </c>
      <c r="AR750">
        <v>15</v>
      </c>
      <c r="AS750">
        <v>6</v>
      </c>
      <c r="AT750">
        <v>12</v>
      </c>
      <c r="AU750">
        <v>4</v>
      </c>
      <c r="AV750">
        <v>3</v>
      </c>
      <c r="AW750">
        <v>50</v>
      </c>
      <c r="AX750">
        <v>11</v>
      </c>
      <c r="AY750">
        <v>1</v>
      </c>
      <c r="AZ750">
        <v>0</v>
      </c>
      <c r="BA750">
        <v>0</v>
      </c>
      <c r="BB750">
        <v>0</v>
      </c>
    </row>
    <row r="751" spans="2:54" x14ac:dyDescent="0.25">
      <c r="B751">
        <v>2799</v>
      </c>
      <c r="C751">
        <v>27604</v>
      </c>
      <c r="D751">
        <v>4790</v>
      </c>
      <c r="G751" t="s">
        <v>1198</v>
      </c>
      <c r="H751">
        <v>27604</v>
      </c>
      <c r="I751">
        <v>3</v>
      </c>
      <c r="J751">
        <v>2</v>
      </c>
      <c r="K751">
        <v>30</v>
      </c>
      <c r="M751" t="s">
        <v>1012</v>
      </c>
      <c r="N751" t="s">
        <v>1012</v>
      </c>
      <c r="O751" t="s">
        <v>710</v>
      </c>
      <c r="P751" t="s">
        <v>1013</v>
      </c>
      <c r="Q751">
        <v>1</v>
      </c>
      <c r="W751" t="s">
        <v>46</v>
      </c>
      <c r="X751">
        <v>138</v>
      </c>
      <c r="Y751">
        <v>0</v>
      </c>
      <c r="Z751" t="s">
        <v>247</v>
      </c>
      <c r="AA751">
        <v>0</v>
      </c>
      <c r="AB751">
        <v>20</v>
      </c>
      <c r="AC751">
        <v>8</v>
      </c>
      <c r="AD751">
        <v>53</v>
      </c>
      <c r="AE751">
        <v>28</v>
      </c>
      <c r="AF751">
        <v>19</v>
      </c>
      <c r="AG751" s="19">
        <v>11</v>
      </c>
      <c r="AH751" s="8">
        <f t="shared" si="33"/>
        <v>2.3849999999999998</v>
      </c>
      <c r="AI751" s="8">
        <f t="shared" si="34"/>
        <v>21.865000000000002</v>
      </c>
      <c r="AJ751" s="8">
        <f t="shared" si="35"/>
        <v>0.45300000000000001</v>
      </c>
      <c r="AL751" t="s">
        <v>431</v>
      </c>
      <c r="AM751" s="27">
        <v>1070000052</v>
      </c>
      <c r="AN751" s="27">
        <v>1700000048</v>
      </c>
      <c r="AO751" s="27">
        <v>1327999949</v>
      </c>
      <c r="AP751" s="27">
        <v>5199999809</v>
      </c>
      <c r="AQ751" s="27">
        <v>1129999995</v>
      </c>
      <c r="AR751">
        <v>15</v>
      </c>
      <c r="AS751">
        <v>6</v>
      </c>
      <c r="AT751">
        <v>12</v>
      </c>
      <c r="AU751">
        <v>4</v>
      </c>
      <c r="AV751">
        <v>3</v>
      </c>
      <c r="AW751">
        <v>50</v>
      </c>
      <c r="AX751">
        <v>11</v>
      </c>
      <c r="AY751">
        <v>1</v>
      </c>
      <c r="AZ751">
        <v>0</v>
      </c>
      <c r="BA751">
        <v>0</v>
      </c>
      <c r="BB751">
        <v>0</v>
      </c>
    </row>
    <row r="752" spans="2:54" x14ac:dyDescent="0.25">
      <c r="B752">
        <v>148</v>
      </c>
      <c r="C752">
        <v>27616</v>
      </c>
      <c r="D752">
        <v>4792</v>
      </c>
      <c r="G752" t="s">
        <v>1199</v>
      </c>
      <c r="H752">
        <v>27616</v>
      </c>
      <c r="I752">
        <v>3</v>
      </c>
      <c r="J752">
        <v>2</v>
      </c>
      <c r="K752">
        <v>35</v>
      </c>
      <c r="M752" t="s">
        <v>1012</v>
      </c>
      <c r="N752" t="s">
        <v>1012</v>
      </c>
      <c r="O752" t="s">
        <v>710</v>
      </c>
      <c r="P752" t="s">
        <v>1013</v>
      </c>
      <c r="Q752">
        <v>1</v>
      </c>
      <c r="W752" t="s">
        <v>46</v>
      </c>
      <c r="X752">
        <v>138</v>
      </c>
      <c r="Y752">
        <v>0</v>
      </c>
      <c r="Z752" t="s">
        <v>247</v>
      </c>
      <c r="AA752">
        <v>0</v>
      </c>
      <c r="AB752">
        <v>20</v>
      </c>
      <c r="AC752">
        <v>8</v>
      </c>
      <c r="AD752">
        <v>53</v>
      </c>
      <c r="AE752">
        <v>28</v>
      </c>
      <c r="AF752">
        <v>19</v>
      </c>
      <c r="AG752" s="19">
        <v>11</v>
      </c>
      <c r="AH752" s="8">
        <f t="shared" si="33"/>
        <v>2.3849999999999998</v>
      </c>
      <c r="AI752" s="8">
        <f t="shared" si="34"/>
        <v>21.865000000000002</v>
      </c>
      <c r="AJ752" s="8">
        <f t="shared" si="35"/>
        <v>0.45300000000000001</v>
      </c>
      <c r="AL752" t="s">
        <v>431</v>
      </c>
      <c r="AM752" s="27">
        <v>1070000052</v>
      </c>
      <c r="AN752" s="27">
        <v>1700000048</v>
      </c>
      <c r="AO752" s="27">
        <v>1327999949</v>
      </c>
      <c r="AP752" s="27">
        <v>5199999809</v>
      </c>
      <c r="AQ752" s="27">
        <v>1129999995</v>
      </c>
      <c r="AR752">
        <v>15</v>
      </c>
      <c r="AS752">
        <v>6</v>
      </c>
      <c r="AT752">
        <v>12</v>
      </c>
      <c r="AU752">
        <v>4</v>
      </c>
      <c r="AV752">
        <v>3</v>
      </c>
      <c r="AW752">
        <v>50</v>
      </c>
      <c r="AX752">
        <v>11</v>
      </c>
      <c r="AY752">
        <v>1</v>
      </c>
      <c r="AZ752">
        <v>0</v>
      </c>
      <c r="BA752">
        <v>0</v>
      </c>
      <c r="BB752">
        <v>0</v>
      </c>
    </row>
    <row r="753" spans="2:54" x14ac:dyDescent="0.25">
      <c r="B753">
        <v>320</v>
      </c>
      <c r="C753">
        <v>27617</v>
      </c>
      <c r="D753">
        <v>4808</v>
      </c>
      <c r="G753" t="s">
        <v>1200</v>
      </c>
      <c r="H753">
        <v>27617</v>
      </c>
      <c r="I753">
        <v>3</v>
      </c>
      <c r="J753">
        <v>3</v>
      </c>
      <c r="K753">
        <v>25</v>
      </c>
      <c r="M753" t="s">
        <v>1012</v>
      </c>
      <c r="N753" t="s">
        <v>1012</v>
      </c>
      <c r="O753" t="s">
        <v>710</v>
      </c>
      <c r="P753" t="s">
        <v>1013</v>
      </c>
      <c r="Q753">
        <v>1</v>
      </c>
      <c r="W753" t="s">
        <v>46</v>
      </c>
      <c r="X753">
        <v>138</v>
      </c>
      <c r="Y753">
        <v>0</v>
      </c>
      <c r="Z753" t="s">
        <v>247</v>
      </c>
      <c r="AA753">
        <v>0</v>
      </c>
      <c r="AB753">
        <v>20</v>
      </c>
      <c r="AC753">
        <v>8</v>
      </c>
      <c r="AD753">
        <v>53</v>
      </c>
      <c r="AE753">
        <v>28</v>
      </c>
      <c r="AF753">
        <v>19</v>
      </c>
      <c r="AG753" s="19">
        <v>11</v>
      </c>
      <c r="AH753" s="8">
        <f t="shared" si="33"/>
        <v>2.3849999999999998</v>
      </c>
      <c r="AI753" s="8">
        <f t="shared" si="34"/>
        <v>21.865000000000002</v>
      </c>
      <c r="AJ753" s="8">
        <f t="shared" si="35"/>
        <v>0.45300000000000001</v>
      </c>
      <c r="AL753" t="s">
        <v>431</v>
      </c>
      <c r="AM753" s="27">
        <v>1070000052</v>
      </c>
      <c r="AN753" s="27">
        <v>1700000048</v>
      </c>
      <c r="AO753" s="27">
        <v>1327999949</v>
      </c>
      <c r="AP753" s="27">
        <v>5199999809</v>
      </c>
      <c r="AQ753" s="27">
        <v>1129999995</v>
      </c>
      <c r="AR753">
        <v>15</v>
      </c>
      <c r="AS753">
        <v>6</v>
      </c>
      <c r="AT753">
        <v>12</v>
      </c>
      <c r="AU753">
        <v>4</v>
      </c>
      <c r="AV753">
        <v>3</v>
      </c>
      <c r="AW753">
        <v>50</v>
      </c>
      <c r="AX753">
        <v>11</v>
      </c>
      <c r="AY753">
        <v>1</v>
      </c>
      <c r="AZ753">
        <v>0</v>
      </c>
      <c r="BA753">
        <v>0</v>
      </c>
      <c r="BB753">
        <v>0</v>
      </c>
    </row>
    <row r="754" spans="2:54" x14ac:dyDescent="0.25">
      <c r="B754">
        <v>2459</v>
      </c>
      <c r="C754">
        <v>19069</v>
      </c>
      <c r="D754">
        <v>8346</v>
      </c>
      <c r="G754" t="s">
        <v>1201</v>
      </c>
      <c r="H754">
        <v>19069</v>
      </c>
      <c r="I754">
        <v>3</v>
      </c>
      <c r="J754">
        <v>2</v>
      </c>
      <c r="K754">
        <v>25</v>
      </c>
      <c r="M754" t="s">
        <v>1000</v>
      </c>
      <c r="N754" t="s">
        <v>1000</v>
      </c>
      <c r="O754" t="s">
        <v>1001</v>
      </c>
      <c r="P754" t="s">
        <v>1002</v>
      </c>
      <c r="Q754">
        <v>1</v>
      </c>
      <c r="W754" t="s">
        <v>126</v>
      </c>
      <c r="X754">
        <v>120</v>
      </c>
      <c r="Y754">
        <v>0</v>
      </c>
      <c r="Z754" t="s">
        <v>247</v>
      </c>
      <c r="AA754">
        <v>0</v>
      </c>
      <c r="AB754">
        <v>20</v>
      </c>
      <c r="AC754">
        <v>20</v>
      </c>
      <c r="AD754">
        <v>68</v>
      </c>
      <c r="AE754">
        <v>20</v>
      </c>
      <c r="AF754">
        <v>12</v>
      </c>
      <c r="AG754" s="19">
        <v>11</v>
      </c>
      <c r="AH754" s="8">
        <f t="shared" si="33"/>
        <v>2.3849999999999998</v>
      </c>
      <c r="AI754" s="8">
        <f t="shared" si="34"/>
        <v>21.865000000000002</v>
      </c>
      <c r="AJ754" s="8">
        <f t="shared" si="35"/>
        <v>0.45300000000000001</v>
      </c>
      <c r="AL754" t="s">
        <v>40</v>
      </c>
      <c r="AM754" s="27">
        <v>1480000019</v>
      </c>
      <c r="AN754" s="27">
        <v>1559999943</v>
      </c>
      <c r="AO754" s="27">
        <v>1128000021</v>
      </c>
      <c r="AP754" s="27">
        <v>5400000095</v>
      </c>
      <c r="AQ754" t="s">
        <v>1110</v>
      </c>
      <c r="AR754">
        <v>18</v>
      </c>
      <c r="AS754">
        <v>4</v>
      </c>
      <c r="AT754">
        <v>15</v>
      </c>
      <c r="AU754">
        <v>3</v>
      </c>
      <c r="AV754">
        <v>2</v>
      </c>
      <c r="AW754">
        <v>42</v>
      </c>
      <c r="AX754">
        <v>13</v>
      </c>
      <c r="AY754">
        <v>3</v>
      </c>
      <c r="AZ754">
        <v>0</v>
      </c>
      <c r="BA754">
        <v>0</v>
      </c>
      <c r="BB754">
        <v>0</v>
      </c>
    </row>
    <row r="755" spans="2:54" x14ac:dyDescent="0.25">
      <c r="B755">
        <v>2213</v>
      </c>
      <c r="C755">
        <v>19086</v>
      </c>
      <c r="D755">
        <v>8366</v>
      </c>
      <c r="G755" t="s">
        <v>1202</v>
      </c>
      <c r="H755">
        <v>19086</v>
      </c>
      <c r="I755">
        <v>3</v>
      </c>
      <c r="J755">
        <v>3</v>
      </c>
      <c r="K755">
        <v>20</v>
      </c>
      <c r="M755" t="s">
        <v>1000</v>
      </c>
      <c r="N755" t="s">
        <v>1000</v>
      </c>
      <c r="O755" t="s">
        <v>1001</v>
      </c>
      <c r="P755" t="s">
        <v>1002</v>
      </c>
      <c r="Q755">
        <v>1</v>
      </c>
      <c r="W755" t="s">
        <v>126</v>
      </c>
      <c r="X755">
        <v>120</v>
      </c>
      <c r="Y755">
        <v>0</v>
      </c>
      <c r="Z755" t="s">
        <v>247</v>
      </c>
      <c r="AA755">
        <v>0</v>
      </c>
      <c r="AB755">
        <v>20</v>
      </c>
      <c r="AC755">
        <v>20</v>
      </c>
      <c r="AD755">
        <v>68</v>
      </c>
      <c r="AE755">
        <v>20</v>
      </c>
      <c r="AF755">
        <v>12</v>
      </c>
      <c r="AG755" s="19">
        <v>11</v>
      </c>
      <c r="AH755" s="8">
        <f t="shared" si="33"/>
        <v>2.3849999999999998</v>
      </c>
      <c r="AI755" s="8">
        <f t="shared" si="34"/>
        <v>21.865000000000002</v>
      </c>
      <c r="AJ755" s="8">
        <f t="shared" si="35"/>
        <v>0.45300000000000001</v>
      </c>
      <c r="AL755" t="s">
        <v>40</v>
      </c>
      <c r="AM755" s="27">
        <v>1480000019</v>
      </c>
      <c r="AN755" s="27">
        <v>1559999943</v>
      </c>
      <c r="AO755" s="27">
        <v>1128000021</v>
      </c>
      <c r="AP755" s="27">
        <v>5400000095</v>
      </c>
      <c r="AQ755" t="s">
        <v>1110</v>
      </c>
      <c r="AR755">
        <v>18</v>
      </c>
      <c r="AS755">
        <v>4</v>
      </c>
      <c r="AT755">
        <v>15</v>
      </c>
      <c r="AU755">
        <v>3</v>
      </c>
      <c r="AV755">
        <v>2</v>
      </c>
      <c r="AW755">
        <v>42</v>
      </c>
      <c r="AX755">
        <v>13</v>
      </c>
      <c r="AY755">
        <v>3</v>
      </c>
      <c r="AZ755">
        <v>0</v>
      </c>
      <c r="BA755">
        <v>0</v>
      </c>
      <c r="BB755">
        <v>0</v>
      </c>
    </row>
    <row r="756" spans="2:54" x14ac:dyDescent="0.25">
      <c r="B756">
        <v>163</v>
      </c>
      <c r="C756">
        <v>18772</v>
      </c>
      <c r="D756">
        <v>14359</v>
      </c>
      <c r="G756" t="s">
        <v>1203</v>
      </c>
      <c r="H756">
        <v>18772</v>
      </c>
      <c r="I756">
        <v>3</v>
      </c>
      <c r="J756">
        <v>3</v>
      </c>
      <c r="K756">
        <v>15</v>
      </c>
      <c r="M756" t="s">
        <v>1204</v>
      </c>
      <c r="N756" t="s">
        <v>1204</v>
      </c>
      <c r="O756" t="s">
        <v>95</v>
      </c>
      <c r="P756" t="s">
        <v>1205</v>
      </c>
      <c r="Q756">
        <v>1</v>
      </c>
      <c r="W756" t="s">
        <v>46</v>
      </c>
      <c r="X756">
        <v>129</v>
      </c>
      <c r="Y756">
        <v>0</v>
      </c>
      <c r="Z756" t="s">
        <v>247</v>
      </c>
      <c r="AA756">
        <v>0</v>
      </c>
      <c r="AB756">
        <v>20</v>
      </c>
      <c r="AC756">
        <v>3</v>
      </c>
      <c r="AD756">
        <v>63</v>
      </c>
      <c r="AE756">
        <v>29</v>
      </c>
      <c r="AF756">
        <v>8</v>
      </c>
      <c r="AG756" s="19">
        <v>11</v>
      </c>
      <c r="AH756" s="8">
        <f t="shared" si="33"/>
        <v>2.3849999999999998</v>
      </c>
      <c r="AI756" s="8">
        <f t="shared" si="34"/>
        <v>21.865000000000002</v>
      </c>
      <c r="AJ756" s="8">
        <f t="shared" si="35"/>
        <v>0.45300000000000001</v>
      </c>
      <c r="AL756" t="s">
        <v>431</v>
      </c>
      <c r="AM756" t="s">
        <v>1100</v>
      </c>
      <c r="AN756" s="27">
        <v>1419999957</v>
      </c>
      <c r="AO756" s="27">
        <v>4265000343</v>
      </c>
      <c r="AP756" s="27">
        <v>5699999809</v>
      </c>
      <c r="AQ756" s="27">
        <v>3519999981</v>
      </c>
      <c r="AR756">
        <v>12</v>
      </c>
      <c r="AS756">
        <v>22</v>
      </c>
      <c r="AT756">
        <v>119</v>
      </c>
      <c r="AU756">
        <v>11</v>
      </c>
      <c r="AV756">
        <v>10</v>
      </c>
      <c r="AW756">
        <v>38</v>
      </c>
      <c r="AX756">
        <v>5</v>
      </c>
      <c r="AY756">
        <v>1</v>
      </c>
      <c r="AZ756">
        <v>0</v>
      </c>
      <c r="BA756">
        <v>0</v>
      </c>
      <c r="BB756">
        <v>0</v>
      </c>
    </row>
    <row r="757" spans="2:54" x14ac:dyDescent="0.25">
      <c r="B757">
        <v>888</v>
      </c>
      <c r="C757">
        <v>16234</v>
      </c>
      <c r="D757">
        <v>14365</v>
      </c>
      <c r="G757" t="s">
        <v>1206</v>
      </c>
      <c r="H757">
        <v>16234</v>
      </c>
      <c r="I757">
        <v>3</v>
      </c>
      <c r="J757">
        <v>3</v>
      </c>
      <c r="K757">
        <v>20</v>
      </c>
      <c r="M757" t="s">
        <v>1204</v>
      </c>
      <c r="N757" t="s">
        <v>1204</v>
      </c>
      <c r="O757" t="s">
        <v>95</v>
      </c>
      <c r="P757" t="s">
        <v>1205</v>
      </c>
      <c r="Q757">
        <v>1</v>
      </c>
      <c r="W757" t="s">
        <v>46</v>
      </c>
      <c r="X757">
        <v>129</v>
      </c>
      <c r="Y757">
        <v>0</v>
      </c>
      <c r="Z757" t="s">
        <v>247</v>
      </c>
      <c r="AA757">
        <v>0</v>
      </c>
      <c r="AB757">
        <v>20</v>
      </c>
      <c r="AC757">
        <v>3</v>
      </c>
      <c r="AD757">
        <v>63</v>
      </c>
      <c r="AE757">
        <v>29</v>
      </c>
      <c r="AF757">
        <v>8</v>
      </c>
      <c r="AG757" s="19">
        <v>11</v>
      </c>
      <c r="AH757" s="8">
        <f t="shared" si="33"/>
        <v>2.3849999999999998</v>
      </c>
      <c r="AI757" s="8">
        <f t="shared" si="34"/>
        <v>21.865000000000002</v>
      </c>
      <c r="AJ757" s="8">
        <f t="shared" si="35"/>
        <v>0.45300000000000001</v>
      </c>
      <c r="AL757" t="s">
        <v>431</v>
      </c>
      <c r="AM757" t="s">
        <v>1100</v>
      </c>
      <c r="AN757" s="27">
        <v>1419999957</v>
      </c>
      <c r="AO757" s="27">
        <v>4265000343</v>
      </c>
      <c r="AP757" s="27">
        <v>5699999809</v>
      </c>
      <c r="AQ757" s="27">
        <v>3519999981</v>
      </c>
      <c r="AR757">
        <v>12</v>
      </c>
      <c r="AS757">
        <v>22</v>
      </c>
      <c r="AT757">
        <v>119</v>
      </c>
      <c r="AU757">
        <v>11</v>
      </c>
      <c r="AV757">
        <v>10</v>
      </c>
      <c r="AW757">
        <v>38</v>
      </c>
      <c r="AX757">
        <v>5</v>
      </c>
      <c r="AY757">
        <v>1</v>
      </c>
      <c r="AZ757">
        <v>0</v>
      </c>
      <c r="BA757">
        <v>0</v>
      </c>
      <c r="BB757">
        <v>0</v>
      </c>
    </row>
    <row r="758" spans="2:54" x14ac:dyDescent="0.25">
      <c r="B758">
        <v>239</v>
      </c>
      <c r="C758">
        <v>18759</v>
      </c>
      <c r="D758">
        <v>14366</v>
      </c>
      <c r="G758" t="s">
        <v>1207</v>
      </c>
      <c r="H758">
        <v>18759</v>
      </c>
      <c r="I758">
        <v>3</v>
      </c>
      <c r="J758">
        <v>1</v>
      </c>
      <c r="K758">
        <v>100</v>
      </c>
      <c r="M758" t="s">
        <v>1204</v>
      </c>
      <c r="N758" t="s">
        <v>1204</v>
      </c>
      <c r="O758" t="s">
        <v>95</v>
      </c>
      <c r="P758" t="s">
        <v>1205</v>
      </c>
      <c r="Q758">
        <v>1</v>
      </c>
      <c r="W758" t="s">
        <v>46</v>
      </c>
      <c r="X758">
        <v>129</v>
      </c>
      <c r="Y758">
        <v>0</v>
      </c>
      <c r="Z758" t="s">
        <v>247</v>
      </c>
      <c r="AA758">
        <v>0</v>
      </c>
      <c r="AB758">
        <v>20</v>
      </c>
      <c r="AC758">
        <v>3</v>
      </c>
      <c r="AD758">
        <v>63</v>
      </c>
      <c r="AE758">
        <v>29</v>
      </c>
      <c r="AF758">
        <v>8</v>
      </c>
      <c r="AG758" s="19">
        <v>11</v>
      </c>
      <c r="AH758" s="8">
        <f t="shared" si="33"/>
        <v>2.3849999999999998</v>
      </c>
      <c r="AI758" s="8">
        <f t="shared" si="34"/>
        <v>21.865000000000002</v>
      </c>
      <c r="AJ758" s="8">
        <f t="shared" si="35"/>
        <v>0.45300000000000001</v>
      </c>
      <c r="AL758" t="s">
        <v>431</v>
      </c>
      <c r="AM758" t="s">
        <v>1100</v>
      </c>
      <c r="AN758" s="27">
        <v>1419999957</v>
      </c>
      <c r="AO758" s="27">
        <v>4265000343</v>
      </c>
      <c r="AP758" s="27">
        <v>5699999809</v>
      </c>
      <c r="AQ758" s="27">
        <v>3519999981</v>
      </c>
      <c r="AR758">
        <v>12</v>
      </c>
      <c r="AS758">
        <v>22</v>
      </c>
      <c r="AT758">
        <v>119</v>
      </c>
      <c r="AU758">
        <v>11</v>
      </c>
      <c r="AV758">
        <v>10</v>
      </c>
      <c r="AW758">
        <v>38</v>
      </c>
      <c r="AX758">
        <v>5</v>
      </c>
      <c r="AY758">
        <v>1</v>
      </c>
      <c r="AZ758">
        <v>0</v>
      </c>
      <c r="BA758">
        <v>0</v>
      </c>
      <c r="BB758">
        <v>0</v>
      </c>
    </row>
    <row r="759" spans="2:54" x14ac:dyDescent="0.25">
      <c r="B759">
        <v>1024</v>
      </c>
      <c r="C759">
        <v>16235</v>
      </c>
      <c r="D759">
        <v>14369</v>
      </c>
      <c r="G759" t="s">
        <v>1208</v>
      </c>
      <c r="H759">
        <v>16235</v>
      </c>
      <c r="I759">
        <v>3</v>
      </c>
      <c r="J759">
        <v>2</v>
      </c>
      <c r="K759">
        <v>25</v>
      </c>
      <c r="M759" t="s">
        <v>1204</v>
      </c>
      <c r="N759" t="s">
        <v>1204</v>
      </c>
      <c r="O759" t="s">
        <v>95</v>
      </c>
      <c r="P759" t="s">
        <v>1205</v>
      </c>
      <c r="Q759">
        <v>1</v>
      </c>
      <c r="W759" t="s">
        <v>46</v>
      </c>
      <c r="X759">
        <v>129</v>
      </c>
      <c r="Y759">
        <v>0</v>
      </c>
      <c r="Z759" t="s">
        <v>247</v>
      </c>
      <c r="AA759">
        <v>0</v>
      </c>
      <c r="AB759">
        <v>20</v>
      </c>
      <c r="AC759">
        <v>3</v>
      </c>
      <c r="AD759">
        <v>63</v>
      </c>
      <c r="AE759">
        <v>29</v>
      </c>
      <c r="AF759">
        <v>8</v>
      </c>
      <c r="AG759" s="19">
        <v>11</v>
      </c>
      <c r="AH759" s="8">
        <f t="shared" si="33"/>
        <v>2.3849999999999998</v>
      </c>
      <c r="AI759" s="8">
        <f t="shared" si="34"/>
        <v>21.865000000000002</v>
      </c>
      <c r="AJ759" s="8">
        <f t="shared" si="35"/>
        <v>0.45300000000000001</v>
      </c>
      <c r="AL759" t="s">
        <v>431</v>
      </c>
      <c r="AM759" t="s">
        <v>1100</v>
      </c>
      <c r="AN759" s="27">
        <v>1419999957</v>
      </c>
      <c r="AO759" s="27">
        <v>4265000343</v>
      </c>
      <c r="AP759" s="27">
        <v>5699999809</v>
      </c>
      <c r="AQ759" s="27">
        <v>3519999981</v>
      </c>
      <c r="AR759">
        <v>12</v>
      </c>
      <c r="AS759">
        <v>22</v>
      </c>
      <c r="AT759">
        <v>119</v>
      </c>
      <c r="AU759">
        <v>11</v>
      </c>
      <c r="AV759">
        <v>10</v>
      </c>
      <c r="AW759">
        <v>38</v>
      </c>
      <c r="AX759">
        <v>5</v>
      </c>
      <c r="AY759">
        <v>1</v>
      </c>
      <c r="AZ759">
        <v>0</v>
      </c>
      <c r="BA759">
        <v>0</v>
      </c>
      <c r="BB759">
        <v>0</v>
      </c>
    </row>
    <row r="760" spans="2:54" x14ac:dyDescent="0.25">
      <c r="B760">
        <v>2439</v>
      </c>
      <c r="C760">
        <v>13447</v>
      </c>
      <c r="D760">
        <v>14663</v>
      </c>
      <c r="G760" t="s">
        <v>1209</v>
      </c>
      <c r="H760">
        <v>13447</v>
      </c>
      <c r="I760">
        <v>3</v>
      </c>
      <c r="J760">
        <v>1</v>
      </c>
      <c r="K760">
        <v>70</v>
      </c>
      <c r="M760" t="s">
        <v>1204</v>
      </c>
      <c r="N760" t="s">
        <v>1204</v>
      </c>
      <c r="O760" t="s">
        <v>95</v>
      </c>
      <c r="P760" t="s">
        <v>1205</v>
      </c>
      <c r="Q760">
        <v>1</v>
      </c>
      <c r="W760" t="s">
        <v>46</v>
      </c>
      <c r="X760">
        <v>94</v>
      </c>
      <c r="Y760">
        <v>0</v>
      </c>
      <c r="Z760" t="s">
        <v>247</v>
      </c>
      <c r="AA760">
        <v>0</v>
      </c>
      <c r="AB760">
        <v>20</v>
      </c>
      <c r="AC760">
        <v>14</v>
      </c>
      <c r="AD760">
        <v>53</v>
      </c>
      <c r="AE760">
        <v>38</v>
      </c>
      <c r="AF760">
        <v>9</v>
      </c>
      <c r="AG760" s="19">
        <v>11</v>
      </c>
      <c r="AH760" s="8">
        <f t="shared" si="33"/>
        <v>2.3849999999999998</v>
      </c>
      <c r="AI760" s="8">
        <f t="shared" si="34"/>
        <v>21.865000000000002</v>
      </c>
      <c r="AJ760" s="8">
        <f t="shared" si="35"/>
        <v>0.45300000000000001</v>
      </c>
      <c r="AL760" t="s">
        <v>431</v>
      </c>
      <c r="AM760" t="s">
        <v>416</v>
      </c>
      <c r="AN760" s="27">
        <v>1450000048</v>
      </c>
      <c r="AO760" s="27">
        <v>2595000029</v>
      </c>
      <c r="AP760" s="27">
        <v>6900000095</v>
      </c>
      <c r="AQ760" s="27">
        <v>1779999971</v>
      </c>
      <c r="AR760">
        <v>14</v>
      </c>
      <c r="AS760">
        <v>21</v>
      </c>
      <c r="AT760">
        <v>127</v>
      </c>
      <c r="AU760">
        <v>24</v>
      </c>
      <c r="AV760">
        <v>25</v>
      </c>
      <c r="AW760">
        <v>86</v>
      </c>
      <c r="AX760">
        <v>0</v>
      </c>
      <c r="AY760">
        <v>4</v>
      </c>
      <c r="AZ760" s="27">
        <v>9300000191</v>
      </c>
      <c r="BA760" t="s">
        <v>392</v>
      </c>
      <c r="BB760">
        <v>1</v>
      </c>
    </row>
    <row r="761" spans="2:54" x14ac:dyDescent="0.25">
      <c r="B761">
        <v>1516</v>
      </c>
      <c r="C761">
        <v>18822</v>
      </c>
      <c r="D761">
        <v>15180</v>
      </c>
      <c r="G761" t="s">
        <v>1210</v>
      </c>
      <c r="H761">
        <v>18822</v>
      </c>
      <c r="I761">
        <v>3</v>
      </c>
      <c r="J761">
        <v>2</v>
      </c>
      <c r="K761">
        <v>30</v>
      </c>
      <c r="M761" t="s">
        <v>1204</v>
      </c>
      <c r="N761" t="s">
        <v>1204</v>
      </c>
      <c r="O761" t="s">
        <v>95</v>
      </c>
      <c r="P761" t="s">
        <v>1205</v>
      </c>
      <c r="Q761">
        <v>1</v>
      </c>
      <c r="W761" t="s">
        <v>46</v>
      </c>
      <c r="X761">
        <v>115</v>
      </c>
      <c r="Y761">
        <v>0</v>
      </c>
      <c r="Z761" t="s">
        <v>247</v>
      </c>
      <c r="AA761">
        <v>0</v>
      </c>
      <c r="AB761">
        <v>20</v>
      </c>
      <c r="AC761">
        <v>12</v>
      </c>
      <c r="AD761">
        <v>55</v>
      </c>
      <c r="AE761">
        <v>38</v>
      </c>
      <c r="AF761">
        <v>7</v>
      </c>
      <c r="AG761" s="19">
        <v>11</v>
      </c>
      <c r="AH761" s="8">
        <f t="shared" si="33"/>
        <v>2.3849999999999998</v>
      </c>
      <c r="AI761" s="8">
        <f t="shared" si="34"/>
        <v>21.865000000000002</v>
      </c>
      <c r="AJ761" s="8">
        <f t="shared" si="35"/>
        <v>0.45300000000000001</v>
      </c>
      <c r="AL761" t="s">
        <v>431</v>
      </c>
      <c r="AM761" t="s">
        <v>1211</v>
      </c>
      <c r="AN761" s="27">
        <v>1370000005</v>
      </c>
      <c r="AO761" s="27">
        <v>6050000191</v>
      </c>
      <c r="AP761" s="27">
        <v>5699999809</v>
      </c>
      <c r="AQ761" s="27">
        <v>3519999981</v>
      </c>
      <c r="AR761">
        <v>14</v>
      </c>
      <c r="AS761">
        <v>24</v>
      </c>
      <c r="AT761">
        <v>96</v>
      </c>
      <c r="AU761">
        <v>11</v>
      </c>
      <c r="AV761">
        <v>10</v>
      </c>
      <c r="AW761">
        <v>58</v>
      </c>
      <c r="AX761">
        <v>5</v>
      </c>
      <c r="AY761">
        <v>2</v>
      </c>
      <c r="AZ761">
        <v>0</v>
      </c>
      <c r="BA761">
        <v>0</v>
      </c>
      <c r="BB761">
        <v>0</v>
      </c>
    </row>
    <row r="762" spans="2:54" x14ac:dyDescent="0.25">
      <c r="B762">
        <v>801</v>
      </c>
      <c r="C762">
        <v>16198</v>
      </c>
      <c r="D762">
        <v>15187</v>
      </c>
      <c r="G762" t="s">
        <v>1212</v>
      </c>
      <c r="H762">
        <v>16198</v>
      </c>
      <c r="I762">
        <v>3</v>
      </c>
      <c r="J762">
        <v>1</v>
      </c>
      <c r="K762">
        <v>50</v>
      </c>
      <c r="M762" t="s">
        <v>1204</v>
      </c>
      <c r="N762" t="s">
        <v>1204</v>
      </c>
      <c r="O762" t="s">
        <v>95</v>
      </c>
      <c r="P762" t="s">
        <v>1205</v>
      </c>
      <c r="Q762">
        <v>1</v>
      </c>
      <c r="W762" t="s">
        <v>46</v>
      </c>
      <c r="X762">
        <v>115</v>
      </c>
      <c r="Y762">
        <v>0</v>
      </c>
      <c r="Z762" t="s">
        <v>247</v>
      </c>
      <c r="AA762">
        <v>0</v>
      </c>
      <c r="AB762">
        <v>20</v>
      </c>
      <c r="AC762">
        <v>12</v>
      </c>
      <c r="AD762">
        <v>55</v>
      </c>
      <c r="AE762">
        <v>38</v>
      </c>
      <c r="AF762">
        <v>7</v>
      </c>
      <c r="AG762" s="19">
        <v>11</v>
      </c>
      <c r="AH762" s="8">
        <f t="shared" si="33"/>
        <v>2.3849999999999998</v>
      </c>
      <c r="AI762" s="8">
        <f t="shared" si="34"/>
        <v>21.865000000000002</v>
      </c>
      <c r="AJ762" s="8">
        <f t="shared" si="35"/>
        <v>0.45300000000000001</v>
      </c>
      <c r="AL762" t="s">
        <v>431</v>
      </c>
      <c r="AM762" t="s">
        <v>1211</v>
      </c>
      <c r="AN762" s="27">
        <v>1370000005</v>
      </c>
      <c r="AO762" s="27">
        <v>6050000191</v>
      </c>
      <c r="AP762" s="27">
        <v>5699999809</v>
      </c>
      <c r="AQ762" s="27">
        <v>3519999981</v>
      </c>
      <c r="AR762">
        <v>14</v>
      </c>
      <c r="AS762">
        <v>24</v>
      </c>
      <c r="AT762">
        <v>96</v>
      </c>
      <c r="AU762">
        <v>11</v>
      </c>
      <c r="AV762">
        <v>10</v>
      </c>
      <c r="AW762">
        <v>58</v>
      </c>
      <c r="AX762">
        <v>5</v>
      </c>
      <c r="AY762">
        <v>2</v>
      </c>
      <c r="AZ762">
        <v>0</v>
      </c>
      <c r="BA762">
        <v>0</v>
      </c>
      <c r="BB762">
        <v>0</v>
      </c>
    </row>
    <row r="763" spans="2:54" x14ac:dyDescent="0.25">
      <c r="B763">
        <v>3112</v>
      </c>
      <c r="C763">
        <v>13404</v>
      </c>
      <c r="D763">
        <v>15191</v>
      </c>
      <c r="G763" t="s">
        <v>1213</v>
      </c>
      <c r="H763">
        <v>13404</v>
      </c>
      <c r="I763">
        <v>3</v>
      </c>
      <c r="J763">
        <v>2</v>
      </c>
      <c r="K763">
        <v>40</v>
      </c>
      <c r="M763" t="s">
        <v>1204</v>
      </c>
      <c r="N763" t="s">
        <v>1204</v>
      </c>
      <c r="O763" t="s">
        <v>95</v>
      </c>
      <c r="P763" t="s">
        <v>1205</v>
      </c>
      <c r="Q763">
        <v>1</v>
      </c>
      <c r="W763" t="s">
        <v>46</v>
      </c>
      <c r="X763">
        <v>115</v>
      </c>
      <c r="Y763">
        <v>0</v>
      </c>
      <c r="Z763" t="s">
        <v>247</v>
      </c>
      <c r="AA763">
        <v>0</v>
      </c>
      <c r="AB763">
        <v>20</v>
      </c>
      <c r="AC763">
        <v>12</v>
      </c>
      <c r="AD763">
        <v>55</v>
      </c>
      <c r="AE763">
        <v>38</v>
      </c>
      <c r="AF763">
        <v>7</v>
      </c>
      <c r="AG763" s="19">
        <v>11</v>
      </c>
      <c r="AH763" s="8">
        <f t="shared" si="33"/>
        <v>2.3849999999999998</v>
      </c>
      <c r="AI763" s="8">
        <f t="shared" si="34"/>
        <v>21.865000000000002</v>
      </c>
      <c r="AJ763" s="8">
        <f t="shared" si="35"/>
        <v>0.45300000000000001</v>
      </c>
      <c r="AL763" t="s">
        <v>431</v>
      </c>
      <c r="AM763" t="s">
        <v>1211</v>
      </c>
      <c r="AN763" s="27">
        <v>1370000005</v>
      </c>
      <c r="AO763" s="27">
        <v>6050000191</v>
      </c>
      <c r="AP763" s="27">
        <v>5699999809</v>
      </c>
      <c r="AQ763" s="27">
        <v>3519999981</v>
      </c>
      <c r="AR763">
        <v>14</v>
      </c>
      <c r="AS763">
        <v>24</v>
      </c>
      <c r="AT763">
        <v>96</v>
      </c>
      <c r="AU763">
        <v>11</v>
      </c>
      <c r="AV763">
        <v>10</v>
      </c>
      <c r="AW763">
        <v>58</v>
      </c>
      <c r="AX763">
        <v>5</v>
      </c>
      <c r="AY763">
        <v>2</v>
      </c>
      <c r="AZ763">
        <v>0</v>
      </c>
      <c r="BA763">
        <v>0</v>
      </c>
      <c r="BB763">
        <v>0</v>
      </c>
    </row>
    <row r="764" spans="2:54" x14ac:dyDescent="0.25">
      <c r="B764">
        <v>3253</v>
      </c>
      <c r="C764">
        <v>13424</v>
      </c>
      <c r="D764">
        <v>15193</v>
      </c>
      <c r="G764" t="s">
        <v>1214</v>
      </c>
      <c r="H764">
        <v>13424</v>
      </c>
      <c r="I764">
        <v>3</v>
      </c>
      <c r="J764">
        <v>1</v>
      </c>
      <c r="K764">
        <v>100</v>
      </c>
      <c r="M764" t="s">
        <v>1204</v>
      </c>
      <c r="N764" t="s">
        <v>1204</v>
      </c>
      <c r="O764" t="s">
        <v>95</v>
      </c>
      <c r="P764" t="s">
        <v>1205</v>
      </c>
      <c r="Q764">
        <v>1</v>
      </c>
      <c r="W764" t="s">
        <v>46</v>
      </c>
      <c r="X764">
        <v>115</v>
      </c>
      <c r="Y764">
        <v>0</v>
      </c>
      <c r="Z764" t="s">
        <v>247</v>
      </c>
      <c r="AA764">
        <v>0</v>
      </c>
      <c r="AB764">
        <v>20</v>
      </c>
      <c r="AC764">
        <v>12</v>
      </c>
      <c r="AD764">
        <v>55</v>
      </c>
      <c r="AE764">
        <v>38</v>
      </c>
      <c r="AF764">
        <v>7</v>
      </c>
      <c r="AG764" s="19">
        <v>11</v>
      </c>
      <c r="AH764" s="8">
        <f t="shared" si="33"/>
        <v>2.3849999999999998</v>
      </c>
      <c r="AI764" s="8">
        <f t="shared" si="34"/>
        <v>21.865000000000002</v>
      </c>
      <c r="AJ764" s="8">
        <f t="shared" si="35"/>
        <v>0.45300000000000001</v>
      </c>
      <c r="AL764" t="s">
        <v>431</v>
      </c>
      <c r="AM764" t="s">
        <v>1211</v>
      </c>
      <c r="AN764" s="27">
        <v>1370000005</v>
      </c>
      <c r="AO764" s="27">
        <v>6050000191</v>
      </c>
      <c r="AP764" s="27">
        <v>5699999809</v>
      </c>
      <c r="AQ764" s="27">
        <v>3519999981</v>
      </c>
      <c r="AR764">
        <v>14</v>
      </c>
      <c r="AS764">
        <v>24</v>
      </c>
      <c r="AT764">
        <v>96</v>
      </c>
      <c r="AU764">
        <v>11</v>
      </c>
      <c r="AV764">
        <v>10</v>
      </c>
      <c r="AW764">
        <v>58</v>
      </c>
      <c r="AX764">
        <v>5</v>
      </c>
      <c r="AY764">
        <v>2</v>
      </c>
      <c r="AZ764">
        <v>0</v>
      </c>
      <c r="BA764">
        <v>0</v>
      </c>
      <c r="BB764">
        <v>0</v>
      </c>
    </row>
    <row r="765" spans="2:54" x14ac:dyDescent="0.25">
      <c r="B765">
        <v>3199</v>
      </c>
      <c r="C765">
        <v>13423</v>
      </c>
      <c r="D765">
        <v>15195</v>
      </c>
      <c r="G765" t="s">
        <v>1215</v>
      </c>
      <c r="H765">
        <v>13423</v>
      </c>
      <c r="I765">
        <v>3</v>
      </c>
      <c r="J765">
        <v>1</v>
      </c>
      <c r="K765">
        <v>80</v>
      </c>
      <c r="M765" t="s">
        <v>1204</v>
      </c>
      <c r="N765" t="s">
        <v>1204</v>
      </c>
      <c r="O765" t="s">
        <v>95</v>
      </c>
      <c r="P765" t="s">
        <v>1205</v>
      </c>
      <c r="Q765">
        <v>1</v>
      </c>
      <c r="W765" t="s">
        <v>46</v>
      </c>
      <c r="X765">
        <v>115</v>
      </c>
      <c r="Y765">
        <v>0</v>
      </c>
      <c r="Z765" t="s">
        <v>247</v>
      </c>
      <c r="AA765">
        <v>0</v>
      </c>
      <c r="AB765">
        <v>20</v>
      </c>
      <c r="AC765">
        <v>12</v>
      </c>
      <c r="AD765">
        <v>55</v>
      </c>
      <c r="AE765">
        <v>38</v>
      </c>
      <c r="AF765">
        <v>7</v>
      </c>
      <c r="AG765" s="19">
        <v>11</v>
      </c>
      <c r="AH765" s="8">
        <f t="shared" si="33"/>
        <v>2.3849999999999998</v>
      </c>
      <c r="AI765" s="8">
        <f t="shared" si="34"/>
        <v>21.865000000000002</v>
      </c>
      <c r="AJ765" s="8">
        <f t="shared" si="35"/>
        <v>0.45300000000000001</v>
      </c>
      <c r="AL765" t="s">
        <v>431</v>
      </c>
      <c r="AM765" t="s">
        <v>1211</v>
      </c>
      <c r="AN765" s="27">
        <v>1370000005</v>
      </c>
      <c r="AO765" s="27">
        <v>6050000191</v>
      </c>
      <c r="AP765" s="27">
        <v>5699999809</v>
      </c>
      <c r="AQ765" s="27">
        <v>3519999981</v>
      </c>
      <c r="AR765">
        <v>14</v>
      </c>
      <c r="AS765">
        <v>24</v>
      </c>
      <c r="AT765">
        <v>96</v>
      </c>
      <c r="AU765">
        <v>11</v>
      </c>
      <c r="AV765">
        <v>10</v>
      </c>
      <c r="AW765">
        <v>58</v>
      </c>
      <c r="AX765">
        <v>5</v>
      </c>
      <c r="AY765">
        <v>2</v>
      </c>
      <c r="AZ765">
        <v>0</v>
      </c>
      <c r="BA765">
        <v>0</v>
      </c>
      <c r="BB765">
        <v>0</v>
      </c>
    </row>
    <row r="766" spans="2:54" x14ac:dyDescent="0.25">
      <c r="B766">
        <v>4</v>
      </c>
      <c r="C766">
        <v>12004</v>
      </c>
      <c r="D766">
        <v>40395</v>
      </c>
      <c r="G766" t="s">
        <v>1216</v>
      </c>
      <c r="H766">
        <v>12004</v>
      </c>
      <c r="I766">
        <v>3</v>
      </c>
      <c r="J766">
        <v>2</v>
      </c>
      <c r="K766">
        <v>50</v>
      </c>
      <c r="M766" t="s">
        <v>437</v>
      </c>
      <c r="N766" t="s">
        <v>437</v>
      </c>
      <c r="O766" t="s">
        <v>438</v>
      </c>
      <c r="P766" t="s">
        <v>439</v>
      </c>
      <c r="Q766">
        <v>1</v>
      </c>
      <c r="W766" t="s">
        <v>46</v>
      </c>
      <c r="X766">
        <v>153</v>
      </c>
      <c r="Y766">
        <v>0</v>
      </c>
      <c r="Z766" t="s">
        <v>247</v>
      </c>
      <c r="AA766">
        <v>0</v>
      </c>
      <c r="AB766">
        <v>20</v>
      </c>
      <c r="AC766">
        <v>9</v>
      </c>
      <c r="AD766">
        <v>55</v>
      </c>
      <c r="AE766">
        <v>26</v>
      </c>
      <c r="AF766">
        <v>19</v>
      </c>
      <c r="AG766" s="19">
        <v>11</v>
      </c>
      <c r="AH766" s="8">
        <f t="shared" si="33"/>
        <v>2.3849999999999998</v>
      </c>
      <c r="AI766" s="8">
        <f t="shared" si="34"/>
        <v>21.865000000000002</v>
      </c>
      <c r="AJ766" s="8">
        <f t="shared" si="35"/>
        <v>0.45300000000000001</v>
      </c>
      <c r="AL766" t="s">
        <v>431</v>
      </c>
      <c r="AM766" s="27">
        <v>1539999962</v>
      </c>
      <c r="AN766" s="27">
        <v>1700000048</v>
      </c>
      <c r="AO766" t="s">
        <v>1217</v>
      </c>
      <c r="AP766">
        <v>8</v>
      </c>
      <c r="AQ766" t="s">
        <v>1218</v>
      </c>
      <c r="AR766">
        <v>9</v>
      </c>
      <c r="AS766">
        <v>15</v>
      </c>
      <c r="AT766">
        <v>68</v>
      </c>
      <c r="AU766">
        <v>30</v>
      </c>
      <c r="AV766">
        <v>30</v>
      </c>
      <c r="AW766">
        <v>100</v>
      </c>
      <c r="AX766">
        <v>0</v>
      </c>
      <c r="AY766">
        <v>1</v>
      </c>
      <c r="AZ766" s="27">
        <v>3799999952</v>
      </c>
      <c r="BA766" t="s">
        <v>548</v>
      </c>
      <c r="BB766">
        <v>1</v>
      </c>
    </row>
    <row r="767" spans="2:54" x14ac:dyDescent="0.25">
      <c r="B767">
        <v>1902</v>
      </c>
      <c r="C767">
        <v>12527</v>
      </c>
      <c r="D767">
        <v>86621</v>
      </c>
      <c r="G767" t="s">
        <v>1219</v>
      </c>
      <c r="H767">
        <v>12527</v>
      </c>
      <c r="I767">
        <v>3</v>
      </c>
      <c r="J767">
        <v>2</v>
      </c>
      <c r="K767">
        <v>45</v>
      </c>
      <c r="M767" t="s">
        <v>79</v>
      </c>
      <c r="N767" t="s">
        <v>79</v>
      </c>
      <c r="O767" t="s">
        <v>80</v>
      </c>
      <c r="P767" t="s">
        <v>81</v>
      </c>
      <c r="Q767">
        <v>1</v>
      </c>
      <c r="W767" t="s">
        <v>46</v>
      </c>
      <c r="X767">
        <v>142</v>
      </c>
      <c r="Y767">
        <v>0</v>
      </c>
      <c r="Z767" t="s">
        <v>247</v>
      </c>
      <c r="AA767">
        <v>0</v>
      </c>
      <c r="AB767">
        <v>20</v>
      </c>
      <c r="AC767">
        <v>3</v>
      </c>
      <c r="AD767">
        <v>55</v>
      </c>
      <c r="AE767">
        <v>27</v>
      </c>
      <c r="AF767">
        <v>18</v>
      </c>
      <c r="AG767" s="19">
        <v>11</v>
      </c>
      <c r="AH767" s="8">
        <f t="shared" si="33"/>
        <v>2.3849999999999998</v>
      </c>
      <c r="AI767" s="8">
        <f t="shared" si="34"/>
        <v>21.865000000000002</v>
      </c>
      <c r="AJ767" s="8">
        <f t="shared" si="35"/>
        <v>0.45300000000000001</v>
      </c>
      <c r="AL767" t="s">
        <v>431</v>
      </c>
      <c r="AM767" t="s">
        <v>405</v>
      </c>
      <c r="AN767" s="27">
        <v>1690000057</v>
      </c>
      <c r="AO767" t="s">
        <v>1220</v>
      </c>
      <c r="AP767" t="s">
        <v>786</v>
      </c>
      <c r="AQ767" t="s">
        <v>1174</v>
      </c>
      <c r="AR767">
        <v>9</v>
      </c>
      <c r="AS767">
        <v>14</v>
      </c>
      <c r="AT767">
        <v>63</v>
      </c>
      <c r="AU767">
        <v>22</v>
      </c>
      <c r="AV767">
        <v>22</v>
      </c>
      <c r="AW767">
        <v>94</v>
      </c>
      <c r="AX767">
        <v>0</v>
      </c>
      <c r="AY767">
        <v>4</v>
      </c>
      <c r="AZ767">
        <v>2</v>
      </c>
      <c r="BA767" t="s">
        <v>262</v>
      </c>
      <c r="BB767">
        <v>2</v>
      </c>
    </row>
    <row r="768" spans="2:54" x14ac:dyDescent="0.25">
      <c r="B768">
        <v>1088</v>
      </c>
      <c r="C768">
        <v>18799</v>
      </c>
      <c r="D768">
        <v>86656</v>
      </c>
      <c r="G768" t="s">
        <v>1221</v>
      </c>
      <c r="H768">
        <v>18799</v>
      </c>
      <c r="I768">
        <v>3</v>
      </c>
      <c r="J768">
        <v>1</v>
      </c>
      <c r="K768">
        <v>60</v>
      </c>
      <c r="M768" t="s">
        <v>79</v>
      </c>
      <c r="N768" t="s">
        <v>79</v>
      </c>
      <c r="O768" t="s">
        <v>80</v>
      </c>
      <c r="P768" t="s">
        <v>81</v>
      </c>
      <c r="Q768">
        <v>1</v>
      </c>
      <c r="W768" t="s">
        <v>46</v>
      </c>
      <c r="X768">
        <v>142</v>
      </c>
      <c r="Y768">
        <v>3</v>
      </c>
      <c r="Z768" t="s">
        <v>247</v>
      </c>
      <c r="AA768">
        <v>0</v>
      </c>
      <c r="AB768">
        <v>20</v>
      </c>
      <c r="AC768">
        <v>3</v>
      </c>
      <c r="AD768">
        <v>55</v>
      </c>
      <c r="AE768">
        <v>27</v>
      </c>
      <c r="AF768">
        <v>18</v>
      </c>
      <c r="AG768" s="19">
        <v>11</v>
      </c>
      <c r="AH768" s="8">
        <f t="shared" si="33"/>
        <v>2.3849999999999998</v>
      </c>
      <c r="AI768" s="8">
        <f t="shared" si="34"/>
        <v>21.865000000000002</v>
      </c>
      <c r="AJ768" s="8">
        <f t="shared" si="35"/>
        <v>0.45300000000000001</v>
      </c>
      <c r="AL768" t="s">
        <v>431</v>
      </c>
      <c r="AM768" t="s">
        <v>405</v>
      </c>
      <c r="AN768" s="27">
        <v>1690000057</v>
      </c>
      <c r="AO768" t="s">
        <v>1220</v>
      </c>
      <c r="AP768" t="s">
        <v>786</v>
      </c>
      <c r="AQ768" t="s">
        <v>1174</v>
      </c>
      <c r="AR768">
        <v>9</v>
      </c>
      <c r="AS768">
        <v>14</v>
      </c>
      <c r="AT768">
        <v>63</v>
      </c>
      <c r="AU768">
        <v>22</v>
      </c>
      <c r="AV768">
        <v>22</v>
      </c>
      <c r="AW768">
        <v>94</v>
      </c>
      <c r="AX768">
        <v>0</v>
      </c>
      <c r="AY768">
        <v>4</v>
      </c>
      <c r="AZ768">
        <v>2</v>
      </c>
      <c r="BA768" t="s">
        <v>262</v>
      </c>
      <c r="BB768">
        <v>2</v>
      </c>
    </row>
    <row r="769" spans="2:54" x14ac:dyDescent="0.25">
      <c r="B769">
        <v>3257</v>
      </c>
      <c r="C769">
        <v>12245</v>
      </c>
      <c r="D769">
        <v>86659</v>
      </c>
      <c r="G769" t="s">
        <v>1222</v>
      </c>
      <c r="H769">
        <v>12245</v>
      </c>
      <c r="I769">
        <v>3</v>
      </c>
      <c r="J769">
        <v>1</v>
      </c>
      <c r="K769">
        <v>60</v>
      </c>
      <c r="M769" t="s">
        <v>79</v>
      </c>
      <c r="N769" t="s">
        <v>79</v>
      </c>
      <c r="O769" t="s">
        <v>80</v>
      </c>
      <c r="P769" t="s">
        <v>81</v>
      </c>
      <c r="Q769">
        <v>1</v>
      </c>
      <c r="W769" t="s">
        <v>46</v>
      </c>
      <c r="X769">
        <v>142</v>
      </c>
      <c r="Y769">
        <v>0</v>
      </c>
      <c r="Z769" t="s">
        <v>247</v>
      </c>
      <c r="AA769">
        <v>0</v>
      </c>
      <c r="AB769">
        <v>20</v>
      </c>
      <c r="AC769">
        <v>3</v>
      </c>
      <c r="AD769">
        <v>55</v>
      </c>
      <c r="AE769">
        <v>27</v>
      </c>
      <c r="AF769">
        <v>18</v>
      </c>
      <c r="AG769" s="19">
        <v>11</v>
      </c>
      <c r="AH769" s="8">
        <f t="shared" si="33"/>
        <v>2.3849999999999998</v>
      </c>
      <c r="AI769" s="8">
        <f t="shared" si="34"/>
        <v>21.865000000000002</v>
      </c>
      <c r="AJ769" s="8">
        <f t="shared" si="35"/>
        <v>0.45300000000000001</v>
      </c>
      <c r="AL769" t="s">
        <v>431</v>
      </c>
      <c r="AM769" t="s">
        <v>405</v>
      </c>
      <c r="AN769" s="27">
        <v>1690000057</v>
      </c>
      <c r="AO769" t="s">
        <v>1220</v>
      </c>
      <c r="AP769" t="s">
        <v>786</v>
      </c>
      <c r="AQ769" t="s">
        <v>1174</v>
      </c>
      <c r="AR769">
        <v>9</v>
      </c>
      <c r="AS769">
        <v>14</v>
      </c>
      <c r="AT769">
        <v>63</v>
      </c>
      <c r="AU769">
        <v>22</v>
      </c>
      <c r="AV769">
        <v>22</v>
      </c>
      <c r="AW769">
        <v>94</v>
      </c>
      <c r="AX769">
        <v>0</v>
      </c>
      <c r="AY769">
        <v>4</v>
      </c>
      <c r="AZ769">
        <v>2</v>
      </c>
      <c r="BA769" t="s">
        <v>262</v>
      </c>
      <c r="BB769">
        <v>2</v>
      </c>
    </row>
    <row r="770" spans="2:54" x14ac:dyDescent="0.25">
      <c r="B770">
        <v>3132</v>
      </c>
      <c r="C770">
        <v>12312</v>
      </c>
      <c r="D770">
        <v>86675</v>
      </c>
      <c r="G770" t="s">
        <v>1223</v>
      </c>
      <c r="H770">
        <v>12312</v>
      </c>
      <c r="I770">
        <v>3</v>
      </c>
      <c r="J770">
        <v>1</v>
      </c>
      <c r="K770">
        <v>50</v>
      </c>
      <c r="M770" t="s">
        <v>79</v>
      </c>
      <c r="N770" t="s">
        <v>79</v>
      </c>
      <c r="O770" t="s">
        <v>80</v>
      </c>
      <c r="P770" t="s">
        <v>81</v>
      </c>
      <c r="Q770">
        <v>1</v>
      </c>
      <c r="W770" t="s">
        <v>46</v>
      </c>
      <c r="X770">
        <v>142</v>
      </c>
      <c r="Y770">
        <v>0</v>
      </c>
      <c r="Z770" t="s">
        <v>247</v>
      </c>
      <c r="AA770">
        <v>0</v>
      </c>
      <c r="AB770">
        <v>20</v>
      </c>
      <c r="AC770">
        <v>3</v>
      </c>
      <c r="AD770">
        <v>55</v>
      </c>
      <c r="AE770">
        <v>27</v>
      </c>
      <c r="AF770">
        <v>18</v>
      </c>
      <c r="AG770" s="19">
        <v>11</v>
      </c>
      <c r="AH770" s="8">
        <f t="shared" si="33"/>
        <v>2.3849999999999998</v>
      </c>
      <c r="AI770" s="8">
        <f t="shared" si="34"/>
        <v>21.865000000000002</v>
      </c>
      <c r="AJ770" s="8">
        <f t="shared" si="35"/>
        <v>0.45300000000000001</v>
      </c>
      <c r="AL770" t="s">
        <v>431</v>
      </c>
      <c r="AM770" t="s">
        <v>405</v>
      </c>
      <c r="AN770" s="27">
        <v>1690000057</v>
      </c>
      <c r="AO770" t="s">
        <v>1220</v>
      </c>
      <c r="AP770" t="s">
        <v>786</v>
      </c>
      <c r="AQ770" t="s">
        <v>1174</v>
      </c>
      <c r="AR770">
        <v>9</v>
      </c>
      <c r="AS770">
        <v>14</v>
      </c>
      <c r="AT770">
        <v>63</v>
      </c>
      <c r="AU770">
        <v>22</v>
      </c>
      <c r="AV770">
        <v>22</v>
      </c>
      <c r="AW770">
        <v>94</v>
      </c>
      <c r="AX770">
        <v>0</v>
      </c>
      <c r="AY770">
        <v>4</v>
      </c>
      <c r="AZ770">
        <v>2</v>
      </c>
      <c r="BA770" t="s">
        <v>262</v>
      </c>
      <c r="BB770">
        <v>2</v>
      </c>
    </row>
    <row r="771" spans="2:54" x14ac:dyDescent="0.25">
      <c r="B771">
        <v>2837</v>
      </c>
      <c r="C771">
        <v>12321</v>
      </c>
      <c r="D771">
        <v>86680</v>
      </c>
      <c r="G771" t="s">
        <v>1224</v>
      </c>
      <c r="H771">
        <v>12321</v>
      </c>
      <c r="I771">
        <v>3</v>
      </c>
      <c r="J771">
        <v>1</v>
      </c>
      <c r="K771">
        <v>60</v>
      </c>
      <c r="M771" t="s">
        <v>79</v>
      </c>
      <c r="N771" t="s">
        <v>79</v>
      </c>
      <c r="O771" t="s">
        <v>80</v>
      </c>
      <c r="P771" t="s">
        <v>81</v>
      </c>
      <c r="Q771">
        <v>1</v>
      </c>
      <c r="W771" t="s">
        <v>46</v>
      </c>
      <c r="X771">
        <v>142</v>
      </c>
      <c r="Y771">
        <v>0</v>
      </c>
      <c r="Z771" t="s">
        <v>247</v>
      </c>
      <c r="AA771">
        <v>0</v>
      </c>
      <c r="AB771">
        <v>20</v>
      </c>
      <c r="AC771">
        <v>3</v>
      </c>
      <c r="AD771">
        <v>55</v>
      </c>
      <c r="AE771">
        <v>27</v>
      </c>
      <c r="AF771">
        <v>18</v>
      </c>
      <c r="AG771" s="19">
        <v>11</v>
      </c>
      <c r="AH771" s="8">
        <f t="shared" si="33"/>
        <v>2.3849999999999998</v>
      </c>
      <c r="AI771" s="8">
        <f t="shared" si="34"/>
        <v>21.865000000000002</v>
      </c>
      <c r="AJ771" s="8">
        <f t="shared" si="35"/>
        <v>0.45300000000000001</v>
      </c>
      <c r="AL771" t="s">
        <v>431</v>
      </c>
      <c r="AM771" t="s">
        <v>405</v>
      </c>
      <c r="AN771" s="27">
        <v>1690000057</v>
      </c>
      <c r="AO771" t="s">
        <v>1220</v>
      </c>
      <c r="AP771" t="s">
        <v>786</v>
      </c>
      <c r="AQ771" t="s">
        <v>1174</v>
      </c>
      <c r="AR771">
        <v>9</v>
      </c>
      <c r="AS771">
        <v>14</v>
      </c>
      <c r="AT771">
        <v>63</v>
      </c>
      <c r="AU771">
        <v>22</v>
      </c>
      <c r="AV771">
        <v>22</v>
      </c>
      <c r="AW771">
        <v>94</v>
      </c>
      <c r="AX771">
        <v>0</v>
      </c>
      <c r="AY771">
        <v>4</v>
      </c>
      <c r="AZ771">
        <v>2</v>
      </c>
      <c r="BA771" t="s">
        <v>262</v>
      </c>
      <c r="BB771">
        <v>2</v>
      </c>
    </row>
    <row r="772" spans="2:54" x14ac:dyDescent="0.25">
      <c r="B772">
        <v>1969</v>
      </c>
      <c r="C772">
        <v>13400</v>
      </c>
      <c r="D772">
        <v>86741</v>
      </c>
      <c r="G772" t="s">
        <v>1225</v>
      </c>
      <c r="H772">
        <v>13400</v>
      </c>
      <c r="I772">
        <v>3</v>
      </c>
      <c r="J772">
        <v>1</v>
      </c>
      <c r="K772">
        <v>100</v>
      </c>
      <c r="M772" t="s">
        <v>79</v>
      </c>
      <c r="N772" t="s">
        <v>79</v>
      </c>
      <c r="O772" t="s">
        <v>80</v>
      </c>
      <c r="P772" t="s">
        <v>81</v>
      </c>
      <c r="Q772">
        <v>1</v>
      </c>
      <c r="W772" t="s">
        <v>46</v>
      </c>
      <c r="X772">
        <v>142</v>
      </c>
      <c r="Y772">
        <v>0</v>
      </c>
      <c r="Z772" t="s">
        <v>247</v>
      </c>
      <c r="AA772">
        <v>0</v>
      </c>
      <c r="AB772">
        <v>20</v>
      </c>
      <c r="AC772">
        <v>3</v>
      </c>
      <c r="AD772">
        <v>55</v>
      </c>
      <c r="AE772">
        <v>27</v>
      </c>
      <c r="AF772">
        <v>18</v>
      </c>
      <c r="AG772" s="19">
        <v>11</v>
      </c>
      <c r="AH772" s="8">
        <f t="shared" si="33"/>
        <v>2.3849999999999998</v>
      </c>
      <c r="AI772" s="8">
        <f t="shared" si="34"/>
        <v>21.865000000000002</v>
      </c>
      <c r="AJ772" s="8">
        <f t="shared" si="35"/>
        <v>0.45300000000000001</v>
      </c>
      <c r="AL772" t="s">
        <v>431</v>
      </c>
      <c r="AM772" t="s">
        <v>405</v>
      </c>
      <c r="AN772" s="27">
        <v>1690000057</v>
      </c>
      <c r="AO772" t="s">
        <v>1220</v>
      </c>
      <c r="AP772" t="s">
        <v>786</v>
      </c>
      <c r="AQ772" t="s">
        <v>1174</v>
      </c>
      <c r="AR772">
        <v>9</v>
      </c>
      <c r="AS772">
        <v>14</v>
      </c>
      <c r="AT772">
        <v>63</v>
      </c>
      <c r="AU772">
        <v>22</v>
      </c>
      <c r="AV772">
        <v>22</v>
      </c>
      <c r="AW772">
        <v>94</v>
      </c>
      <c r="AX772">
        <v>0</v>
      </c>
      <c r="AY772">
        <v>4</v>
      </c>
      <c r="AZ772">
        <v>2</v>
      </c>
      <c r="BA772" t="s">
        <v>262</v>
      </c>
      <c r="BB772">
        <v>2</v>
      </c>
    </row>
    <row r="773" spans="2:54" x14ac:dyDescent="0.25">
      <c r="B773">
        <v>40</v>
      </c>
      <c r="C773">
        <v>27618</v>
      </c>
      <c r="D773">
        <v>86823</v>
      </c>
      <c r="G773" t="s">
        <v>1226</v>
      </c>
      <c r="H773">
        <v>27618</v>
      </c>
      <c r="I773">
        <v>3</v>
      </c>
      <c r="J773">
        <v>1</v>
      </c>
      <c r="K773">
        <v>60</v>
      </c>
      <c r="M773" t="s">
        <v>79</v>
      </c>
      <c r="N773" t="s">
        <v>79</v>
      </c>
      <c r="O773" t="s">
        <v>80</v>
      </c>
      <c r="P773" t="s">
        <v>81</v>
      </c>
      <c r="Q773">
        <v>1</v>
      </c>
      <c r="W773" t="s">
        <v>46</v>
      </c>
      <c r="X773">
        <v>142</v>
      </c>
      <c r="Y773">
        <v>3</v>
      </c>
      <c r="Z773" t="s">
        <v>247</v>
      </c>
      <c r="AA773">
        <v>0</v>
      </c>
      <c r="AB773">
        <v>20</v>
      </c>
      <c r="AC773">
        <v>3</v>
      </c>
      <c r="AD773">
        <v>55</v>
      </c>
      <c r="AE773">
        <v>27</v>
      </c>
      <c r="AF773">
        <v>18</v>
      </c>
      <c r="AG773" s="19">
        <v>11</v>
      </c>
      <c r="AH773" s="8">
        <f t="shared" si="33"/>
        <v>2.3849999999999998</v>
      </c>
      <c r="AI773" s="8">
        <f t="shared" si="34"/>
        <v>21.865000000000002</v>
      </c>
      <c r="AJ773" s="8">
        <f t="shared" si="35"/>
        <v>0.45300000000000001</v>
      </c>
      <c r="AL773" t="s">
        <v>431</v>
      </c>
      <c r="AM773" t="s">
        <v>405</v>
      </c>
      <c r="AN773" s="27">
        <v>1690000057</v>
      </c>
      <c r="AO773" t="s">
        <v>1220</v>
      </c>
      <c r="AP773" t="s">
        <v>786</v>
      </c>
      <c r="AQ773" t="s">
        <v>1174</v>
      </c>
      <c r="AR773">
        <v>9</v>
      </c>
      <c r="AS773">
        <v>14</v>
      </c>
      <c r="AT773">
        <v>63</v>
      </c>
      <c r="AU773">
        <v>22</v>
      </c>
      <c r="AV773">
        <v>22</v>
      </c>
      <c r="AW773">
        <v>94</v>
      </c>
      <c r="AX773">
        <v>0</v>
      </c>
      <c r="AY773">
        <v>4</v>
      </c>
      <c r="AZ773">
        <v>2</v>
      </c>
      <c r="BA773" t="s">
        <v>262</v>
      </c>
      <c r="BB773">
        <v>2</v>
      </c>
    </row>
    <row r="774" spans="2:54" x14ac:dyDescent="0.25">
      <c r="B774">
        <v>1612</v>
      </c>
      <c r="C774">
        <v>18812</v>
      </c>
      <c r="D774">
        <v>138979</v>
      </c>
      <c r="G774" t="s">
        <v>1227</v>
      </c>
      <c r="H774">
        <v>18812</v>
      </c>
      <c r="I774">
        <v>3</v>
      </c>
      <c r="J774">
        <v>1</v>
      </c>
      <c r="K774">
        <v>65</v>
      </c>
      <c r="M774" t="s">
        <v>1123</v>
      </c>
      <c r="N774" t="s">
        <v>1123</v>
      </c>
      <c r="O774" t="s">
        <v>85</v>
      </c>
      <c r="P774" t="s">
        <v>1124</v>
      </c>
      <c r="Q774">
        <v>3</v>
      </c>
      <c r="W774" t="s">
        <v>82</v>
      </c>
      <c r="X774">
        <v>27</v>
      </c>
      <c r="Y774">
        <v>0</v>
      </c>
      <c r="Z774" t="s">
        <v>247</v>
      </c>
      <c r="AA774">
        <v>0</v>
      </c>
      <c r="AB774">
        <v>20</v>
      </c>
      <c r="AC774">
        <v>8</v>
      </c>
      <c r="AD774">
        <v>64</v>
      </c>
      <c r="AE774">
        <v>18</v>
      </c>
      <c r="AF774">
        <v>18</v>
      </c>
      <c r="AG774" s="19">
        <v>11</v>
      </c>
      <c r="AH774" s="8">
        <f t="shared" si="33"/>
        <v>2.3849999999999998</v>
      </c>
      <c r="AI774" s="8">
        <f t="shared" si="34"/>
        <v>21.865000000000002</v>
      </c>
      <c r="AJ774" s="8">
        <f t="shared" si="35"/>
        <v>0.45300000000000001</v>
      </c>
      <c r="AL774" t="s">
        <v>431</v>
      </c>
      <c r="AM774" s="27">
        <v>1480000019</v>
      </c>
      <c r="AN774" s="27">
        <v>1690000057</v>
      </c>
      <c r="AO774" t="s">
        <v>1228</v>
      </c>
      <c r="AP774" s="27">
        <v>5300000191</v>
      </c>
      <c r="AQ774" t="s">
        <v>442</v>
      </c>
      <c r="AR774">
        <v>11</v>
      </c>
      <c r="AS774">
        <v>5</v>
      </c>
      <c r="AT774">
        <v>20</v>
      </c>
      <c r="AU774">
        <v>3</v>
      </c>
      <c r="AV774">
        <v>3</v>
      </c>
      <c r="AW774">
        <v>33</v>
      </c>
      <c r="AX774">
        <v>14</v>
      </c>
      <c r="AY774">
        <v>1</v>
      </c>
      <c r="AZ774">
        <v>0</v>
      </c>
      <c r="BA774" t="s">
        <v>442</v>
      </c>
      <c r="BB774">
        <v>1</v>
      </c>
    </row>
    <row r="775" spans="2:54" x14ac:dyDescent="0.25">
      <c r="B775">
        <v>1707</v>
      </c>
      <c r="C775">
        <v>18826</v>
      </c>
      <c r="D775">
        <v>138980</v>
      </c>
      <c r="G775" t="s">
        <v>1229</v>
      </c>
      <c r="H775">
        <v>18826</v>
      </c>
      <c r="I775">
        <v>3</v>
      </c>
      <c r="J775">
        <v>1</v>
      </c>
      <c r="K775">
        <v>50</v>
      </c>
      <c r="M775" t="s">
        <v>1123</v>
      </c>
      <c r="N775" t="s">
        <v>1123</v>
      </c>
      <c r="O775" t="s">
        <v>85</v>
      </c>
      <c r="P775" t="s">
        <v>1124</v>
      </c>
      <c r="Q775">
        <v>3</v>
      </c>
      <c r="W775" t="s">
        <v>82</v>
      </c>
      <c r="X775">
        <v>27</v>
      </c>
      <c r="Y775">
        <v>0</v>
      </c>
      <c r="Z775" t="s">
        <v>247</v>
      </c>
      <c r="AA775">
        <v>0</v>
      </c>
      <c r="AB775">
        <v>20</v>
      </c>
      <c r="AC775">
        <v>8</v>
      </c>
      <c r="AD775">
        <v>64</v>
      </c>
      <c r="AE775">
        <v>18</v>
      </c>
      <c r="AF775">
        <v>18</v>
      </c>
      <c r="AG775" s="19">
        <v>11</v>
      </c>
      <c r="AH775" s="8">
        <f t="shared" si="33"/>
        <v>2.3849999999999998</v>
      </c>
      <c r="AI775" s="8">
        <f t="shared" si="34"/>
        <v>21.865000000000002</v>
      </c>
      <c r="AJ775" s="8">
        <f t="shared" si="35"/>
        <v>0.45300000000000001</v>
      </c>
      <c r="AL775" t="s">
        <v>431</v>
      </c>
      <c r="AM775" s="27">
        <v>1480000019</v>
      </c>
      <c r="AN775" s="27">
        <v>1690000057</v>
      </c>
      <c r="AO775" t="s">
        <v>1228</v>
      </c>
      <c r="AP775" s="27">
        <v>5300000191</v>
      </c>
      <c r="AQ775" t="s">
        <v>442</v>
      </c>
      <c r="AR775">
        <v>11</v>
      </c>
      <c r="AS775">
        <v>5</v>
      </c>
      <c r="AT775">
        <v>20</v>
      </c>
      <c r="AU775">
        <v>3</v>
      </c>
      <c r="AV775">
        <v>3</v>
      </c>
      <c r="AW775">
        <v>33</v>
      </c>
      <c r="AX775">
        <v>14</v>
      </c>
      <c r="AY775">
        <v>1</v>
      </c>
      <c r="AZ775">
        <v>0</v>
      </c>
      <c r="BA775" t="s">
        <v>442</v>
      </c>
      <c r="BB775">
        <v>1</v>
      </c>
    </row>
    <row r="776" spans="2:54" x14ac:dyDescent="0.25">
      <c r="B776">
        <v>2775</v>
      </c>
      <c r="C776">
        <v>13412</v>
      </c>
      <c r="D776">
        <v>138981</v>
      </c>
      <c r="G776" t="s">
        <v>1230</v>
      </c>
      <c r="H776">
        <v>13412</v>
      </c>
      <c r="I776">
        <v>3</v>
      </c>
      <c r="J776">
        <v>1</v>
      </c>
      <c r="K776">
        <v>50</v>
      </c>
      <c r="M776" t="s">
        <v>1123</v>
      </c>
      <c r="N776" t="s">
        <v>1123</v>
      </c>
      <c r="O776" t="s">
        <v>85</v>
      </c>
      <c r="P776" t="s">
        <v>1124</v>
      </c>
      <c r="Q776">
        <v>3</v>
      </c>
      <c r="W776" t="s">
        <v>82</v>
      </c>
      <c r="X776">
        <v>27</v>
      </c>
      <c r="Y776">
        <v>0</v>
      </c>
      <c r="Z776" t="s">
        <v>247</v>
      </c>
      <c r="AA776">
        <v>0</v>
      </c>
      <c r="AB776">
        <v>20</v>
      </c>
      <c r="AC776">
        <v>8</v>
      </c>
      <c r="AD776">
        <v>64</v>
      </c>
      <c r="AE776">
        <v>18</v>
      </c>
      <c r="AF776">
        <v>18</v>
      </c>
      <c r="AG776" s="19">
        <v>11</v>
      </c>
      <c r="AH776" s="8">
        <f t="shared" si="33"/>
        <v>2.3849999999999998</v>
      </c>
      <c r="AI776" s="8">
        <f t="shared" si="34"/>
        <v>21.865000000000002</v>
      </c>
      <c r="AJ776" s="8">
        <f t="shared" si="35"/>
        <v>0.45300000000000001</v>
      </c>
      <c r="AL776" t="s">
        <v>431</v>
      </c>
      <c r="AM776" s="27">
        <v>1480000019</v>
      </c>
      <c r="AN776" s="27">
        <v>1690000057</v>
      </c>
      <c r="AO776" t="s">
        <v>1228</v>
      </c>
      <c r="AP776" s="27">
        <v>5300000191</v>
      </c>
      <c r="AQ776" t="s">
        <v>442</v>
      </c>
      <c r="AR776">
        <v>11</v>
      </c>
      <c r="AS776">
        <v>5</v>
      </c>
      <c r="AT776">
        <v>20</v>
      </c>
      <c r="AU776">
        <v>3</v>
      </c>
      <c r="AV776">
        <v>3</v>
      </c>
      <c r="AW776">
        <v>33</v>
      </c>
      <c r="AX776">
        <v>14</v>
      </c>
      <c r="AY776">
        <v>1</v>
      </c>
      <c r="AZ776">
        <v>0</v>
      </c>
      <c r="BA776" t="s">
        <v>442</v>
      </c>
      <c r="BB776">
        <v>1</v>
      </c>
    </row>
    <row r="777" spans="2:54" x14ac:dyDescent="0.25">
      <c r="B777">
        <v>3244</v>
      </c>
      <c r="C777">
        <v>12323</v>
      </c>
      <c r="D777">
        <v>138983</v>
      </c>
      <c r="G777" t="s">
        <v>1231</v>
      </c>
      <c r="H777">
        <v>12323</v>
      </c>
      <c r="I777">
        <v>3</v>
      </c>
      <c r="J777">
        <v>2</v>
      </c>
      <c r="K777">
        <v>30</v>
      </c>
      <c r="M777" t="s">
        <v>1123</v>
      </c>
      <c r="N777" t="s">
        <v>1123</v>
      </c>
      <c r="O777" t="s">
        <v>85</v>
      </c>
      <c r="P777" t="s">
        <v>1124</v>
      </c>
      <c r="Q777">
        <v>3</v>
      </c>
      <c r="W777" t="s">
        <v>82</v>
      </c>
      <c r="X777">
        <v>27</v>
      </c>
      <c r="Y777">
        <v>0</v>
      </c>
      <c r="Z777" t="s">
        <v>247</v>
      </c>
      <c r="AA777">
        <v>0</v>
      </c>
      <c r="AB777">
        <v>20</v>
      </c>
      <c r="AC777">
        <v>8</v>
      </c>
      <c r="AD777">
        <v>64</v>
      </c>
      <c r="AE777">
        <v>18</v>
      </c>
      <c r="AF777">
        <v>18</v>
      </c>
      <c r="AG777" s="19">
        <v>11</v>
      </c>
      <c r="AH777" s="8">
        <f t="shared" si="33"/>
        <v>2.3849999999999998</v>
      </c>
      <c r="AI777" s="8">
        <f t="shared" si="34"/>
        <v>21.865000000000002</v>
      </c>
      <c r="AJ777" s="8">
        <f t="shared" si="35"/>
        <v>0.45300000000000001</v>
      </c>
      <c r="AL777" t="s">
        <v>431</v>
      </c>
      <c r="AM777" s="27">
        <v>1480000019</v>
      </c>
      <c r="AN777" s="27">
        <v>1690000057</v>
      </c>
      <c r="AO777" t="s">
        <v>1228</v>
      </c>
      <c r="AP777" s="27">
        <v>5300000191</v>
      </c>
      <c r="AQ777" t="s">
        <v>442</v>
      </c>
      <c r="AR777">
        <v>11</v>
      </c>
      <c r="AS777">
        <v>5</v>
      </c>
      <c r="AT777">
        <v>20</v>
      </c>
      <c r="AU777">
        <v>3</v>
      </c>
      <c r="AV777">
        <v>3</v>
      </c>
      <c r="AW777">
        <v>33</v>
      </c>
      <c r="AX777">
        <v>14</v>
      </c>
      <c r="AY777">
        <v>1</v>
      </c>
      <c r="AZ777">
        <v>0</v>
      </c>
      <c r="BA777" t="s">
        <v>442</v>
      </c>
      <c r="BB777">
        <v>1</v>
      </c>
    </row>
    <row r="778" spans="2:54" x14ac:dyDescent="0.25">
      <c r="B778">
        <v>331</v>
      </c>
      <c r="C778">
        <v>27687</v>
      </c>
      <c r="D778">
        <v>138988</v>
      </c>
      <c r="G778" t="s">
        <v>1232</v>
      </c>
      <c r="H778">
        <v>27687</v>
      </c>
      <c r="I778">
        <v>3</v>
      </c>
      <c r="J778">
        <v>2</v>
      </c>
      <c r="K778">
        <v>40</v>
      </c>
      <c r="M778" t="s">
        <v>1123</v>
      </c>
      <c r="N778" t="s">
        <v>1123</v>
      </c>
      <c r="O778" t="s">
        <v>85</v>
      </c>
      <c r="P778" t="s">
        <v>1124</v>
      </c>
      <c r="Q778">
        <v>3</v>
      </c>
      <c r="W778" t="s">
        <v>82</v>
      </c>
      <c r="X778">
        <v>27</v>
      </c>
      <c r="Y778">
        <v>0</v>
      </c>
      <c r="Z778" t="s">
        <v>247</v>
      </c>
      <c r="AA778">
        <v>0</v>
      </c>
      <c r="AB778">
        <v>20</v>
      </c>
      <c r="AC778">
        <v>8</v>
      </c>
      <c r="AD778">
        <v>64</v>
      </c>
      <c r="AE778">
        <v>18</v>
      </c>
      <c r="AF778">
        <v>18</v>
      </c>
      <c r="AG778" s="19">
        <v>11</v>
      </c>
      <c r="AH778" s="8">
        <f t="shared" si="33"/>
        <v>2.3849999999999998</v>
      </c>
      <c r="AI778" s="8">
        <f t="shared" si="34"/>
        <v>21.865000000000002</v>
      </c>
      <c r="AJ778" s="8">
        <f t="shared" si="35"/>
        <v>0.45300000000000001</v>
      </c>
      <c r="AL778" t="s">
        <v>431</v>
      </c>
      <c r="AM778" s="27">
        <v>1480000019</v>
      </c>
      <c r="AN778" s="27">
        <v>1690000057</v>
      </c>
      <c r="AO778" t="s">
        <v>1228</v>
      </c>
      <c r="AP778" s="27">
        <v>5300000191</v>
      </c>
      <c r="AQ778" t="s">
        <v>442</v>
      </c>
      <c r="AR778">
        <v>11</v>
      </c>
      <c r="AS778">
        <v>5</v>
      </c>
      <c r="AT778">
        <v>20</v>
      </c>
      <c r="AU778">
        <v>3</v>
      </c>
      <c r="AV778">
        <v>3</v>
      </c>
      <c r="AW778">
        <v>33</v>
      </c>
      <c r="AX778">
        <v>14</v>
      </c>
      <c r="AY778">
        <v>1</v>
      </c>
      <c r="AZ778">
        <v>0</v>
      </c>
      <c r="BA778" t="s">
        <v>442</v>
      </c>
      <c r="BB778">
        <v>1</v>
      </c>
    </row>
    <row r="779" spans="2:54" x14ac:dyDescent="0.25">
      <c r="B779">
        <v>1074</v>
      </c>
      <c r="C779">
        <v>16224</v>
      </c>
      <c r="D779">
        <v>138991</v>
      </c>
      <c r="G779" t="s">
        <v>1233</v>
      </c>
      <c r="H779">
        <v>16224</v>
      </c>
      <c r="I779">
        <v>3</v>
      </c>
      <c r="J779">
        <v>3</v>
      </c>
      <c r="K779">
        <v>15</v>
      </c>
      <c r="M779" t="s">
        <v>1123</v>
      </c>
      <c r="N779" t="s">
        <v>1123</v>
      </c>
      <c r="O779" t="s">
        <v>85</v>
      </c>
      <c r="P779" t="s">
        <v>1124</v>
      </c>
      <c r="Q779">
        <v>3</v>
      </c>
      <c r="W779" t="s">
        <v>82</v>
      </c>
      <c r="X779">
        <v>27</v>
      </c>
      <c r="Y779">
        <v>0</v>
      </c>
      <c r="Z779" t="s">
        <v>247</v>
      </c>
      <c r="AA779">
        <v>0</v>
      </c>
      <c r="AB779">
        <v>20</v>
      </c>
      <c r="AC779">
        <v>8</v>
      </c>
      <c r="AD779">
        <v>64</v>
      </c>
      <c r="AE779">
        <v>18</v>
      </c>
      <c r="AF779">
        <v>18</v>
      </c>
      <c r="AG779" s="19">
        <v>11</v>
      </c>
      <c r="AH779" s="8">
        <f t="shared" si="33"/>
        <v>2.3849999999999998</v>
      </c>
      <c r="AI779" s="8">
        <f t="shared" si="34"/>
        <v>21.865000000000002</v>
      </c>
      <c r="AJ779" s="8">
        <f t="shared" si="35"/>
        <v>0.45300000000000001</v>
      </c>
      <c r="AL779" t="s">
        <v>431</v>
      </c>
      <c r="AM779" s="27">
        <v>1480000019</v>
      </c>
      <c r="AN779" s="27">
        <v>1690000057</v>
      </c>
      <c r="AO779" t="s">
        <v>1228</v>
      </c>
      <c r="AP779" s="27">
        <v>5300000191</v>
      </c>
      <c r="AQ779" t="s">
        <v>442</v>
      </c>
      <c r="AR779">
        <v>11</v>
      </c>
      <c r="AS779">
        <v>5</v>
      </c>
      <c r="AT779">
        <v>20</v>
      </c>
      <c r="AU779">
        <v>3</v>
      </c>
      <c r="AV779">
        <v>3</v>
      </c>
      <c r="AW779">
        <v>33</v>
      </c>
      <c r="AX779">
        <v>14</v>
      </c>
      <c r="AY779">
        <v>1</v>
      </c>
      <c r="AZ779">
        <v>0</v>
      </c>
      <c r="BA779" t="s">
        <v>442</v>
      </c>
      <c r="BB779">
        <v>1</v>
      </c>
    </row>
    <row r="780" spans="2:54" x14ac:dyDescent="0.25">
      <c r="B780">
        <v>1160</v>
      </c>
      <c r="C780">
        <v>18793</v>
      </c>
      <c r="D780">
        <v>141949</v>
      </c>
      <c r="G780" t="s">
        <v>1234</v>
      </c>
      <c r="H780">
        <v>18793</v>
      </c>
      <c r="I780">
        <v>3</v>
      </c>
      <c r="J780">
        <v>1</v>
      </c>
      <c r="K780">
        <v>60</v>
      </c>
      <c r="M780" t="s">
        <v>852</v>
      </c>
      <c r="N780" t="s">
        <v>852</v>
      </c>
      <c r="O780" t="s">
        <v>85</v>
      </c>
      <c r="P780" t="s">
        <v>853</v>
      </c>
      <c r="Q780">
        <v>3</v>
      </c>
      <c r="W780" t="s">
        <v>82</v>
      </c>
      <c r="X780">
        <v>29</v>
      </c>
      <c r="Y780">
        <v>0</v>
      </c>
      <c r="Z780" t="s">
        <v>247</v>
      </c>
      <c r="AA780">
        <v>0</v>
      </c>
      <c r="AB780">
        <v>20</v>
      </c>
      <c r="AC780">
        <v>21</v>
      </c>
      <c r="AD780">
        <v>61</v>
      </c>
      <c r="AE780">
        <v>23</v>
      </c>
      <c r="AF780">
        <v>16</v>
      </c>
      <c r="AG780" s="19">
        <v>11</v>
      </c>
      <c r="AH780" s="8">
        <f t="shared" si="33"/>
        <v>2.3849999999999998</v>
      </c>
      <c r="AI780" s="8">
        <f t="shared" si="34"/>
        <v>21.865000000000002</v>
      </c>
      <c r="AJ780" s="8">
        <f t="shared" si="35"/>
        <v>0.45300000000000001</v>
      </c>
      <c r="AL780" t="s">
        <v>431</v>
      </c>
      <c r="AM780" s="27">
        <v>1320000052</v>
      </c>
      <c r="AN780" s="27">
        <v>1649999976</v>
      </c>
      <c r="AO780" t="s">
        <v>1235</v>
      </c>
      <c r="AP780" s="27">
        <v>7699999809</v>
      </c>
      <c r="AQ780" t="s">
        <v>1100</v>
      </c>
      <c r="AR780">
        <v>9</v>
      </c>
      <c r="AS780">
        <v>13</v>
      </c>
      <c r="AT780">
        <v>59</v>
      </c>
      <c r="AU780">
        <v>27</v>
      </c>
      <c r="AV780">
        <v>26</v>
      </c>
      <c r="AW780">
        <v>91</v>
      </c>
      <c r="AX780">
        <v>0</v>
      </c>
      <c r="AY780">
        <v>1</v>
      </c>
      <c r="AZ780" t="s">
        <v>557</v>
      </c>
      <c r="BA780" t="s">
        <v>442</v>
      </c>
      <c r="BB780">
        <v>1</v>
      </c>
    </row>
    <row r="781" spans="2:54" x14ac:dyDescent="0.25">
      <c r="B781">
        <v>1797</v>
      </c>
      <c r="C781">
        <v>18817</v>
      </c>
      <c r="D781">
        <v>141953</v>
      </c>
      <c r="G781" t="s">
        <v>1236</v>
      </c>
      <c r="H781">
        <v>18817</v>
      </c>
      <c r="I781">
        <v>3</v>
      </c>
      <c r="J781">
        <v>2</v>
      </c>
      <c r="K781">
        <v>40</v>
      </c>
      <c r="M781" t="s">
        <v>852</v>
      </c>
      <c r="N781" t="s">
        <v>852</v>
      </c>
      <c r="O781" t="s">
        <v>85</v>
      </c>
      <c r="P781" t="s">
        <v>853</v>
      </c>
      <c r="Q781">
        <v>3</v>
      </c>
      <c r="W781" t="s">
        <v>82</v>
      </c>
      <c r="X781">
        <v>29</v>
      </c>
      <c r="Y781">
        <v>0</v>
      </c>
      <c r="Z781" t="s">
        <v>247</v>
      </c>
      <c r="AA781">
        <v>0</v>
      </c>
      <c r="AB781">
        <v>20</v>
      </c>
      <c r="AC781">
        <v>21</v>
      </c>
      <c r="AD781">
        <v>61</v>
      </c>
      <c r="AE781">
        <v>23</v>
      </c>
      <c r="AF781">
        <v>16</v>
      </c>
      <c r="AG781" s="19">
        <v>11</v>
      </c>
      <c r="AH781" s="8">
        <f t="shared" si="33"/>
        <v>2.3849999999999998</v>
      </c>
      <c r="AI781" s="8">
        <f t="shared" si="34"/>
        <v>21.865000000000002</v>
      </c>
      <c r="AJ781" s="8">
        <f t="shared" si="35"/>
        <v>0.45300000000000001</v>
      </c>
      <c r="AL781" t="s">
        <v>431</v>
      </c>
      <c r="AM781" s="27">
        <v>1320000052</v>
      </c>
      <c r="AN781" s="27">
        <v>1649999976</v>
      </c>
      <c r="AO781" t="s">
        <v>1235</v>
      </c>
      <c r="AP781" s="27">
        <v>7699999809</v>
      </c>
      <c r="AQ781" t="s">
        <v>1100</v>
      </c>
      <c r="AR781">
        <v>9</v>
      </c>
      <c r="AS781">
        <v>13</v>
      </c>
      <c r="AT781">
        <v>59</v>
      </c>
      <c r="AU781">
        <v>27</v>
      </c>
      <c r="AV781">
        <v>26</v>
      </c>
      <c r="AW781">
        <v>91</v>
      </c>
      <c r="AX781">
        <v>0</v>
      </c>
      <c r="AY781">
        <v>1</v>
      </c>
      <c r="AZ781" t="s">
        <v>557</v>
      </c>
      <c r="BA781" t="s">
        <v>442</v>
      </c>
      <c r="BB781">
        <v>1</v>
      </c>
    </row>
    <row r="782" spans="2:54" x14ac:dyDescent="0.25">
      <c r="B782">
        <v>1847</v>
      </c>
      <c r="C782">
        <v>18819</v>
      </c>
      <c r="D782">
        <v>141954</v>
      </c>
      <c r="G782" t="s">
        <v>1237</v>
      </c>
      <c r="H782">
        <v>18819</v>
      </c>
      <c r="I782">
        <v>3</v>
      </c>
      <c r="J782">
        <v>2</v>
      </c>
      <c r="K782">
        <v>40</v>
      </c>
      <c r="M782" t="s">
        <v>852</v>
      </c>
      <c r="N782" t="s">
        <v>852</v>
      </c>
      <c r="O782" t="s">
        <v>85</v>
      </c>
      <c r="P782" t="s">
        <v>853</v>
      </c>
      <c r="Q782">
        <v>3</v>
      </c>
      <c r="W782" t="s">
        <v>82</v>
      </c>
      <c r="X782">
        <v>29</v>
      </c>
      <c r="Y782">
        <v>0</v>
      </c>
      <c r="Z782" t="s">
        <v>247</v>
      </c>
      <c r="AA782">
        <v>0</v>
      </c>
      <c r="AB782">
        <v>20</v>
      </c>
      <c r="AC782">
        <v>21</v>
      </c>
      <c r="AD782">
        <v>61</v>
      </c>
      <c r="AE782">
        <v>23</v>
      </c>
      <c r="AF782">
        <v>16</v>
      </c>
      <c r="AG782" s="19">
        <v>11</v>
      </c>
      <c r="AH782" s="8">
        <f t="shared" si="33"/>
        <v>2.3849999999999998</v>
      </c>
      <c r="AI782" s="8">
        <f t="shared" si="34"/>
        <v>21.865000000000002</v>
      </c>
      <c r="AJ782" s="8">
        <f t="shared" si="35"/>
        <v>0.45300000000000001</v>
      </c>
      <c r="AL782" t="s">
        <v>431</v>
      </c>
      <c r="AM782" s="27">
        <v>1320000052</v>
      </c>
      <c r="AN782" s="27">
        <v>1649999976</v>
      </c>
      <c r="AO782" t="s">
        <v>1235</v>
      </c>
      <c r="AP782" s="27">
        <v>7699999809</v>
      </c>
      <c r="AQ782" t="s">
        <v>1100</v>
      </c>
      <c r="AR782">
        <v>9</v>
      </c>
      <c r="AS782">
        <v>13</v>
      </c>
      <c r="AT782">
        <v>59</v>
      </c>
      <c r="AU782">
        <v>27</v>
      </c>
      <c r="AV782">
        <v>26</v>
      </c>
      <c r="AW782">
        <v>91</v>
      </c>
      <c r="AX782">
        <v>0</v>
      </c>
      <c r="AY782">
        <v>1</v>
      </c>
      <c r="AZ782" t="s">
        <v>557</v>
      </c>
      <c r="BA782" t="s">
        <v>442</v>
      </c>
      <c r="BB782">
        <v>1</v>
      </c>
    </row>
    <row r="783" spans="2:54" x14ac:dyDescent="0.25">
      <c r="B783">
        <v>1908</v>
      </c>
      <c r="C783">
        <v>18820</v>
      </c>
      <c r="D783">
        <v>141956</v>
      </c>
      <c r="G783" t="s">
        <v>1238</v>
      </c>
      <c r="H783">
        <v>18820</v>
      </c>
      <c r="I783">
        <v>3</v>
      </c>
      <c r="J783">
        <v>2</v>
      </c>
      <c r="K783">
        <v>40</v>
      </c>
      <c r="M783" t="s">
        <v>852</v>
      </c>
      <c r="N783" t="s">
        <v>852</v>
      </c>
      <c r="O783" t="s">
        <v>85</v>
      </c>
      <c r="P783" t="s">
        <v>853</v>
      </c>
      <c r="Q783">
        <v>3</v>
      </c>
      <c r="W783" t="s">
        <v>82</v>
      </c>
      <c r="X783">
        <v>29</v>
      </c>
      <c r="Y783">
        <v>0</v>
      </c>
      <c r="Z783" t="s">
        <v>247</v>
      </c>
      <c r="AA783">
        <v>0</v>
      </c>
      <c r="AB783">
        <v>20</v>
      </c>
      <c r="AC783">
        <v>21</v>
      </c>
      <c r="AD783">
        <v>61</v>
      </c>
      <c r="AE783">
        <v>23</v>
      </c>
      <c r="AF783">
        <v>16</v>
      </c>
      <c r="AG783" s="19">
        <v>11</v>
      </c>
      <c r="AH783" s="8">
        <f t="shared" si="33"/>
        <v>2.3849999999999998</v>
      </c>
      <c r="AI783" s="8">
        <f t="shared" si="34"/>
        <v>21.865000000000002</v>
      </c>
      <c r="AJ783" s="8">
        <f t="shared" si="35"/>
        <v>0.45300000000000001</v>
      </c>
      <c r="AL783" t="s">
        <v>431</v>
      </c>
      <c r="AM783" s="27">
        <v>1320000052</v>
      </c>
      <c r="AN783" s="27">
        <v>1649999976</v>
      </c>
      <c r="AO783" t="s">
        <v>1235</v>
      </c>
      <c r="AP783" s="27">
        <v>7699999809</v>
      </c>
      <c r="AQ783" t="s">
        <v>1100</v>
      </c>
      <c r="AR783">
        <v>9</v>
      </c>
      <c r="AS783">
        <v>13</v>
      </c>
      <c r="AT783">
        <v>59</v>
      </c>
      <c r="AU783">
        <v>27</v>
      </c>
      <c r="AV783">
        <v>26</v>
      </c>
      <c r="AW783">
        <v>91</v>
      </c>
      <c r="AX783">
        <v>0</v>
      </c>
      <c r="AY783">
        <v>1</v>
      </c>
      <c r="AZ783" t="s">
        <v>557</v>
      </c>
      <c r="BA783" t="s">
        <v>442</v>
      </c>
      <c r="BB783">
        <v>1</v>
      </c>
    </row>
    <row r="784" spans="2:54" x14ac:dyDescent="0.25">
      <c r="B784">
        <v>1824</v>
      </c>
      <c r="C784">
        <v>12524</v>
      </c>
      <c r="D784">
        <v>142289</v>
      </c>
      <c r="G784" t="s">
        <v>1239</v>
      </c>
      <c r="H784">
        <v>12524</v>
      </c>
      <c r="I784">
        <v>3</v>
      </c>
      <c r="J784">
        <v>1</v>
      </c>
      <c r="K784">
        <v>40</v>
      </c>
      <c r="M784" t="s">
        <v>852</v>
      </c>
      <c r="N784" t="s">
        <v>852</v>
      </c>
      <c r="O784" t="s">
        <v>85</v>
      </c>
      <c r="P784" t="s">
        <v>853</v>
      </c>
      <c r="Q784">
        <v>3</v>
      </c>
      <c r="W784" t="s">
        <v>82</v>
      </c>
      <c r="X784">
        <v>29</v>
      </c>
      <c r="Y784">
        <v>0</v>
      </c>
      <c r="Z784" t="s">
        <v>247</v>
      </c>
      <c r="AA784">
        <v>0</v>
      </c>
      <c r="AB784">
        <v>20</v>
      </c>
      <c r="AC784">
        <v>21</v>
      </c>
      <c r="AD784">
        <v>61</v>
      </c>
      <c r="AE784">
        <v>23</v>
      </c>
      <c r="AF784">
        <v>16</v>
      </c>
      <c r="AG784" s="19">
        <v>11</v>
      </c>
      <c r="AH784" s="8">
        <f t="shared" si="33"/>
        <v>2.3849999999999998</v>
      </c>
      <c r="AI784" s="8">
        <f t="shared" si="34"/>
        <v>21.865000000000002</v>
      </c>
      <c r="AJ784" s="8">
        <f t="shared" si="35"/>
        <v>0.45300000000000001</v>
      </c>
      <c r="AL784" t="s">
        <v>431</v>
      </c>
      <c r="AM784" s="27">
        <v>1320000052</v>
      </c>
      <c r="AN784" s="27">
        <v>1649999976</v>
      </c>
      <c r="AO784" t="s">
        <v>1235</v>
      </c>
      <c r="AP784" s="27">
        <v>7699999809</v>
      </c>
      <c r="AQ784" t="s">
        <v>1100</v>
      </c>
      <c r="AR784">
        <v>9</v>
      </c>
      <c r="AS784">
        <v>13</v>
      </c>
      <c r="AT784">
        <v>59</v>
      </c>
      <c r="AU784">
        <v>27</v>
      </c>
      <c r="AV784">
        <v>26</v>
      </c>
      <c r="AW784">
        <v>91</v>
      </c>
      <c r="AX784">
        <v>0</v>
      </c>
      <c r="AY784">
        <v>1</v>
      </c>
      <c r="AZ784" t="s">
        <v>557</v>
      </c>
      <c r="BA784" t="s">
        <v>442</v>
      </c>
      <c r="BB784">
        <v>1</v>
      </c>
    </row>
    <row r="785" spans="2:54" x14ac:dyDescent="0.25">
      <c r="B785">
        <v>2078</v>
      </c>
      <c r="C785">
        <v>12531</v>
      </c>
      <c r="D785">
        <v>142292</v>
      </c>
      <c r="G785" t="s">
        <v>1240</v>
      </c>
      <c r="H785">
        <v>12531</v>
      </c>
      <c r="I785">
        <v>3</v>
      </c>
      <c r="J785">
        <v>1</v>
      </c>
      <c r="K785">
        <v>55</v>
      </c>
      <c r="M785" t="s">
        <v>852</v>
      </c>
      <c r="N785" t="s">
        <v>852</v>
      </c>
      <c r="O785" t="s">
        <v>85</v>
      </c>
      <c r="P785" t="s">
        <v>853</v>
      </c>
      <c r="Q785">
        <v>3</v>
      </c>
      <c r="W785" t="s">
        <v>82</v>
      </c>
      <c r="X785">
        <v>29</v>
      </c>
      <c r="Y785">
        <v>0</v>
      </c>
      <c r="Z785" t="s">
        <v>247</v>
      </c>
      <c r="AA785">
        <v>0</v>
      </c>
      <c r="AB785">
        <v>20</v>
      </c>
      <c r="AC785">
        <v>21</v>
      </c>
      <c r="AD785">
        <v>61</v>
      </c>
      <c r="AE785">
        <v>23</v>
      </c>
      <c r="AF785">
        <v>16</v>
      </c>
      <c r="AG785" s="19">
        <v>11</v>
      </c>
      <c r="AH785" s="8">
        <f t="shared" si="33"/>
        <v>2.3849999999999998</v>
      </c>
      <c r="AI785" s="8">
        <f t="shared" si="34"/>
        <v>21.865000000000002</v>
      </c>
      <c r="AJ785" s="8">
        <f t="shared" si="35"/>
        <v>0.45300000000000001</v>
      </c>
      <c r="AL785" t="s">
        <v>431</v>
      </c>
      <c r="AM785" s="27">
        <v>1320000052</v>
      </c>
      <c r="AN785" s="27">
        <v>1649999976</v>
      </c>
      <c r="AO785" t="s">
        <v>1235</v>
      </c>
      <c r="AP785" s="27">
        <v>7699999809</v>
      </c>
      <c r="AQ785" t="s">
        <v>1100</v>
      </c>
      <c r="AR785">
        <v>9</v>
      </c>
      <c r="AS785">
        <v>13</v>
      </c>
      <c r="AT785">
        <v>59</v>
      </c>
      <c r="AU785">
        <v>27</v>
      </c>
      <c r="AV785">
        <v>26</v>
      </c>
      <c r="AW785">
        <v>91</v>
      </c>
      <c r="AX785">
        <v>0</v>
      </c>
      <c r="AY785">
        <v>1</v>
      </c>
      <c r="AZ785" t="s">
        <v>557</v>
      </c>
      <c r="BA785" t="s">
        <v>442</v>
      </c>
      <c r="BB785">
        <v>1</v>
      </c>
    </row>
    <row r="786" spans="2:54" x14ac:dyDescent="0.25">
      <c r="B786">
        <v>2244</v>
      </c>
      <c r="C786">
        <v>13425</v>
      </c>
      <c r="D786">
        <v>142343</v>
      </c>
      <c r="G786" t="s">
        <v>1241</v>
      </c>
      <c r="H786">
        <v>13425</v>
      </c>
      <c r="I786">
        <v>3</v>
      </c>
      <c r="J786">
        <v>3</v>
      </c>
      <c r="K786">
        <v>20</v>
      </c>
      <c r="M786" t="s">
        <v>852</v>
      </c>
      <c r="N786" t="s">
        <v>852</v>
      </c>
      <c r="O786" t="s">
        <v>85</v>
      </c>
      <c r="P786" t="s">
        <v>853</v>
      </c>
      <c r="Q786">
        <v>3</v>
      </c>
      <c r="W786" t="s">
        <v>82</v>
      </c>
      <c r="X786">
        <v>29</v>
      </c>
      <c r="Y786">
        <v>0</v>
      </c>
      <c r="Z786" t="s">
        <v>247</v>
      </c>
      <c r="AA786">
        <v>0</v>
      </c>
      <c r="AB786">
        <v>20</v>
      </c>
      <c r="AC786">
        <v>21</v>
      </c>
      <c r="AD786">
        <v>61</v>
      </c>
      <c r="AE786">
        <v>23</v>
      </c>
      <c r="AF786">
        <v>16</v>
      </c>
      <c r="AG786" s="19">
        <v>11</v>
      </c>
      <c r="AH786" s="8">
        <f t="shared" si="33"/>
        <v>2.3849999999999998</v>
      </c>
      <c r="AI786" s="8">
        <f t="shared" si="34"/>
        <v>21.865000000000002</v>
      </c>
      <c r="AJ786" s="8">
        <f t="shared" si="35"/>
        <v>0.45300000000000001</v>
      </c>
      <c r="AL786" t="s">
        <v>431</v>
      </c>
      <c r="AM786" s="27">
        <v>1320000052</v>
      </c>
      <c r="AN786" s="27">
        <v>1649999976</v>
      </c>
      <c r="AO786" t="s">
        <v>1235</v>
      </c>
      <c r="AP786" s="27">
        <v>7699999809</v>
      </c>
      <c r="AQ786" t="s">
        <v>1100</v>
      </c>
      <c r="AR786">
        <v>9</v>
      </c>
      <c r="AS786">
        <v>13</v>
      </c>
      <c r="AT786">
        <v>59</v>
      </c>
      <c r="AU786">
        <v>27</v>
      </c>
      <c r="AV786">
        <v>26</v>
      </c>
      <c r="AW786">
        <v>91</v>
      </c>
      <c r="AX786">
        <v>0</v>
      </c>
      <c r="AY786">
        <v>1</v>
      </c>
      <c r="AZ786" t="s">
        <v>557</v>
      </c>
      <c r="BA786" t="s">
        <v>442</v>
      </c>
      <c r="BB786">
        <v>1</v>
      </c>
    </row>
    <row r="787" spans="2:54" x14ac:dyDescent="0.25">
      <c r="B787">
        <v>2415</v>
      </c>
      <c r="C787">
        <v>13441</v>
      </c>
      <c r="D787">
        <v>142357</v>
      </c>
      <c r="G787" t="s">
        <v>1242</v>
      </c>
      <c r="H787">
        <v>13441</v>
      </c>
      <c r="I787">
        <v>3</v>
      </c>
      <c r="J787">
        <v>2</v>
      </c>
      <c r="K787">
        <v>30</v>
      </c>
      <c r="M787" t="s">
        <v>852</v>
      </c>
      <c r="N787" t="s">
        <v>852</v>
      </c>
      <c r="O787" t="s">
        <v>85</v>
      </c>
      <c r="P787" t="s">
        <v>853</v>
      </c>
      <c r="Q787">
        <v>3</v>
      </c>
      <c r="W787" t="s">
        <v>82</v>
      </c>
      <c r="X787">
        <v>29</v>
      </c>
      <c r="Y787">
        <v>0</v>
      </c>
      <c r="Z787" t="s">
        <v>247</v>
      </c>
      <c r="AA787">
        <v>0</v>
      </c>
      <c r="AB787">
        <v>20</v>
      </c>
      <c r="AC787">
        <v>21</v>
      </c>
      <c r="AD787">
        <v>61</v>
      </c>
      <c r="AE787">
        <v>23</v>
      </c>
      <c r="AF787">
        <v>16</v>
      </c>
      <c r="AG787" s="19">
        <v>11</v>
      </c>
      <c r="AH787" s="8">
        <f t="shared" si="33"/>
        <v>2.3849999999999998</v>
      </c>
      <c r="AI787" s="8">
        <f t="shared" si="34"/>
        <v>21.865000000000002</v>
      </c>
      <c r="AJ787" s="8">
        <f t="shared" si="35"/>
        <v>0.45300000000000001</v>
      </c>
      <c r="AL787" t="s">
        <v>431</v>
      </c>
      <c r="AM787" s="27">
        <v>1320000052</v>
      </c>
      <c r="AN787" s="27">
        <v>1649999976</v>
      </c>
      <c r="AO787" t="s">
        <v>1235</v>
      </c>
      <c r="AP787" s="27">
        <v>7699999809</v>
      </c>
      <c r="AQ787" t="s">
        <v>1100</v>
      </c>
      <c r="AR787">
        <v>9</v>
      </c>
      <c r="AS787">
        <v>13</v>
      </c>
      <c r="AT787">
        <v>59</v>
      </c>
      <c r="AU787">
        <v>27</v>
      </c>
      <c r="AV787">
        <v>26</v>
      </c>
      <c r="AW787">
        <v>91</v>
      </c>
      <c r="AX787">
        <v>0</v>
      </c>
      <c r="AY787">
        <v>1</v>
      </c>
      <c r="AZ787" t="s">
        <v>557</v>
      </c>
      <c r="BA787" t="s">
        <v>442</v>
      </c>
      <c r="BB787">
        <v>1</v>
      </c>
    </row>
    <row r="788" spans="2:54" x14ac:dyDescent="0.25">
      <c r="B788">
        <v>1966</v>
      </c>
      <c r="C788">
        <v>13410</v>
      </c>
      <c r="D788">
        <v>142358</v>
      </c>
      <c r="G788" t="s">
        <v>1243</v>
      </c>
      <c r="H788">
        <v>13410</v>
      </c>
      <c r="I788">
        <v>3</v>
      </c>
      <c r="J788">
        <v>1</v>
      </c>
      <c r="K788">
        <v>70</v>
      </c>
      <c r="M788" t="s">
        <v>852</v>
      </c>
      <c r="N788" t="s">
        <v>852</v>
      </c>
      <c r="O788" t="s">
        <v>85</v>
      </c>
      <c r="P788" t="s">
        <v>853</v>
      </c>
      <c r="Q788">
        <v>3</v>
      </c>
      <c r="W788" t="s">
        <v>82</v>
      </c>
      <c r="X788">
        <v>29</v>
      </c>
      <c r="Y788">
        <v>0</v>
      </c>
      <c r="Z788" t="s">
        <v>247</v>
      </c>
      <c r="AA788">
        <v>0</v>
      </c>
      <c r="AB788">
        <v>20</v>
      </c>
      <c r="AC788">
        <v>21</v>
      </c>
      <c r="AD788">
        <v>61</v>
      </c>
      <c r="AE788">
        <v>23</v>
      </c>
      <c r="AF788">
        <v>16</v>
      </c>
      <c r="AG788" s="19">
        <v>11</v>
      </c>
      <c r="AH788" s="8">
        <f t="shared" si="33"/>
        <v>2.3849999999999998</v>
      </c>
      <c r="AI788" s="8">
        <f t="shared" si="34"/>
        <v>21.865000000000002</v>
      </c>
      <c r="AJ788" s="8">
        <f t="shared" si="35"/>
        <v>0.45300000000000001</v>
      </c>
      <c r="AL788" t="s">
        <v>431</v>
      </c>
      <c r="AM788" s="27">
        <v>1320000052</v>
      </c>
      <c r="AN788" s="27">
        <v>1649999976</v>
      </c>
      <c r="AO788" t="s">
        <v>1235</v>
      </c>
      <c r="AP788" s="27">
        <v>7699999809</v>
      </c>
      <c r="AQ788" t="s">
        <v>1100</v>
      </c>
      <c r="AR788">
        <v>9</v>
      </c>
      <c r="AS788">
        <v>13</v>
      </c>
      <c r="AT788">
        <v>59</v>
      </c>
      <c r="AU788">
        <v>27</v>
      </c>
      <c r="AV788">
        <v>26</v>
      </c>
      <c r="AW788">
        <v>91</v>
      </c>
      <c r="AX788">
        <v>0</v>
      </c>
      <c r="AY788">
        <v>1</v>
      </c>
      <c r="AZ788" t="s">
        <v>557</v>
      </c>
      <c r="BA788" t="s">
        <v>442</v>
      </c>
      <c r="BB788">
        <v>1</v>
      </c>
    </row>
    <row r="789" spans="2:54" x14ac:dyDescent="0.25">
      <c r="B789">
        <v>2243</v>
      </c>
      <c r="C789">
        <v>13445</v>
      </c>
      <c r="D789">
        <v>142359</v>
      </c>
      <c r="G789" t="s">
        <v>1244</v>
      </c>
      <c r="H789">
        <v>13445</v>
      </c>
      <c r="I789">
        <v>3</v>
      </c>
      <c r="J789">
        <v>2</v>
      </c>
      <c r="K789">
        <v>50</v>
      </c>
      <c r="M789" t="s">
        <v>852</v>
      </c>
      <c r="N789" t="s">
        <v>852</v>
      </c>
      <c r="O789" t="s">
        <v>85</v>
      </c>
      <c r="P789" t="s">
        <v>853</v>
      </c>
      <c r="Q789">
        <v>3</v>
      </c>
      <c r="W789" t="s">
        <v>82</v>
      </c>
      <c r="X789">
        <v>29</v>
      </c>
      <c r="Y789">
        <v>0</v>
      </c>
      <c r="Z789" t="s">
        <v>247</v>
      </c>
      <c r="AA789">
        <v>0</v>
      </c>
      <c r="AB789">
        <v>20</v>
      </c>
      <c r="AC789">
        <v>21</v>
      </c>
      <c r="AD789">
        <v>61</v>
      </c>
      <c r="AE789">
        <v>23</v>
      </c>
      <c r="AF789">
        <v>16</v>
      </c>
      <c r="AG789" s="19">
        <v>11</v>
      </c>
      <c r="AH789" s="8">
        <f t="shared" si="33"/>
        <v>2.3849999999999998</v>
      </c>
      <c r="AI789" s="8">
        <f t="shared" si="34"/>
        <v>21.865000000000002</v>
      </c>
      <c r="AJ789" s="8">
        <f t="shared" si="35"/>
        <v>0.45300000000000001</v>
      </c>
      <c r="AL789" t="s">
        <v>431</v>
      </c>
      <c r="AM789" s="27">
        <v>1320000052</v>
      </c>
      <c r="AN789" s="27">
        <v>1649999976</v>
      </c>
      <c r="AO789" t="s">
        <v>1235</v>
      </c>
      <c r="AP789" s="27">
        <v>7699999809</v>
      </c>
      <c r="AQ789" t="s">
        <v>1100</v>
      </c>
      <c r="AR789">
        <v>9</v>
      </c>
      <c r="AS789">
        <v>13</v>
      </c>
      <c r="AT789">
        <v>59</v>
      </c>
      <c r="AU789">
        <v>27</v>
      </c>
      <c r="AV789">
        <v>26</v>
      </c>
      <c r="AW789">
        <v>91</v>
      </c>
      <c r="AX789">
        <v>0</v>
      </c>
      <c r="AY789">
        <v>1</v>
      </c>
      <c r="AZ789" t="s">
        <v>557</v>
      </c>
      <c r="BA789" t="s">
        <v>442</v>
      </c>
      <c r="BB789">
        <v>1</v>
      </c>
    </row>
    <row r="790" spans="2:54" x14ac:dyDescent="0.25">
      <c r="B790">
        <v>2112</v>
      </c>
      <c r="C790">
        <v>13403</v>
      </c>
      <c r="D790">
        <v>142366</v>
      </c>
      <c r="G790" t="s">
        <v>1245</v>
      </c>
      <c r="H790">
        <v>13403</v>
      </c>
      <c r="I790">
        <v>3</v>
      </c>
      <c r="J790">
        <v>1</v>
      </c>
      <c r="K790">
        <v>50</v>
      </c>
      <c r="M790" t="s">
        <v>852</v>
      </c>
      <c r="N790" t="s">
        <v>852</v>
      </c>
      <c r="O790" t="s">
        <v>85</v>
      </c>
      <c r="P790" t="s">
        <v>853</v>
      </c>
      <c r="Q790">
        <v>3</v>
      </c>
      <c r="W790" t="s">
        <v>82</v>
      </c>
      <c r="X790">
        <v>29</v>
      </c>
      <c r="Y790">
        <v>0</v>
      </c>
      <c r="Z790" t="s">
        <v>247</v>
      </c>
      <c r="AA790">
        <v>0</v>
      </c>
      <c r="AB790">
        <v>20</v>
      </c>
      <c r="AC790">
        <v>21</v>
      </c>
      <c r="AD790">
        <v>61</v>
      </c>
      <c r="AE790">
        <v>23</v>
      </c>
      <c r="AF790">
        <v>16</v>
      </c>
      <c r="AG790" s="19">
        <v>11</v>
      </c>
      <c r="AH790" s="8">
        <f t="shared" si="33"/>
        <v>2.3849999999999998</v>
      </c>
      <c r="AI790" s="8">
        <f t="shared" si="34"/>
        <v>21.865000000000002</v>
      </c>
      <c r="AJ790" s="8">
        <f t="shared" si="35"/>
        <v>0.45300000000000001</v>
      </c>
      <c r="AL790" t="s">
        <v>431</v>
      </c>
      <c r="AM790" s="27">
        <v>1320000052</v>
      </c>
      <c r="AN790" s="27">
        <v>1649999976</v>
      </c>
      <c r="AO790" t="s">
        <v>1235</v>
      </c>
      <c r="AP790" s="27">
        <v>7699999809</v>
      </c>
      <c r="AQ790" t="s">
        <v>1100</v>
      </c>
      <c r="AR790">
        <v>9</v>
      </c>
      <c r="AS790">
        <v>13</v>
      </c>
      <c r="AT790">
        <v>59</v>
      </c>
      <c r="AU790">
        <v>27</v>
      </c>
      <c r="AV790">
        <v>26</v>
      </c>
      <c r="AW790">
        <v>91</v>
      </c>
      <c r="AX790">
        <v>0</v>
      </c>
      <c r="AY790">
        <v>1</v>
      </c>
      <c r="AZ790" t="s">
        <v>557</v>
      </c>
      <c r="BA790" t="s">
        <v>442</v>
      </c>
      <c r="BB790">
        <v>1</v>
      </c>
    </row>
    <row r="791" spans="2:54" x14ac:dyDescent="0.25">
      <c r="B791">
        <v>2189</v>
      </c>
      <c r="C791">
        <v>13401</v>
      </c>
      <c r="D791">
        <v>160266</v>
      </c>
      <c r="G791" t="s">
        <v>1246</v>
      </c>
      <c r="H791">
        <v>13401</v>
      </c>
      <c r="I791">
        <v>3</v>
      </c>
      <c r="J791">
        <v>1</v>
      </c>
      <c r="K791">
        <v>60</v>
      </c>
      <c r="M791" t="s">
        <v>875</v>
      </c>
      <c r="N791" t="s">
        <v>875</v>
      </c>
      <c r="O791" t="s">
        <v>85</v>
      </c>
      <c r="P791" t="s">
        <v>876</v>
      </c>
      <c r="Q791">
        <v>4</v>
      </c>
      <c r="W791" t="s">
        <v>82</v>
      </c>
      <c r="X791">
        <v>10</v>
      </c>
      <c r="Y791">
        <v>0</v>
      </c>
      <c r="Z791" t="s">
        <v>247</v>
      </c>
      <c r="AA791">
        <v>0</v>
      </c>
      <c r="AB791">
        <v>20</v>
      </c>
      <c r="AC791">
        <v>18</v>
      </c>
      <c r="AD791">
        <v>66</v>
      </c>
      <c r="AE791">
        <v>22</v>
      </c>
      <c r="AF791">
        <v>12</v>
      </c>
      <c r="AG791" s="19">
        <v>11</v>
      </c>
      <c r="AH791" s="8">
        <f t="shared" si="33"/>
        <v>2.3849999999999998</v>
      </c>
      <c r="AI791" s="8">
        <f t="shared" si="34"/>
        <v>21.865000000000002</v>
      </c>
      <c r="AJ791" s="8">
        <f t="shared" si="35"/>
        <v>0.45300000000000001</v>
      </c>
      <c r="AL791" t="s">
        <v>40</v>
      </c>
      <c r="AM791" s="27">
        <v>1370000005</v>
      </c>
      <c r="AN791" s="27">
        <v>1559999943</v>
      </c>
      <c r="AO791" t="s">
        <v>1247</v>
      </c>
      <c r="AP791" s="27">
        <v>7400000095</v>
      </c>
      <c r="AQ791" t="s">
        <v>1248</v>
      </c>
      <c r="AR791">
        <v>13</v>
      </c>
      <c r="AS791">
        <v>6</v>
      </c>
      <c r="AT791">
        <v>35</v>
      </c>
      <c r="AU791">
        <v>25</v>
      </c>
      <c r="AV791">
        <v>10</v>
      </c>
      <c r="AW791">
        <v>64</v>
      </c>
      <c r="AX791">
        <v>0</v>
      </c>
      <c r="AY791">
        <v>3</v>
      </c>
      <c r="AZ791" s="27">
        <v>6300000191</v>
      </c>
      <c r="BA791" t="s">
        <v>442</v>
      </c>
      <c r="BB791">
        <v>1</v>
      </c>
    </row>
    <row r="792" spans="2:54" x14ac:dyDescent="0.25">
      <c r="B792">
        <v>2546</v>
      </c>
      <c r="C792">
        <v>13440</v>
      </c>
      <c r="D792">
        <v>160299</v>
      </c>
      <c r="G792" t="s">
        <v>1249</v>
      </c>
      <c r="H792">
        <v>13440</v>
      </c>
      <c r="I792">
        <v>3</v>
      </c>
      <c r="J792">
        <v>2</v>
      </c>
      <c r="K792">
        <v>30</v>
      </c>
      <c r="M792" t="s">
        <v>875</v>
      </c>
      <c r="N792" t="s">
        <v>875</v>
      </c>
      <c r="O792" t="s">
        <v>85</v>
      </c>
      <c r="P792" t="s">
        <v>876</v>
      </c>
      <c r="Q792">
        <v>4</v>
      </c>
      <c r="W792" t="s">
        <v>82</v>
      </c>
      <c r="X792">
        <v>10</v>
      </c>
      <c r="Y792">
        <v>0</v>
      </c>
      <c r="Z792" t="s">
        <v>247</v>
      </c>
      <c r="AA792">
        <v>0</v>
      </c>
      <c r="AB792">
        <v>20</v>
      </c>
      <c r="AC792">
        <v>18</v>
      </c>
      <c r="AD792">
        <v>66</v>
      </c>
      <c r="AE792">
        <v>22</v>
      </c>
      <c r="AF792">
        <v>12</v>
      </c>
      <c r="AG792" s="19">
        <v>11</v>
      </c>
      <c r="AH792" s="8">
        <f t="shared" si="33"/>
        <v>2.3849999999999998</v>
      </c>
      <c r="AI792" s="8">
        <f t="shared" si="34"/>
        <v>21.865000000000002</v>
      </c>
      <c r="AJ792" s="8">
        <f t="shared" si="35"/>
        <v>0.45300000000000001</v>
      </c>
      <c r="AL792" t="s">
        <v>40</v>
      </c>
      <c r="AM792" s="27">
        <v>1370000005</v>
      </c>
      <c r="AN792" s="27">
        <v>1559999943</v>
      </c>
      <c r="AO792" t="s">
        <v>1247</v>
      </c>
      <c r="AP792" s="27">
        <v>7400000095</v>
      </c>
      <c r="AQ792" t="s">
        <v>1248</v>
      </c>
      <c r="AR792">
        <v>13</v>
      </c>
      <c r="AS792">
        <v>6</v>
      </c>
      <c r="AT792">
        <v>35</v>
      </c>
      <c r="AU792">
        <v>25</v>
      </c>
      <c r="AV792">
        <v>10</v>
      </c>
      <c r="AW792">
        <v>64</v>
      </c>
      <c r="AX792">
        <v>0</v>
      </c>
      <c r="AY792">
        <v>3</v>
      </c>
      <c r="AZ792" s="27">
        <v>6300000191</v>
      </c>
      <c r="BA792" t="s">
        <v>442</v>
      </c>
      <c r="BB792">
        <v>1</v>
      </c>
    </row>
    <row r="793" spans="2:54" x14ac:dyDescent="0.25">
      <c r="B793">
        <v>2348</v>
      </c>
      <c r="C793">
        <v>13442</v>
      </c>
      <c r="D793">
        <v>160369</v>
      </c>
      <c r="G793" t="s">
        <v>1250</v>
      </c>
      <c r="H793">
        <v>13442</v>
      </c>
      <c r="I793">
        <v>3</v>
      </c>
      <c r="J793">
        <v>2</v>
      </c>
      <c r="K793">
        <v>30</v>
      </c>
      <c r="M793" t="s">
        <v>875</v>
      </c>
      <c r="N793" t="s">
        <v>875</v>
      </c>
      <c r="O793" t="s">
        <v>85</v>
      </c>
      <c r="P793" t="s">
        <v>876</v>
      </c>
      <c r="Q793">
        <v>4</v>
      </c>
      <c r="W793" t="s">
        <v>82</v>
      </c>
      <c r="X793">
        <v>10</v>
      </c>
      <c r="Y793">
        <v>0</v>
      </c>
      <c r="Z793" t="s">
        <v>247</v>
      </c>
      <c r="AA793">
        <v>0</v>
      </c>
      <c r="AB793">
        <v>20</v>
      </c>
      <c r="AC793">
        <v>18</v>
      </c>
      <c r="AD793">
        <v>66</v>
      </c>
      <c r="AE793">
        <v>22</v>
      </c>
      <c r="AF793">
        <v>12</v>
      </c>
      <c r="AG793" s="19">
        <v>11</v>
      </c>
      <c r="AH793" s="8">
        <f t="shared" si="33"/>
        <v>2.3849999999999998</v>
      </c>
      <c r="AI793" s="8">
        <f t="shared" si="34"/>
        <v>21.865000000000002</v>
      </c>
      <c r="AJ793" s="8">
        <f t="shared" si="35"/>
        <v>0.45300000000000001</v>
      </c>
      <c r="AL793" t="s">
        <v>40</v>
      </c>
      <c r="AM793" s="27">
        <v>1370000005</v>
      </c>
      <c r="AN793" s="27">
        <v>1559999943</v>
      </c>
      <c r="AO793" t="s">
        <v>1247</v>
      </c>
      <c r="AP793" s="27">
        <v>7400000095</v>
      </c>
      <c r="AQ793" t="s">
        <v>1248</v>
      </c>
      <c r="AR793">
        <v>13</v>
      </c>
      <c r="AS793">
        <v>6</v>
      </c>
      <c r="AT793">
        <v>35</v>
      </c>
      <c r="AU793">
        <v>25</v>
      </c>
      <c r="AV793">
        <v>10</v>
      </c>
      <c r="AW793">
        <v>64</v>
      </c>
      <c r="AX793">
        <v>0</v>
      </c>
      <c r="AY793">
        <v>3</v>
      </c>
      <c r="AZ793" s="27">
        <v>6300000191</v>
      </c>
      <c r="BA793" t="s">
        <v>442</v>
      </c>
      <c r="BB793">
        <v>1</v>
      </c>
    </row>
    <row r="794" spans="2:54" x14ac:dyDescent="0.25">
      <c r="B794">
        <v>2548</v>
      </c>
      <c r="C794">
        <v>13463</v>
      </c>
      <c r="D794">
        <v>160463</v>
      </c>
      <c r="G794" t="s">
        <v>1251</v>
      </c>
      <c r="H794">
        <v>13463</v>
      </c>
      <c r="I794">
        <v>3</v>
      </c>
      <c r="J794">
        <v>2</v>
      </c>
      <c r="K794">
        <v>40</v>
      </c>
      <c r="M794" t="s">
        <v>875</v>
      </c>
      <c r="N794" t="s">
        <v>875</v>
      </c>
      <c r="O794" t="s">
        <v>85</v>
      </c>
      <c r="P794" t="s">
        <v>876</v>
      </c>
      <c r="Q794">
        <v>4</v>
      </c>
      <c r="W794" t="s">
        <v>82</v>
      </c>
      <c r="X794">
        <v>10</v>
      </c>
      <c r="Y794">
        <v>0</v>
      </c>
      <c r="Z794" t="s">
        <v>247</v>
      </c>
      <c r="AA794">
        <v>0</v>
      </c>
      <c r="AB794">
        <v>20</v>
      </c>
      <c r="AC794">
        <v>18</v>
      </c>
      <c r="AD794">
        <v>66</v>
      </c>
      <c r="AE794">
        <v>22</v>
      </c>
      <c r="AF794">
        <v>12</v>
      </c>
      <c r="AG794" s="19">
        <v>11</v>
      </c>
      <c r="AH794" s="8">
        <f t="shared" si="33"/>
        <v>2.3849999999999998</v>
      </c>
      <c r="AI794" s="8">
        <f t="shared" si="34"/>
        <v>21.865000000000002</v>
      </c>
      <c r="AJ794" s="8">
        <f t="shared" si="35"/>
        <v>0.45300000000000001</v>
      </c>
      <c r="AL794" t="s">
        <v>40</v>
      </c>
      <c r="AM794" s="27">
        <v>1370000005</v>
      </c>
      <c r="AN794" s="27">
        <v>1559999943</v>
      </c>
      <c r="AO794" t="s">
        <v>1247</v>
      </c>
      <c r="AP794" s="27">
        <v>7400000095</v>
      </c>
      <c r="AQ794" t="s">
        <v>1248</v>
      </c>
      <c r="AR794">
        <v>13</v>
      </c>
      <c r="AS794">
        <v>6</v>
      </c>
      <c r="AT794">
        <v>35</v>
      </c>
      <c r="AU794">
        <v>25</v>
      </c>
      <c r="AV794">
        <v>10</v>
      </c>
      <c r="AW794">
        <v>64</v>
      </c>
      <c r="AX794">
        <v>0</v>
      </c>
      <c r="AY794">
        <v>3</v>
      </c>
      <c r="AZ794" s="27">
        <v>6300000191</v>
      </c>
      <c r="BA794" t="s">
        <v>442</v>
      </c>
      <c r="BB794">
        <v>1</v>
      </c>
    </row>
    <row r="795" spans="2:54" x14ac:dyDescent="0.25">
      <c r="B795">
        <v>2941</v>
      </c>
      <c r="C795">
        <v>12267</v>
      </c>
      <c r="D795">
        <v>160556</v>
      </c>
      <c r="G795" t="s">
        <v>1252</v>
      </c>
      <c r="H795">
        <v>12267</v>
      </c>
      <c r="I795">
        <v>3</v>
      </c>
      <c r="J795">
        <v>2</v>
      </c>
      <c r="K795">
        <v>20</v>
      </c>
      <c r="M795" t="s">
        <v>875</v>
      </c>
      <c r="N795" t="s">
        <v>875</v>
      </c>
      <c r="O795" t="s">
        <v>85</v>
      </c>
      <c r="P795" t="s">
        <v>876</v>
      </c>
      <c r="Q795">
        <v>4</v>
      </c>
      <c r="W795" t="s">
        <v>82</v>
      </c>
      <c r="X795">
        <v>10</v>
      </c>
      <c r="Y795">
        <v>0</v>
      </c>
      <c r="Z795" t="s">
        <v>247</v>
      </c>
      <c r="AA795">
        <v>0</v>
      </c>
      <c r="AB795">
        <v>20</v>
      </c>
      <c r="AC795">
        <v>18</v>
      </c>
      <c r="AD795">
        <v>66</v>
      </c>
      <c r="AE795">
        <v>22</v>
      </c>
      <c r="AF795">
        <v>12</v>
      </c>
      <c r="AG795" s="19">
        <v>11</v>
      </c>
      <c r="AH795" s="8">
        <f t="shared" si="33"/>
        <v>2.3849999999999998</v>
      </c>
      <c r="AI795" s="8">
        <f t="shared" si="34"/>
        <v>21.865000000000002</v>
      </c>
      <c r="AJ795" s="8">
        <f t="shared" si="35"/>
        <v>0.45300000000000001</v>
      </c>
      <c r="AL795" t="s">
        <v>40</v>
      </c>
      <c r="AM795" s="27">
        <v>1370000005</v>
      </c>
      <c r="AN795" s="27">
        <v>1559999943</v>
      </c>
      <c r="AO795" t="s">
        <v>1247</v>
      </c>
      <c r="AP795" s="27">
        <v>7400000095</v>
      </c>
      <c r="AQ795" t="s">
        <v>1248</v>
      </c>
      <c r="AR795">
        <v>13</v>
      </c>
      <c r="AS795">
        <v>6</v>
      </c>
      <c r="AT795">
        <v>35</v>
      </c>
      <c r="AU795">
        <v>25</v>
      </c>
      <c r="AV795">
        <v>10</v>
      </c>
      <c r="AW795">
        <v>64</v>
      </c>
      <c r="AX795">
        <v>0</v>
      </c>
      <c r="AY795">
        <v>3</v>
      </c>
      <c r="AZ795" s="27">
        <v>6300000191</v>
      </c>
      <c r="BA795" t="s">
        <v>442</v>
      </c>
      <c r="BB795">
        <v>1</v>
      </c>
    </row>
    <row r="796" spans="2:54" x14ac:dyDescent="0.25">
      <c r="B796">
        <v>2366</v>
      </c>
      <c r="C796">
        <v>12305</v>
      </c>
      <c r="D796">
        <v>160745</v>
      </c>
      <c r="G796" t="s">
        <v>1253</v>
      </c>
      <c r="H796">
        <v>12305</v>
      </c>
      <c r="I796">
        <v>3</v>
      </c>
      <c r="J796">
        <v>2</v>
      </c>
      <c r="K796">
        <v>50</v>
      </c>
      <c r="M796" t="s">
        <v>875</v>
      </c>
      <c r="N796" t="s">
        <v>875</v>
      </c>
      <c r="O796" t="s">
        <v>85</v>
      </c>
      <c r="P796" t="s">
        <v>876</v>
      </c>
      <c r="Q796">
        <v>4</v>
      </c>
      <c r="W796" t="s">
        <v>82</v>
      </c>
      <c r="X796">
        <v>10</v>
      </c>
      <c r="Y796">
        <v>0</v>
      </c>
      <c r="Z796" t="s">
        <v>247</v>
      </c>
      <c r="AA796">
        <v>0</v>
      </c>
      <c r="AB796">
        <v>20</v>
      </c>
      <c r="AC796">
        <v>18</v>
      </c>
      <c r="AD796">
        <v>66</v>
      </c>
      <c r="AE796">
        <v>22</v>
      </c>
      <c r="AF796">
        <v>12</v>
      </c>
      <c r="AG796" s="19">
        <v>11</v>
      </c>
      <c r="AH796" s="8">
        <f t="shared" si="33"/>
        <v>2.3849999999999998</v>
      </c>
      <c r="AI796" s="8">
        <f t="shared" si="34"/>
        <v>21.865000000000002</v>
      </c>
      <c r="AJ796" s="8">
        <f t="shared" si="35"/>
        <v>0.45300000000000001</v>
      </c>
      <c r="AL796" t="s">
        <v>40</v>
      </c>
      <c r="AM796" s="27">
        <v>1370000005</v>
      </c>
      <c r="AN796" s="27">
        <v>1559999943</v>
      </c>
      <c r="AO796" t="s">
        <v>1247</v>
      </c>
      <c r="AP796" s="27">
        <v>7400000095</v>
      </c>
      <c r="AQ796" t="s">
        <v>1248</v>
      </c>
      <c r="AR796">
        <v>13</v>
      </c>
      <c r="AS796">
        <v>6</v>
      </c>
      <c r="AT796">
        <v>35</v>
      </c>
      <c r="AU796">
        <v>25</v>
      </c>
      <c r="AV796">
        <v>10</v>
      </c>
      <c r="AW796">
        <v>64</v>
      </c>
      <c r="AX796">
        <v>0</v>
      </c>
      <c r="AY796">
        <v>3</v>
      </c>
      <c r="AZ796" s="27">
        <v>6300000191</v>
      </c>
      <c r="BA796" t="s">
        <v>442</v>
      </c>
      <c r="BB796">
        <v>1</v>
      </c>
    </row>
    <row r="797" spans="2:54" x14ac:dyDescent="0.25">
      <c r="B797">
        <v>1217</v>
      </c>
      <c r="C797">
        <v>18790</v>
      </c>
      <c r="D797">
        <v>160901</v>
      </c>
      <c r="G797" t="s">
        <v>1254</v>
      </c>
      <c r="H797">
        <v>18790</v>
      </c>
      <c r="I797">
        <v>3</v>
      </c>
      <c r="J797">
        <v>1</v>
      </c>
      <c r="K797">
        <v>75</v>
      </c>
      <c r="M797" t="s">
        <v>875</v>
      </c>
      <c r="N797" t="s">
        <v>875</v>
      </c>
      <c r="O797" t="s">
        <v>85</v>
      </c>
      <c r="P797" t="s">
        <v>876</v>
      </c>
      <c r="Q797">
        <v>4</v>
      </c>
      <c r="W797" t="s">
        <v>82</v>
      </c>
      <c r="X797">
        <v>10</v>
      </c>
      <c r="Y797">
        <v>0</v>
      </c>
      <c r="Z797" t="s">
        <v>247</v>
      </c>
      <c r="AA797">
        <v>0</v>
      </c>
      <c r="AB797">
        <v>20</v>
      </c>
      <c r="AC797">
        <v>18</v>
      </c>
      <c r="AD797">
        <v>66</v>
      </c>
      <c r="AE797">
        <v>22</v>
      </c>
      <c r="AF797">
        <v>12</v>
      </c>
      <c r="AG797" s="19">
        <v>11</v>
      </c>
      <c r="AH797" s="8">
        <f t="shared" si="33"/>
        <v>2.3849999999999998</v>
      </c>
      <c r="AI797" s="8">
        <f t="shared" si="34"/>
        <v>21.865000000000002</v>
      </c>
      <c r="AJ797" s="8">
        <f t="shared" si="35"/>
        <v>0.45300000000000001</v>
      </c>
      <c r="AL797" t="s">
        <v>40</v>
      </c>
      <c r="AM797" s="27">
        <v>1370000005</v>
      </c>
      <c r="AN797" s="27">
        <v>1559999943</v>
      </c>
      <c r="AO797" t="s">
        <v>1247</v>
      </c>
      <c r="AP797" s="27">
        <v>7400000095</v>
      </c>
      <c r="AQ797" t="s">
        <v>1248</v>
      </c>
      <c r="AR797">
        <v>13</v>
      </c>
      <c r="AS797">
        <v>6</v>
      </c>
      <c r="AT797">
        <v>35</v>
      </c>
      <c r="AU797">
        <v>25</v>
      </c>
      <c r="AV797">
        <v>10</v>
      </c>
      <c r="AW797">
        <v>64</v>
      </c>
      <c r="AX797">
        <v>0</v>
      </c>
      <c r="AY797">
        <v>3</v>
      </c>
      <c r="AZ797" s="27">
        <v>6300000191</v>
      </c>
      <c r="BA797" t="s">
        <v>442</v>
      </c>
      <c r="BB797">
        <v>1</v>
      </c>
    </row>
    <row r="798" spans="2:54" x14ac:dyDescent="0.25">
      <c r="B798">
        <v>1550</v>
      </c>
      <c r="C798">
        <v>18808</v>
      </c>
      <c r="D798">
        <v>160960</v>
      </c>
      <c r="G798" t="s">
        <v>1255</v>
      </c>
      <c r="H798">
        <v>18808</v>
      </c>
      <c r="I798">
        <v>3</v>
      </c>
      <c r="J798">
        <v>1</v>
      </c>
      <c r="K798">
        <v>80</v>
      </c>
      <c r="M798" t="s">
        <v>875</v>
      </c>
      <c r="N798" t="s">
        <v>875</v>
      </c>
      <c r="O798" t="s">
        <v>85</v>
      </c>
      <c r="P798" t="s">
        <v>876</v>
      </c>
      <c r="Q798">
        <v>4</v>
      </c>
      <c r="W798" t="s">
        <v>82</v>
      </c>
      <c r="X798">
        <v>10</v>
      </c>
      <c r="Y798">
        <v>0</v>
      </c>
      <c r="Z798" t="s">
        <v>247</v>
      </c>
      <c r="AA798">
        <v>0</v>
      </c>
      <c r="AB798">
        <v>20</v>
      </c>
      <c r="AC798">
        <v>18</v>
      </c>
      <c r="AD798">
        <v>66</v>
      </c>
      <c r="AE798">
        <v>22</v>
      </c>
      <c r="AF798">
        <v>12</v>
      </c>
      <c r="AG798" s="19">
        <v>11</v>
      </c>
      <c r="AH798" s="8">
        <f t="shared" si="33"/>
        <v>2.3849999999999998</v>
      </c>
      <c r="AI798" s="8">
        <f t="shared" si="34"/>
        <v>21.865000000000002</v>
      </c>
      <c r="AJ798" s="8">
        <f t="shared" si="35"/>
        <v>0.45300000000000001</v>
      </c>
      <c r="AL798" t="s">
        <v>40</v>
      </c>
      <c r="AM798" s="27">
        <v>1370000005</v>
      </c>
      <c r="AN798" s="27">
        <v>1559999943</v>
      </c>
      <c r="AO798" t="s">
        <v>1247</v>
      </c>
      <c r="AP798" s="27">
        <v>7400000095</v>
      </c>
      <c r="AQ798" t="s">
        <v>1248</v>
      </c>
      <c r="AR798">
        <v>13</v>
      </c>
      <c r="AS798">
        <v>6</v>
      </c>
      <c r="AT798">
        <v>35</v>
      </c>
      <c r="AU798">
        <v>25</v>
      </c>
      <c r="AV798">
        <v>10</v>
      </c>
      <c r="AW798">
        <v>64</v>
      </c>
      <c r="AX798">
        <v>0</v>
      </c>
      <c r="AY798">
        <v>3</v>
      </c>
      <c r="AZ798" s="27">
        <v>6300000191</v>
      </c>
      <c r="BA798" t="s">
        <v>442</v>
      </c>
      <c r="BB798">
        <v>1</v>
      </c>
    </row>
    <row r="799" spans="2:54" x14ac:dyDescent="0.25">
      <c r="B799">
        <v>1651</v>
      </c>
      <c r="C799">
        <v>18824</v>
      </c>
      <c r="D799">
        <v>160970</v>
      </c>
      <c r="G799" t="s">
        <v>1256</v>
      </c>
      <c r="H799">
        <v>18824</v>
      </c>
      <c r="I799">
        <v>3</v>
      </c>
      <c r="J799">
        <v>3</v>
      </c>
      <c r="K799">
        <v>20</v>
      </c>
      <c r="M799" t="s">
        <v>875</v>
      </c>
      <c r="N799" t="s">
        <v>875</v>
      </c>
      <c r="O799" t="s">
        <v>85</v>
      </c>
      <c r="P799" t="s">
        <v>876</v>
      </c>
      <c r="Q799">
        <v>4</v>
      </c>
      <c r="W799" t="s">
        <v>82</v>
      </c>
      <c r="X799">
        <v>10</v>
      </c>
      <c r="Y799">
        <v>0</v>
      </c>
      <c r="Z799" t="s">
        <v>247</v>
      </c>
      <c r="AA799">
        <v>0</v>
      </c>
      <c r="AB799">
        <v>20</v>
      </c>
      <c r="AC799">
        <v>18</v>
      </c>
      <c r="AD799">
        <v>66</v>
      </c>
      <c r="AE799">
        <v>22</v>
      </c>
      <c r="AF799">
        <v>12</v>
      </c>
      <c r="AG799" s="19">
        <v>11</v>
      </c>
      <c r="AH799" s="8">
        <f t="shared" si="33"/>
        <v>2.3849999999999998</v>
      </c>
      <c r="AI799" s="8">
        <f t="shared" si="34"/>
        <v>21.865000000000002</v>
      </c>
      <c r="AJ799" s="8">
        <f t="shared" si="35"/>
        <v>0.45300000000000001</v>
      </c>
      <c r="AL799" t="s">
        <v>40</v>
      </c>
      <c r="AM799" s="27">
        <v>1370000005</v>
      </c>
      <c r="AN799" s="27">
        <v>1559999943</v>
      </c>
      <c r="AO799" t="s">
        <v>1247</v>
      </c>
      <c r="AP799" s="27">
        <v>7400000095</v>
      </c>
      <c r="AQ799" t="s">
        <v>1248</v>
      </c>
      <c r="AR799">
        <v>13</v>
      </c>
      <c r="AS799">
        <v>6</v>
      </c>
      <c r="AT799">
        <v>35</v>
      </c>
      <c r="AU799">
        <v>25</v>
      </c>
      <c r="AV799">
        <v>10</v>
      </c>
      <c r="AW799">
        <v>64</v>
      </c>
      <c r="AX799">
        <v>0</v>
      </c>
      <c r="AY799">
        <v>3</v>
      </c>
      <c r="AZ799" s="27">
        <v>6300000191</v>
      </c>
      <c r="BA799" t="s">
        <v>442</v>
      </c>
      <c r="BB799">
        <v>1</v>
      </c>
    </row>
    <row r="800" spans="2:54" x14ac:dyDescent="0.25">
      <c r="B800">
        <v>240</v>
      </c>
      <c r="C800">
        <v>16049</v>
      </c>
      <c r="D800">
        <v>180119</v>
      </c>
      <c r="G800" t="s">
        <v>1257</v>
      </c>
      <c r="H800">
        <v>16049</v>
      </c>
      <c r="I800">
        <v>3</v>
      </c>
      <c r="J800">
        <v>1</v>
      </c>
      <c r="K800">
        <v>100</v>
      </c>
      <c r="M800" t="s">
        <v>889</v>
      </c>
      <c r="N800" t="s">
        <v>889</v>
      </c>
      <c r="O800" t="s">
        <v>85</v>
      </c>
      <c r="P800" t="s">
        <v>890</v>
      </c>
      <c r="Q800">
        <v>3</v>
      </c>
      <c r="W800" t="s">
        <v>82</v>
      </c>
      <c r="X800">
        <v>28</v>
      </c>
      <c r="Y800">
        <v>0</v>
      </c>
      <c r="Z800" t="s">
        <v>247</v>
      </c>
      <c r="AA800">
        <v>0</v>
      </c>
      <c r="AB800">
        <v>20</v>
      </c>
      <c r="AC800">
        <v>14</v>
      </c>
      <c r="AD800">
        <v>62</v>
      </c>
      <c r="AE800">
        <v>19</v>
      </c>
      <c r="AF800">
        <v>19</v>
      </c>
      <c r="AG800" s="19">
        <v>11</v>
      </c>
      <c r="AH800" s="8">
        <f t="shared" si="33"/>
        <v>2.3849999999999998</v>
      </c>
      <c r="AI800" s="8">
        <f t="shared" si="34"/>
        <v>21.865000000000002</v>
      </c>
      <c r="AJ800" s="8">
        <f t="shared" si="35"/>
        <v>0.45300000000000001</v>
      </c>
      <c r="AL800" t="s">
        <v>431</v>
      </c>
      <c r="AM800">
        <v>1</v>
      </c>
      <c r="AN800" s="27">
        <v>1710000038</v>
      </c>
      <c r="AO800" s="27">
        <v>2249000072</v>
      </c>
      <c r="AP800" s="27">
        <v>4800000191</v>
      </c>
      <c r="AQ800" s="27">
        <v>1940000057</v>
      </c>
      <c r="AR800">
        <v>12</v>
      </c>
      <c r="AS800">
        <v>11</v>
      </c>
      <c r="AT800">
        <v>15</v>
      </c>
      <c r="AU800">
        <v>4</v>
      </c>
      <c r="AV800">
        <v>4</v>
      </c>
      <c r="AW800">
        <v>25</v>
      </c>
      <c r="AX800">
        <v>14</v>
      </c>
      <c r="AY800">
        <v>1</v>
      </c>
      <c r="AZ800">
        <v>0</v>
      </c>
      <c r="BA800" t="s">
        <v>442</v>
      </c>
      <c r="BB800">
        <v>1</v>
      </c>
    </row>
    <row r="801" spans="2:54" x14ac:dyDescent="0.25">
      <c r="B801">
        <v>1035</v>
      </c>
      <c r="C801">
        <v>16226</v>
      </c>
      <c r="D801">
        <v>182720</v>
      </c>
      <c r="G801" t="s">
        <v>1258</v>
      </c>
      <c r="H801">
        <v>16226</v>
      </c>
      <c r="I801">
        <v>3</v>
      </c>
      <c r="J801">
        <v>1</v>
      </c>
      <c r="K801">
        <v>50</v>
      </c>
      <c r="M801" t="s">
        <v>893</v>
      </c>
      <c r="N801" t="s">
        <v>893</v>
      </c>
      <c r="O801" t="s">
        <v>59</v>
      </c>
      <c r="P801" t="s">
        <v>894</v>
      </c>
      <c r="Q801">
        <v>1</v>
      </c>
      <c r="W801" t="s">
        <v>46</v>
      </c>
      <c r="X801">
        <v>169</v>
      </c>
      <c r="Y801">
        <v>0</v>
      </c>
      <c r="Z801" t="s">
        <v>247</v>
      </c>
      <c r="AA801">
        <v>0</v>
      </c>
      <c r="AB801">
        <v>20</v>
      </c>
      <c r="AC801">
        <v>8</v>
      </c>
      <c r="AD801">
        <v>67</v>
      </c>
      <c r="AE801">
        <v>19</v>
      </c>
      <c r="AF801">
        <v>14</v>
      </c>
      <c r="AG801" s="19">
        <v>11</v>
      </c>
      <c r="AH801" s="8">
        <f t="shared" si="33"/>
        <v>2.3849999999999998</v>
      </c>
      <c r="AI801" s="8">
        <f t="shared" si="34"/>
        <v>21.865000000000002</v>
      </c>
      <c r="AJ801" s="8">
        <f t="shared" si="35"/>
        <v>0.45300000000000001</v>
      </c>
      <c r="AL801" t="s">
        <v>40</v>
      </c>
      <c r="AM801" s="27">
        <v>1480000019</v>
      </c>
      <c r="AN801" s="27">
        <v>1610000014</v>
      </c>
      <c r="AO801" s="27">
        <v>1013000011</v>
      </c>
      <c r="AP801" t="s">
        <v>578</v>
      </c>
      <c r="AQ801" t="s">
        <v>731</v>
      </c>
      <c r="AR801">
        <v>12</v>
      </c>
      <c r="AS801">
        <v>9</v>
      </c>
      <c r="AT801">
        <v>46</v>
      </c>
      <c r="AU801">
        <v>9</v>
      </c>
      <c r="AV801">
        <v>9</v>
      </c>
      <c r="AW801">
        <v>83</v>
      </c>
      <c r="AX801">
        <v>0</v>
      </c>
      <c r="AY801">
        <v>2</v>
      </c>
      <c r="AZ801">
        <v>0</v>
      </c>
      <c r="BA801" t="s">
        <v>392</v>
      </c>
      <c r="BB801">
        <v>1</v>
      </c>
    </row>
    <row r="802" spans="2:54" x14ac:dyDescent="0.25">
      <c r="B802">
        <v>1423</v>
      </c>
      <c r="C802">
        <v>12706</v>
      </c>
      <c r="D802">
        <v>182736</v>
      </c>
      <c r="G802" t="s">
        <v>1259</v>
      </c>
      <c r="H802">
        <v>12706</v>
      </c>
      <c r="I802">
        <v>3</v>
      </c>
      <c r="J802">
        <v>1</v>
      </c>
      <c r="K802">
        <v>60</v>
      </c>
      <c r="M802" t="s">
        <v>893</v>
      </c>
      <c r="N802" t="s">
        <v>893</v>
      </c>
      <c r="O802" t="s">
        <v>59</v>
      </c>
      <c r="P802" t="s">
        <v>894</v>
      </c>
      <c r="Q802">
        <v>1</v>
      </c>
      <c r="W802" t="s">
        <v>46</v>
      </c>
      <c r="X802">
        <v>169</v>
      </c>
      <c r="Y802">
        <v>0</v>
      </c>
      <c r="Z802" t="s">
        <v>247</v>
      </c>
      <c r="AA802">
        <v>0</v>
      </c>
      <c r="AB802">
        <v>20</v>
      </c>
      <c r="AC802">
        <v>8</v>
      </c>
      <c r="AD802">
        <v>67</v>
      </c>
      <c r="AE802">
        <v>19</v>
      </c>
      <c r="AF802">
        <v>14</v>
      </c>
      <c r="AG802" s="19">
        <v>11</v>
      </c>
      <c r="AH802" s="8">
        <f t="shared" si="33"/>
        <v>2.3849999999999998</v>
      </c>
      <c r="AI802" s="8">
        <f t="shared" si="34"/>
        <v>21.865000000000002</v>
      </c>
      <c r="AJ802" s="8">
        <f t="shared" si="35"/>
        <v>0.45300000000000001</v>
      </c>
      <c r="AL802" t="s">
        <v>40</v>
      </c>
      <c r="AM802" s="27">
        <v>1480000019</v>
      </c>
      <c r="AN802" s="27">
        <v>1610000014</v>
      </c>
      <c r="AO802" s="27">
        <v>1013000011</v>
      </c>
      <c r="AP802" t="s">
        <v>578</v>
      </c>
      <c r="AQ802" t="s">
        <v>731</v>
      </c>
      <c r="AR802">
        <v>12</v>
      </c>
      <c r="AS802">
        <v>9</v>
      </c>
      <c r="AT802">
        <v>46</v>
      </c>
      <c r="AU802">
        <v>9</v>
      </c>
      <c r="AV802">
        <v>9</v>
      </c>
      <c r="AW802">
        <v>83</v>
      </c>
      <c r="AX802">
        <v>0</v>
      </c>
      <c r="AY802">
        <v>2</v>
      </c>
      <c r="AZ802">
        <v>0</v>
      </c>
      <c r="BA802" t="s">
        <v>392</v>
      </c>
      <c r="BB802">
        <v>1</v>
      </c>
    </row>
    <row r="803" spans="2:54" x14ac:dyDescent="0.25">
      <c r="B803">
        <v>1433</v>
      </c>
      <c r="C803">
        <v>12704</v>
      </c>
      <c r="D803">
        <v>182742</v>
      </c>
      <c r="G803" t="s">
        <v>1260</v>
      </c>
      <c r="H803">
        <v>12704</v>
      </c>
      <c r="I803">
        <v>3</v>
      </c>
      <c r="J803">
        <v>2</v>
      </c>
      <c r="K803">
        <v>25</v>
      </c>
      <c r="M803" t="s">
        <v>893</v>
      </c>
      <c r="N803" t="s">
        <v>893</v>
      </c>
      <c r="O803" t="s">
        <v>59</v>
      </c>
      <c r="P803" t="s">
        <v>894</v>
      </c>
      <c r="Q803">
        <v>1</v>
      </c>
      <c r="W803" t="s">
        <v>46</v>
      </c>
      <c r="X803">
        <v>169</v>
      </c>
      <c r="Y803">
        <v>0</v>
      </c>
      <c r="Z803" t="s">
        <v>247</v>
      </c>
      <c r="AA803">
        <v>0</v>
      </c>
      <c r="AB803">
        <v>20</v>
      </c>
      <c r="AC803">
        <v>8</v>
      </c>
      <c r="AD803">
        <v>67</v>
      </c>
      <c r="AE803">
        <v>19</v>
      </c>
      <c r="AF803">
        <v>14</v>
      </c>
      <c r="AG803" s="19">
        <v>11</v>
      </c>
      <c r="AH803" s="8">
        <f t="shared" si="33"/>
        <v>2.3849999999999998</v>
      </c>
      <c r="AI803" s="8">
        <f t="shared" si="34"/>
        <v>21.865000000000002</v>
      </c>
      <c r="AJ803" s="8">
        <f t="shared" si="35"/>
        <v>0.45300000000000001</v>
      </c>
      <c r="AL803" t="s">
        <v>40</v>
      </c>
      <c r="AM803" s="27">
        <v>1480000019</v>
      </c>
      <c r="AN803" s="27">
        <v>1610000014</v>
      </c>
      <c r="AO803" s="27">
        <v>1013000011</v>
      </c>
      <c r="AP803" t="s">
        <v>578</v>
      </c>
      <c r="AQ803" t="s">
        <v>731</v>
      </c>
      <c r="AR803">
        <v>12</v>
      </c>
      <c r="AS803">
        <v>9</v>
      </c>
      <c r="AT803">
        <v>46</v>
      </c>
      <c r="AU803">
        <v>9</v>
      </c>
      <c r="AV803">
        <v>9</v>
      </c>
      <c r="AW803">
        <v>83</v>
      </c>
      <c r="AX803">
        <v>0</v>
      </c>
      <c r="AY803">
        <v>2</v>
      </c>
      <c r="AZ803">
        <v>0</v>
      </c>
      <c r="BA803" t="s">
        <v>392</v>
      </c>
      <c r="BB803">
        <v>1</v>
      </c>
    </row>
    <row r="804" spans="2:54" x14ac:dyDescent="0.25">
      <c r="B804">
        <v>1839</v>
      </c>
      <c r="C804">
        <v>12770</v>
      </c>
      <c r="D804">
        <v>182751</v>
      </c>
      <c r="G804" t="s">
        <v>1261</v>
      </c>
      <c r="H804">
        <v>12770</v>
      </c>
      <c r="I804">
        <v>3</v>
      </c>
      <c r="J804">
        <v>2</v>
      </c>
      <c r="K804">
        <v>20</v>
      </c>
      <c r="M804" t="s">
        <v>893</v>
      </c>
      <c r="N804" t="s">
        <v>893</v>
      </c>
      <c r="O804" t="s">
        <v>59</v>
      </c>
      <c r="P804" t="s">
        <v>894</v>
      </c>
      <c r="Q804">
        <v>1</v>
      </c>
      <c r="W804" t="s">
        <v>46</v>
      </c>
      <c r="X804">
        <v>169</v>
      </c>
      <c r="Y804">
        <v>0</v>
      </c>
      <c r="Z804" t="s">
        <v>247</v>
      </c>
      <c r="AA804">
        <v>0</v>
      </c>
      <c r="AB804">
        <v>20</v>
      </c>
      <c r="AC804">
        <v>8</v>
      </c>
      <c r="AD804">
        <v>67</v>
      </c>
      <c r="AE804">
        <v>19</v>
      </c>
      <c r="AF804">
        <v>14</v>
      </c>
      <c r="AG804" s="19">
        <v>11</v>
      </c>
      <c r="AH804" s="8">
        <f t="shared" si="33"/>
        <v>2.3849999999999998</v>
      </c>
      <c r="AI804" s="8">
        <f t="shared" si="34"/>
        <v>21.865000000000002</v>
      </c>
      <c r="AJ804" s="8">
        <f t="shared" si="35"/>
        <v>0.45300000000000001</v>
      </c>
      <c r="AL804" t="s">
        <v>40</v>
      </c>
      <c r="AM804" s="27">
        <v>1480000019</v>
      </c>
      <c r="AN804" s="27">
        <v>1610000014</v>
      </c>
      <c r="AO804" s="27">
        <v>1013000011</v>
      </c>
      <c r="AP804" t="s">
        <v>578</v>
      </c>
      <c r="AQ804" t="s">
        <v>731</v>
      </c>
      <c r="AR804">
        <v>12</v>
      </c>
      <c r="AS804">
        <v>9</v>
      </c>
      <c r="AT804">
        <v>46</v>
      </c>
      <c r="AU804">
        <v>9</v>
      </c>
      <c r="AV804">
        <v>9</v>
      </c>
      <c r="AW804">
        <v>83</v>
      </c>
      <c r="AX804">
        <v>0</v>
      </c>
      <c r="AY804">
        <v>2</v>
      </c>
      <c r="AZ804">
        <v>0</v>
      </c>
      <c r="BA804" t="s">
        <v>392</v>
      </c>
      <c r="BB804">
        <v>1</v>
      </c>
    </row>
    <row r="805" spans="2:54" x14ac:dyDescent="0.25">
      <c r="B805">
        <v>3665</v>
      </c>
      <c r="C805">
        <v>13465</v>
      </c>
      <c r="D805">
        <v>188662</v>
      </c>
      <c r="G805" t="s">
        <v>1262</v>
      </c>
      <c r="H805">
        <v>13465</v>
      </c>
      <c r="I805">
        <v>3</v>
      </c>
      <c r="J805">
        <v>1</v>
      </c>
      <c r="K805">
        <v>100</v>
      </c>
      <c r="M805" t="s">
        <v>896</v>
      </c>
      <c r="N805" t="s">
        <v>896</v>
      </c>
      <c r="O805" t="s">
        <v>59</v>
      </c>
      <c r="P805" t="s">
        <v>897</v>
      </c>
      <c r="Q805">
        <v>1</v>
      </c>
      <c r="W805" t="s">
        <v>46</v>
      </c>
      <c r="X805">
        <v>146</v>
      </c>
      <c r="Y805">
        <v>0</v>
      </c>
      <c r="Z805" t="s">
        <v>247</v>
      </c>
      <c r="AA805">
        <v>0</v>
      </c>
      <c r="AB805">
        <v>20</v>
      </c>
      <c r="AC805">
        <v>15</v>
      </c>
      <c r="AD805">
        <v>64</v>
      </c>
      <c r="AE805">
        <v>20</v>
      </c>
      <c r="AF805">
        <v>16</v>
      </c>
      <c r="AG805" s="19">
        <v>11</v>
      </c>
      <c r="AH805" s="8">
        <f t="shared" ref="AH805:AH868" si="36">AVERAGE(2.18,2.59)</f>
        <v>2.3849999999999998</v>
      </c>
      <c r="AI805" s="8">
        <f t="shared" ref="AI805:AI868" si="37">AVERAGE(21.53,22.2)</f>
        <v>21.865000000000002</v>
      </c>
      <c r="AJ805" s="8">
        <f t="shared" ref="AJ805:AJ868" si="38">0.453</f>
        <v>0.45300000000000001</v>
      </c>
      <c r="AL805" t="s">
        <v>431</v>
      </c>
      <c r="AM805" s="27">
        <v>1529999971</v>
      </c>
      <c r="AN805" s="27">
        <v>1649999976</v>
      </c>
      <c r="AO805" t="s">
        <v>1263</v>
      </c>
      <c r="AP805">
        <v>7</v>
      </c>
      <c r="AQ805" t="s">
        <v>1264</v>
      </c>
      <c r="AR805">
        <v>10</v>
      </c>
      <c r="AS805">
        <v>12</v>
      </c>
      <c r="AT805">
        <v>64</v>
      </c>
      <c r="AU805">
        <v>15</v>
      </c>
      <c r="AV805">
        <v>15</v>
      </c>
      <c r="AW805">
        <v>94</v>
      </c>
      <c r="AX805">
        <v>0</v>
      </c>
      <c r="AY805">
        <v>2</v>
      </c>
      <c r="AZ805" s="27">
        <v>1700000048</v>
      </c>
      <c r="BA805" t="s">
        <v>392</v>
      </c>
      <c r="BB805">
        <v>1</v>
      </c>
    </row>
    <row r="806" spans="2:54" x14ac:dyDescent="0.25">
      <c r="B806">
        <v>67</v>
      </c>
      <c r="C806">
        <v>27662</v>
      </c>
      <c r="D806">
        <v>188778</v>
      </c>
      <c r="G806" t="s">
        <v>1265</v>
      </c>
      <c r="H806">
        <v>27662</v>
      </c>
      <c r="I806">
        <v>3</v>
      </c>
      <c r="J806">
        <v>1</v>
      </c>
      <c r="K806">
        <v>100</v>
      </c>
      <c r="M806" t="s">
        <v>896</v>
      </c>
      <c r="N806" t="s">
        <v>896</v>
      </c>
      <c r="O806" t="s">
        <v>59</v>
      </c>
      <c r="P806" t="s">
        <v>897</v>
      </c>
      <c r="Q806">
        <v>1</v>
      </c>
      <c r="W806" t="s">
        <v>46</v>
      </c>
      <c r="X806">
        <v>146</v>
      </c>
      <c r="Y806">
        <v>0</v>
      </c>
      <c r="Z806" t="s">
        <v>247</v>
      </c>
      <c r="AA806">
        <v>0</v>
      </c>
      <c r="AB806">
        <v>20</v>
      </c>
      <c r="AC806">
        <v>15</v>
      </c>
      <c r="AD806">
        <v>64</v>
      </c>
      <c r="AE806">
        <v>20</v>
      </c>
      <c r="AF806">
        <v>16</v>
      </c>
      <c r="AG806" s="19">
        <v>11</v>
      </c>
      <c r="AH806" s="8">
        <f t="shared" si="36"/>
        <v>2.3849999999999998</v>
      </c>
      <c r="AI806" s="8">
        <f t="shared" si="37"/>
        <v>21.865000000000002</v>
      </c>
      <c r="AJ806" s="8">
        <f t="shared" si="38"/>
        <v>0.45300000000000001</v>
      </c>
      <c r="AL806" t="s">
        <v>431</v>
      </c>
      <c r="AM806" s="27">
        <v>1529999971</v>
      </c>
      <c r="AN806" s="27">
        <v>1649999976</v>
      </c>
      <c r="AO806" t="s">
        <v>1263</v>
      </c>
      <c r="AP806">
        <v>7</v>
      </c>
      <c r="AQ806" t="s">
        <v>1264</v>
      </c>
      <c r="AR806">
        <v>10</v>
      </c>
      <c r="AS806">
        <v>12</v>
      </c>
      <c r="AT806">
        <v>64</v>
      </c>
      <c r="AU806">
        <v>15</v>
      </c>
      <c r="AV806">
        <v>15</v>
      </c>
      <c r="AW806">
        <v>94</v>
      </c>
      <c r="AX806">
        <v>0</v>
      </c>
      <c r="AY806">
        <v>2</v>
      </c>
      <c r="AZ806" s="27">
        <v>1700000048</v>
      </c>
      <c r="BA806" t="s">
        <v>392</v>
      </c>
      <c r="BB806">
        <v>1</v>
      </c>
    </row>
    <row r="807" spans="2:54" x14ac:dyDescent="0.25">
      <c r="B807">
        <v>2169</v>
      </c>
      <c r="C807">
        <v>12525</v>
      </c>
      <c r="D807">
        <v>188779</v>
      </c>
      <c r="G807" t="s">
        <v>1266</v>
      </c>
      <c r="H807">
        <v>12525</v>
      </c>
      <c r="I807">
        <v>3</v>
      </c>
      <c r="J807">
        <v>1</v>
      </c>
      <c r="K807">
        <v>100</v>
      </c>
      <c r="M807" t="s">
        <v>896</v>
      </c>
      <c r="N807" t="s">
        <v>896</v>
      </c>
      <c r="O807" t="s">
        <v>59</v>
      </c>
      <c r="P807" t="s">
        <v>897</v>
      </c>
      <c r="Q807">
        <v>1</v>
      </c>
      <c r="W807" t="s">
        <v>46</v>
      </c>
      <c r="X807">
        <v>146</v>
      </c>
      <c r="Y807">
        <v>0</v>
      </c>
      <c r="Z807" t="s">
        <v>247</v>
      </c>
      <c r="AA807">
        <v>0</v>
      </c>
      <c r="AB807">
        <v>20</v>
      </c>
      <c r="AC807">
        <v>15</v>
      </c>
      <c r="AD807">
        <v>64</v>
      </c>
      <c r="AE807">
        <v>20</v>
      </c>
      <c r="AF807">
        <v>16</v>
      </c>
      <c r="AG807" s="19">
        <v>11</v>
      </c>
      <c r="AH807" s="8">
        <f t="shared" si="36"/>
        <v>2.3849999999999998</v>
      </c>
      <c r="AI807" s="8">
        <f t="shared" si="37"/>
        <v>21.865000000000002</v>
      </c>
      <c r="AJ807" s="8">
        <f t="shared" si="38"/>
        <v>0.45300000000000001</v>
      </c>
      <c r="AL807" t="s">
        <v>431</v>
      </c>
      <c r="AM807" s="27">
        <v>1529999971</v>
      </c>
      <c r="AN807" s="27">
        <v>1649999976</v>
      </c>
      <c r="AO807" t="s">
        <v>1263</v>
      </c>
      <c r="AP807">
        <v>7</v>
      </c>
      <c r="AQ807" t="s">
        <v>1264</v>
      </c>
      <c r="AR807">
        <v>10</v>
      </c>
      <c r="AS807">
        <v>12</v>
      </c>
      <c r="AT807">
        <v>64</v>
      </c>
      <c r="AU807">
        <v>15</v>
      </c>
      <c r="AV807">
        <v>15</v>
      </c>
      <c r="AW807">
        <v>94</v>
      </c>
      <c r="AX807">
        <v>0</v>
      </c>
      <c r="AY807">
        <v>2</v>
      </c>
      <c r="AZ807" s="27">
        <v>1700000048</v>
      </c>
      <c r="BA807" t="s">
        <v>392</v>
      </c>
      <c r="BB807">
        <v>1</v>
      </c>
    </row>
    <row r="808" spans="2:54" x14ac:dyDescent="0.25">
      <c r="B808">
        <v>2298</v>
      </c>
      <c r="C808">
        <v>12272</v>
      </c>
      <c r="D808">
        <v>188822</v>
      </c>
      <c r="G808" t="s">
        <v>1267</v>
      </c>
      <c r="H808">
        <v>12272</v>
      </c>
      <c r="I808">
        <v>3</v>
      </c>
      <c r="J808">
        <v>1</v>
      </c>
      <c r="K808">
        <v>50</v>
      </c>
      <c r="M808" t="s">
        <v>896</v>
      </c>
      <c r="N808" t="s">
        <v>896</v>
      </c>
      <c r="O808" t="s">
        <v>59</v>
      </c>
      <c r="P808" t="s">
        <v>897</v>
      </c>
      <c r="Q808">
        <v>1</v>
      </c>
      <c r="W808" t="s">
        <v>46</v>
      </c>
      <c r="X808">
        <v>146</v>
      </c>
      <c r="Y808">
        <v>0</v>
      </c>
      <c r="Z808" t="s">
        <v>247</v>
      </c>
      <c r="AA808">
        <v>0</v>
      </c>
      <c r="AB808">
        <v>20</v>
      </c>
      <c r="AC808">
        <v>15</v>
      </c>
      <c r="AD808">
        <v>64</v>
      </c>
      <c r="AE808">
        <v>20</v>
      </c>
      <c r="AF808">
        <v>16</v>
      </c>
      <c r="AG808" s="19">
        <v>11</v>
      </c>
      <c r="AH808" s="8">
        <f t="shared" si="36"/>
        <v>2.3849999999999998</v>
      </c>
      <c r="AI808" s="8">
        <f t="shared" si="37"/>
        <v>21.865000000000002</v>
      </c>
      <c r="AJ808" s="8">
        <f t="shared" si="38"/>
        <v>0.45300000000000001</v>
      </c>
      <c r="AL808" t="s">
        <v>431</v>
      </c>
      <c r="AM808" s="27">
        <v>1529999971</v>
      </c>
      <c r="AN808" s="27">
        <v>1649999976</v>
      </c>
      <c r="AO808" t="s">
        <v>1263</v>
      </c>
      <c r="AP808">
        <v>7</v>
      </c>
      <c r="AQ808" t="s">
        <v>1264</v>
      </c>
      <c r="AR808">
        <v>10</v>
      </c>
      <c r="AS808">
        <v>12</v>
      </c>
      <c r="AT808">
        <v>64</v>
      </c>
      <c r="AU808">
        <v>15</v>
      </c>
      <c r="AV808">
        <v>15</v>
      </c>
      <c r="AW808">
        <v>94</v>
      </c>
      <c r="AX808">
        <v>0</v>
      </c>
      <c r="AY808">
        <v>2</v>
      </c>
      <c r="AZ808" s="27">
        <v>1700000048</v>
      </c>
      <c r="BA808" t="s">
        <v>392</v>
      </c>
      <c r="BB808">
        <v>1</v>
      </c>
    </row>
    <row r="809" spans="2:54" x14ac:dyDescent="0.25">
      <c r="B809">
        <v>3250</v>
      </c>
      <c r="C809">
        <v>12324</v>
      </c>
      <c r="D809">
        <v>188868</v>
      </c>
      <c r="G809" t="s">
        <v>1268</v>
      </c>
      <c r="H809">
        <v>12324</v>
      </c>
      <c r="I809">
        <v>3</v>
      </c>
      <c r="J809">
        <v>1</v>
      </c>
      <c r="K809">
        <v>60</v>
      </c>
      <c r="M809" t="s">
        <v>896</v>
      </c>
      <c r="N809" t="s">
        <v>896</v>
      </c>
      <c r="O809" t="s">
        <v>59</v>
      </c>
      <c r="P809" t="s">
        <v>897</v>
      </c>
      <c r="Q809">
        <v>1</v>
      </c>
      <c r="W809" t="s">
        <v>46</v>
      </c>
      <c r="X809">
        <v>146</v>
      </c>
      <c r="Y809">
        <v>0</v>
      </c>
      <c r="Z809" t="s">
        <v>247</v>
      </c>
      <c r="AA809">
        <v>0</v>
      </c>
      <c r="AB809">
        <v>20</v>
      </c>
      <c r="AC809">
        <v>15</v>
      </c>
      <c r="AD809">
        <v>64</v>
      </c>
      <c r="AE809">
        <v>20</v>
      </c>
      <c r="AF809">
        <v>16</v>
      </c>
      <c r="AG809" s="19">
        <v>11</v>
      </c>
      <c r="AH809" s="8">
        <f t="shared" si="36"/>
        <v>2.3849999999999998</v>
      </c>
      <c r="AI809" s="8">
        <f t="shared" si="37"/>
        <v>21.865000000000002</v>
      </c>
      <c r="AJ809" s="8">
        <f t="shared" si="38"/>
        <v>0.45300000000000001</v>
      </c>
      <c r="AL809" t="s">
        <v>431</v>
      </c>
      <c r="AM809" s="27">
        <v>1529999971</v>
      </c>
      <c r="AN809" s="27">
        <v>1649999976</v>
      </c>
      <c r="AO809" t="s">
        <v>1263</v>
      </c>
      <c r="AP809">
        <v>7</v>
      </c>
      <c r="AQ809" t="s">
        <v>1264</v>
      </c>
      <c r="AR809">
        <v>10</v>
      </c>
      <c r="AS809">
        <v>12</v>
      </c>
      <c r="AT809">
        <v>64</v>
      </c>
      <c r="AU809">
        <v>15</v>
      </c>
      <c r="AV809">
        <v>15</v>
      </c>
      <c r="AW809">
        <v>94</v>
      </c>
      <c r="AX809">
        <v>0</v>
      </c>
      <c r="AY809">
        <v>2</v>
      </c>
      <c r="AZ809" s="27">
        <v>1700000048</v>
      </c>
      <c r="BA809" t="s">
        <v>392</v>
      </c>
      <c r="BB809">
        <v>1</v>
      </c>
    </row>
    <row r="810" spans="2:54" x14ac:dyDescent="0.25">
      <c r="B810">
        <v>3413</v>
      </c>
      <c r="C810">
        <v>12336</v>
      </c>
      <c r="D810">
        <v>197056</v>
      </c>
      <c r="G810" t="s">
        <v>1269</v>
      </c>
      <c r="H810">
        <v>12336</v>
      </c>
      <c r="I810">
        <v>3</v>
      </c>
      <c r="J810">
        <v>1</v>
      </c>
      <c r="K810">
        <v>50</v>
      </c>
      <c r="M810" t="s">
        <v>1270</v>
      </c>
      <c r="N810" t="s">
        <v>1270</v>
      </c>
      <c r="O810" t="s">
        <v>59</v>
      </c>
      <c r="P810" t="s">
        <v>1271</v>
      </c>
      <c r="Q810">
        <v>1</v>
      </c>
      <c r="W810" t="s">
        <v>46</v>
      </c>
      <c r="X810">
        <v>124</v>
      </c>
      <c r="Y810">
        <v>0</v>
      </c>
      <c r="Z810" t="s">
        <v>247</v>
      </c>
      <c r="AA810">
        <v>0</v>
      </c>
      <c r="AB810">
        <v>20</v>
      </c>
      <c r="AC810">
        <v>18</v>
      </c>
      <c r="AD810">
        <v>65</v>
      </c>
      <c r="AE810">
        <v>18</v>
      </c>
      <c r="AF810">
        <v>17</v>
      </c>
      <c r="AG810" s="19">
        <v>11</v>
      </c>
      <c r="AH810" s="8">
        <f t="shared" si="36"/>
        <v>2.3849999999999998</v>
      </c>
      <c r="AI810" s="8">
        <f t="shared" si="37"/>
        <v>21.865000000000002</v>
      </c>
      <c r="AJ810" s="8">
        <f t="shared" si="38"/>
        <v>0.45300000000000001</v>
      </c>
      <c r="AL810" t="s">
        <v>40</v>
      </c>
      <c r="AM810" s="27">
        <v>1470000029</v>
      </c>
      <c r="AN810" s="27">
        <v>1669999957</v>
      </c>
      <c r="AO810" t="s">
        <v>1272</v>
      </c>
      <c r="AP810" t="s">
        <v>786</v>
      </c>
      <c r="AQ810" t="s">
        <v>811</v>
      </c>
      <c r="AR810">
        <v>9</v>
      </c>
      <c r="AS810">
        <v>13</v>
      </c>
      <c r="AT810">
        <v>64</v>
      </c>
      <c r="AU810">
        <v>21</v>
      </c>
      <c r="AV810">
        <v>21</v>
      </c>
      <c r="AW810">
        <v>99</v>
      </c>
      <c r="AX810">
        <v>0</v>
      </c>
      <c r="AY810">
        <v>2</v>
      </c>
      <c r="AZ810" s="27">
        <v>9899999619</v>
      </c>
      <c r="BA810" t="s">
        <v>392</v>
      </c>
      <c r="BB810">
        <v>1</v>
      </c>
    </row>
    <row r="811" spans="2:54" x14ac:dyDescent="0.25">
      <c r="B811">
        <v>83</v>
      </c>
      <c r="C811">
        <v>27651</v>
      </c>
      <c r="D811">
        <v>197075</v>
      </c>
      <c r="G811" t="s">
        <v>1273</v>
      </c>
      <c r="H811">
        <v>27651</v>
      </c>
      <c r="I811">
        <v>3</v>
      </c>
      <c r="J811">
        <v>1</v>
      </c>
      <c r="K811">
        <v>100</v>
      </c>
      <c r="M811" t="s">
        <v>1270</v>
      </c>
      <c r="N811" t="s">
        <v>1270</v>
      </c>
      <c r="O811" t="s">
        <v>59</v>
      </c>
      <c r="P811" t="s">
        <v>1271</v>
      </c>
      <c r="Q811">
        <v>1</v>
      </c>
      <c r="W811" t="s">
        <v>46</v>
      </c>
      <c r="X811">
        <v>124</v>
      </c>
      <c r="Y811">
        <v>0</v>
      </c>
      <c r="Z811" t="s">
        <v>247</v>
      </c>
      <c r="AA811">
        <v>0</v>
      </c>
      <c r="AB811">
        <v>20</v>
      </c>
      <c r="AC811">
        <v>18</v>
      </c>
      <c r="AD811">
        <v>65</v>
      </c>
      <c r="AE811">
        <v>18</v>
      </c>
      <c r="AF811">
        <v>17</v>
      </c>
      <c r="AG811" s="19">
        <v>11</v>
      </c>
      <c r="AH811" s="8">
        <f t="shared" si="36"/>
        <v>2.3849999999999998</v>
      </c>
      <c r="AI811" s="8">
        <f t="shared" si="37"/>
        <v>21.865000000000002</v>
      </c>
      <c r="AJ811" s="8">
        <f t="shared" si="38"/>
        <v>0.45300000000000001</v>
      </c>
      <c r="AL811" t="s">
        <v>40</v>
      </c>
      <c r="AM811" s="27">
        <v>1470000029</v>
      </c>
      <c r="AN811" s="27">
        <v>1669999957</v>
      </c>
      <c r="AO811" t="s">
        <v>1272</v>
      </c>
      <c r="AP811" t="s">
        <v>786</v>
      </c>
      <c r="AQ811" t="s">
        <v>811</v>
      </c>
      <c r="AR811">
        <v>9</v>
      </c>
      <c r="AS811">
        <v>13</v>
      </c>
      <c r="AT811">
        <v>64</v>
      </c>
      <c r="AU811">
        <v>21</v>
      </c>
      <c r="AV811">
        <v>21</v>
      </c>
      <c r="AW811">
        <v>99</v>
      </c>
      <c r="AX811">
        <v>0</v>
      </c>
      <c r="AY811">
        <v>2</v>
      </c>
      <c r="AZ811" s="27">
        <v>9899999619</v>
      </c>
      <c r="BA811" t="s">
        <v>392</v>
      </c>
      <c r="BB811">
        <v>1</v>
      </c>
    </row>
    <row r="812" spans="2:54" x14ac:dyDescent="0.25">
      <c r="B812">
        <v>1964</v>
      </c>
      <c r="C812">
        <v>13427</v>
      </c>
      <c r="D812">
        <v>202332</v>
      </c>
      <c r="G812" t="s">
        <v>1274</v>
      </c>
      <c r="H812">
        <v>13427</v>
      </c>
      <c r="I812">
        <v>3</v>
      </c>
      <c r="J812">
        <v>2</v>
      </c>
      <c r="K812">
        <v>50</v>
      </c>
      <c r="M812" t="s">
        <v>576</v>
      </c>
      <c r="N812" t="s">
        <v>576</v>
      </c>
      <c r="O812" t="s">
        <v>59</v>
      </c>
      <c r="P812" t="s">
        <v>577</v>
      </c>
      <c r="Q812">
        <v>1</v>
      </c>
      <c r="W812" t="s">
        <v>46</v>
      </c>
      <c r="X812">
        <v>146</v>
      </c>
      <c r="Y812">
        <v>0</v>
      </c>
      <c r="Z812" t="s">
        <v>247</v>
      </c>
      <c r="AA812">
        <v>0</v>
      </c>
      <c r="AB812">
        <v>20</v>
      </c>
      <c r="AC812">
        <v>12</v>
      </c>
      <c r="AD812">
        <v>67</v>
      </c>
      <c r="AE812">
        <v>14</v>
      </c>
      <c r="AF812">
        <v>19</v>
      </c>
      <c r="AG812" s="19">
        <v>11</v>
      </c>
      <c r="AH812" s="8">
        <f t="shared" si="36"/>
        <v>2.3849999999999998</v>
      </c>
      <c r="AI812" s="8">
        <f t="shared" si="37"/>
        <v>21.865000000000002</v>
      </c>
      <c r="AJ812" s="8">
        <f t="shared" si="38"/>
        <v>0.45300000000000001</v>
      </c>
      <c r="AL812" t="s">
        <v>431</v>
      </c>
      <c r="AM812" s="27">
        <v>1470000029</v>
      </c>
      <c r="AN812" s="27">
        <v>1710000038</v>
      </c>
      <c r="AO812" t="s">
        <v>1275</v>
      </c>
      <c r="AP812" t="s">
        <v>578</v>
      </c>
      <c r="AQ812" t="s">
        <v>839</v>
      </c>
      <c r="AR812">
        <v>9</v>
      </c>
      <c r="AS812">
        <v>10</v>
      </c>
      <c r="AT812">
        <v>44</v>
      </c>
      <c r="AU812">
        <v>12</v>
      </c>
      <c r="AV812">
        <v>12</v>
      </c>
      <c r="AW812">
        <v>83</v>
      </c>
      <c r="AX812">
        <v>0</v>
      </c>
      <c r="AY812">
        <v>2</v>
      </c>
      <c r="AZ812">
        <v>0</v>
      </c>
      <c r="BA812" t="s">
        <v>392</v>
      </c>
      <c r="BB812">
        <v>1</v>
      </c>
    </row>
    <row r="813" spans="2:54" x14ac:dyDescent="0.25">
      <c r="B813">
        <v>2138</v>
      </c>
      <c r="C813">
        <v>13455</v>
      </c>
      <c r="D813">
        <v>202341</v>
      </c>
      <c r="G813" t="s">
        <v>1276</v>
      </c>
      <c r="H813">
        <v>13455</v>
      </c>
      <c r="I813">
        <v>3</v>
      </c>
      <c r="J813">
        <v>2</v>
      </c>
      <c r="K813">
        <v>40</v>
      </c>
      <c r="M813" t="s">
        <v>576</v>
      </c>
      <c r="N813" t="s">
        <v>576</v>
      </c>
      <c r="O813" t="s">
        <v>59</v>
      </c>
      <c r="P813" t="s">
        <v>577</v>
      </c>
      <c r="Q813">
        <v>1</v>
      </c>
      <c r="W813" t="s">
        <v>46</v>
      </c>
      <c r="X813">
        <v>146</v>
      </c>
      <c r="Y813">
        <v>0</v>
      </c>
      <c r="Z813" t="s">
        <v>247</v>
      </c>
      <c r="AA813">
        <v>0</v>
      </c>
      <c r="AB813">
        <v>20</v>
      </c>
      <c r="AC813">
        <v>12</v>
      </c>
      <c r="AD813">
        <v>67</v>
      </c>
      <c r="AE813">
        <v>14</v>
      </c>
      <c r="AF813">
        <v>19</v>
      </c>
      <c r="AG813" s="19">
        <v>11</v>
      </c>
      <c r="AH813" s="8">
        <f t="shared" si="36"/>
        <v>2.3849999999999998</v>
      </c>
      <c r="AI813" s="8">
        <f t="shared" si="37"/>
        <v>21.865000000000002</v>
      </c>
      <c r="AJ813" s="8">
        <f t="shared" si="38"/>
        <v>0.45300000000000001</v>
      </c>
      <c r="AL813" t="s">
        <v>431</v>
      </c>
      <c r="AM813" s="27">
        <v>1470000029</v>
      </c>
      <c r="AN813" s="27">
        <v>1710000038</v>
      </c>
      <c r="AO813" t="s">
        <v>1275</v>
      </c>
      <c r="AP813" t="s">
        <v>578</v>
      </c>
      <c r="AQ813" t="s">
        <v>839</v>
      </c>
      <c r="AR813">
        <v>9</v>
      </c>
      <c r="AS813">
        <v>10</v>
      </c>
      <c r="AT813">
        <v>44</v>
      </c>
      <c r="AU813">
        <v>12</v>
      </c>
      <c r="AV813">
        <v>12</v>
      </c>
      <c r="AW813">
        <v>83</v>
      </c>
      <c r="AX813">
        <v>0</v>
      </c>
      <c r="AY813">
        <v>2</v>
      </c>
      <c r="AZ813">
        <v>0</v>
      </c>
      <c r="BA813" t="s">
        <v>392</v>
      </c>
      <c r="BB813">
        <v>1</v>
      </c>
    </row>
    <row r="814" spans="2:54" x14ac:dyDescent="0.25">
      <c r="B814">
        <v>1470</v>
      </c>
      <c r="C814">
        <v>12868</v>
      </c>
      <c r="D814">
        <v>208301</v>
      </c>
      <c r="G814" t="s">
        <v>1277</v>
      </c>
      <c r="H814">
        <v>12868</v>
      </c>
      <c r="I814">
        <v>3</v>
      </c>
      <c r="J814">
        <v>2</v>
      </c>
      <c r="K814">
        <v>30</v>
      </c>
      <c r="M814" t="s">
        <v>1278</v>
      </c>
      <c r="N814" t="s">
        <v>1278</v>
      </c>
      <c r="O814" t="s">
        <v>1147</v>
      </c>
      <c r="P814" t="s">
        <v>1279</v>
      </c>
      <c r="Q814">
        <v>1</v>
      </c>
      <c r="W814" t="s">
        <v>46</v>
      </c>
      <c r="X814">
        <v>128</v>
      </c>
      <c r="Y814">
        <v>0</v>
      </c>
      <c r="Z814" t="s">
        <v>247</v>
      </c>
      <c r="AA814">
        <v>0</v>
      </c>
      <c r="AB814">
        <v>20</v>
      </c>
      <c r="AC814">
        <v>14</v>
      </c>
      <c r="AD814">
        <v>68</v>
      </c>
      <c r="AE814">
        <v>16</v>
      </c>
      <c r="AF814">
        <v>16</v>
      </c>
      <c r="AG814" s="19">
        <v>11</v>
      </c>
      <c r="AH814" s="8">
        <f t="shared" si="36"/>
        <v>2.3849999999999998</v>
      </c>
      <c r="AI814" s="8">
        <f t="shared" si="37"/>
        <v>21.865000000000002</v>
      </c>
      <c r="AJ814" s="8">
        <f t="shared" si="38"/>
        <v>0.45300000000000001</v>
      </c>
      <c r="AL814" t="s">
        <v>40</v>
      </c>
      <c r="AM814" s="27">
        <v>1419999957</v>
      </c>
      <c r="AN814" s="27">
        <v>1649999976</v>
      </c>
      <c r="AO814" s="27">
        <v>1068000078</v>
      </c>
      <c r="AP814" s="27">
        <v>6199999809</v>
      </c>
      <c r="AQ814" t="s">
        <v>1280</v>
      </c>
      <c r="AR814">
        <v>13</v>
      </c>
      <c r="AS814">
        <v>8</v>
      </c>
      <c r="AT814">
        <v>28</v>
      </c>
      <c r="AU814">
        <v>6</v>
      </c>
      <c r="AV814">
        <v>7</v>
      </c>
      <c r="AW814">
        <v>83</v>
      </c>
      <c r="AX814">
        <v>0</v>
      </c>
      <c r="AY814">
        <v>2</v>
      </c>
      <c r="AZ814">
        <v>0</v>
      </c>
      <c r="BA814">
        <v>0</v>
      </c>
      <c r="BB814">
        <v>0</v>
      </c>
    </row>
    <row r="815" spans="2:54" x14ac:dyDescent="0.25">
      <c r="B815">
        <v>1457</v>
      </c>
      <c r="C815">
        <v>12869</v>
      </c>
      <c r="D815">
        <v>208302</v>
      </c>
      <c r="G815" t="s">
        <v>1281</v>
      </c>
      <c r="H815">
        <v>12869</v>
      </c>
      <c r="I815">
        <v>3</v>
      </c>
      <c r="J815">
        <v>3</v>
      </c>
      <c r="K815">
        <v>20</v>
      </c>
      <c r="M815" t="s">
        <v>1278</v>
      </c>
      <c r="N815" t="s">
        <v>1278</v>
      </c>
      <c r="O815" t="s">
        <v>1147</v>
      </c>
      <c r="P815" t="s">
        <v>1279</v>
      </c>
      <c r="Q815">
        <v>1</v>
      </c>
      <c r="W815" t="s">
        <v>46</v>
      </c>
      <c r="X815">
        <v>128</v>
      </c>
      <c r="Y815">
        <v>0</v>
      </c>
      <c r="Z815" t="s">
        <v>247</v>
      </c>
      <c r="AA815">
        <v>0</v>
      </c>
      <c r="AB815">
        <v>20</v>
      </c>
      <c r="AC815">
        <v>14</v>
      </c>
      <c r="AD815">
        <v>68</v>
      </c>
      <c r="AE815">
        <v>16</v>
      </c>
      <c r="AF815">
        <v>16</v>
      </c>
      <c r="AG815" s="19">
        <v>11</v>
      </c>
      <c r="AH815" s="8">
        <f t="shared" si="36"/>
        <v>2.3849999999999998</v>
      </c>
      <c r="AI815" s="8">
        <f t="shared" si="37"/>
        <v>21.865000000000002</v>
      </c>
      <c r="AJ815" s="8">
        <f t="shared" si="38"/>
        <v>0.45300000000000001</v>
      </c>
      <c r="AL815" t="s">
        <v>40</v>
      </c>
      <c r="AM815" s="27">
        <v>1419999957</v>
      </c>
      <c r="AN815" s="27">
        <v>1649999976</v>
      </c>
      <c r="AO815" s="27">
        <v>1068000078</v>
      </c>
      <c r="AP815" s="27">
        <v>6199999809</v>
      </c>
      <c r="AQ815" t="s">
        <v>1280</v>
      </c>
      <c r="AR815">
        <v>13</v>
      </c>
      <c r="AS815">
        <v>8</v>
      </c>
      <c r="AT815">
        <v>28</v>
      </c>
      <c r="AU815">
        <v>6</v>
      </c>
      <c r="AV815">
        <v>7</v>
      </c>
      <c r="AW815">
        <v>83</v>
      </c>
      <c r="AX815">
        <v>0</v>
      </c>
      <c r="AY815">
        <v>2</v>
      </c>
      <c r="AZ815">
        <v>0</v>
      </c>
      <c r="BA815">
        <v>0</v>
      </c>
      <c r="BB815">
        <v>0</v>
      </c>
    </row>
    <row r="816" spans="2:54" x14ac:dyDescent="0.25">
      <c r="B816">
        <v>116</v>
      </c>
      <c r="C816">
        <v>27657</v>
      </c>
      <c r="D816">
        <v>208341</v>
      </c>
      <c r="G816" t="s">
        <v>1282</v>
      </c>
      <c r="H816">
        <v>27657</v>
      </c>
      <c r="I816">
        <v>3</v>
      </c>
      <c r="J816">
        <v>3</v>
      </c>
      <c r="K816">
        <v>20</v>
      </c>
      <c r="M816" t="s">
        <v>1278</v>
      </c>
      <c r="N816" t="s">
        <v>1278</v>
      </c>
      <c r="O816" t="s">
        <v>1147</v>
      </c>
      <c r="P816" t="s">
        <v>1279</v>
      </c>
      <c r="Q816">
        <v>1</v>
      </c>
      <c r="W816" t="s">
        <v>46</v>
      </c>
      <c r="X816">
        <v>128</v>
      </c>
      <c r="Y816">
        <v>0</v>
      </c>
      <c r="Z816" t="s">
        <v>247</v>
      </c>
      <c r="AA816">
        <v>0</v>
      </c>
      <c r="AB816">
        <v>20</v>
      </c>
      <c r="AC816">
        <v>14</v>
      </c>
      <c r="AD816">
        <v>68</v>
      </c>
      <c r="AE816">
        <v>16</v>
      </c>
      <c r="AF816">
        <v>16</v>
      </c>
      <c r="AG816" s="19">
        <v>11</v>
      </c>
      <c r="AH816" s="8">
        <f t="shared" si="36"/>
        <v>2.3849999999999998</v>
      </c>
      <c r="AI816" s="8">
        <f t="shared" si="37"/>
        <v>21.865000000000002</v>
      </c>
      <c r="AJ816" s="8">
        <f t="shared" si="38"/>
        <v>0.45300000000000001</v>
      </c>
      <c r="AL816" t="s">
        <v>40</v>
      </c>
      <c r="AM816" s="27">
        <v>1419999957</v>
      </c>
      <c r="AN816" s="27">
        <v>1649999976</v>
      </c>
      <c r="AO816" s="27">
        <v>1068000078</v>
      </c>
      <c r="AP816" s="27">
        <v>6199999809</v>
      </c>
      <c r="AQ816" t="s">
        <v>1280</v>
      </c>
      <c r="AR816">
        <v>13</v>
      </c>
      <c r="AS816">
        <v>8</v>
      </c>
      <c r="AT816">
        <v>28</v>
      </c>
      <c r="AU816">
        <v>6</v>
      </c>
      <c r="AV816">
        <v>7</v>
      </c>
      <c r="AW816">
        <v>83</v>
      </c>
      <c r="AX816">
        <v>0</v>
      </c>
      <c r="AY816">
        <v>2</v>
      </c>
      <c r="AZ816">
        <v>0</v>
      </c>
      <c r="BA816">
        <v>0</v>
      </c>
      <c r="BB816">
        <v>0</v>
      </c>
    </row>
    <row r="817" spans="2:54" x14ac:dyDescent="0.25">
      <c r="B817">
        <v>1417</v>
      </c>
      <c r="C817">
        <v>12837</v>
      </c>
      <c r="D817">
        <v>209644</v>
      </c>
      <c r="G817" t="s">
        <v>1283</v>
      </c>
      <c r="H817">
        <v>12837</v>
      </c>
      <c r="I817">
        <v>3</v>
      </c>
      <c r="J817">
        <v>2</v>
      </c>
      <c r="K817">
        <v>25</v>
      </c>
      <c r="M817" t="s">
        <v>1278</v>
      </c>
      <c r="N817" t="s">
        <v>1278</v>
      </c>
      <c r="O817" t="s">
        <v>1147</v>
      </c>
      <c r="P817" t="s">
        <v>1279</v>
      </c>
      <c r="Q817">
        <v>1</v>
      </c>
      <c r="W817" t="s">
        <v>46</v>
      </c>
      <c r="X817">
        <v>134</v>
      </c>
      <c r="Y817">
        <v>0</v>
      </c>
      <c r="Z817" t="s">
        <v>247</v>
      </c>
      <c r="AA817">
        <v>0</v>
      </c>
      <c r="AB817">
        <v>20</v>
      </c>
      <c r="AC817">
        <v>8</v>
      </c>
      <c r="AD817">
        <v>70</v>
      </c>
      <c r="AE817">
        <v>12</v>
      </c>
      <c r="AF817">
        <v>18</v>
      </c>
      <c r="AG817" s="19">
        <v>11</v>
      </c>
      <c r="AH817" s="8">
        <f t="shared" si="36"/>
        <v>2.3849999999999998</v>
      </c>
      <c r="AI817" s="8">
        <f t="shared" si="37"/>
        <v>21.865000000000002</v>
      </c>
      <c r="AJ817" s="8">
        <f t="shared" si="38"/>
        <v>0.45300000000000001</v>
      </c>
      <c r="AL817" t="s">
        <v>431</v>
      </c>
      <c r="AM817" t="s">
        <v>405</v>
      </c>
      <c r="AN817" s="27">
        <v>1700000048</v>
      </c>
      <c r="AO817" t="s">
        <v>1284</v>
      </c>
      <c r="AP817">
        <v>6</v>
      </c>
      <c r="AQ817" t="s">
        <v>1285</v>
      </c>
      <c r="AR817">
        <v>11</v>
      </c>
      <c r="AS817">
        <v>5</v>
      </c>
      <c r="AT817">
        <v>19</v>
      </c>
      <c r="AU817">
        <v>5</v>
      </c>
      <c r="AV817">
        <v>5</v>
      </c>
      <c r="AW817">
        <v>80</v>
      </c>
      <c r="AX817">
        <v>7</v>
      </c>
      <c r="AY817">
        <v>2</v>
      </c>
      <c r="AZ817">
        <v>0</v>
      </c>
      <c r="BA817">
        <v>0</v>
      </c>
      <c r="BB817">
        <v>0</v>
      </c>
    </row>
    <row r="818" spans="2:54" x14ac:dyDescent="0.25">
      <c r="B818">
        <v>1394</v>
      </c>
      <c r="C818">
        <v>12866</v>
      </c>
      <c r="D818">
        <v>209663</v>
      </c>
      <c r="G818" t="s">
        <v>1286</v>
      </c>
      <c r="H818">
        <v>12866</v>
      </c>
      <c r="I818">
        <v>3</v>
      </c>
      <c r="J818">
        <v>3</v>
      </c>
      <c r="K818">
        <v>15</v>
      </c>
      <c r="M818" t="s">
        <v>1278</v>
      </c>
      <c r="N818" t="s">
        <v>1278</v>
      </c>
      <c r="O818" t="s">
        <v>1147</v>
      </c>
      <c r="P818" t="s">
        <v>1279</v>
      </c>
      <c r="Q818">
        <v>1</v>
      </c>
      <c r="W818" t="s">
        <v>46</v>
      </c>
      <c r="X818">
        <v>134</v>
      </c>
      <c r="Y818">
        <v>0</v>
      </c>
      <c r="Z818" t="s">
        <v>247</v>
      </c>
      <c r="AA818">
        <v>0</v>
      </c>
      <c r="AB818">
        <v>20</v>
      </c>
      <c r="AC818">
        <v>8</v>
      </c>
      <c r="AD818">
        <v>70</v>
      </c>
      <c r="AE818">
        <v>12</v>
      </c>
      <c r="AF818">
        <v>18</v>
      </c>
      <c r="AG818" s="19">
        <v>11</v>
      </c>
      <c r="AH818" s="8">
        <f t="shared" si="36"/>
        <v>2.3849999999999998</v>
      </c>
      <c r="AI818" s="8">
        <f t="shared" si="37"/>
        <v>21.865000000000002</v>
      </c>
      <c r="AJ818" s="8">
        <f t="shared" si="38"/>
        <v>0.45300000000000001</v>
      </c>
      <c r="AL818" t="s">
        <v>431</v>
      </c>
      <c r="AM818" t="s">
        <v>405</v>
      </c>
      <c r="AN818" s="27">
        <v>1700000048</v>
      </c>
      <c r="AO818" t="s">
        <v>1284</v>
      </c>
      <c r="AP818">
        <v>6</v>
      </c>
      <c r="AQ818" t="s">
        <v>1285</v>
      </c>
      <c r="AR818">
        <v>11</v>
      </c>
      <c r="AS818">
        <v>5</v>
      </c>
      <c r="AT818">
        <v>19</v>
      </c>
      <c r="AU818">
        <v>5</v>
      </c>
      <c r="AV818">
        <v>5</v>
      </c>
      <c r="AW818">
        <v>80</v>
      </c>
      <c r="AX818">
        <v>7</v>
      </c>
      <c r="AY818">
        <v>2</v>
      </c>
      <c r="AZ818">
        <v>0</v>
      </c>
      <c r="BA818">
        <v>0</v>
      </c>
      <c r="BB818">
        <v>0</v>
      </c>
    </row>
    <row r="819" spans="2:54" x14ac:dyDescent="0.25">
      <c r="B819">
        <v>2407</v>
      </c>
      <c r="C819">
        <v>19076</v>
      </c>
      <c r="D819">
        <v>212891</v>
      </c>
      <c r="G819" t="s">
        <v>1287</v>
      </c>
      <c r="H819">
        <v>19076</v>
      </c>
      <c r="I819">
        <v>3</v>
      </c>
      <c r="J819">
        <v>2</v>
      </c>
      <c r="K819">
        <v>35</v>
      </c>
      <c r="M819" t="s">
        <v>1151</v>
      </c>
      <c r="N819" t="s">
        <v>1151</v>
      </c>
      <c r="O819" t="s">
        <v>1147</v>
      </c>
      <c r="P819" t="s">
        <v>1152</v>
      </c>
      <c r="Q819">
        <v>1</v>
      </c>
      <c r="W819" t="s">
        <v>46</v>
      </c>
      <c r="X819">
        <v>137</v>
      </c>
      <c r="Y819">
        <v>0</v>
      </c>
      <c r="Z819" t="s">
        <v>247</v>
      </c>
      <c r="AA819">
        <v>0</v>
      </c>
      <c r="AB819">
        <v>20</v>
      </c>
      <c r="AC819">
        <v>10</v>
      </c>
      <c r="AD819">
        <v>63</v>
      </c>
      <c r="AE819">
        <v>19</v>
      </c>
      <c r="AF819">
        <v>18</v>
      </c>
      <c r="AG819" s="19">
        <v>11</v>
      </c>
      <c r="AH819" s="8">
        <f t="shared" si="36"/>
        <v>2.3849999999999998</v>
      </c>
      <c r="AI819" s="8">
        <f t="shared" si="37"/>
        <v>21.865000000000002</v>
      </c>
      <c r="AJ819" s="8">
        <f t="shared" si="38"/>
        <v>0.45300000000000001</v>
      </c>
      <c r="AL819" t="s">
        <v>431</v>
      </c>
      <c r="AM819" s="27">
        <v>1629999995</v>
      </c>
      <c r="AN819" s="27">
        <v>1690000057</v>
      </c>
      <c r="AO819" t="s">
        <v>496</v>
      </c>
      <c r="AP819" s="27">
        <v>5599999905</v>
      </c>
      <c r="AQ819" t="s">
        <v>1288</v>
      </c>
      <c r="AR819">
        <v>15</v>
      </c>
      <c r="AS819">
        <v>6</v>
      </c>
      <c r="AT819">
        <v>16</v>
      </c>
      <c r="AU819">
        <v>5</v>
      </c>
      <c r="AV819">
        <v>5</v>
      </c>
      <c r="AW819">
        <v>74</v>
      </c>
      <c r="AX819">
        <v>11</v>
      </c>
      <c r="AY819">
        <v>2</v>
      </c>
      <c r="AZ819">
        <v>0</v>
      </c>
      <c r="BA819">
        <v>0</v>
      </c>
      <c r="BB819">
        <v>0</v>
      </c>
    </row>
    <row r="820" spans="2:54" x14ac:dyDescent="0.25">
      <c r="B820">
        <v>2179</v>
      </c>
      <c r="C820">
        <v>12755</v>
      </c>
      <c r="D820">
        <v>232693</v>
      </c>
      <c r="G820" t="s">
        <v>1289</v>
      </c>
      <c r="H820">
        <v>12755</v>
      </c>
      <c r="I820">
        <v>3</v>
      </c>
      <c r="J820">
        <v>3</v>
      </c>
      <c r="K820">
        <v>15</v>
      </c>
      <c r="M820" t="s">
        <v>951</v>
      </c>
      <c r="N820" t="s">
        <v>951</v>
      </c>
      <c r="O820" t="s">
        <v>628</v>
      </c>
      <c r="P820" t="s">
        <v>952</v>
      </c>
      <c r="Q820">
        <v>1</v>
      </c>
      <c r="W820" t="s">
        <v>126</v>
      </c>
      <c r="X820">
        <v>141</v>
      </c>
      <c r="Y820">
        <v>0</v>
      </c>
      <c r="Z820" t="s">
        <v>247</v>
      </c>
      <c r="AA820">
        <v>0</v>
      </c>
      <c r="AB820">
        <v>20</v>
      </c>
      <c r="AC820">
        <v>4</v>
      </c>
      <c r="AD820">
        <v>63</v>
      </c>
      <c r="AE820">
        <v>24</v>
      </c>
      <c r="AF820">
        <v>13</v>
      </c>
      <c r="AG820" s="19">
        <v>11</v>
      </c>
      <c r="AH820" s="8">
        <f t="shared" si="36"/>
        <v>2.3849999999999998</v>
      </c>
      <c r="AI820" s="8">
        <f t="shared" si="37"/>
        <v>21.865000000000002</v>
      </c>
      <c r="AJ820" s="8">
        <f t="shared" si="38"/>
        <v>0.45300000000000001</v>
      </c>
      <c r="AL820" t="s">
        <v>431</v>
      </c>
      <c r="AM820" s="27">
        <v>1450000048</v>
      </c>
      <c r="AN820" s="27">
        <v>1580000043</v>
      </c>
      <c r="AO820" t="s">
        <v>1290</v>
      </c>
      <c r="AP820">
        <v>5</v>
      </c>
      <c r="AQ820" t="s">
        <v>262</v>
      </c>
      <c r="AR820">
        <v>13</v>
      </c>
      <c r="AS820">
        <v>5</v>
      </c>
      <c r="AT820">
        <v>20</v>
      </c>
      <c r="AU820">
        <v>3</v>
      </c>
      <c r="AV820">
        <v>2</v>
      </c>
      <c r="AW820">
        <v>33</v>
      </c>
      <c r="AX820">
        <v>11</v>
      </c>
      <c r="AY820">
        <v>2</v>
      </c>
      <c r="AZ820">
        <v>0</v>
      </c>
      <c r="BA820">
        <v>0</v>
      </c>
      <c r="BB820">
        <v>0</v>
      </c>
    </row>
    <row r="821" spans="2:54" x14ac:dyDescent="0.25">
      <c r="B821">
        <v>1960</v>
      </c>
      <c r="C821">
        <v>12567</v>
      </c>
      <c r="D821">
        <v>232706</v>
      </c>
      <c r="G821" t="s">
        <v>1291</v>
      </c>
      <c r="H821">
        <v>12567</v>
      </c>
      <c r="I821">
        <v>3</v>
      </c>
      <c r="J821">
        <v>3</v>
      </c>
      <c r="K821">
        <v>15</v>
      </c>
      <c r="M821" t="s">
        <v>951</v>
      </c>
      <c r="N821" t="s">
        <v>951</v>
      </c>
      <c r="O821" t="s">
        <v>628</v>
      </c>
      <c r="P821" t="s">
        <v>952</v>
      </c>
      <c r="Q821">
        <v>1</v>
      </c>
      <c r="W821" t="s">
        <v>126</v>
      </c>
      <c r="X821">
        <v>141</v>
      </c>
      <c r="Y821">
        <v>0</v>
      </c>
      <c r="Z821" t="s">
        <v>247</v>
      </c>
      <c r="AA821">
        <v>0</v>
      </c>
      <c r="AB821">
        <v>20</v>
      </c>
      <c r="AC821">
        <v>4</v>
      </c>
      <c r="AD821">
        <v>63</v>
      </c>
      <c r="AE821">
        <v>24</v>
      </c>
      <c r="AF821">
        <v>13</v>
      </c>
      <c r="AG821" s="19">
        <v>11</v>
      </c>
      <c r="AH821" s="8">
        <f t="shared" si="36"/>
        <v>2.3849999999999998</v>
      </c>
      <c r="AI821" s="8">
        <f t="shared" si="37"/>
        <v>21.865000000000002</v>
      </c>
      <c r="AJ821" s="8">
        <f t="shared" si="38"/>
        <v>0.45300000000000001</v>
      </c>
      <c r="AL821" t="s">
        <v>431</v>
      </c>
      <c r="AM821" s="27">
        <v>1450000048</v>
      </c>
      <c r="AN821" s="27">
        <v>1580000043</v>
      </c>
      <c r="AO821" t="s">
        <v>1290</v>
      </c>
      <c r="AP821">
        <v>5</v>
      </c>
      <c r="AQ821" t="s">
        <v>262</v>
      </c>
      <c r="AR821">
        <v>13</v>
      </c>
      <c r="AS821">
        <v>5</v>
      </c>
      <c r="AT821">
        <v>20</v>
      </c>
      <c r="AU821">
        <v>3</v>
      </c>
      <c r="AV821">
        <v>2</v>
      </c>
      <c r="AW821">
        <v>33</v>
      </c>
      <c r="AX821">
        <v>11</v>
      </c>
      <c r="AY821">
        <v>2</v>
      </c>
      <c r="AZ821">
        <v>0</v>
      </c>
      <c r="BA821">
        <v>0</v>
      </c>
      <c r="BB821">
        <v>0</v>
      </c>
    </row>
    <row r="822" spans="2:54" x14ac:dyDescent="0.25">
      <c r="B822">
        <v>80</v>
      </c>
      <c r="C822">
        <v>27092</v>
      </c>
      <c r="D822">
        <v>232710</v>
      </c>
      <c r="G822" t="s">
        <v>1292</v>
      </c>
      <c r="H822">
        <v>27092</v>
      </c>
      <c r="I822">
        <v>3</v>
      </c>
      <c r="J822">
        <v>1</v>
      </c>
      <c r="K822">
        <v>50</v>
      </c>
      <c r="M822" t="s">
        <v>951</v>
      </c>
      <c r="N822" t="s">
        <v>951</v>
      </c>
      <c r="O822" t="s">
        <v>628</v>
      </c>
      <c r="P822" t="s">
        <v>952</v>
      </c>
      <c r="Q822">
        <v>1</v>
      </c>
      <c r="W822" t="s">
        <v>126</v>
      </c>
      <c r="X822">
        <v>141</v>
      </c>
      <c r="Y822">
        <v>0</v>
      </c>
      <c r="Z822" t="s">
        <v>247</v>
      </c>
      <c r="AA822">
        <v>0</v>
      </c>
      <c r="AB822">
        <v>20</v>
      </c>
      <c r="AC822">
        <v>4</v>
      </c>
      <c r="AD822">
        <v>63</v>
      </c>
      <c r="AE822">
        <v>24</v>
      </c>
      <c r="AF822">
        <v>13</v>
      </c>
      <c r="AG822" s="19">
        <v>11</v>
      </c>
      <c r="AH822" s="8">
        <f t="shared" si="36"/>
        <v>2.3849999999999998</v>
      </c>
      <c r="AI822" s="8">
        <f t="shared" si="37"/>
        <v>21.865000000000002</v>
      </c>
      <c r="AJ822" s="8">
        <f t="shared" si="38"/>
        <v>0.45300000000000001</v>
      </c>
      <c r="AL822" t="s">
        <v>431</v>
      </c>
      <c r="AM822" s="27">
        <v>1450000048</v>
      </c>
      <c r="AN822" s="27">
        <v>1580000043</v>
      </c>
      <c r="AO822" t="s">
        <v>1290</v>
      </c>
      <c r="AP822">
        <v>5</v>
      </c>
      <c r="AQ822" t="s">
        <v>262</v>
      </c>
      <c r="AR822">
        <v>13</v>
      </c>
      <c r="AS822">
        <v>5</v>
      </c>
      <c r="AT822">
        <v>20</v>
      </c>
      <c r="AU822">
        <v>3</v>
      </c>
      <c r="AV822">
        <v>2</v>
      </c>
      <c r="AW822">
        <v>33</v>
      </c>
      <c r="AX822">
        <v>11</v>
      </c>
      <c r="AY822">
        <v>2</v>
      </c>
      <c r="AZ822">
        <v>0</v>
      </c>
      <c r="BA822">
        <v>0</v>
      </c>
      <c r="BB822">
        <v>0</v>
      </c>
    </row>
    <row r="823" spans="2:54" x14ac:dyDescent="0.25">
      <c r="B823">
        <v>1766</v>
      </c>
      <c r="C823">
        <v>12661</v>
      </c>
      <c r="D823">
        <v>232715</v>
      </c>
      <c r="G823" t="s">
        <v>1293</v>
      </c>
      <c r="H823">
        <v>12661</v>
      </c>
      <c r="I823">
        <v>3</v>
      </c>
      <c r="J823">
        <v>2</v>
      </c>
      <c r="K823">
        <v>40</v>
      </c>
      <c r="M823" t="s">
        <v>951</v>
      </c>
      <c r="N823" t="s">
        <v>951</v>
      </c>
      <c r="O823" t="s">
        <v>628</v>
      </c>
      <c r="P823" t="s">
        <v>952</v>
      </c>
      <c r="Q823">
        <v>1</v>
      </c>
      <c r="W823" t="s">
        <v>126</v>
      </c>
      <c r="X823">
        <v>141</v>
      </c>
      <c r="Y823">
        <v>0</v>
      </c>
      <c r="Z823" t="s">
        <v>247</v>
      </c>
      <c r="AA823">
        <v>0</v>
      </c>
      <c r="AB823">
        <v>20</v>
      </c>
      <c r="AC823">
        <v>4</v>
      </c>
      <c r="AD823">
        <v>63</v>
      </c>
      <c r="AE823">
        <v>24</v>
      </c>
      <c r="AF823">
        <v>13</v>
      </c>
      <c r="AG823" s="19">
        <v>11</v>
      </c>
      <c r="AH823" s="8">
        <f t="shared" si="36"/>
        <v>2.3849999999999998</v>
      </c>
      <c r="AI823" s="8">
        <f t="shared" si="37"/>
        <v>21.865000000000002</v>
      </c>
      <c r="AJ823" s="8">
        <f t="shared" si="38"/>
        <v>0.45300000000000001</v>
      </c>
      <c r="AL823" t="s">
        <v>431</v>
      </c>
      <c r="AM823" s="27">
        <v>1450000048</v>
      </c>
      <c r="AN823" s="27">
        <v>1580000043</v>
      </c>
      <c r="AO823" t="s">
        <v>1290</v>
      </c>
      <c r="AP823">
        <v>5</v>
      </c>
      <c r="AQ823" t="s">
        <v>262</v>
      </c>
      <c r="AR823">
        <v>13</v>
      </c>
      <c r="AS823">
        <v>5</v>
      </c>
      <c r="AT823">
        <v>20</v>
      </c>
      <c r="AU823">
        <v>3</v>
      </c>
      <c r="AV823">
        <v>2</v>
      </c>
      <c r="AW823">
        <v>33</v>
      </c>
      <c r="AX823">
        <v>11</v>
      </c>
      <c r="AY823">
        <v>2</v>
      </c>
      <c r="AZ823">
        <v>0</v>
      </c>
      <c r="BA823">
        <v>0</v>
      </c>
      <c r="BB823">
        <v>0</v>
      </c>
    </row>
    <row r="824" spans="2:54" x14ac:dyDescent="0.25">
      <c r="B824">
        <v>1906</v>
      </c>
      <c r="C824">
        <v>18827</v>
      </c>
      <c r="D824">
        <v>232887</v>
      </c>
      <c r="G824" t="s">
        <v>1294</v>
      </c>
      <c r="H824">
        <v>18827</v>
      </c>
      <c r="I824">
        <v>3</v>
      </c>
      <c r="J824">
        <v>1</v>
      </c>
      <c r="K824">
        <v>40</v>
      </c>
      <c r="M824" t="s">
        <v>951</v>
      </c>
      <c r="N824" t="s">
        <v>951</v>
      </c>
      <c r="O824" t="s">
        <v>628</v>
      </c>
      <c r="P824" t="s">
        <v>952</v>
      </c>
      <c r="Q824">
        <v>1</v>
      </c>
      <c r="W824" t="s">
        <v>126</v>
      </c>
      <c r="X824">
        <v>170</v>
      </c>
      <c r="Y824">
        <v>0</v>
      </c>
      <c r="Z824" t="s">
        <v>247</v>
      </c>
      <c r="AA824">
        <v>0</v>
      </c>
      <c r="AB824">
        <v>20</v>
      </c>
      <c r="AC824">
        <v>8</v>
      </c>
      <c r="AD824">
        <v>57</v>
      </c>
      <c r="AE824">
        <v>30</v>
      </c>
      <c r="AF824">
        <v>13</v>
      </c>
      <c r="AG824" s="19">
        <v>11</v>
      </c>
      <c r="AH824" s="8">
        <f t="shared" si="36"/>
        <v>2.3849999999999998</v>
      </c>
      <c r="AI824" s="8">
        <f t="shared" si="37"/>
        <v>21.865000000000002</v>
      </c>
      <c r="AJ824" s="8">
        <f t="shared" si="38"/>
        <v>0.45300000000000001</v>
      </c>
      <c r="AL824" t="s">
        <v>431</v>
      </c>
      <c r="AM824" s="27">
        <v>1450000048</v>
      </c>
      <c r="AN824" s="27">
        <v>1580000043</v>
      </c>
      <c r="AO824" s="27">
        <v>1252000093</v>
      </c>
      <c r="AP824" s="27">
        <v>4900000095</v>
      </c>
      <c r="AQ824" t="s">
        <v>435</v>
      </c>
      <c r="AR824">
        <v>14</v>
      </c>
      <c r="AS824">
        <v>9</v>
      </c>
      <c r="AT824">
        <v>24</v>
      </c>
      <c r="AU824">
        <v>3</v>
      </c>
      <c r="AV824">
        <v>3</v>
      </c>
      <c r="AW824">
        <v>29</v>
      </c>
      <c r="AX824">
        <v>11</v>
      </c>
      <c r="AY824">
        <v>2</v>
      </c>
      <c r="AZ824">
        <v>0</v>
      </c>
      <c r="BA824">
        <v>0</v>
      </c>
      <c r="BB824">
        <v>0</v>
      </c>
    </row>
    <row r="825" spans="2:54" x14ac:dyDescent="0.25">
      <c r="B825">
        <v>1954</v>
      </c>
      <c r="C825">
        <v>18830</v>
      </c>
      <c r="D825">
        <v>232889</v>
      </c>
      <c r="G825" t="s">
        <v>1295</v>
      </c>
      <c r="H825">
        <v>18830</v>
      </c>
      <c r="I825">
        <v>3</v>
      </c>
      <c r="J825">
        <v>2</v>
      </c>
      <c r="K825">
        <v>40</v>
      </c>
      <c r="M825" t="s">
        <v>951</v>
      </c>
      <c r="N825" t="s">
        <v>951</v>
      </c>
      <c r="O825" t="s">
        <v>628</v>
      </c>
      <c r="P825" t="s">
        <v>952</v>
      </c>
      <c r="Q825">
        <v>1</v>
      </c>
      <c r="W825" t="s">
        <v>126</v>
      </c>
      <c r="X825">
        <v>170</v>
      </c>
      <c r="Y825">
        <v>0</v>
      </c>
      <c r="Z825" t="s">
        <v>247</v>
      </c>
      <c r="AA825">
        <v>0</v>
      </c>
      <c r="AB825">
        <v>20</v>
      </c>
      <c r="AC825">
        <v>8</v>
      </c>
      <c r="AD825">
        <v>57</v>
      </c>
      <c r="AE825">
        <v>30</v>
      </c>
      <c r="AF825">
        <v>13</v>
      </c>
      <c r="AG825" s="19">
        <v>11</v>
      </c>
      <c r="AH825" s="8">
        <f t="shared" si="36"/>
        <v>2.3849999999999998</v>
      </c>
      <c r="AI825" s="8">
        <f t="shared" si="37"/>
        <v>21.865000000000002</v>
      </c>
      <c r="AJ825" s="8">
        <f t="shared" si="38"/>
        <v>0.45300000000000001</v>
      </c>
      <c r="AL825" t="s">
        <v>431</v>
      </c>
      <c r="AM825" s="27">
        <v>1450000048</v>
      </c>
      <c r="AN825" s="27">
        <v>1580000043</v>
      </c>
      <c r="AO825" s="27">
        <v>1252000093</v>
      </c>
      <c r="AP825" s="27">
        <v>4900000095</v>
      </c>
      <c r="AQ825" t="s">
        <v>435</v>
      </c>
      <c r="AR825">
        <v>14</v>
      </c>
      <c r="AS825">
        <v>9</v>
      </c>
      <c r="AT825">
        <v>24</v>
      </c>
      <c r="AU825">
        <v>3</v>
      </c>
      <c r="AV825">
        <v>3</v>
      </c>
      <c r="AW825">
        <v>29</v>
      </c>
      <c r="AX825">
        <v>11</v>
      </c>
      <c r="AY825">
        <v>2</v>
      </c>
      <c r="AZ825">
        <v>0</v>
      </c>
      <c r="BA825">
        <v>0</v>
      </c>
      <c r="BB825">
        <v>0</v>
      </c>
    </row>
    <row r="826" spans="2:54" x14ac:dyDescent="0.25">
      <c r="B826">
        <v>2102</v>
      </c>
      <c r="C826">
        <v>19078</v>
      </c>
      <c r="D826">
        <v>233645</v>
      </c>
      <c r="G826" t="s">
        <v>1296</v>
      </c>
      <c r="H826">
        <v>19078</v>
      </c>
      <c r="I826">
        <v>3</v>
      </c>
      <c r="J826">
        <v>4</v>
      </c>
      <c r="K826">
        <v>15</v>
      </c>
      <c r="M826" t="s">
        <v>954</v>
      </c>
      <c r="N826" t="s">
        <v>954</v>
      </c>
      <c r="O826" t="s">
        <v>628</v>
      </c>
      <c r="P826" t="s">
        <v>955</v>
      </c>
      <c r="Q826">
        <v>1</v>
      </c>
      <c r="W826" t="s">
        <v>126</v>
      </c>
      <c r="X826">
        <v>161</v>
      </c>
      <c r="Y826">
        <v>0</v>
      </c>
      <c r="Z826" t="s">
        <v>247</v>
      </c>
      <c r="AA826">
        <v>0</v>
      </c>
      <c r="AB826">
        <v>20</v>
      </c>
      <c r="AC826">
        <v>11</v>
      </c>
      <c r="AD826">
        <v>58</v>
      </c>
      <c r="AE826">
        <v>26</v>
      </c>
      <c r="AF826">
        <v>16</v>
      </c>
      <c r="AG826" s="19">
        <v>11</v>
      </c>
      <c r="AH826" s="8">
        <f t="shared" si="36"/>
        <v>2.3849999999999998</v>
      </c>
      <c r="AI826" s="8">
        <f t="shared" si="37"/>
        <v>21.865000000000002</v>
      </c>
      <c r="AJ826" s="8">
        <f t="shared" si="38"/>
        <v>0.45300000000000001</v>
      </c>
      <c r="AL826" t="s">
        <v>431</v>
      </c>
      <c r="AM826" s="27">
        <v>1360000014</v>
      </c>
      <c r="AN826" s="27">
        <v>1649999976</v>
      </c>
      <c r="AO826" t="s">
        <v>1297</v>
      </c>
      <c r="AP826" s="27">
        <v>5800000191</v>
      </c>
      <c r="AQ826" t="s">
        <v>1298</v>
      </c>
      <c r="AR826">
        <v>10</v>
      </c>
      <c r="AS826">
        <v>9</v>
      </c>
      <c r="AT826">
        <v>42</v>
      </c>
      <c r="AU826">
        <v>6</v>
      </c>
      <c r="AV826">
        <v>6</v>
      </c>
      <c r="AW826">
        <v>64</v>
      </c>
      <c r="AX826">
        <v>11</v>
      </c>
      <c r="AY826">
        <v>2</v>
      </c>
      <c r="AZ826">
        <v>0</v>
      </c>
      <c r="BA826">
        <v>0</v>
      </c>
      <c r="BB826">
        <v>0</v>
      </c>
    </row>
    <row r="827" spans="2:54" x14ac:dyDescent="0.25">
      <c r="B827">
        <v>1234</v>
      </c>
      <c r="C827">
        <v>12862</v>
      </c>
      <c r="D827">
        <v>233646</v>
      </c>
      <c r="G827" t="s">
        <v>1299</v>
      </c>
      <c r="H827">
        <v>12862</v>
      </c>
      <c r="I827">
        <v>3</v>
      </c>
      <c r="J827">
        <v>4</v>
      </c>
      <c r="K827">
        <v>15</v>
      </c>
      <c r="M827" t="s">
        <v>954</v>
      </c>
      <c r="N827" t="s">
        <v>954</v>
      </c>
      <c r="O827" t="s">
        <v>628</v>
      </c>
      <c r="P827" t="s">
        <v>955</v>
      </c>
      <c r="Q827">
        <v>1</v>
      </c>
      <c r="W827" t="s">
        <v>126</v>
      </c>
      <c r="X827">
        <v>161</v>
      </c>
      <c r="Y827">
        <v>0</v>
      </c>
      <c r="Z827" t="s">
        <v>247</v>
      </c>
      <c r="AA827">
        <v>0</v>
      </c>
      <c r="AB827">
        <v>20</v>
      </c>
      <c r="AC827">
        <v>11</v>
      </c>
      <c r="AD827">
        <v>58</v>
      </c>
      <c r="AE827">
        <v>26</v>
      </c>
      <c r="AF827">
        <v>16</v>
      </c>
      <c r="AG827" s="19">
        <v>11</v>
      </c>
      <c r="AH827" s="8">
        <f t="shared" si="36"/>
        <v>2.3849999999999998</v>
      </c>
      <c r="AI827" s="8">
        <f t="shared" si="37"/>
        <v>21.865000000000002</v>
      </c>
      <c r="AJ827" s="8">
        <f t="shared" si="38"/>
        <v>0.45300000000000001</v>
      </c>
      <c r="AL827" t="s">
        <v>431</v>
      </c>
      <c r="AM827" s="27">
        <v>1360000014</v>
      </c>
      <c r="AN827" s="27">
        <v>1649999976</v>
      </c>
      <c r="AO827" t="s">
        <v>1297</v>
      </c>
      <c r="AP827" s="27">
        <v>5800000191</v>
      </c>
      <c r="AQ827" t="s">
        <v>1298</v>
      </c>
      <c r="AR827">
        <v>10</v>
      </c>
      <c r="AS827">
        <v>9</v>
      </c>
      <c r="AT827">
        <v>42</v>
      </c>
      <c r="AU827">
        <v>6</v>
      </c>
      <c r="AV827">
        <v>6</v>
      </c>
      <c r="AW827">
        <v>64</v>
      </c>
      <c r="AX827">
        <v>11</v>
      </c>
      <c r="AY827">
        <v>2</v>
      </c>
      <c r="AZ827">
        <v>0</v>
      </c>
      <c r="BA827">
        <v>0</v>
      </c>
      <c r="BB827">
        <v>0</v>
      </c>
    </row>
    <row r="828" spans="2:54" x14ac:dyDescent="0.25">
      <c r="B828">
        <v>2144</v>
      </c>
      <c r="C828">
        <v>19083</v>
      </c>
      <c r="D828">
        <v>233647</v>
      </c>
      <c r="G828" t="s">
        <v>1300</v>
      </c>
      <c r="H828">
        <v>19083</v>
      </c>
      <c r="I828">
        <v>3</v>
      </c>
      <c r="J828">
        <v>3</v>
      </c>
      <c r="K828">
        <v>25</v>
      </c>
      <c r="M828" t="s">
        <v>954</v>
      </c>
      <c r="N828" t="s">
        <v>954</v>
      </c>
      <c r="O828" t="s">
        <v>628</v>
      </c>
      <c r="P828" t="s">
        <v>955</v>
      </c>
      <c r="Q828">
        <v>1</v>
      </c>
      <c r="W828" t="s">
        <v>126</v>
      </c>
      <c r="X828">
        <v>161</v>
      </c>
      <c r="Y828">
        <v>0</v>
      </c>
      <c r="Z828" t="s">
        <v>247</v>
      </c>
      <c r="AA828">
        <v>0</v>
      </c>
      <c r="AB828">
        <v>20</v>
      </c>
      <c r="AC828">
        <v>11</v>
      </c>
      <c r="AD828">
        <v>58</v>
      </c>
      <c r="AE828">
        <v>26</v>
      </c>
      <c r="AF828">
        <v>16</v>
      </c>
      <c r="AG828" s="19">
        <v>11</v>
      </c>
      <c r="AH828" s="8">
        <f t="shared" si="36"/>
        <v>2.3849999999999998</v>
      </c>
      <c r="AI828" s="8">
        <f t="shared" si="37"/>
        <v>21.865000000000002</v>
      </c>
      <c r="AJ828" s="8">
        <f t="shared" si="38"/>
        <v>0.45300000000000001</v>
      </c>
      <c r="AL828" t="s">
        <v>431</v>
      </c>
      <c r="AM828" s="27">
        <v>1360000014</v>
      </c>
      <c r="AN828" s="27">
        <v>1649999976</v>
      </c>
      <c r="AO828" t="s">
        <v>1297</v>
      </c>
      <c r="AP828" s="27">
        <v>5800000191</v>
      </c>
      <c r="AQ828" t="s">
        <v>1298</v>
      </c>
      <c r="AR828">
        <v>10</v>
      </c>
      <c r="AS828">
        <v>9</v>
      </c>
      <c r="AT828">
        <v>42</v>
      </c>
      <c r="AU828">
        <v>6</v>
      </c>
      <c r="AV828">
        <v>6</v>
      </c>
      <c r="AW828">
        <v>64</v>
      </c>
      <c r="AX828">
        <v>11</v>
      </c>
      <c r="AY828">
        <v>2</v>
      </c>
      <c r="AZ828">
        <v>0</v>
      </c>
      <c r="BA828">
        <v>0</v>
      </c>
      <c r="BB828">
        <v>0</v>
      </c>
    </row>
    <row r="829" spans="2:54" x14ac:dyDescent="0.25">
      <c r="B829">
        <v>1117</v>
      </c>
      <c r="C829">
        <v>12860</v>
      </c>
      <c r="D829">
        <v>233648</v>
      </c>
      <c r="G829" t="s">
        <v>1301</v>
      </c>
      <c r="H829">
        <v>12860</v>
      </c>
      <c r="I829">
        <v>3</v>
      </c>
      <c r="J829">
        <v>3</v>
      </c>
      <c r="K829">
        <v>15</v>
      </c>
      <c r="M829" t="s">
        <v>954</v>
      </c>
      <c r="N829" t="s">
        <v>954</v>
      </c>
      <c r="O829" t="s">
        <v>628</v>
      </c>
      <c r="P829" t="s">
        <v>955</v>
      </c>
      <c r="Q829">
        <v>1</v>
      </c>
      <c r="W829" t="s">
        <v>126</v>
      </c>
      <c r="X829">
        <v>161</v>
      </c>
      <c r="Y829">
        <v>0</v>
      </c>
      <c r="Z829" t="s">
        <v>247</v>
      </c>
      <c r="AA829">
        <v>0</v>
      </c>
      <c r="AB829">
        <v>20</v>
      </c>
      <c r="AC829">
        <v>11</v>
      </c>
      <c r="AD829">
        <v>58</v>
      </c>
      <c r="AE829">
        <v>26</v>
      </c>
      <c r="AF829">
        <v>16</v>
      </c>
      <c r="AG829" s="19">
        <v>11</v>
      </c>
      <c r="AH829" s="8">
        <f t="shared" si="36"/>
        <v>2.3849999999999998</v>
      </c>
      <c r="AI829" s="8">
        <f t="shared" si="37"/>
        <v>21.865000000000002</v>
      </c>
      <c r="AJ829" s="8">
        <f t="shared" si="38"/>
        <v>0.45300000000000001</v>
      </c>
      <c r="AL829" t="s">
        <v>431</v>
      </c>
      <c r="AM829" s="27">
        <v>1360000014</v>
      </c>
      <c r="AN829" s="27">
        <v>1649999976</v>
      </c>
      <c r="AO829" t="s">
        <v>1297</v>
      </c>
      <c r="AP829" s="27">
        <v>5800000191</v>
      </c>
      <c r="AQ829" t="s">
        <v>1298</v>
      </c>
      <c r="AR829">
        <v>10</v>
      </c>
      <c r="AS829">
        <v>9</v>
      </c>
      <c r="AT829">
        <v>42</v>
      </c>
      <c r="AU829">
        <v>6</v>
      </c>
      <c r="AV829">
        <v>6</v>
      </c>
      <c r="AW829">
        <v>64</v>
      </c>
      <c r="AX829">
        <v>11</v>
      </c>
      <c r="AY829">
        <v>2</v>
      </c>
      <c r="AZ829">
        <v>0</v>
      </c>
      <c r="BA829">
        <v>0</v>
      </c>
      <c r="BB829">
        <v>0</v>
      </c>
    </row>
    <row r="830" spans="2:54" x14ac:dyDescent="0.25">
      <c r="B830">
        <v>2143</v>
      </c>
      <c r="C830">
        <v>12547</v>
      </c>
      <c r="D830">
        <v>233655</v>
      </c>
      <c r="G830" t="s">
        <v>1302</v>
      </c>
      <c r="H830">
        <v>12547</v>
      </c>
      <c r="I830">
        <v>3</v>
      </c>
      <c r="J830">
        <v>3</v>
      </c>
      <c r="K830">
        <v>25</v>
      </c>
      <c r="M830" t="s">
        <v>954</v>
      </c>
      <c r="N830" t="s">
        <v>954</v>
      </c>
      <c r="O830" t="s">
        <v>628</v>
      </c>
      <c r="P830" t="s">
        <v>955</v>
      </c>
      <c r="Q830">
        <v>1</v>
      </c>
      <c r="W830" t="s">
        <v>126</v>
      </c>
      <c r="X830">
        <v>161</v>
      </c>
      <c r="Y830">
        <v>0</v>
      </c>
      <c r="Z830" t="s">
        <v>247</v>
      </c>
      <c r="AA830">
        <v>0</v>
      </c>
      <c r="AB830">
        <v>20</v>
      </c>
      <c r="AC830">
        <v>11</v>
      </c>
      <c r="AD830">
        <v>58</v>
      </c>
      <c r="AE830">
        <v>26</v>
      </c>
      <c r="AF830">
        <v>16</v>
      </c>
      <c r="AG830" s="19">
        <v>11</v>
      </c>
      <c r="AH830" s="8">
        <f t="shared" si="36"/>
        <v>2.3849999999999998</v>
      </c>
      <c r="AI830" s="8">
        <f t="shared" si="37"/>
        <v>21.865000000000002</v>
      </c>
      <c r="AJ830" s="8">
        <f t="shared" si="38"/>
        <v>0.45300000000000001</v>
      </c>
      <c r="AL830" t="s">
        <v>431</v>
      </c>
      <c r="AM830" s="27">
        <v>1360000014</v>
      </c>
      <c r="AN830" s="27">
        <v>1649999976</v>
      </c>
      <c r="AO830" t="s">
        <v>1297</v>
      </c>
      <c r="AP830" s="27">
        <v>5800000191</v>
      </c>
      <c r="AQ830" t="s">
        <v>1298</v>
      </c>
      <c r="AR830">
        <v>10</v>
      </c>
      <c r="AS830">
        <v>9</v>
      </c>
      <c r="AT830">
        <v>42</v>
      </c>
      <c r="AU830">
        <v>6</v>
      </c>
      <c r="AV830">
        <v>6</v>
      </c>
      <c r="AW830">
        <v>64</v>
      </c>
      <c r="AX830">
        <v>11</v>
      </c>
      <c r="AY830">
        <v>2</v>
      </c>
      <c r="AZ830">
        <v>0</v>
      </c>
      <c r="BA830">
        <v>0</v>
      </c>
      <c r="BB830">
        <v>0</v>
      </c>
    </row>
    <row r="831" spans="2:54" x14ac:dyDescent="0.25">
      <c r="B831">
        <v>2188</v>
      </c>
      <c r="C831">
        <v>12766</v>
      </c>
      <c r="D831">
        <v>233674</v>
      </c>
      <c r="G831" t="s">
        <v>1303</v>
      </c>
      <c r="H831">
        <v>12766</v>
      </c>
      <c r="I831">
        <v>3</v>
      </c>
      <c r="J831">
        <v>3</v>
      </c>
      <c r="K831">
        <v>30</v>
      </c>
      <c r="M831" t="s">
        <v>954</v>
      </c>
      <c r="N831" t="s">
        <v>954</v>
      </c>
      <c r="O831" t="s">
        <v>628</v>
      </c>
      <c r="P831" t="s">
        <v>955</v>
      </c>
      <c r="Q831">
        <v>1</v>
      </c>
      <c r="W831" t="s">
        <v>126</v>
      </c>
      <c r="X831">
        <v>161</v>
      </c>
      <c r="Y831">
        <v>0</v>
      </c>
      <c r="Z831" t="s">
        <v>247</v>
      </c>
      <c r="AA831">
        <v>0</v>
      </c>
      <c r="AB831">
        <v>20</v>
      </c>
      <c r="AC831">
        <v>11</v>
      </c>
      <c r="AD831">
        <v>58</v>
      </c>
      <c r="AE831">
        <v>26</v>
      </c>
      <c r="AF831">
        <v>16</v>
      </c>
      <c r="AG831" s="19">
        <v>11</v>
      </c>
      <c r="AH831" s="8">
        <f t="shared" si="36"/>
        <v>2.3849999999999998</v>
      </c>
      <c r="AI831" s="8">
        <f t="shared" si="37"/>
        <v>21.865000000000002</v>
      </c>
      <c r="AJ831" s="8">
        <f t="shared" si="38"/>
        <v>0.45300000000000001</v>
      </c>
      <c r="AL831" t="s">
        <v>431</v>
      </c>
      <c r="AM831" s="27">
        <v>1360000014</v>
      </c>
      <c r="AN831" s="27">
        <v>1649999976</v>
      </c>
      <c r="AO831" t="s">
        <v>1297</v>
      </c>
      <c r="AP831" s="27">
        <v>5800000191</v>
      </c>
      <c r="AQ831" t="s">
        <v>1298</v>
      </c>
      <c r="AR831">
        <v>10</v>
      </c>
      <c r="AS831">
        <v>9</v>
      </c>
      <c r="AT831">
        <v>42</v>
      </c>
      <c r="AU831">
        <v>6</v>
      </c>
      <c r="AV831">
        <v>6</v>
      </c>
      <c r="AW831">
        <v>64</v>
      </c>
      <c r="AX831">
        <v>11</v>
      </c>
      <c r="AY831">
        <v>2</v>
      </c>
      <c r="AZ831">
        <v>0</v>
      </c>
      <c r="BA831">
        <v>0</v>
      </c>
      <c r="BB831">
        <v>0</v>
      </c>
    </row>
    <row r="832" spans="2:54" x14ac:dyDescent="0.25">
      <c r="B832">
        <v>2433</v>
      </c>
      <c r="C832">
        <v>19074</v>
      </c>
      <c r="D832">
        <v>233684</v>
      </c>
      <c r="G832" t="s">
        <v>1304</v>
      </c>
      <c r="H832">
        <v>19074</v>
      </c>
      <c r="I832">
        <v>3</v>
      </c>
      <c r="J832">
        <v>4</v>
      </c>
      <c r="K832">
        <v>15</v>
      </c>
      <c r="M832" t="s">
        <v>954</v>
      </c>
      <c r="N832" t="s">
        <v>954</v>
      </c>
      <c r="O832" t="s">
        <v>628</v>
      </c>
      <c r="P832" t="s">
        <v>955</v>
      </c>
      <c r="Q832">
        <v>1</v>
      </c>
      <c r="W832" t="s">
        <v>126</v>
      </c>
      <c r="X832">
        <v>161</v>
      </c>
      <c r="Y832">
        <v>0</v>
      </c>
      <c r="Z832" t="s">
        <v>247</v>
      </c>
      <c r="AA832">
        <v>0</v>
      </c>
      <c r="AB832">
        <v>20</v>
      </c>
      <c r="AC832">
        <v>11</v>
      </c>
      <c r="AD832">
        <v>58</v>
      </c>
      <c r="AE832">
        <v>26</v>
      </c>
      <c r="AF832">
        <v>16</v>
      </c>
      <c r="AG832" s="19">
        <v>11</v>
      </c>
      <c r="AH832" s="8">
        <f t="shared" si="36"/>
        <v>2.3849999999999998</v>
      </c>
      <c r="AI832" s="8">
        <f t="shared" si="37"/>
        <v>21.865000000000002</v>
      </c>
      <c r="AJ832" s="8">
        <f t="shared" si="38"/>
        <v>0.45300000000000001</v>
      </c>
      <c r="AL832" t="s">
        <v>431</v>
      </c>
      <c r="AM832" s="27">
        <v>1360000014</v>
      </c>
      <c r="AN832" s="27">
        <v>1649999976</v>
      </c>
      <c r="AO832" t="s">
        <v>1297</v>
      </c>
      <c r="AP832" s="27">
        <v>5800000191</v>
      </c>
      <c r="AQ832" t="s">
        <v>1298</v>
      </c>
      <c r="AR832">
        <v>10</v>
      </c>
      <c r="AS832">
        <v>9</v>
      </c>
      <c r="AT832">
        <v>42</v>
      </c>
      <c r="AU832">
        <v>6</v>
      </c>
      <c r="AV832">
        <v>6</v>
      </c>
      <c r="AW832">
        <v>64</v>
      </c>
      <c r="AX832">
        <v>11</v>
      </c>
      <c r="AY832">
        <v>2</v>
      </c>
      <c r="AZ832">
        <v>0</v>
      </c>
      <c r="BA832">
        <v>0</v>
      </c>
      <c r="BB832">
        <v>0</v>
      </c>
    </row>
    <row r="833" spans="2:54" x14ac:dyDescent="0.25">
      <c r="B833">
        <v>2300</v>
      </c>
      <c r="C833">
        <v>19073</v>
      </c>
      <c r="D833">
        <v>233686</v>
      </c>
      <c r="G833" t="s">
        <v>1305</v>
      </c>
      <c r="H833">
        <v>19073</v>
      </c>
      <c r="I833">
        <v>3</v>
      </c>
      <c r="J833">
        <v>3</v>
      </c>
      <c r="K833">
        <v>25</v>
      </c>
      <c r="M833" t="s">
        <v>954</v>
      </c>
      <c r="N833" t="s">
        <v>954</v>
      </c>
      <c r="O833" t="s">
        <v>628</v>
      </c>
      <c r="P833" t="s">
        <v>955</v>
      </c>
      <c r="Q833">
        <v>1</v>
      </c>
      <c r="W833" t="s">
        <v>126</v>
      </c>
      <c r="X833">
        <v>161</v>
      </c>
      <c r="Y833">
        <v>0</v>
      </c>
      <c r="Z833" t="s">
        <v>247</v>
      </c>
      <c r="AA833">
        <v>0</v>
      </c>
      <c r="AB833">
        <v>20</v>
      </c>
      <c r="AC833">
        <v>11</v>
      </c>
      <c r="AD833">
        <v>58</v>
      </c>
      <c r="AE833">
        <v>26</v>
      </c>
      <c r="AF833">
        <v>16</v>
      </c>
      <c r="AG833" s="19">
        <v>11</v>
      </c>
      <c r="AH833" s="8">
        <f t="shared" si="36"/>
        <v>2.3849999999999998</v>
      </c>
      <c r="AI833" s="8">
        <f t="shared" si="37"/>
        <v>21.865000000000002</v>
      </c>
      <c r="AJ833" s="8">
        <f t="shared" si="38"/>
        <v>0.45300000000000001</v>
      </c>
      <c r="AL833" t="s">
        <v>431</v>
      </c>
      <c r="AM833" s="27">
        <v>1360000014</v>
      </c>
      <c r="AN833" s="27">
        <v>1649999976</v>
      </c>
      <c r="AO833" t="s">
        <v>1297</v>
      </c>
      <c r="AP833" s="27">
        <v>5800000191</v>
      </c>
      <c r="AQ833" t="s">
        <v>1298</v>
      </c>
      <c r="AR833">
        <v>10</v>
      </c>
      <c r="AS833">
        <v>9</v>
      </c>
      <c r="AT833">
        <v>42</v>
      </c>
      <c r="AU833">
        <v>6</v>
      </c>
      <c r="AV833">
        <v>6</v>
      </c>
      <c r="AW833">
        <v>64</v>
      </c>
      <c r="AX833">
        <v>11</v>
      </c>
      <c r="AY833">
        <v>2</v>
      </c>
      <c r="AZ833">
        <v>0</v>
      </c>
      <c r="BA833">
        <v>0</v>
      </c>
      <c r="BB833">
        <v>0</v>
      </c>
    </row>
    <row r="834" spans="2:54" x14ac:dyDescent="0.25">
      <c r="B834">
        <v>997</v>
      </c>
      <c r="C834">
        <v>16230</v>
      </c>
      <c r="D834">
        <v>234329</v>
      </c>
      <c r="G834" t="s">
        <v>1306</v>
      </c>
      <c r="H834">
        <v>16230</v>
      </c>
      <c r="I834">
        <v>3</v>
      </c>
      <c r="J834">
        <v>2</v>
      </c>
      <c r="K834">
        <v>40</v>
      </c>
      <c r="M834" t="s">
        <v>954</v>
      </c>
      <c r="N834" t="s">
        <v>954</v>
      </c>
      <c r="O834" t="s">
        <v>628</v>
      </c>
      <c r="P834" t="s">
        <v>955</v>
      </c>
      <c r="Q834">
        <v>1</v>
      </c>
      <c r="W834" t="s">
        <v>126</v>
      </c>
      <c r="X834">
        <v>162</v>
      </c>
      <c r="Y834">
        <v>0</v>
      </c>
      <c r="Z834" t="s">
        <v>247</v>
      </c>
      <c r="AA834">
        <v>0</v>
      </c>
      <c r="AB834">
        <v>20</v>
      </c>
      <c r="AC834">
        <v>21</v>
      </c>
      <c r="AD834">
        <v>80</v>
      </c>
      <c r="AE834">
        <v>9</v>
      </c>
      <c r="AF834">
        <v>11</v>
      </c>
      <c r="AG834" s="19">
        <v>11</v>
      </c>
      <c r="AH834" s="8">
        <f t="shared" si="36"/>
        <v>2.3849999999999998</v>
      </c>
      <c r="AI834" s="8">
        <f t="shared" si="37"/>
        <v>21.865000000000002</v>
      </c>
      <c r="AJ834" s="8">
        <f t="shared" si="38"/>
        <v>0.45300000000000001</v>
      </c>
      <c r="AL834" t="s">
        <v>40</v>
      </c>
      <c r="AM834" s="27">
        <v>1379999995</v>
      </c>
      <c r="AN834" s="27">
        <v>1539999962</v>
      </c>
      <c r="AO834" t="s">
        <v>1307</v>
      </c>
      <c r="AP834" s="27">
        <v>6199999809</v>
      </c>
      <c r="AQ834" t="s">
        <v>1308</v>
      </c>
      <c r="AR834">
        <v>9</v>
      </c>
      <c r="AS834">
        <v>6</v>
      </c>
      <c r="AT834">
        <v>38</v>
      </c>
      <c r="AU834">
        <v>7</v>
      </c>
      <c r="AV834">
        <v>7</v>
      </c>
      <c r="AW834">
        <v>78</v>
      </c>
      <c r="AX834">
        <v>0</v>
      </c>
      <c r="AY834">
        <v>5</v>
      </c>
      <c r="AZ834">
        <v>0</v>
      </c>
      <c r="BA834">
        <v>0</v>
      </c>
      <c r="BB834">
        <v>1</v>
      </c>
    </row>
    <row r="835" spans="2:54" x14ac:dyDescent="0.25">
      <c r="B835">
        <v>890</v>
      </c>
      <c r="C835">
        <v>16221</v>
      </c>
      <c r="D835">
        <v>234338</v>
      </c>
      <c r="G835" t="s">
        <v>1309</v>
      </c>
      <c r="H835">
        <v>16221</v>
      </c>
      <c r="I835">
        <v>3</v>
      </c>
      <c r="J835">
        <v>1</v>
      </c>
      <c r="K835">
        <v>70</v>
      </c>
      <c r="M835" t="s">
        <v>954</v>
      </c>
      <c r="N835" t="s">
        <v>954</v>
      </c>
      <c r="O835" t="s">
        <v>628</v>
      </c>
      <c r="P835" t="s">
        <v>955</v>
      </c>
      <c r="Q835">
        <v>1</v>
      </c>
      <c r="W835" t="s">
        <v>126</v>
      </c>
      <c r="X835">
        <v>162</v>
      </c>
      <c r="Y835">
        <v>0</v>
      </c>
      <c r="Z835" t="s">
        <v>247</v>
      </c>
      <c r="AA835">
        <v>0</v>
      </c>
      <c r="AB835">
        <v>20</v>
      </c>
      <c r="AC835">
        <v>21</v>
      </c>
      <c r="AD835">
        <v>80</v>
      </c>
      <c r="AE835">
        <v>9</v>
      </c>
      <c r="AF835">
        <v>11</v>
      </c>
      <c r="AG835" s="19">
        <v>11</v>
      </c>
      <c r="AH835" s="8">
        <f t="shared" si="36"/>
        <v>2.3849999999999998</v>
      </c>
      <c r="AI835" s="8">
        <f t="shared" si="37"/>
        <v>21.865000000000002</v>
      </c>
      <c r="AJ835" s="8">
        <f t="shared" si="38"/>
        <v>0.45300000000000001</v>
      </c>
      <c r="AL835" t="s">
        <v>40</v>
      </c>
      <c r="AM835" s="27">
        <v>1379999995</v>
      </c>
      <c r="AN835" s="27">
        <v>1539999962</v>
      </c>
      <c r="AO835" t="s">
        <v>1307</v>
      </c>
      <c r="AP835" s="27">
        <v>6199999809</v>
      </c>
      <c r="AQ835" t="s">
        <v>1308</v>
      </c>
      <c r="AR835">
        <v>9</v>
      </c>
      <c r="AS835">
        <v>6</v>
      </c>
      <c r="AT835">
        <v>38</v>
      </c>
      <c r="AU835">
        <v>7</v>
      </c>
      <c r="AV835">
        <v>7</v>
      </c>
      <c r="AW835">
        <v>78</v>
      </c>
      <c r="AX835">
        <v>0</v>
      </c>
      <c r="AY835">
        <v>5</v>
      </c>
      <c r="AZ835">
        <v>0</v>
      </c>
      <c r="BA835">
        <v>0</v>
      </c>
      <c r="BB835">
        <v>1</v>
      </c>
    </row>
    <row r="836" spans="2:54" x14ac:dyDescent="0.25">
      <c r="B836">
        <v>1235</v>
      </c>
      <c r="C836">
        <v>12847</v>
      </c>
      <c r="D836">
        <v>234380</v>
      </c>
      <c r="G836" t="s">
        <v>1310</v>
      </c>
      <c r="H836">
        <v>12847</v>
      </c>
      <c r="I836">
        <v>3</v>
      </c>
      <c r="J836">
        <v>1</v>
      </c>
      <c r="K836">
        <v>65</v>
      </c>
      <c r="M836" t="s">
        <v>1311</v>
      </c>
      <c r="N836" t="s">
        <v>954</v>
      </c>
      <c r="O836" t="s">
        <v>628</v>
      </c>
      <c r="P836" t="s">
        <v>955</v>
      </c>
      <c r="Q836">
        <v>1</v>
      </c>
      <c r="R836">
        <v>1</v>
      </c>
      <c r="S836">
        <v>0</v>
      </c>
      <c r="W836" t="s">
        <v>126</v>
      </c>
      <c r="X836">
        <v>162</v>
      </c>
      <c r="Y836">
        <v>0</v>
      </c>
      <c r="Z836" t="s">
        <v>247</v>
      </c>
      <c r="AA836">
        <v>0</v>
      </c>
      <c r="AB836">
        <v>20</v>
      </c>
      <c r="AC836">
        <v>21</v>
      </c>
      <c r="AD836">
        <v>80</v>
      </c>
      <c r="AE836">
        <v>9</v>
      </c>
      <c r="AF836">
        <v>11</v>
      </c>
      <c r="AG836" s="19">
        <v>11</v>
      </c>
      <c r="AH836" s="8">
        <f t="shared" si="36"/>
        <v>2.3849999999999998</v>
      </c>
      <c r="AI836" s="8">
        <f t="shared" si="37"/>
        <v>21.865000000000002</v>
      </c>
      <c r="AJ836" s="8">
        <f t="shared" si="38"/>
        <v>0.45300000000000001</v>
      </c>
      <c r="AL836" t="s">
        <v>40</v>
      </c>
      <c r="AM836" s="27">
        <v>1379999995</v>
      </c>
      <c r="AN836" s="27">
        <v>1539999962</v>
      </c>
      <c r="AO836" t="s">
        <v>1307</v>
      </c>
      <c r="AP836" s="27">
        <v>6199999809</v>
      </c>
      <c r="AQ836" t="s">
        <v>1308</v>
      </c>
      <c r="AR836">
        <v>9</v>
      </c>
      <c r="AS836">
        <v>6</v>
      </c>
      <c r="AT836">
        <v>38</v>
      </c>
      <c r="AU836">
        <v>7</v>
      </c>
      <c r="AV836">
        <v>7</v>
      </c>
      <c r="AW836">
        <v>78</v>
      </c>
      <c r="AX836">
        <v>0</v>
      </c>
      <c r="AY836">
        <v>5</v>
      </c>
      <c r="AZ836">
        <v>0</v>
      </c>
      <c r="BA836">
        <v>0</v>
      </c>
      <c r="BB836">
        <v>1</v>
      </c>
    </row>
    <row r="837" spans="2:54" x14ac:dyDescent="0.25">
      <c r="B837">
        <v>1251</v>
      </c>
      <c r="C837">
        <v>12863</v>
      </c>
      <c r="D837">
        <v>234386</v>
      </c>
      <c r="G837" t="s">
        <v>1312</v>
      </c>
      <c r="H837">
        <v>12863</v>
      </c>
      <c r="I837">
        <v>3</v>
      </c>
      <c r="J837">
        <v>3</v>
      </c>
      <c r="K837">
        <v>15</v>
      </c>
      <c r="M837" t="s">
        <v>954</v>
      </c>
      <c r="N837" t="s">
        <v>954</v>
      </c>
      <c r="O837" t="s">
        <v>628</v>
      </c>
      <c r="P837" t="s">
        <v>955</v>
      </c>
      <c r="Q837">
        <v>1</v>
      </c>
      <c r="W837" t="s">
        <v>126</v>
      </c>
      <c r="X837">
        <v>162</v>
      </c>
      <c r="Y837">
        <v>0</v>
      </c>
      <c r="Z837" t="s">
        <v>247</v>
      </c>
      <c r="AA837">
        <v>0</v>
      </c>
      <c r="AB837">
        <v>20</v>
      </c>
      <c r="AC837">
        <v>21</v>
      </c>
      <c r="AD837">
        <v>80</v>
      </c>
      <c r="AE837">
        <v>9</v>
      </c>
      <c r="AF837">
        <v>11</v>
      </c>
      <c r="AG837" s="19">
        <v>11</v>
      </c>
      <c r="AH837" s="8">
        <f t="shared" si="36"/>
        <v>2.3849999999999998</v>
      </c>
      <c r="AI837" s="8">
        <f t="shared" si="37"/>
        <v>21.865000000000002</v>
      </c>
      <c r="AJ837" s="8">
        <f t="shared" si="38"/>
        <v>0.45300000000000001</v>
      </c>
      <c r="AL837" t="s">
        <v>40</v>
      </c>
      <c r="AM837" s="27">
        <v>1379999995</v>
      </c>
      <c r="AN837" s="27">
        <v>1539999962</v>
      </c>
      <c r="AO837" t="s">
        <v>1307</v>
      </c>
      <c r="AP837" s="27">
        <v>6199999809</v>
      </c>
      <c r="AQ837" t="s">
        <v>1308</v>
      </c>
      <c r="AR837">
        <v>9</v>
      </c>
      <c r="AS837">
        <v>6</v>
      </c>
      <c r="AT837">
        <v>38</v>
      </c>
      <c r="AU837">
        <v>7</v>
      </c>
      <c r="AV837">
        <v>7</v>
      </c>
      <c r="AW837">
        <v>78</v>
      </c>
      <c r="AX837">
        <v>0</v>
      </c>
      <c r="AY837">
        <v>5</v>
      </c>
      <c r="AZ837">
        <v>0</v>
      </c>
      <c r="BA837">
        <v>0</v>
      </c>
      <c r="BB837">
        <v>1</v>
      </c>
    </row>
    <row r="838" spans="2:54" x14ac:dyDescent="0.25">
      <c r="B838">
        <v>1640</v>
      </c>
      <c r="C838">
        <v>12833</v>
      </c>
      <c r="D838">
        <v>234391</v>
      </c>
      <c r="G838" t="s">
        <v>1313</v>
      </c>
      <c r="H838">
        <v>12833</v>
      </c>
      <c r="I838">
        <v>3</v>
      </c>
      <c r="J838">
        <v>1</v>
      </c>
      <c r="K838">
        <v>60</v>
      </c>
      <c r="M838" t="s">
        <v>1311</v>
      </c>
      <c r="N838" t="s">
        <v>954</v>
      </c>
      <c r="O838" t="s">
        <v>628</v>
      </c>
      <c r="P838" t="s">
        <v>955</v>
      </c>
      <c r="Q838">
        <v>1</v>
      </c>
      <c r="R838">
        <v>1</v>
      </c>
      <c r="S838">
        <v>0</v>
      </c>
      <c r="W838" t="s">
        <v>126</v>
      </c>
      <c r="X838">
        <v>162</v>
      </c>
      <c r="Y838">
        <v>0</v>
      </c>
      <c r="Z838" t="s">
        <v>247</v>
      </c>
      <c r="AA838">
        <v>0</v>
      </c>
      <c r="AB838">
        <v>20</v>
      </c>
      <c r="AC838">
        <v>21</v>
      </c>
      <c r="AD838">
        <v>80</v>
      </c>
      <c r="AE838">
        <v>9</v>
      </c>
      <c r="AF838">
        <v>11</v>
      </c>
      <c r="AG838" s="19">
        <v>11</v>
      </c>
      <c r="AH838" s="8">
        <f t="shared" si="36"/>
        <v>2.3849999999999998</v>
      </c>
      <c r="AI838" s="8">
        <f t="shared" si="37"/>
        <v>21.865000000000002</v>
      </c>
      <c r="AJ838" s="8">
        <f t="shared" si="38"/>
        <v>0.45300000000000001</v>
      </c>
      <c r="AL838" t="s">
        <v>40</v>
      </c>
      <c r="AM838" s="27">
        <v>1379999995</v>
      </c>
      <c r="AN838" s="27">
        <v>1539999962</v>
      </c>
      <c r="AO838" t="s">
        <v>1307</v>
      </c>
      <c r="AP838" s="27">
        <v>6199999809</v>
      </c>
      <c r="AQ838" t="s">
        <v>1308</v>
      </c>
      <c r="AR838">
        <v>9</v>
      </c>
      <c r="AS838">
        <v>6</v>
      </c>
      <c r="AT838">
        <v>38</v>
      </c>
      <c r="AU838">
        <v>7</v>
      </c>
      <c r="AV838">
        <v>7</v>
      </c>
      <c r="AW838">
        <v>78</v>
      </c>
      <c r="AX838">
        <v>0</v>
      </c>
      <c r="AY838">
        <v>5</v>
      </c>
      <c r="AZ838">
        <v>0</v>
      </c>
      <c r="BA838">
        <v>0</v>
      </c>
      <c r="BB838">
        <v>1</v>
      </c>
    </row>
    <row r="839" spans="2:54" x14ac:dyDescent="0.25">
      <c r="B839">
        <v>1558</v>
      </c>
      <c r="C839">
        <v>12835</v>
      </c>
      <c r="D839">
        <v>234397</v>
      </c>
      <c r="G839" t="s">
        <v>1314</v>
      </c>
      <c r="H839">
        <v>12835</v>
      </c>
      <c r="I839">
        <v>3</v>
      </c>
      <c r="J839">
        <v>3</v>
      </c>
      <c r="K839">
        <v>15</v>
      </c>
      <c r="M839" t="s">
        <v>954</v>
      </c>
      <c r="N839" t="s">
        <v>954</v>
      </c>
      <c r="O839" t="s">
        <v>628</v>
      </c>
      <c r="P839" t="s">
        <v>955</v>
      </c>
      <c r="Q839">
        <v>1</v>
      </c>
      <c r="W839" t="s">
        <v>126</v>
      </c>
      <c r="X839">
        <v>162</v>
      </c>
      <c r="Y839">
        <v>0</v>
      </c>
      <c r="Z839" t="s">
        <v>247</v>
      </c>
      <c r="AA839">
        <v>0</v>
      </c>
      <c r="AB839">
        <v>20</v>
      </c>
      <c r="AC839">
        <v>21</v>
      </c>
      <c r="AD839">
        <v>80</v>
      </c>
      <c r="AE839">
        <v>9</v>
      </c>
      <c r="AF839">
        <v>11</v>
      </c>
      <c r="AG839" s="19">
        <v>11</v>
      </c>
      <c r="AH839" s="8">
        <f t="shared" si="36"/>
        <v>2.3849999999999998</v>
      </c>
      <c r="AI839" s="8">
        <f t="shared" si="37"/>
        <v>21.865000000000002</v>
      </c>
      <c r="AJ839" s="8">
        <f t="shared" si="38"/>
        <v>0.45300000000000001</v>
      </c>
      <c r="AL839" t="s">
        <v>40</v>
      </c>
      <c r="AM839" s="27">
        <v>1379999995</v>
      </c>
      <c r="AN839" s="27">
        <v>1539999962</v>
      </c>
      <c r="AO839" t="s">
        <v>1307</v>
      </c>
      <c r="AP839" s="27">
        <v>6199999809</v>
      </c>
      <c r="AQ839" t="s">
        <v>1308</v>
      </c>
      <c r="AR839">
        <v>9</v>
      </c>
      <c r="AS839">
        <v>6</v>
      </c>
      <c r="AT839">
        <v>38</v>
      </c>
      <c r="AU839">
        <v>7</v>
      </c>
      <c r="AV839">
        <v>7</v>
      </c>
      <c r="AW839">
        <v>78</v>
      </c>
      <c r="AX839">
        <v>0</v>
      </c>
      <c r="AY839">
        <v>5</v>
      </c>
      <c r="AZ839">
        <v>0</v>
      </c>
      <c r="BA839">
        <v>0</v>
      </c>
      <c r="BB839">
        <v>1</v>
      </c>
    </row>
    <row r="840" spans="2:54" x14ac:dyDescent="0.25">
      <c r="B840">
        <v>378</v>
      </c>
      <c r="C840">
        <v>27648</v>
      </c>
      <c r="D840">
        <v>238433</v>
      </c>
      <c r="G840" t="s">
        <v>1315</v>
      </c>
      <c r="H840">
        <v>27648</v>
      </c>
      <c r="I840">
        <v>3</v>
      </c>
      <c r="J840">
        <v>2</v>
      </c>
      <c r="K840">
        <v>40</v>
      </c>
      <c r="M840" t="s">
        <v>1316</v>
      </c>
      <c r="N840" t="s">
        <v>1316</v>
      </c>
      <c r="O840" t="s">
        <v>1001</v>
      </c>
      <c r="P840" t="s">
        <v>1317</v>
      </c>
      <c r="Q840">
        <v>1</v>
      </c>
      <c r="W840" t="s">
        <v>126</v>
      </c>
      <c r="X840">
        <v>123</v>
      </c>
      <c r="Y840">
        <v>0</v>
      </c>
      <c r="Z840" t="s">
        <v>247</v>
      </c>
      <c r="AA840">
        <v>0</v>
      </c>
      <c r="AB840">
        <v>20</v>
      </c>
      <c r="AC840">
        <v>9</v>
      </c>
      <c r="AD840">
        <v>53</v>
      </c>
      <c r="AE840">
        <v>33</v>
      </c>
      <c r="AF840">
        <v>14</v>
      </c>
      <c r="AG840" s="19">
        <v>11</v>
      </c>
      <c r="AH840" s="8">
        <f t="shared" si="36"/>
        <v>2.3849999999999998</v>
      </c>
      <c r="AI840" s="8">
        <f t="shared" si="37"/>
        <v>21.865000000000002</v>
      </c>
      <c r="AJ840" s="8">
        <f t="shared" si="38"/>
        <v>0.45300000000000001</v>
      </c>
      <c r="AL840" t="s">
        <v>431</v>
      </c>
      <c r="AM840" s="27">
        <v>1370000005</v>
      </c>
      <c r="AN840" s="27">
        <v>1600000024</v>
      </c>
      <c r="AO840" s="27">
        <v>1493000031</v>
      </c>
      <c r="AP840" s="27">
        <v>4800000191</v>
      </c>
      <c r="AQ840" s="27">
        <v>1090000033</v>
      </c>
      <c r="AR840">
        <v>13</v>
      </c>
      <c r="AS840">
        <v>8</v>
      </c>
      <c r="AT840">
        <v>17</v>
      </c>
      <c r="AU840">
        <v>2</v>
      </c>
      <c r="AV840">
        <v>1</v>
      </c>
      <c r="AW840">
        <v>12</v>
      </c>
      <c r="AX840">
        <v>31</v>
      </c>
      <c r="AY840">
        <v>1</v>
      </c>
      <c r="AZ840">
        <v>0</v>
      </c>
      <c r="BA840">
        <v>0</v>
      </c>
      <c r="BB840">
        <v>0</v>
      </c>
    </row>
    <row r="841" spans="2:54" x14ac:dyDescent="0.25">
      <c r="B841">
        <v>440</v>
      </c>
      <c r="C841">
        <v>27049</v>
      </c>
      <c r="D841">
        <v>238436</v>
      </c>
      <c r="G841" t="s">
        <v>1318</v>
      </c>
      <c r="H841">
        <v>27049</v>
      </c>
      <c r="I841">
        <v>3</v>
      </c>
      <c r="J841">
        <v>1</v>
      </c>
      <c r="K841">
        <v>40</v>
      </c>
      <c r="M841" t="s">
        <v>1316</v>
      </c>
      <c r="N841" t="s">
        <v>1316</v>
      </c>
      <c r="O841" t="s">
        <v>1001</v>
      </c>
      <c r="P841" t="s">
        <v>1317</v>
      </c>
      <c r="Q841">
        <v>1</v>
      </c>
      <c r="W841" t="s">
        <v>126</v>
      </c>
      <c r="X841">
        <v>123</v>
      </c>
      <c r="Y841">
        <v>0</v>
      </c>
      <c r="Z841" t="s">
        <v>247</v>
      </c>
      <c r="AA841">
        <v>0</v>
      </c>
      <c r="AB841">
        <v>20</v>
      </c>
      <c r="AC841">
        <v>9</v>
      </c>
      <c r="AD841">
        <v>53</v>
      </c>
      <c r="AE841">
        <v>33</v>
      </c>
      <c r="AF841">
        <v>14</v>
      </c>
      <c r="AG841" s="19">
        <v>11</v>
      </c>
      <c r="AH841" s="8">
        <f t="shared" si="36"/>
        <v>2.3849999999999998</v>
      </c>
      <c r="AI841" s="8">
        <f t="shared" si="37"/>
        <v>21.865000000000002</v>
      </c>
      <c r="AJ841" s="8">
        <f t="shared" si="38"/>
        <v>0.45300000000000001</v>
      </c>
      <c r="AL841" t="s">
        <v>431</v>
      </c>
      <c r="AM841" s="27">
        <v>1370000005</v>
      </c>
      <c r="AN841" s="27">
        <v>1600000024</v>
      </c>
      <c r="AO841" s="27">
        <v>1493000031</v>
      </c>
      <c r="AP841" s="27">
        <v>4800000191</v>
      </c>
      <c r="AQ841" s="27">
        <v>1090000033</v>
      </c>
      <c r="AR841">
        <v>13</v>
      </c>
      <c r="AS841">
        <v>8</v>
      </c>
      <c r="AT841">
        <v>17</v>
      </c>
      <c r="AU841">
        <v>2</v>
      </c>
      <c r="AV841">
        <v>1</v>
      </c>
      <c r="AW841">
        <v>12</v>
      </c>
      <c r="AX841">
        <v>31</v>
      </c>
      <c r="AY841">
        <v>1</v>
      </c>
      <c r="AZ841">
        <v>0</v>
      </c>
      <c r="BA841">
        <v>0</v>
      </c>
      <c r="BB841">
        <v>0</v>
      </c>
    </row>
    <row r="842" spans="2:54" x14ac:dyDescent="0.25">
      <c r="B842">
        <v>900</v>
      </c>
      <c r="C842">
        <v>12604</v>
      </c>
      <c r="D842">
        <v>238440</v>
      </c>
      <c r="G842" t="s">
        <v>1319</v>
      </c>
      <c r="H842">
        <v>12604</v>
      </c>
      <c r="I842">
        <v>3</v>
      </c>
      <c r="J842">
        <v>2</v>
      </c>
      <c r="K842">
        <v>20</v>
      </c>
      <c r="M842" t="s">
        <v>1316</v>
      </c>
      <c r="N842" t="s">
        <v>1316</v>
      </c>
      <c r="O842" t="s">
        <v>1001</v>
      </c>
      <c r="P842" t="s">
        <v>1317</v>
      </c>
      <c r="Q842">
        <v>1</v>
      </c>
      <c r="W842" t="s">
        <v>126</v>
      </c>
      <c r="X842">
        <v>123</v>
      </c>
      <c r="Y842">
        <v>0</v>
      </c>
      <c r="Z842" t="s">
        <v>247</v>
      </c>
      <c r="AA842">
        <v>0</v>
      </c>
      <c r="AB842">
        <v>20</v>
      </c>
      <c r="AC842">
        <v>9</v>
      </c>
      <c r="AD842">
        <v>53</v>
      </c>
      <c r="AE842">
        <v>33</v>
      </c>
      <c r="AF842">
        <v>14</v>
      </c>
      <c r="AG842" s="19">
        <v>11</v>
      </c>
      <c r="AH842" s="8">
        <f t="shared" si="36"/>
        <v>2.3849999999999998</v>
      </c>
      <c r="AI842" s="8">
        <f t="shared" si="37"/>
        <v>21.865000000000002</v>
      </c>
      <c r="AJ842" s="8">
        <f t="shared" si="38"/>
        <v>0.45300000000000001</v>
      </c>
      <c r="AL842" t="s">
        <v>431</v>
      </c>
      <c r="AM842" s="27">
        <v>1370000005</v>
      </c>
      <c r="AN842" s="27">
        <v>1600000024</v>
      </c>
      <c r="AO842" s="27">
        <v>1493000031</v>
      </c>
      <c r="AP842" s="27">
        <v>4800000191</v>
      </c>
      <c r="AQ842" s="27">
        <v>1090000033</v>
      </c>
      <c r="AR842">
        <v>13</v>
      </c>
      <c r="AS842">
        <v>8</v>
      </c>
      <c r="AT842">
        <v>17</v>
      </c>
      <c r="AU842">
        <v>2</v>
      </c>
      <c r="AV842">
        <v>1</v>
      </c>
      <c r="AW842">
        <v>12</v>
      </c>
      <c r="AX842">
        <v>31</v>
      </c>
      <c r="AY842">
        <v>1</v>
      </c>
      <c r="AZ842">
        <v>0</v>
      </c>
      <c r="BA842">
        <v>0</v>
      </c>
      <c r="BB842">
        <v>0</v>
      </c>
    </row>
    <row r="843" spans="2:54" x14ac:dyDescent="0.25">
      <c r="B843">
        <v>426</v>
      </c>
      <c r="C843">
        <v>17084</v>
      </c>
      <c r="D843">
        <v>238441</v>
      </c>
      <c r="G843" t="s">
        <v>1320</v>
      </c>
      <c r="H843">
        <v>17084</v>
      </c>
      <c r="I843">
        <v>3</v>
      </c>
      <c r="J843">
        <v>1</v>
      </c>
      <c r="K843">
        <v>40</v>
      </c>
      <c r="M843" t="s">
        <v>1316</v>
      </c>
      <c r="N843" t="s">
        <v>1316</v>
      </c>
      <c r="O843" t="s">
        <v>1001</v>
      </c>
      <c r="P843" t="s">
        <v>1317</v>
      </c>
      <c r="Q843">
        <v>1</v>
      </c>
      <c r="W843" t="s">
        <v>126</v>
      </c>
      <c r="X843">
        <v>123</v>
      </c>
      <c r="Y843">
        <v>0</v>
      </c>
      <c r="Z843" t="s">
        <v>247</v>
      </c>
      <c r="AA843">
        <v>0</v>
      </c>
      <c r="AB843">
        <v>20</v>
      </c>
      <c r="AC843">
        <v>9</v>
      </c>
      <c r="AD843">
        <v>53</v>
      </c>
      <c r="AE843">
        <v>33</v>
      </c>
      <c r="AF843">
        <v>14</v>
      </c>
      <c r="AG843" s="19">
        <v>11</v>
      </c>
      <c r="AH843" s="8">
        <f t="shared" si="36"/>
        <v>2.3849999999999998</v>
      </c>
      <c r="AI843" s="8">
        <f t="shared" si="37"/>
        <v>21.865000000000002</v>
      </c>
      <c r="AJ843" s="8">
        <f t="shared" si="38"/>
        <v>0.45300000000000001</v>
      </c>
      <c r="AL843" t="s">
        <v>431</v>
      </c>
      <c r="AM843" s="27">
        <v>1370000005</v>
      </c>
      <c r="AN843" s="27">
        <v>1600000024</v>
      </c>
      <c r="AO843" s="27">
        <v>1493000031</v>
      </c>
      <c r="AP843" s="27">
        <v>4800000191</v>
      </c>
      <c r="AQ843" s="27">
        <v>1090000033</v>
      </c>
      <c r="AR843">
        <v>13</v>
      </c>
      <c r="AS843">
        <v>8</v>
      </c>
      <c r="AT843">
        <v>17</v>
      </c>
      <c r="AU843">
        <v>2</v>
      </c>
      <c r="AV843">
        <v>1</v>
      </c>
      <c r="AW843">
        <v>12</v>
      </c>
      <c r="AX843">
        <v>31</v>
      </c>
      <c r="AY843">
        <v>1</v>
      </c>
      <c r="AZ843">
        <v>0</v>
      </c>
      <c r="BA843">
        <v>0</v>
      </c>
      <c r="BB843">
        <v>0</v>
      </c>
    </row>
    <row r="844" spans="2:54" x14ac:dyDescent="0.25">
      <c r="B844">
        <v>549</v>
      </c>
      <c r="C844">
        <v>12750</v>
      </c>
      <c r="D844">
        <v>238442</v>
      </c>
      <c r="G844" t="s">
        <v>1321</v>
      </c>
      <c r="H844">
        <v>12750</v>
      </c>
      <c r="I844">
        <v>3</v>
      </c>
      <c r="J844">
        <v>1</v>
      </c>
      <c r="K844">
        <v>50</v>
      </c>
      <c r="M844" t="s">
        <v>1316</v>
      </c>
      <c r="N844" t="s">
        <v>1316</v>
      </c>
      <c r="O844" t="s">
        <v>1001</v>
      </c>
      <c r="P844" t="s">
        <v>1317</v>
      </c>
      <c r="Q844">
        <v>1</v>
      </c>
      <c r="W844" t="s">
        <v>126</v>
      </c>
      <c r="X844">
        <v>123</v>
      </c>
      <c r="Y844">
        <v>0</v>
      </c>
      <c r="Z844" t="s">
        <v>247</v>
      </c>
      <c r="AA844">
        <v>0</v>
      </c>
      <c r="AB844">
        <v>20</v>
      </c>
      <c r="AC844">
        <v>9</v>
      </c>
      <c r="AD844">
        <v>53</v>
      </c>
      <c r="AE844">
        <v>33</v>
      </c>
      <c r="AF844">
        <v>14</v>
      </c>
      <c r="AG844" s="19">
        <v>11</v>
      </c>
      <c r="AH844" s="8">
        <f t="shared" si="36"/>
        <v>2.3849999999999998</v>
      </c>
      <c r="AI844" s="8">
        <f t="shared" si="37"/>
        <v>21.865000000000002</v>
      </c>
      <c r="AJ844" s="8">
        <f t="shared" si="38"/>
        <v>0.45300000000000001</v>
      </c>
      <c r="AL844" t="s">
        <v>431</v>
      </c>
      <c r="AM844" s="27">
        <v>1370000005</v>
      </c>
      <c r="AN844" s="27">
        <v>1600000024</v>
      </c>
      <c r="AO844" s="27">
        <v>1493000031</v>
      </c>
      <c r="AP844" s="27">
        <v>4800000191</v>
      </c>
      <c r="AQ844" s="27">
        <v>1090000033</v>
      </c>
      <c r="AR844">
        <v>13</v>
      </c>
      <c r="AS844">
        <v>8</v>
      </c>
      <c r="AT844">
        <v>17</v>
      </c>
      <c r="AU844">
        <v>2</v>
      </c>
      <c r="AV844">
        <v>1</v>
      </c>
      <c r="AW844">
        <v>12</v>
      </c>
      <c r="AX844">
        <v>31</v>
      </c>
      <c r="AY844">
        <v>1</v>
      </c>
      <c r="AZ844">
        <v>0</v>
      </c>
      <c r="BA844">
        <v>0</v>
      </c>
      <c r="BB844">
        <v>0</v>
      </c>
    </row>
    <row r="845" spans="2:54" x14ac:dyDescent="0.25">
      <c r="B845">
        <v>1101</v>
      </c>
      <c r="C845">
        <v>12859</v>
      </c>
      <c r="D845">
        <v>238443</v>
      </c>
      <c r="G845" t="s">
        <v>1322</v>
      </c>
      <c r="H845">
        <v>12859</v>
      </c>
      <c r="I845">
        <v>3</v>
      </c>
      <c r="J845">
        <v>3</v>
      </c>
      <c r="K845">
        <v>25</v>
      </c>
      <c r="M845" t="s">
        <v>1316</v>
      </c>
      <c r="N845" t="s">
        <v>1316</v>
      </c>
      <c r="O845" t="s">
        <v>1001</v>
      </c>
      <c r="P845" t="s">
        <v>1317</v>
      </c>
      <c r="Q845">
        <v>1</v>
      </c>
      <c r="W845" t="s">
        <v>126</v>
      </c>
      <c r="X845">
        <v>123</v>
      </c>
      <c r="Y845">
        <v>0</v>
      </c>
      <c r="Z845" t="s">
        <v>247</v>
      </c>
      <c r="AA845">
        <v>0</v>
      </c>
      <c r="AB845">
        <v>20</v>
      </c>
      <c r="AC845">
        <v>9</v>
      </c>
      <c r="AD845">
        <v>53</v>
      </c>
      <c r="AE845">
        <v>33</v>
      </c>
      <c r="AF845">
        <v>14</v>
      </c>
      <c r="AG845" s="19">
        <v>11</v>
      </c>
      <c r="AH845" s="8">
        <f t="shared" si="36"/>
        <v>2.3849999999999998</v>
      </c>
      <c r="AI845" s="8">
        <f t="shared" si="37"/>
        <v>21.865000000000002</v>
      </c>
      <c r="AJ845" s="8">
        <f t="shared" si="38"/>
        <v>0.45300000000000001</v>
      </c>
      <c r="AL845" t="s">
        <v>431</v>
      </c>
      <c r="AM845" s="27">
        <v>1370000005</v>
      </c>
      <c r="AN845" s="27">
        <v>1600000024</v>
      </c>
      <c r="AO845" s="27">
        <v>1493000031</v>
      </c>
      <c r="AP845" s="27">
        <v>4800000191</v>
      </c>
      <c r="AQ845" s="27">
        <v>1090000033</v>
      </c>
      <c r="AR845">
        <v>13</v>
      </c>
      <c r="AS845">
        <v>8</v>
      </c>
      <c r="AT845">
        <v>17</v>
      </c>
      <c r="AU845">
        <v>2</v>
      </c>
      <c r="AV845">
        <v>1</v>
      </c>
      <c r="AW845">
        <v>12</v>
      </c>
      <c r="AX845">
        <v>31</v>
      </c>
      <c r="AY845">
        <v>1</v>
      </c>
      <c r="AZ845">
        <v>0</v>
      </c>
      <c r="BA845">
        <v>0</v>
      </c>
      <c r="BB845">
        <v>0</v>
      </c>
    </row>
    <row r="846" spans="2:54" x14ac:dyDescent="0.25">
      <c r="B846">
        <v>619</v>
      </c>
      <c r="C846">
        <v>17073</v>
      </c>
      <c r="D846">
        <v>238444</v>
      </c>
      <c r="G846" t="s">
        <v>1323</v>
      </c>
      <c r="H846">
        <v>17073</v>
      </c>
      <c r="I846">
        <v>3</v>
      </c>
      <c r="J846">
        <v>2</v>
      </c>
      <c r="K846">
        <v>30</v>
      </c>
      <c r="M846" t="s">
        <v>1316</v>
      </c>
      <c r="N846" t="s">
        <v>1316</v>
      </c>
      <c r="O846" t="s">
        <v>1001</v>
      </c>
      <c r="P846" t="s">
        <v>1317</v>
      </c>
      <c r="Q846">
        <v>1</v>
      </c>
      <c r="W846" t="s">
        <v>126</v>
      </c>
      <c r="X846">
        <v>123</v>
      </c>
      <c r="Y846">
        <v>0</v>
      </c>
      <c r="Z846" t="s">
        <v>247</v>
      </c>
      <c r="AA846">
        <v>0</v>
      </c>
      <c r="AB846">
        <v>20</v>
      </c>
      <c r="AC846">
        <v>9</v>
      </c>
      <c r="AD846">
        <v>53</v>
      </c>
      <c r="AE846">
        <v>33</v>
      </c>
      <c r="AF846">
        <v>14</v>
      </c>
      <c r="AG846" s="19">
        <v>11</v>
      </c>
      <c r="AH846" s="8">
        <f t="shared" si="36"/>
        <v>2.3849999999999998</v>
      </c>
      <c r="AI846" s="8">
        <f t="shared" si="37"/>
        <v>21.865000000000002</v>
      </c>
      <c r="AJ846" s="8">
        <f t="shared" si="38"/>
        <v>0.45300000000000001</v>
      </c>
      <c r="AL846" t="s">
        <v>431</v>
      </c>
      <c r="AM846" s="27">
        <v>1370000005</v>
      </c>
      <c r="AN846" s="27">
        <v>1600000024</v>
      </c>
      <c r="AO846" s="27">
        <v>1493000031</v>
      </c>
      <c r="AP846" s="27">
        <v>4800000191</v>
      </c>
      <c r="AQ846" s="27">
        <v>1090000033</v>
      </c>
      <c r="AR846">
        <v>13</v>
      </c>
      <c r="AS846">
        <v>8</v>
      </c>
      <c r="AT846">
        <v>17</v>
      </c>
      <c r="AU846">
        <v>2</v>
      </c>
      <c r="AV846">
        <v>1</v>
      </c>
      <c r="AW846">
        <v>12</v>
      </c>
      <c r="AX846">
        <v>31</v>
      </c>
      <c r="AY846">
        <v>1</v>
      </c>
      <c r="AZ846">
        <v>0</v>
      </c>
      <c r="BA846">
        <v>0</v>
      </c>
      <c r="BB846">
        <v>0</v>
      </c>
    </row>
    <row r="847" spans="2:54" x14ac:dyDescent="0.25">
      <c r="B847">
        <v>1871</v>
      </c>
      <c r="C847">
        <v>12561</v>
      </c>
      <c r="D847">
        <v>238445</v>
      </c>
      <c r="G847" t="s">
        <v>1324</v>
      </c>
      <c r="H847">
        <v>12561</v>
      </c>
      <c r="I847">
        <v>3</v>
      </c>
      <c r="J847">
        <v>1</v>
      </c>
      <c r="K847">
        <v>45</v>
      </c>
      <c r="M847" t="s">
        <v>1316</v>
      </c>
      <c r="N847" t="s">
        <v>1316</v>
      </c>
      <c r="O847" t="s">
        <v>1001</v>
      </c>
      <c r="P847" t="s">
        <v>1317</v>
      </c>
      <c r="Q847">
        <v>1</v>
      </c>
      <c r="W847" t="s">
        <v>126</v>
      </c>
      <c r="X847">
        <v>123</v>
      </c>
      <c r="Y847">
        <v>0</v>
      </c>
      <c r="Z847" t="s">
        <v>247</v>
      </c>
      <c r="AA847">
        <v>0</v>
      </c>
      <c r="AB847">
        <v>20</v>
      </c>
      <c r="AC847">
        <v>9</v>
      </c>
      <c r="AD847">
        <v>53</v>
      </c>
      <c r="AE847">
        <v>33</v>
      </c>
      <c r="AF847">
        <v>14</v>
      </c>
      <c r="AG847" s="19">
        <v>11</v>
      </c>
      <c r="AH847" s="8">
        <f t="shared" si="36"/>
        <v>2.3849999999999998</v>
      </c>
      <c r="AI847" s="8">
        <f t="shared" si="37"/>
        <v>21.865000000000002</v>
      </c>
      <c r="AJ847" s="8">
        <f t="shared" si="38"/>
        <v>0.45300000000000001</v>
      </c>
      <c r="AL847" t="s">
        <v>431</v>
      </c>
      <c r="AM847" s="27">
        <v>1370000005</v>
      </c>
      <c r="AN847" s="27">
        <v>1600000024</v>
      </c>
      <c r="AO847" s="27">
        <v>1493000031</v>
      </c>
      <c r="AP847" s="27">
        <v>4800000191</v>
      </c>
      <c r="AQ847" s="27">
        <v>1090000033</v>
      </c>
      <c r="AR847">
        <v>13</v>
      </c>
      <c r="AS847">
        <v>8</v>
      </c>
      <c r="AT847">
        <v>17</v>
      </c>
      <c r="AU847">
        <v>2</v>
      </c>
      <c r="AV847">
        <v>1</v>
      </c>
      <c r="AW847">
        <v>12</v>
      </c>
      <c r="AX847">
        <v>31</v>
      </c>
      <c r="AY847">
        <v>1</v>
      </c>
      <c r="AZ847">
        <v>0</v>
      </c>
      <c r="BA847">
        <v>0</v>
      </c>
      <c r="BB847">
        <v>0</v>
      </c>
    </row>
    <row r="848" spans="2:54" x14ac:dyDescent="0.25">
      <c r="B848">
        <v>840</v>
      </c>
      <c r="C848">
        <v>12725</v>
      </c>
      <c r="D848">
        <v>238446</v>
      </c>
      <c r="G848" t="s">
        <v>1325</v>
      </c>
      <c r="H848">
        <v>12725</v>
      </c>
      <c r="I848">
        <v>3</v>
      </c>
      <c r="J848">
        <v>1</v>
      </c>
      <c r="K848">
        <v>55</v>
      </c>
      <c r="M848" t="s">
        <v>1316</v>
      </c>
      <c r="N848" t="s">
        <v>1316</v>
      </c>
      <c r="O848" t="s">
        <v>1001</v>
      </c>
      <c r="P848" t="s">
        <v>1317</v>
      </c>
      <c r="Q848">
        <v>1</v>
      </c>
      <c r="W848" t="s">
        <v>126</v>
      </c>
      <c r="X848">
        <v>123</v>
      </c>
      <c r="Y848">
        <v>0</v>
      </c>
      <c r="Z848" t="s">
        <v>247</v>
      </c>
      <c r="AA848">
        <v>0</v>
      </c>
      <c r="AB848">
        <v>20</v>
      </c>
      <c r="AC848">
        <v>9</v>
      </c>
      <c r="AD848">
        <v>53</v>
      </c>
      <c r="AE848">
        <v>33</v>
      </c>
      <c r="AF848">
        <v>14</v>
      </c>
      <c r="AG848" s="19">
        <v>11</v>
      </c>
      <c r="AH848" s="8">
        <f t="shared" si="36"/>
        <v>2.3849999999999998</v>
      </c>
      <c r="AI848" s="8">
        <f t="shared" si="37"/>
        <v>21.865000000000002</v>
      </c>
      <c r="AJ848" s="8">
        <f t="shared" si="38"/>
        <v>0.45300000000000001</v>
      </c>
      <c r="AL848" t="s">
        <v>431</v>
      </c>
      <c r="AM848" s="27">
        <v>1370000005</v>
      </c>
      <c r="AN848" s="27">
        <v>1600000024</v>
      </c>
      <c r="AO848" s="27">
        <v>1493000031</v>
      </c>
      <c r="AP848" s="27">
        <v>4800000191</v>
      </c>
      <c r="AQ848" s="27">
        <v>1090000033</v>
      </c>
      <c r="AR848">
        <v>13</v>
      </c>
      <c r="AS848">
        <v>8</v>
      </c>
      <c r="AT848">
        <v>17</v>
      </c>
      <c r="AU848">
        <v>2</v>
      </c>
      <c r="AV848">
        <v>1</v>
      </c>
      <c r="AW848">
        <v>12</v>
      </c>
      <c r="AX848">
        <v>31</v>
      </c>
      <c r="AY848">
        <v>1</v>
      </c>
      <c r="AZ848">
        <v>0</v>
      </c>
      <c r="BA848">
        <v>0</v>
      </c>
      <c r="BB848">
        <v>0</v>
      </c>
    </row>
    <row r="849" spans="2:54" x14ac:dyDescent="0.25">
      <c r="B849">
        <v>921</v>
      </c>
      <c r="C849">
        <v>12603</v>
      </c>
      <c r="D849">
        <v>238448</v>
      </c>
      <c r="G849" t="s">
        <v>1326</v>
      </c>
      <c r="H849">
        <v>12603</v>
      </c>
      <c r="I849">
        <v>3</v>
      </c>
      <c r="J849">
        <v>1</v>
      </c>
      <c r="K849">
        <v>65</v>
      </c>
      <c r="M849" t="s">
        <v>1316</v>
      </c>
      <c r="N849" t="s">
        <v>1316</v>
      </c>
      <c r="O849" t="s">
        <v>1001</v>
      </c>
      <c r="P849" t="s">
        <v>1317</v>
      </c>
      <c r="Q849">
        <v>1</v>
      </c>
      <c r="W849" t="s">
        <v>126</v>
      </c>
      <c r="X849">
        <v>123</v>
      </c>
      <c r="Y849">
        <v>0</v>
      </c>
      <c r="Z849" t="s">
        <v>247</v>
      </c>
      <c r="AA849">
        <v>0</v>
      </c>
      <c r="AB849">
        <v>20</v>
      </c>
      <c r="AC849">
        <v>9</v>
      </c>
      <c r="AD849">
        <v>53</v>
      </c>
      <c r="AE849">
        <v>33</v>
      </c>
      <c r="AF849">
        <v>14</v>
      </c>
      <c r="AG849" s="19">
        <v>11</v>
      </c>
      <c r="AH849" s="8">
        <f t="shared" si="36"/>
        <v>2.3849999999999998</v>
      </c>
      <c r="AI849" s="8">
        <f t="shared" si="37"/>
        <v>21.865000000000002</v>
      </c>
      <c r="AJ849" s="8">
        <f t="shared" si="38"/>
        <v>0.45300000000000001</v>
      </c>
      <c r="AL849" t="s">
        <v>431</v>
      </c>
      <c r="AM849" s="27">
        <v>1370000005</v>
      </c>
      <c r="AN849" s="27">
        <v>1600000024</v>
      </c>
      <c r="AO849" s="27">
        <v>1493000031</v>
      </c>
      <c r="AP849" s="27">
        <v>4800000191</v>
      </c>
      <c r="AQ849" s="27">
        <v>1090000033</v>
      </c>
      <c r="AR849">
        <v>13</v>
      </c>
      <c r="AS849">
        <v>8</v>
      </c>
      <c r="AT849">
        <v>17</v>
      </c>
      <c r="AU849">
        <v>2</v>
      </c>
      <c r="AV849">
        <v>1</v>
      </c>
      <c r="AW849">
        <v>12</v>
      </c>
      <c r="AX849">
        <v>31</v>
      </c>
      <c r="AY849">
        <v>1</v>
      </c>
      <c r="AZ849">
        <v>0</v>
      </c>
      <c r="BA849">
        <v>0</v>
      </c>
      <c r="BB849">
        <v>0</v>
      </c>
    </row>
    <row r="850" spans="2:54" x14ac:dyDescent="0.25">
      <c r="B850">
        <v>1362</v>
      </c>
      <c r="C850">
        <v>12682</v>
      </c>
      <c r="D850">
        <v>238450</v>
      </c>
      <c r="G850" t="s">
        <v>1327</v>
      </c>
      <c r="H850">
        <v>12682</v>
      </c>
      <c r="I850">
        <v>3</v>
      </c>
      <c r="J850">
        <v>2</v>
      </c>
      <c r="K850">
        <v>20</v>
      </c>
      <c r="M850" t="s">
        <v>1316</v>
      </c>
      <c r="N850" t="s">
        <v>1316</v>
      </c>
      <c r="O850" t="s">
        <v>1001</v>
      </c>
      <c r="P850" t="s">
        <v>1317</v>
      </c>
      <c r="Q850">
        <v>1</v>
      </c>
      <c r="W850" t="s">
        <v>126</v>
      </c>
      <c r="X850">
        <v>123</v>
      </c>
      <c r="Y850">
        <v>0</v>
      </c>
      <c r="Z850" t="s">
        <v>247</v>
      </c>
      <c r="AA850">
        <v>0</v>
      </c>
      <c r="AB850">
        <v>20</v>
      </c>
      <c r="AC850">
        <v>9</v>
      </c>
      <c r="AD850">
        <v>53</v>
      </c>
      <c r="AE850">
        <v>33</v>
      </c>
      <c r="AF850">
        <v>14</v>
      </c>
      <c r="AG850" s="19">
        <v>11</v>
      </c>
      <c r="AH850" s="8">
        <f t="shared" si="36"/>
        <v>2.3849999999999998</v>
      </c>
      <c r="AI850" s="8">
        <f t="shared" si="37"/>
        <v>21.865000000000002</v>
      </c>
      <c r="AJ850" s="8">
        <f t="shared" si="38"/>
        <v>0.45300000000000001</v>
      </c>
      <c r="AL850" t="s">
        <v>431</v>
      </c>
      <c r="AM850" s="27">
        <v>1370000005</v>
      </c>
      <c r="AN850" s="27">
        <v>1600000024</v>
      </c>
      <c r="AO850" s="27">
        <v>1493000031</v>
      </c>
      <c r="AP850" s="27">
        <v>4800000191</v>
      </c>
      <c r="AQ850" s="27">
        <v>1090000033</v>
      </c>
      <c r="AR850">
        <v>13</v>
      </c>
      <c r="AS850">
        <v>8</v>
      </c>
      <c r="AT850">
        <v>17</v>
      </c>
      <c r="AU850">
        <v>2</v>
      </c>
      <c r="AV850">
        <v>1</v>
      </c>
      <c r="AW850">
        <v>12</v>
      </c>
      <c r="AX850">
        <v>31</v>
      </c>
      <c r="AY850">
        <v>1</v>
      </c>
      <c r="AZ850">
        <v>0</v>
      </c>
      <c r="BA850">
        <v>0</v>
      </c>
      <c r="BB850">
        <v>0</v>
      </c>
    </row>
    <row r="851" spans="2:54" x14ac:dyDescent="0.25">
      <c r="B851">
        <v>1078</v>
      </c>
      <c r="C851">
        <v>12680</v>
      </c>
      <c r="D851">
        <v>238451</v>
      </c>
      <c r="G851" t="s">
        <v>1328</v>
      </c>
      <c r="H851">
        <v>12680</v>
      </c>
      <c r="I851">
        <v>3</v>
      </c>
      <c r="J851">
        <v>2</v>
      </c>
      <c r="K851">
        <v>20</v>
      </c>
      <c r="M851" t="s">
        <v>1316</v>
      </c>
      <c r="N851" t="s">
        <v>1316</v>
      </c>
      <c r="O851" t="s">
        <v>1001</v>
      </c>
      <c r="P851" t="s">
        <v>1317</v>
      </c>
      <c r="Q851">
        <v>1</v>
      </c>
      <c r="W851" t="s">
        <v>126</v>
      </c>
      <c r="X851">
        <v>123</v>
      </c>
      <c r="Y851">
        <v>0</v>
      </c>
      <c r="Z851" t="s">
        <v>247</v>
      </c>
      <c r="AA851">
        <v>0</v>
      </c>
      <c r="AB851">
        <v>20</v>
      </c>
      <c r="AC851">
        <v>9</v>
      </c>
      <c r="AD851">
        <v>53</v>
      </c>
      <c r="AE851">
        <v>33</v>
      </c>
      <c r="AF851">
        <v>14</v>
      </c>
      <c r="AG851" s="19">
        <v>11</v>
      </c>
      <c r="AH851" s="8">
        <f t="shared" si="36"/>
        <v>2.3849999999999998</v>
      </c>
      <c r="AI851" s="8">
        <f t="shared" si="37"/>
        <v>21.865000000000002</v>
      </c>
      <c r="AJ851" s="8">
        <f t="shared" si="38"/>
        <v>0.45300000000000001</v>
      </c>
      <c r="AL851" t="s">
        <v>431</v>
      </c>
      <c r="AM851" s="27">
        <v>1370000005</v>
      </c>
      <c r="AN851" s="27">
        <v>1600000024</v>
      </c>
      <c r="AO851" s="27">
        <v>1493000031</v>
      </c>
      <c r="AP851" s="27">
        <v>4800000191</v>
      </c>
      <c r="AQ851" s="27">
        <v>1090000033</v>
      </c>
      <c r="AR851">
        <v>13</v>
      </c>
      <c r="AS851">
        <v>8</v>
      </c>
      <c r="AT851">
        <v>17</v>
      </c>
      <c r="AU851">
        <v>2</v>
      </c>
      <c r="AV851">
        <v>1</v>
      </c>
      <c r="AW851">
        <v>12</v>
      </c>
      <c r="AX851">
        <v>31</v>
      </c>
      <c r="AY851">
        <v>1</v>
      </c>
      <c r="AZ851">
        <v>0</v>
      </c>
      <c r="BA851">
        <v>0</v>
      </c>
      <c r="BB851">
        <v>0</v>
      </c>
    </row>
    <row r="852" spans="2:54" x14ac:dyDescent="0.25">
      <c r="B852">
        <v>464</v>
      </c>
      <c r="C852">
        <v>17002</v>
      </c>
      <c r="D852">
        <v>238452</v>
      </c>
      <c r="G852" t="s">
        <v>1329</v>
      </c>
      <c r="H852">
        <v>17002</v>
      </c>
      <c r="I852">
        <v>3</v>
      </c>
      <c r="J852">
        <v>1</v>
      </c>
      <c r="K852">
        <v>40</v>
      </c>
      <c r="M852" t="s">
        <v>1316</v>
      </c>
      <c r="N852" t="s">
        <v>1316</v>
      </c>
      <c r="O852" t="s">
        <v>1001</v>
      </c>
      <c r="P852" t="s">
        <v>1317</v>
      </c>
      <c r="Q852">
        <v>1</v>
      </c>
      <c r="W852" t="s">
        <v>126</v>
      </c>
      <c r="X852">
        <v>123</v>
      </c>
      <c r="Y852">
        <v>0</v>
      </c>
      <c r="Z852" t="s">
        <v>247</v>
      </c>
      <c r="AA852">
        <v>0</v>
      </c>
      <c r="AB852">
        <v>20</v>
      </c>
      <c r="AC852">
        <v>9</v>
      </c>
      <c r="AD852">
        <v>53</v>
      </c>
      <c r="AE852">
        <v>33</v>
      </c>
      <c r="AF852">
        <v>14</v>
      </c>
      <c r="AG852" s="19">
        <v>11</v>
      </c>
      <c r="AH852" s="8">
        <f t="shared" si="36"/>
        <v>2.3849999999999998</v>
      </c>
      <c r="AI852" s="8">
        <f t="shared" si="37"/>
        <v>21.865000000000002</v>
      </c>
      <c r="AJ852" s="8">
        <f t="shared" si="38"/>
        <v>0.45300000000000001</v>
      </c>
      <c r="AL852" t="s">
        <v>431</v>
      </c>
      <c r="AM852" s="27">
        <v>1370000005</v>
      </c>
      <c r="AN852" s="27">
        <v>1600000024</v>
      </c>
      <c r="AO852" s="27">
        <v>1493000031</v>
      </c>
      <c r="AP852" s="27">
        <v>4800000191</v>
      </c>
      <c r="AQ852" s="27">
        <v>1090000033</v>
      </c>
      <c r="AR852">
        <v>13</v>
      </c>
      <c r="AS852">
        <v>8</v>
      </c>
      <c r="AT852">
        <v>17</v>
      </c>
      <c r="AU852">
        <v>2</v>
      </c>
      <c r="AV852">
        <v>1</v>
      </c>
      <c r="AW852">
        <v>12</v>
      </c>
      <c r="AX852">
        <v>31</v>
      </c>
      <c r="AY852">
        <v>1</v>
      </c>
      <c r="AZ852">
        <v>0</v>
      </c>
      <c r="BA852">
        <v>0</v>
      </c>
      <c r="BB852">
        <v>0</v>
      </c>
    </row>
    <row r="853" spans="2:54" x14ac:dyDescent="0.25">
      <c r="B853">
        <v>784</v>
      </c>
      <c r="C853">
        <v>12769</v>
      </c>
      <c r="D853">
        <v>238453</v>
      </c>
      <c r="G853" t="s">
        <v>1330</v>
      </c>
      <c r="H853">
        <v>12769</v>
      </c>
      <c r="I853">
        <v>3</v>
      </c>
      <c r="J853">
        <v>1</v>
      </c>
      <c r="K853">
        <v>65</v>
      </c>
      <c r="M853" t="s">
        <v>1316</v>
      </c>
      <c r="N853" t="s">
        <v>1316</v>
      </c>
      <c r="O853" t="s">
        <v>1001</v>
      </c>
      <c r="P853" t="s">
        <v>1317</v>
      </c>
      <c r="Q853">
        <v>1</v>
      </c>
      <c r="W853" t="s">
        <v>126</v>
      </c>
      <c r="X853">
        <v>123</v>
      </c>
      <c r="Y853">
        <v>0</v>
      </c>
      <c r="Z853" t="s">
        <v>247</v>
      </c>
      <c r="AA853">
        <v>0</v>
      </c>
      <c r="AB853">
        <v>20</v>
      </c>
      <c r="AC853">
        <v>9</v>
      </c>
      <c r="AD853">
        <v>53</v>
      </c>
      <c r="AE853">
        <v>33</v>
      </c>
      <c r="AF853">
        <v>14</v>
      </c>
      <c r="AG853" s="19">
        <v>11</v>
      </c>
      <c r="AH853" s="8">
        <f t="shared" si="36"/>
        <v>2.3849999999999998</v>
      </c>
      <c r="AI853" s="8">
        <f t="shared" si="37"/>
        <v>21.865000000000002</v>
      </c>
      <c r="AJ853" s="8">
        <f t="shared" si="38"/>
        <v>0.45300000000000001</v>
      </c>
      <c r="AL853" t="s">
        <v>431</v>
      </c>
      <c r="AM853" s="27">
        <v>1370000005</v>
      </c>
      <c r="AN853" s="27">
        <v>1600000024</v>
      </c>
      <c r="AO853" s="27">
        <v>1493000031</v>
      </c>
      <c r="AP853" s="27">
        <v>4800000191</v>
      </c>
      <c r="AQ853" s="27">
        <v>1090000033</v>
      </c>
      <c r="AR853">
        <v>13</v>
      </c>
      <c r="AS853">
        <v>8</v>
      </c>
      <c r="AT853">
        <v>17</v>
      </c>
      <c r="AU853">
        <v>2</v>
      </c>
      <c r="AV853">
        <v>1</v>
      </c>
      <c r="AW853">
        <v>12</v>
      </c>
      <c r="AX853">
        <v>31</v>
      </c>
      <c r="AY853">
        <v>1</v>
      </c>
      <c r="AZ853">
        <v>0</v>
      </c>
      <c r="BA853">
        <v>0</v>
      </c>
      <c r="BB853">
        <v>0</v>
      </c>
    </row>
    <row r="854" spans="2:54" x14ac:dyDescent="0.25">
      <c r="B854">
        <v>1599</v>
      </c>
      <c r="C854">
        <v>12629</v>
      </c>
      <c r="D854">
        <v>238454</v>
      </c>
      <c r="G854" t="s">
        <v>1331</v>
      </c>
      <c r="H854">
        <v>12629</v>
      </c>
      <c r="I854">
        <v>3</v>
      </c>
      <c r="J854">
        <v>1</v>
      </c>
      <c r="K854">
        <v>65</v>
      </c>
      <c r="M854" t="s">
        <v>1316</v>
      </c>
      <c r="N854" t="s">
        <v>1316</v>
      </c>
      <c r="O854" t="s">
        <v>1001</v>
      </c>
      <c r="P854" t="s">
        <v>1317</v>
      </c>
      <c r="Q854">
        <v>1</v>
      </c>
      <c r="W854" t="s">
        <v>126</v>
      </c>
      <c r="X854">
        <v>123</v>
      </c>
      <c r="Y854">
        <v>0</v>
      </c>
      <c r="Z854" t="s">
        <v>247</v>
      </c>
      <c r="AA854">
        <v>0</v>
      </c>
      <c r="AB854">
        <v>20</v>
      </c>
      <c r="AC854">
        <v>9</v>
      </c>
      <c r="AD854">
        <v>53</v>
      </c>
      <c r="AE854">
        <v>33</v>
      </c>
      <c r="AF854">
        <v>14</v>
      </c>
      <c r="AG854" s="19">
        <v>11</v>
      </c>
      <c r="AH854" s="8">
        <f t="shared" si="36"/>
        <v>2.3849999999999998</v>
      </c>
      <c r="AI854" s="8">
        <f t="shared" si="37"/>
        <v>21.865000000000002</v>
      </c>
      <c r="AJ854" s="8">
        <f t="shared" si="38"/>
        <v>0.45300000000000001</v>
      </c>
      <c r="AL854" t="s">
        <v>431</v>
      </c>
      <c r="AM854" s="27">
        <v>1370000005</v>
      </c>
      <c r="AN854" s="27">
        <v>1600000024</v>
      </c>
      <c r="AO854" s="27">
        <v>1493000031</v>
      </c>
      <c r="AP854" s="27">
        <v>4800000191</v>
      </c>
      <c r="AQ854" s="27">
        <v>1090000033</v>
      </c>
      <c r="AR854">
        <v>13</v>
      </c>
      <c r="AS854">
        <v>8</v>
      </c>
      <c r="AT854">
        <v>17</v>
      </c>
      <c r="AU854">
        <v>2</v>
      </c>
      <c r="AV854">
        <v>1</v>
      </c>
      <c r="AW854">
        <v>12</v>
      </c>
      <c r="AX854">
        <v>31</v>
      </c>
      <c r="AY854">
        <v>1</v>
      </c>
      <c r="AZ854">
        <v>0</v>
      </c>
      <c r="BA854">
        <v>0</v>
      </c>
      <c r="BB854">
        <v>0</v>
      </c>
    </row>
    <row r="855" spans="2:54" x14ac:dyDescent="0.25">
      <c r="B855">
        <v>1729</v>
      </c>
      <c r="C855">
        <v>12650</v>
      </c>
      <c r="D855">
        <v>238456</v>
      </c>
      <c r="G855" t="s">
        <v>1332</v>
      </c>
      <c r="H855">
        <v>12650</v>
      </c>
      <c r="I855">
        <v>3</v>
      </c>
      <c r="J855">
        <v>1</v>
      </c>
      <c r="K855">
        <v>45</v>
      </c>
      <c r="M855" t="s">
        <v>1316</v>
      </c>
      <c r="N855" t="s">
        <v>1316</v>
      </c>
      <c r="O855" t="s">
        <v>1001</v>
      </c>
      <c r="P855" t="s">
        <v>1317</v>
      </c>
      <c r="Q855">
        <v>1</v>
      </c>
      <c r="W855" t="s">
        <v>126</v>
      </c>
      <c r="X855">
        <v>123</v>
      </c>
      <c r="Y855">
        <v>0</v>
      </c>
      <c r="Z855" t="s">
        <v>247</v>
      </c>
      <c r="AA855">
        <v>0</v>
      </c>
      <c r="AB855">
        <v>20</v>
      </c>
      <c r="AC855">
        <v>9</v>
      </c>
      <c r="AD855">
        <v>53</v>
      </c>
      <c r="AE855">
        <v>33</v>
      </c>
      <c r="AF855">
        <v>14</v>
      </c>
      <c r="AG855" s="19">
        <v>11</v>
      </c>
      <c r="AH855" s="8">
        <f t="shared" si="36"/>
        <v>2.3849999999999998</v>
      </c>
      <c r="AI855" s="8">
        <f t="shared" si="37"/>
        <v>21.865000000000002</v>
      </c>
      <c r="AJ855" s="8">
        <f t="shared" si="38"/>
        <v>0.45300000000000001</v>
      </c>
      <c r="AL855" t="s">
        <v>431</v>
      </c>
      <c r="AM855" s="27">
        <v>1370000005</v>
      </c>
      <c r="AN855" s="27">
        <v>1600000024</v>
      </c>
      <c r="AO855" s="27">
        <v>1493000031</v>
      </c>
      <c r="AP855" s="27">
        <v>4800000191</v>
      </c>
      <c r="AQ855" s="27">
        <v>1090000033</v>
      </c>
      <c r="AR855">
        <v>13</v>
      </c>
      <c r="AS855">
        <v>8</v>
      </c>
      <c r="AT855">
        <v>17</v>
      </c>
      <c r="AU855">
        <v>2</v>
      </c>
      <c r="AV855">
        <v>1</v>
      </c>
      <c r="AW855">
        <v>12</v>
      </c>
      <c r="AX855">
        <v>31</v>
      </c>
      <c r="AY855">
        <v>1</v>
      </c>
      <c r="AZ855">
        <v>0</v>
      </c>
      <c r="BA855">
        <v>0</v>
      </c>
      <c r="BB855">
        <v>0</v>
      </c>
    </row>
    <row r="856" spans="2:54" x14ac:dyDescent="0.25">
      <c r="B856">
        <v>980</v>
      </c>
      <c r="C856">
        <v>12601</v>
      </c>
      <c r="D856">
        <v>238457</v>
      </c>
      <c r="G856" t="s">
        <v>1333</v>
      </c>
      <c r="H856">
        <v>12601</v>
      </c>
      <c r="I856">
        <v>3</v>
      </c>
      <c r="J856">
        <v>1</v>
      </c>
      <c r="K856">
        <v>60</v>
      </c>
      <c r="M856" t="s">
        <v>1316</v>
      </c>
      <c r="N856" t="s">
        <v>1316</v>
      </c>
      <c r="O856" t="s">
        <v>1001</v>
      </c>
      <c r="P856" t="s">
        <v>1317</v>
      </c>
      <c r="Q856">
        <v>1</v>
      </c>
      <c r="W856" t="s">
        <v>126</v>
      </c>
      <c r="X856">
        <v>123</v>
      </c>
      <c r="Y856">
        <v>0</v>
      </c>
      <c r="Z856" t="s">
        <v>247</v>
      </c>
      <c r="AA856">
        <v>0</v>
      </c>
      <c r="AB856">
        <v>20</v>
      </c>
      <c r="AC856">
        <v>9</v>
      </c>
      <c r="AD856">
        <v>53</v>
      </c>
      <c r="AE856">
        <v>33</v>
      </c>
      <c r="AF856">
        <v>14</v>
      </c>
      <c r="AG856" s="19">
        <v>11</v>
      </c>
      <c r="AH856" s="8">
        <f t="shared" si="36"/>
        <v>2.3849999999999998</v>
      </c>
      <c r="AI856" s="8">
        <f t="shared" si="37"/>
        <v>21.865000000000002</v>
      </c>
      <c r="AJ856" s="8">
        <f t="shared" si="38"/>
        <v>0.45300000000000001</v>
      </c>
      <c r="AL856" t="s">
        <v>431</v>
      </c>
      <c r="AM856" s="27">
        <v>1370000005</v>
      </c>
      <c r="AN856" s="27">
        <v>1600000024</v>
      </c>
      <c r="AO856" s="27">
        <v>1493000031</v>
      </c>
      <c r="AP856" s="27">
        <v>4800000191</v>
      </c>
      <c r="AQ856" s="27">
        <v>1090000033</v>
      </c>
      <c r="AR856">
        <v>13</v>
      </c>
      <c r="AS856">
        <v>8</v>
      </c>
      <c r="AT856">
        <v>17</v>
      </c>
      <c r="AU856">
        <v>2</v>
      </c>
      <c r="AV856">
        <v>1</v>
      </c>
      <c r="AW856">
        <v>12</v>
      </c>
      <c r="AX856">
        <v>31</v>
      </c>
      <c r="AY856">
        <v>1</v>
      </c>
      <c r="AZ856">
        <v>0</v>
      </c>
      <c r="BA856">
        <v>0</v>
      </c>
      <c r="BB856">
        <v>0</v>
      </c>
    </row>
    <row r="857" spans="2:54" x14ac:dyDescent="0.25">
      <c r="B857">
        <v>334</v>
      </c>
      <c r="C857">
        <v>27647</v>
      </c>
      <c r="D857">
        <v>238955</v>
      </c>
      <c r="G857" t="s">
        <v>1334</v>
      </c>
      <c r="H857">
        <v>27647</v>
      </c>
      <c r="I857">
        <v>3</v>
      </c>
      <c r="J857">
        <v>2</v>
      </c>
      <c r="K857">
        <v>30</v>
      </c>
      <c r="M857" t="s">
        <v>1316</v>
      </c>
      <c r="N857" t="s">
        <v>1316</v>
      </c>
      <c r="O857" t="s">
        <v>1001</v>
      </c>
      <c r="P857" t="s">
        <v>1317</v>
      </c>
      <c r="Q857">
        <v>1</v>
      </c>
      <c r="W857" t="s">
        <v>126</v>
      </c>
      <c r="X857">
        <v>118</v>
      </c>
      <c r="Y857">
        <v>3</v>
      </c>
      <c r="Z857" t="s">
        <v>247</v>
      </c>
      <c r="AA857">
        <v>0</v>
      </c>
      <c r="AB857">
        <v>20</v>
      </c>
      <c r="AC857">
        <v>14</v>
      </c>
      <c r="AD857">
        <v>55</v>
      </c>
      <c r="AE857">
        <v>31</v>
      </c>
      <c r="AF857">
        <v>14</v>
      </c>
      <c r="AG857" s="19">
        <v>11</v>
      </c>
      <c r="AH857" s="8">
        <f t="shared" si="36"/>
        <v>2.3849999999999998</v>
      </c>
      <c r="AI857" s="8">
        <f t="shared" si="37"/>
        <v>21.865000000000002</v>
      </c>
      <c r="AJ857" s="8">
        <f t="shared" si="38"/>
        <v>0.45300000000000001</v>
      </c>
      <c r="AL857" t="s">
        <v>431</v>
      </c>
      <c r="AM857" s="27">
        <v>1389999986</v>
      </c>
      <c r="AN857" s="27">
        <v>1600000024</v>
      </c>
      <c r="AO857" s="27">
        <v>116899991</v>
      </c>
      <c r="AP857">
        <v>5</v>
      </c>
      <c r="AQ857" s="27">
        <v>1059999943</v>
      </c>
      <c r="AR857">
        <v>12</v>
      </c>
      <c r="AS857">
        <v>7</v>
      </c>
      <c r="AT857">
        <v>19</v>
      </c>
      <c r="AU857">
        <v>3</v>
      </c>
      <c r="AV857">
        <v>2</v>
      </c>
      <c r="AW857">
        <v>12</v>
      </c>
      <c r="AX857">
        <v>33</v>
      </c>
      <c r="AY857">
        <v>1</v>
      </c>
      <c r="AZ857">
        <v>0</v>
      </c>
      <c r="BA857">
        <v>0</v>
      </c>
      <c r="BB857">
        <v>0</v>
      </c>
    </row>
    <row r="858" spans="2:54" x14ac:dyDescent="0.25">
      <c r="B858">
        <v>494</v>
      </c>
      <c r="C858">
        <v>16026</v>
      </c>
      <c r="D858">
        <v>238988</v>
      </c>
      <c r="G858" t="s">
        <v>1335</v>
      </c>
      <c r="H858">
        <v>16026</v>
      </c>
      <c r="I858">
        <v>3</v>
      </c>
      <c r="J858">
        <v>2</v>
      </c>
      <c r="K858">
        <v>30</v>
      </c>
      <c r="M858" t="s">
        <v>1316</v>
      </c>
      <c r="N858" t="s">
        <v>1316</v>
      </c>
      <c r="O858" t="s">
        <v>1001</v>
      </c>
      <c r="P858" t="s">
        <v>1317</v>
      </c>
      <c r="Q858">
        <v>1</v>
      </c>
      <c r="W858" t="s">
        <v>126</v>
      </c>
      <c r="X858">
        <v>118</v>
      </c>
      <c r="Y858">
        <v>0</v>
      </c>
      <c r="Z858" t="s">
        <v>247</v>
      </c>
      <c r="AA858">
        <v>0</v>
      </c>
      <c r="AB858">
        <v>20</v>
      </c>
      <c r="AC858">
        <v>14</v>
      </c>
      <c r="AD858">
        <v>55</v>
      </c>
      <c r="AE858">
        <v>31</v>
      </c>
      <c r="AF858">
        <v>14</v>
      </c>
      <c r="AG858" s="19">
        <v>11</v>
      </c>
      <c r="AH858" s="8">
        <f t="shared" si="36"/>
        <v>2.3849999999999998</v>
      </c>
      <c r="AI858" s="8">
        <f t="shared" si="37"/>
        <v>21.865000000000002</v>
      </c>
      <c r="AJ858" s="8">
        <f t="shared" si="38"/>
        <v>0.45300000000000001</v>
      </c>
      <c r="AL858" t="s">
        <v>431</v>
      </c>
      <c r="AM858" s="27">
        <v>1389999986</v>
      </c>
      <c r="AN858" s="27">
        <v>1600000024</v>
      </c>
      <c r="AO858" s="27">
        <v>116899991</v>
      </c>
      <c r="AP858">
        <v>5</v>
      </c>
      <c r="AQ858" s="27">
        <v>1059999943</v>
      </c>
      <c r="AR858">
        <v>12</v>
      </c>
      <c r="AS858">
        <v>7</v>
      </c>
      <c r="AT858">
        <v>19</v>
      </c>
      <c r="AU858">
        <v>3</v>
      </c>
      <c r="AV858">
        <v>2</v>
      </c>
      <c r="AW858">
        <v>12</v>
      </c>
      <c r="AX858">
        <v>33</v>
      </c>
      <c r="AY858">
        <v>1</v>
      </c>
      <c r="AZ858">
        <v>0</v>
      </c>
      <c r="BA858">
        <v>0</v>
      </c>
      <c r="BB858">
        <v>0</v>
      </c>
    </row>
    <row r="859" spans="2:54" x14ac:dyDescent="0.25">
      <c r="B859">
        <v>1497</v>
      </c>
      <c r="C859">
        <v>12630</v>
      </c>
      <c r="D859">
        <v>241231</v>
      </c>
      <c r="G859" t="s">
        <v>1336</v>
      </c>
      <c r="H859">
        <v>12630</v>
      </c>
      <c r="I859">
        <v>3</v>
      </c>
      <c r="J859">
        <v>1</v>
      </c>
      <c r="K859">
        <v>70</v>
      </c>
      <c r="M859" t="s">
        <v>1337</v>
      </c>
      <c r="N859" t="s">
        <v>1337</v>
      </c>
      <c r="O859" t="s">
        <v>1001</v>
      </c>
      <c r="P859" t="s">
        <v>1338</v>
      </c>
      <c r="Q859">
        <v>1</v>
      </c>
      <c r="W859" t="s">
        <v>126</v>
      </c>
      <c r="X859">
        <v>115</v>
      </c>
      <c r="Y859">
        <v>0</v>
      </c>
      <c r="Z859" t="s">
        <v>247</v>
      </c>
      <c r="AA859">
        <v>0</v>
      </c>
      <c r="AB859">
        <v>20</v>
      </c>
      <c r="AC859">
        <v>14</v>
      </c>
      <c r="AD859">
        <v>55</v>
      </c>
      <c r="AE859">
        <v>26</v>
      </c>
      <c r="AF859">
        <v>19</v>
      </c>
      <c r="AG859" s="19">
        <v>11</v>
      </c>
      <c r="AH859" s="8">
        <f t="shared" si="36"/>
        <v>2.3849999999999998</v>
      </c>
      <c r="AI859" s="8">
        <f t="shared" si="37"/>
        <v>21.865000000000002</v>
      </c>
      <c r="AJ859" s="8">
        <f t="shared" si="38"/>
        <v>0.45300000000000001</v>
      </c>
      <c r="AL859" t="s">
        <v>431</v>
      </c>
      <c r="AM859" s="27">
        <v>1370000005</v>
      </c>
      <c r="AN859" s="27">
        <v>1700000048</v>
      </c>
      <c r="AO859" t="s">
        <v>1339</v>
      </c>
      <c r="AP859" s="27">
        <v>5300000191</v>
      </c>
      <c r="AQ859" t="s">
        <v>1280</v>
      </c>
      <c r="AR859">
        <v>12</v>
      </c>
      <c r="AS859">
        <v>6</v>
      </c>
      <c r="AT859">
        <v>15</v>
      </c>
      <c r="AU859">
        <v>4</v>
      </c>
      <c r="AV859">
        <v>3</v>
      </c>
      <c r="AW859">
        <v>46</v>
      </c>
      <c r="AX859">
        <v>31</v>
      </c>
      <c r="AY859">
        <v>2</v>
      </c>
      <c r="AZ859">
        <v>0</v>
      </c>
      <c r="BA859">
        <v>0</v>
      </c>
      <c r="BB859">
        <v>0</v>
      </c>
    </row>
    <row r="860" spans="2:54" x14ac:dyDescent="0.25">
      <c r="B860">
        <v>2024</v>
      </c>
      <c r="C860">
        <v>12744</v>
      </c>
      <c r="D860">
        <v>246774</v>
      </c>
      <c r="G860" t="s">
        <v>1340</v>
      </c>
      <c r="H860">
        <v>12744</v>
      </c>
      <c r="I860">
        <v>3</v>
      </c>
      <c r="J860">
        <v>2</v>
      </c>
      <c r="K860">
        <v>20</v>
      </c>
      <c r="M860" t="s">
        <v>1341</v>
      </c>
      <c r="N860" t="s">
        <v>1341</v>
      </c>
      <c r="O860" t="s">
        <v>1342</v>
      </c>
      <c r="P860" t="s">
        <v>1343</v>
      </c>
      <c r="Q860">
        <v>1</v>
      </c>
      <c r="W860" t="s">
        <v>126</v>
      </c>
      <c r="X860">
        <v>141</v>
      </c>
      <c r="Y860">
        <v>0</v>
      </c>
      <c r="Z860" t="s">
        <v>247</v>
      </c>
      <c r="AA860">
        <v>0</v>
      </c>
      <c r="AB860">
        <v>20</v>
      </c>
      <c r="AC860">
        <v>4</v>
      </c>
      <c r="AD860">
        <v>76</v>
      </c>
      <c r="AE860">
        <v>14</v>
      </c>
      <c r="AF860">
        <v>10</v>
      </c>
      <c r="AG860" s="19">
        <v>11</v>
      </c>
      <c r="AH860" s="8">
        <f t="shared" si="36"/>
        <v>2.3849999999999998</v>
      </c>
      <c r="AI860" s="8">
        <f t="shared" si="37"/>
        <v>21.865000000000002</v>
      </c>
      <c r="AJ860" s="8">
        <f t="shared" si="38"/>
        <v>0.45300000000000001</v>
      </c>
      <c r="AL860" t="s">
        <v>40</v>
      </c>
      <c r="AM860" s="27">
        <v>1159999967</v>
      </c>
      <c r="AN860" t="s">
        <v>405</v>
      </c>
      <c r="AO860" s="27">
        <v>3174999952</v>
      </c>
      <c r="AP860" s="27">
        <v>4599999905</v>
      </c>
      <c r="AQ860" s="27">
        <v>174000001</v>
      </c>
      <c r="AR860">
        <v>20</v>
      </c>
      <c r="AS860">
        <v>3</v>
      </c>
      <c r="AT860">
        <v>69</v>
      </c>
      <c r="AU860">
        <v>9</v>
      </c>
      <c r="AV860">
        <v>3</v>
      </c>
      <c r="AW860">
        <v>25</v>
      </c>
      <c r="AX860">
        <v>32</v>
      </c>
      <c r="AY860">
        <v>1</v>
      </c>
      <c r="AZ860">
        <v>0</v>
      </c>
      <c r="BA860">
        <v>0</v>
      </c>
      <c r="BB860">
        <v>0</v>
      </c>
    </row>
    <row r="861" spans="2:54" x14ac:dyDescent="0.25">
      <c r="B861">
        <v>1835</v>
      </c>
      <c r="C861">
        <v>12800</v>
      </c>
      <c r="D861">
        <v>246789</v>
      </c>
      <c r="G861" t="s">
        <v>1344</v>
      </c>
      <c r="H861">
        <v>12800</v>
      </c>
      <c r="I861">
        <v>3</v>
      </c>
      <c r="J861">
        <v>1</v>
      </c>
      <c r="K861">
        <v>40</v>
      </c>
      <c r="M861" t="s">
        <v>1341</v>
      </c>
      <c r="N861" t="s">
        <v>1341</v>
      </c>
      <c r="O861" t="s">
        <v>1342</v>
      </c>
      <c r="P861" t="s">
        <v>1343</v>
      </c>
      <c r="Q861">
        <v>1</v>
      </c>
      <c r="W861" t="s">
        <v>126</v>
      </c>
      <c r="X861">
        <v>141</v>
      </c>
      <c r="Y861">
        <v>0</v>
      </c>
      <c r="Z861" t="s">
        <v>247</v>
      </c>
      <c r="AA861">
        <v>0</v>
      </c>
      <c r="AB861">
        <v>20</v>
      </c>
      <c r="AC861">
        <v>4</v>
      </c>
      <c r="AD861">
        <v>76</v>
      </c>
      <c r="AE861">
        <v>14</v>
      </c>
      <c r="AF861">
        <v>10</v>
      </c>
      <c r="AG861" s="19">
        <v>11</v>
      </c>
      <c r="AH861" s="8">
        <f t="shared" si="36"/>
        <v>2.3849999999999998</v>
      </c>
      <c r="AI861" s="8">
        <f t="shared" si="37"/>
        <v>21.865000000000002</v>
      </c>
      <c r="AJ861" s="8">
        <f t="shared" si="38"/>
        <v>0.45300000000000001</v>
      </c>
      <c r="AL861" t="s">
        <v>40</v>
      </c>
      <c r="AM861" s="27">
        <v>1159999967</v>
      </c>
      <c r="AN861" t="s">
        <v>405</v>
      </c>
      <c r="AO861" s="27">
        <v>3174999952</v>
      </c>
      <c r="AP861" s="27">
        <v>4599999905</v>
      </c>
      <c r="AQ861" s="27">
        <v>174000001</v>
      </c>
      <c r="AR861">
        <v>20</v>
      </c>
      <c r="AS861">
        <v>3</v>
      </c>
      <c r="AT861">
        <v>69</v>
      </c>
      <c r="AU861">
        <v>9</v>
      </c>
      <c r="AV861">
        <v>3</v>
      </c>
      <c r="AW861">
        <v>25</v>
      </c>
      <c r="AX861">
        <v>32</v>
      </c>
      <c r="AY861">
        <v>1</v>
      </c>
      <c r="AZ861">
        <v>0</v>
      </c>
      <c r="BA861">
        <v>0</v>
      </c>
      <c r="BB861">
        <v>0</v>
      </c>
    </row>
    <row r="862" spans="2:54" x14ac:dyDescent="0.25">
      <c r="B862">
        <v>2669</v>
      </c>
      <c r="C862">
        <v>12256</v>
      </c>
      <c r="D862">
        <v>253155</v>
      </c>
      <c r="G862" t="s">
        <v>1345</v>
      </c>
      <c r="H862">
        <v>12256</v>
      </c>
      <c r="I862">
        <v>3</v>
      </c>
      <c r="J862">
        <v>2</v>
      </c>
      <c r="K862">
        <v>40</v>
      </c>
      <c r="M862" t="s">
        <v>63</v>
      </c>
      <c r="N862" t="s">
        <v>63</v>
      </c>
      <c r="O862" t="s">
        <v>54</v>
      </c>
      <c r="P862" t="s">
        <v>65</v>
      </c>
      <c r="Q862">
        <v>1</v>
      </c>
      <c r="W862" t="s">
        <v>46</v>
      </c>
      <c r="X862">
        <v>149</v>
      </c>
      <c r="Y862">
        <v>0</v>
      </c>
      <c r="Z862" t="s">
        <v>247</v>
      </c>
      <c r="AA862">
        <v>0</v>
      </c>
      <c r="AB862">
        <v>20</v>
      </c>
      <c r="AC862">
        <v>9</v>
      </c>
      <c r="AD862">
        <v>55</v>
      </c>
      <c r="AE862">
        <v>30</v>
      </c>
      <c r="AF862">
        <v>15</v>
      </c>
      <c r="AG862" s="19">
        <v>11</v>
      </c>
      <c r="AH862" s="8">
        <f t="shared" si="36"/>
        <v>2.3849999999999998</v>
      </c>
      <c r="AI862" s="8">
        <f t="shared" si="37"/>
        <v>21.865000000000002</v>
      </c>
      <c r="AJ862" s="8">
        <f t="shared" si="38"/>
        <v>0.45300000000000001</v>
      </c>
      <c r="AL862" t="s">
        <v>431</v>
      </c>
      <c r="AM862" s="27">
        <v>1419999957</v>
      </c>
      <c r="AN862" s="27">
        <v>1620000005</v>
      </c>
      <c r="AO862" t="s">
        <v>1346</v>
      </c>
      <c r="AP862" s="27">
        <v>8199999809</v>
      </c>
      <c r="AQ862" t="s">
        <v>1280</v>
      </c>
      <c r="AR862">
        <v>9</v>
      </c>
      <c r="AS862">
        <v>14</v>
      </c>
      <c r="AT862">
        <v>83</v>
      </c>
      <c r="AU862">
        <v>37</v>
      </c>
      <c r="AV862">
        <v>37</v>
      </c>
      <c r="AW862">
        <v>99</v>
      </c>
      <c r="AX862">
        <v>0</v>
      </c>
      <c r="AY862">
        <v>4</v>
      </c>
      <c r="AZ862" s="27">
        <v>9300000191</v>
      </c>
      <c r="BA862" s="27">
        <v>3299999952</v>
      </c>
      <c r="BB862">
        <v>1</v>
      </c>
    </row>
    <row r="863" spans="2:54" x14ac:dyDescent="0.25">
      <c r="B863">
        <v>2473</v>
      </c>
      <c r="C863">
        <v>13435</v>
      </c>
      <c r="D863">
        <v>253179</v>
      </c>
      <c r="G863" t="s">
        <v>1347</v>
      </c>
      <c r="H863">
        <v>13435</v>
      </c>
      <c r="I863">
        <v>3</v>
      </c>
      <c r="J863">
        <v>1</v>
      </c>
      <c r="K863">
        <v>60</v>
      </c>
      <c r="M863" t="s">
        <v>63</v>
      </c>
      <c r="N863" t="s">
        <v>63</v>
      </c>
      <c r="O863" t="s">
        <v>54</v>
      </c>
      <c r="P863" t="s">
        <v>65</v>
      </c>
      <c r="Q863">
        <v>1</v>
      </c>
      <c r="W863" t="s">
        <v>46</v>
      </c>
      <c r="X863">
        <v>149</v>
      </c>
      <c r="Y863">
        <v>0</v>
      </c>
      <c r="Z863" t="s">
        <v>247</v>
      </c>
      <c r="AA863">
        <v>0</v>
      </c>
      <c r="AB863">
        <v>20</v>
      </c>
      <c r="AC863">
        <v>9</v>
      </c>
      <c r="AD863">
        <v>55</v>
      </c>
      <c r="AE863">
        <v>30</v>
      </c>
      <c r="AF863">
        <v>15</v>
      </c>
      <c r="AG863" s="19">
        <v>11</v>
      </c>
      <c r="AH863" s="8">
        <f t="shared" si="36"/>
        <v>2.3849999999999998</v>
      </c>
      <c r="AI863" s="8">
        <f t="shared" si="37"/>
        <v>21.865000000000002</v>
      </c>
      <c r="AJ863" s="8">
        <f t="shared" si="38"/>
        <v>0.45300000000000001</v>
      </c>
      <c r="AL863" t="s">
        <v>431</v>
      </c>
      <c r="AM863" s="27">
        <v>1419999957</v>
      </c>
      <c r="AN863" s="27">
        <v>1620000005</v>
      </c>
      <c r="AO863" t="s">
        <v>1346</v>
      </c>
      <c r="AP863" s="27">
        <v>8199999809</v>
      </c>
      <c r="AQ863" t="s">
        <v>1280</v>
      </c>
      <c r="AR863">
        <v>9</v>
      </c>
      <c r="AS863">
        <v>14</v>
      </c>
      <c r="AT863">
        <v>83</v>
      </c>
      <c r="AU863">
        <v>37</v>
      </c>
      <c r="AV863">
        <v>37</v>
      </c>
      <c r="AW863">
        <v>99</v>
      </c>
      <c r="AX863">
        <v>0</v>
      </c>
      <c r="AY863">
        <v>4</v>
      </c>
      <c r="AZ863" s="27">
        <v>9300000191</v>
      </c>
      <c r="BA863" s="27">
        <v>3299999952</v>
      </c>
      <c r="BB863">
        <v>1</v>
      </c>
    </row>
    <row r="864" spans="2:54" x14ac:dyDescent="0.25">
      <c r="B864">
        <v>125</v>
      </c>
      <c r="C864">
        <v>27638</v>
      </c>
      <c r="D864">
        <v>260713</v>
      </c>
      <c r="G864" t="s">
        <v>1348</v>
      </c>
      <c r="H864">
        <v>27638</v>
      </c>
      <c r="I864">
        <v>3</v>
      </c>
      <c r="J864">
        <v>1</v>
      </c>
      <c r="K864">
        <v>100</v>
      </c>
      <c r="M864" t="s">
        <v>52</v>
      </c>
      <c r="N864" t="s">
        <v>52</v>
      </c>
      <c r="O864" t="s">
        <v>54</v>
      </c>
      <c r="P864" t="s">
        <v>55</v>
      </c>
      <c r="Q864">
        <v>1</v>
      </c>
      <c r="W864" t="s">
        <v>46</v>
      </c>
      <c r="X864">
        <v>123</v>
      </c>
      <c r="Y864">
        <v>0</v>
      </c>
      <c r="Z864" t="s">
        <v>247</v>
      </c>
      <c r="AA864">
        <v>0</v>
      </c>
      <c r="AB864">
        <v>20</v>
      </c>
      <c r="AC864">
        <v>20</v>
      </c>
      <c r="AD864">
        <v>69</v>
      </c>
      <c r="AE864">
        <v>18</v>
      </c>
      <c r="AF864">
        <v>13</v>
      </c>
      <c r="AG864" s="19">
        <v>11</v>
      </c>
      <c r="AH864" s="8">
        <f t="shared" si="36"/>
        <v>2.3849999999999998</v>
      </c>
      <c r="AI864" s="8">
        <f t="shared" si="37"/>
        <v>21.865000000000002</v>
      </c>
      <c r="AJ864" s="8">
        <f t="shared" si="38"/>
        <v>0.45300000000000001</v>
      </c>
      <c r="AL864" t="s">
        <v>40</v>
      </c>
      <c r="AM864" s="27">
        <v>1440000057</v>
      </c>
      <c r="AN864" s="27">
        <v>1590000033</v>
      </c>
      <c r="AO864" t="s">
        <v>1349</v>
      </c>
      <c r="AP864" s="27">
        <v>6300000191</v>
      </c>
      <c r="AQ864" t="s">
        <v>1119</v>
      </c>
      <c r="AR864">
        <v>11</v>
      </c>
      <c r="AS864">
        <v>8</v>
      </c>
      <c r="AT864">
        <v>39</v>
      </c>
      <c r="AU864">
        <v>6</v>
      </c>
      <c r="AV864">
        <v>6</v>
      </c>
      <c r="AW864">
        <v>74</v>
      </c>
      <c r="AX864">
        <v>0</v>
      </c>
      <c r="AY864">
        <v>3</v>
      </c>
      <c r="AZ864">
        <v>0</v>
      </c>
      <c r="BA864" s="27">
        <v>2900000095</v>
      </c>
      <c r="BB864">
        <v>1</v>
      </c>
    </row>
    <row r="865" spans="2:54" x14ac:dyDescent="0.25">
      <c r="B865">
        <v>1381</v>
      </c>
      <c r="C865">
        <v>18814</v>
      </c>
      <c r="D865">
        <v>260796</v>
      </c>
      <c r="G865" t="s">
        <v>1350</v>
      </c>
      <c r="H865">
        <v>18814</v>
      </c>
      <c r="I865">
        <v>3</v>
      </c>
      <c r="J865">
        <v>1</v>
      </c>
      <c r="K865">
        <v>60</v>
      </c>
      <c r="M865" t="s">
        <v>52</v>
      </c>
      <c r="N865" t="s">
        <v>52</v>
      </c>
      <c r="O865" t="s">
        <v>54</v>
      </c>
      <c r="P865" t="s">
        <v>55</v>
      </c>
      <c r="Q865">
        <v>1</v>
      </c>
      <c r="W865" t="s">
        <v>46</v>
      </c>
      <c r="X865">
        <v>123</v>
      </c>
      <c r="Y865">
        <v>0</v>
      </c>
      <c r="Z865" t="s">
        <v>247</v>
      </c>
      <c r="AA865">
        <v>0</v>
      </c>
      <c r="AB865">
        <v>20</v>
      </c>
      <c r="AC865">
        <v>20</v>
      </c>
      <c r="AD865">
        <v>69</v>
      </c>
      <c r="AE865">
        <v>18</v>
      </c>
      <c r="AF865">
        <v>13</v>
      </c>
      <c r="AG865" s="19">
        <v>11</v>
      </c>
      <c r="AH865" s="8">
        <f t="shared" si="36"/>
        <v>2.3849999999999998</v>
      </c>
      <c r="AI865" s="8">
        <f t="shared" si="37"/>
        <v>21.865000000000002</v>
      </c>
      <c r="AJ865" s="8">
        <f t="shared" si="38"/>
        <v>0.45300000000000001</v>
      </c>
      <c r="AL865" t="s">
        <v>40</v>
      </c>
      <c r="AM865" s="27">
        <v>1440000057</v>
      </c>
      <c r="AN865" s="27">
        <v>1590000033</v>
      </c>
      <c r="AO865" t="s">
        <v>1349</v>
      </c>
      <c r="AP865" s="27">
        <v>6300000191</v>
      </c>
      <c r="AQ865" t="s">
        <v>1119</v>
      </c>
      <c r="AR865">
        <v>11</v>
      </c>
      <c r="AS865">
        <v>8</v>
      </c>
      <c r="AT865">
        <v>39</v>
      </c>
      <c r="AU865">
        <v>6</v>
      </c>
      <c r="AV865">
        <v>6</v>
      </c>
      <c r="AW865">
        <v>74</v>
      </c>
      <c r="AX865">
        <v>0</v>
      </c>
      <c r="AY865">
        <v>3</v>
      </c>
      <c r="AZ865">
        <v>0</v>
      </c>
      <c r="BA865" s="27">
        <v>2900000095</v>
      </c>
      <c r="BB865">
        <v>1</v>
      </c>
    </row>
    <row r="866" spans="2:54" x14ac:dyDescent="0.25">
      <c r="B866">
        <v>226</v>
      </c>
      <c r="C866">
        <v>18752</v>
      </c>
      <c r="D866">
        <v>260801</v>
      </c>
      <c r="G866" t="s">
        <v>1351</v>
      </c>
      <c r="H866">
        <v>18752</v>
      </c>
      <c r="I866">
        <v>3</v>
      </c>
      <c r="J866">
        <v>1</v>
      </c>
      <c r="K866">
        <v>100</v>
      </c>
      <c r="M866" t="s">
        <v>52</v>
      </c>
      <c r="N866" t="s">
        <v>52</v>
      </c>
      <c r="O866" t="s">
        <v>54</v>
      </c>
      <c r="P866" t="s">
        <v>55</v>
      </c>
      <c r="Q866">
        <v>1</v>
      </c>
      <c r="W866" t="s">
        <v>46</v>
      </c>
      <c r="X866">
        <v>123</v>
      </c>
      <c r="Y866">
        <v>0</v>
      </c>
      <c r="Z866" t="s">
        <v>247</v>
      </c>
      <c r="AA866">
        <v>0</v>
      </c>
      <c r="AB866">
        <v>20</v>
      </c>
      <c r="AC866">
        <v>20</v>
      </c>
      <c r="AD866">
        <v>69</v>
      </c>
      <c r="AE866">
        <v>18</v>
      </c>
      <c r="AF866">
        <v>13</v>
      </c>
      <c r="AG866" s="19">
        <v>11</v>
      </c>
      <c r="AH866" s="8">
        <f t="shared" si="36"/>
        <v>2.3849999999999998</v>
      </c>
      <c r="AI866" s="8">
        <f t="shared" si="37"/>
        <v>21.865000000000002</v>
      </c>
      <c r="AJ866" s="8">
        <f t="shared" si="38"/>
        <v>0.45300000000000001</v>
      </c>
      <c r="AL866" t="s">
        <v>40</v>
      </c>
      <c r="AM866" s="27">
        <v>1440000057</v>
      </c>
      <c r="AN866" s="27">
        <v>1590000033</v>
      </c>
      <c r="AO866" t="s">
        <v>1349</v>
      </c>
      <c r="AP866" s="27">
        <v>6300000191</v>
      </c>
      <c r="AQ866" t="s">
        <v>1119</v>
      </c>
      <c r="AR866">
        <v>11</v>
      </c>
      <c r="AS866">
        <v>8</v>
      </c>
      <c r="AT866">
        <v>39</v>
      </c>
      <c r="AU866">
        <v>6</v>
      </c>
      <c r="AV866">
        <v>6</v>
      </c>
      <c r="AW866">
        <v>74</v>
      </c>
      <c r="AX866">
        <v>0</v>
      </c>
      <c r="AY866">
        <v>3</v>
      </c>
      <c r="AZ866">
        <v>0</v>
      </c>
      <c r="BA866" s="27">
        <v>2900000095</v>
      </c>
      <c r="BB866">
        <v>1</v>
      </c>
    </row>
    <row r="867" spans="2:54" x14ac:dyDescent="0.25">
      <c r="B867">
        <v>1256</v>
      </c>
      <c r="C867">
        <v>12854</v>
      </c>
      <c r="D867">
        <v>260888</v>
      </c>
      <c r="G867" t="s">
        <v>1352</v>
      </c>
      <c r="H867">
        <v>12854</v>
      </c>
      <c r="I867">
        <v>3</v>
      </c>
      <c r="J867">
        <v>2</v>
      </c>
      <c r="K867">
        <v>20</v>
      </c>
      <c r="M867" t="s">
        <v>52</v>
      </c>
      <c r="N867" t="s">
        <v>52</v>
      </c>
      <c r="O867" t="s">
        <v>54</v>
      </c>
      <c r="P867" t="s">
        <v>55</v>
      </c>
      <c r="Q867">
        <v>1</v>
      </c>
      <c r="W867" t="s">
        <v>46</v>
      </c>
      <c r="X867">
        <v>123</v>
      </c>
      <c r="Y867">
        <v>0</v>
      </c>
      <c r="Z867" t="s">
        <v>247</v>
      </c>
      <c r="AA867">
        <v>0</v>
      </c>
      <c r="AB867">
        <v>20</v>
      </c>
      <c r="AC867">
        <v>20</v>
      </c>
      <c r="AD867">
        <v>69</v>
      </c>
      <c r="AE867">
        <v>18</v>
      </c>
      <c r="AF867">
        <v>13</v>
      </c>
      <c r="AG867" s="19">
        <v>11</v>
      </c>
      <c r="AH867" s="8">
        <f t="shared" si="36"/>
        <v>2.3849999999999998</v>
      </c>
      <c r="AI867" s="8">
        <f t="shared" si="37"/>
        <v>21.865000000000002</v>
      </c>
      <c r="AJ867" s="8">
        <f t="shared" si="38"/>
        <v>0.45300000000000001</v>
      </c>
      <c r="AL867" t="s">
        <v>40</v>
      </c>
      <c r="AM867" s="27">
        <v>1440000057</v>
      </c>
      <c r="AN867" s="27">
        <v>1590000033</v>
      </c>
      <c r="AO867" t="s">
        <v>1349</v>
      </c>
      <c r="AP867" s="27">
        <v>6300000191</v>
      </c>
      <c r="AQ867" t="s">
        <v>1119</v>
      </c>
      <c r="AR867">
        <v>11</v>
      </c>
      <c r="AS867">
        <v>8</v>
      </c>
      <c r="AT867">
        <v>39</v>
      </c>
      <c r="AU867">
        <v>6</v>
      </c>
      <c r="AV867">
        <v>6</v>
      </c>
      <c r="AW867">
        <v>74</v>
      </c>
      <c r="AX867">
        <v>0</v>
      </c>
      <c r="AY867">
        <v>3</v>
      </c>
      <c r="AZ867">
        <v>0</v>
      </c>
      <c r="BA867" s="27">
        <v>2900000095</v>
      </c>
      <c r="BB867">
        <v>1</v>
      </c>
    </row>
    <row r="868" spans="2:54" x14ac:dyDescent="0.25">
      <c r="B868">
        <v>2634</v>
      </c>
      <c r="C868">
        <v>12254</v>
      </c>
      <c r="D868">
        <v>261992</v>
      </c>
      <c r="G868" t="s">
        <v>1353</v>
      </c>
      <c r="H868">
        <v>12254</v>
      </c>
      <c r="I868">
        <v>3</v>
      </c>
      <c r="J868">
        <v>1</v>
      </c>
      <c r="K868">
        <v>50</v>
      </c>
      <c r="M868" t="s">
        <v>52</v>
      </c>
      <c r="N868" t="s">
        <v>52</v>
      </c>
      <c r="O868" t="s">
        <v>54</v>
      </c>
      <c r="P868" t="s">
        <v>55</v>
      </c>
      <c r="Q868">
        <v>1</v>
      </c>
      <c r="W868" t="s">
        <v>46</v>
      </c>
      <c r="X868">
        <v>106</v>
      </c>
      <c r="Y868">
        <v>0</v>
      </c>
      <c r="Z868" t="s">
        <v>247</v>
      </c>
      <c r="AA868">
        <v>0</v>
      </c>
      <c r="AB868">
        <v>20</v>
      </c>
      <c r="AC868">
        <v>18</v>
      </c>
      <c r="AD868">
        <v>66</v>
      </c>
      <c r="AE868">
        <v>20</v>
      </c>
      <c r="AF868">
        <v>14</v>
      </c>
      <c r="AG868" s="19">
        <v>11</v>
      </c>
      <c r="AH868" s="8">
        <f t="shared" si="36"/>
        <v>2.3849999999999998</v>
      </c>
      <c r="AI868" s="8">
        <f t="shared" si="37"/>
        <v>21.865000000000002</v>
      </c>
      <c r="AJ868" s="8">
        <f t="shared" si="38"/>
        <v>0.45300000000000001</v>
      </c>
      <c r="AL868" t="s">
        <v>40</v>
      </c>
      <c r="AM868" s="27">
        <v>1450000048</v>
      </c>
      <c r="AN868" s="27">
        <v>1610000014</v>
      </c>
      <c r="AO868" t="s">
        <v>1354</v>
      </c>
      <c r="AP868" s="27">
        <v>7400000095</v>
      </c>
      <c r="AQ868" t="s">
        <v>1308</v>
      </c>
      <c r="AR868">
        <v>10</v>
      </c>
      <c r="AS868">
        <v>13</v>
      </c>
      <c r="AT868">
        <v>75</v>
      </c>
      <c r="AU868">
        <v>20</v>
      </c>
      <c r="AV868">
        <v>20</v>
      </c>
      <c r="AW868">
        <v>98</v>
      </c>
      <c r="AX868">
        <v>0</v>
      </c>
      <c r="AY868">
        <v>3</v>
      </c>
      <c r="AZ868" s="27">
        <v>1799999952</v>
      </c>
      <c r="BA868">
        <v>4</v>
      </c>
      <c r="BB868">
        <v>1</v>
      </c>
    </row>
    <row r="869" spans="2:54" x14ac:dyDescent="0.25">
      <c r="B869">
        <v>763</v>
      </c>
      <c r="C869">
        <v>16201</v>
      </c>
      <c r="D869">
        <v>262402</v>
      </c>
      <c r="G869" t="s">
        <v>1355</v>
      </c>
      <c r="H869">
        <v>16201</v>
      </c>
      <c r="I869">
        <v>3</v>
      </c>
      <c r="J869">
        <v>1</v>
      </c>
      <c r="K869">
        <v>70</v>
      </c>
      <c r="M869" t="s">
        <v>52</v>
      </c>
      <c r="N869" t="s">
        <v>52</v>
      </c>
      <c r="O869" t="s">
        <v>54</v>
      </c>
      <c r="P869" t="s">
        <v>55</v>
      </c>
      <c r="Q869">
        <v>1</v>
      </c>
      <c r="W869" t="s">
        <v>46</v>
      </c>
      <c r="X869">
        <v>106</v>
      </c>
      <c r="Y869">
        <v>0</v>
      </c>
      <c r="Z869" t="s">
        <v>247</v>
      </c>
      <c r="AA869">
        <v>0</v>
      </c>
      <c r="AB869">
        <v>20</v>
      </c>
      <c r="AC869">
        <v>18</v>
      </c>
      <c r="AD869">
        <v>66</v>
      </c>
      <c r="AE869">
        <v>20</v>
      </c>
      <c r="AF869">
        <v>14</v>
      </c>
      <c r="AG869" s="19">
        <v>11</v>
      </c>
      <c r="AH869" s="8">
        <f t="shared" ref="AH869:AH899" si="39">AVERAGE(2.18,2.59)</f>
        <v>2.3849999999999998</v>
      </c>
      <c r="AI869" s="8">
        <f t="shared" ref="AI869:AI899" si="40">AVERAGE(21.53,22.2)</f>
        <v>21.865000000000002</v>
      </c>
      <c r="AJ869" s="8">
        <f t="shared" ref="AJ869:AJ899" si="41">0.453</f>
        <v>0.45300000000000001</v>
      </c>
      <c r="AL869" t="s">
        <v>40</v>
      </c>
      <c r="AM869" s="27">
        <v>1450000048</v>
      </c>
      <c r="AN869" s="27">
        <v>1610000014</v>
      </c>
      <c r="AO869" t="s">
        <v>1354</v>
      </c>
      <c r="AP869" s="27">
        <v>7400000095</v>
      </c>
      <c r="AQ869" t="s">
        <v>1308</v>
      </c>
      <c r="AR869">
        <v>10</v>
      </c>
      <c r="AS869">
        <v>13</v>
      </c>
      <c r="AT869">
        <v>75</v>
      </c>
      <c r="AU869">
        <v>20</v>
      </c>
      <c r="AV869">
        <v>20</v>
      </c>
      <c r="AW869">
        <v>98</v>
      </c>
      <c r="AX869">
        <v>0</v>
      </c>
      <c r="AY869">
        <v>3</v>
      </c>
      <c r="AZ869" s="27">
        <v>1799999952</v>
      </c>
      <c r="BA869">
        <v>4</v>
      </c>
      <c r="BB869">
        <v>1</v>
      </c>
    </row>
    <row r="870" spans="2:54" x14ac:dyDescent="0.25">
      <c r="B870">
        <v>12</v>
      </c>
      <c r="C870">
        <v>16005</v>
      </c>
      <c r="D870">
        <v>262418</v>
      </c>
      <c r="G870" t="s">
        <v>1356</v>
      </c>
      <c r="H870">
        <v>16005</v>
      </c>
      <c r="I870">
        <v>3</v>
      </c>
      <c r="J870">
        <v>2</v>
      </c>
      <c r="K870">
        <v>40</v>
      </c>
      <c r="M870" t="s">
        <v>52</v>
      </c>
      <c r="N870" t="s">
        <v>52</v>
      </c>
      <c r="O870" t="s">
        <v>54</v>
      </c>
      <c r="P870" t="s">
        <v>55</v>
      </c>
      <c r="Q870">
        <v>1</v>
      </c>
      <c r="W870" t="s">
        <v>46</v>
      </c>
      <c r="X870">
        <v>106</v>
      </c>
      <c r="Y870">
        <v>0</v>
      </c>
      <c r="Z870" t="s">
        <v>247</v>
      </c>
      <c r="AA870">
        <v>0</v>
      </c>
      <c r="AB870">
        <v>20</v>
      </c>
      <c r="AC870">
        <v>18</v>
      </c>
      <c r="AD870">
        <v>66</v>
      </c>
      <c r="AE870">
        <v>20</v>
      </c>
      <c r="AF870">
        <v>14</v>
      </c>
      <c r="AG870" s="19">
        <v>11</v>
      </c>
      <c r="AH870" s="8">
        <f t="shared" si="39"/>
        <v>2.3849999999999998</v>
      </c>
      <c r="AI870" s="8">
        <f t="shared" si="40"/>
        <v>21.865000000000002</v>
      </c>
      <c r="AJ870" s="8">
        <f t="shared" si="41"/>
        <v>0.45300000000000001</v>
      </c>
      <c r="AL870" t="s">
        <v>40</v>
      </c>
      <c r="AM870" s="27">
        <v>1450000048</v>
      </c>
      <c r="AN870" s="27">
        <v>1610000014</v>
      </c>
      <c r="AO870" t="s">
        <v>1354</v>
      </c>
      <c r="AP870" s="27">
        <v>7400000095</v>
      </c>
      <c r="AQ870" t="s">
        <v>1308</v>
      </c>
      <c r="AR870">
        <v>10</v>
      </c>
      <c r="AS870">
        <v>13</v>
      </c>
      <c r="AT870">
        <v>75</v>
      </c>
      <c r="AU870">
        <v>20</v>
      </c>
      <c r="AV870">
        <v>20</v>
      </c>
      <c r="AW870">
        <v>98</v>
      </c>
      <c r="AX870">
        <v>0</v>
      </c>
      <c r="AY870">
        <v>3</v>
      </c>
      <c r="AZ870" s="27">
        <v>1799999952</v>
      </c>
      <c r="BA870">
        <v>4</v>
      </c>
      <c r="BB870">
        <v>1</v>
      </c>
    </row>
    <row r="871" spans="2:54" x14ac:dyDescent="0.25">
      <c r="B871">
        <v>1895</v>
      </c>
      <c r="C871">
        <v>18828</v>
      </c>
      <c r="D871">
        <v>262455</v>
      </c>
      <c r="G871" t="s">
        <v>1357</v>
      </c>
      <c r="H871">
        <v>18828</v>
      </c>
      <c r="I871">
        <v>3</v>
      </c>
      <c r="J871">
        <v>1</v>
      </c>
      <c r="K871">
        <v>60</v>
      </c>
      <c r="M871" t="s">
        <v>52</v>
      </c>
      <c r="N871" t="s">
        <v>52</v>
      </c>
      <c r="O871" t="s">
        <v>54</v>
      </c>
      <c r="P871" t="s">
        <v>55</v>
      </c>
      <c r="Q871">
        <v>1</v>
      </c>
      <c r="W871" t="s">
        <v>46</v>
      </c>
      <c r="X871">
        <v>106</v>
      </c>
      <c r="Y871">
        <v>0</v>
      </c>
      <c r="Z871" t="s">
        <v>247</v>
      </c>
      <c r="AA871">
        <v>0</v>
      </c>
      <c r="AB871">
        <v>20</v>
      </c>
      <c r="AC871">
        <v>18</v>
      </c>
      <c r="AD871">
        <v>66</v>
      </c>
      <c r="AE871">
        <v>20</v>
      </c>
      <c r="AF871">
        <v>14</v>
      </c>
      <c r="AG871" s="19">
        <v>11</v>
      </c>
      <c r="AH871" s="8">
        <f t="shared" si="39"/>
        <v>2.3849999999999998</v>
      </c>
      <c r="AI871" s="8">
        <f t="shared" si="40"/>
        <v>21.865000000000002</v>
      </c>
      <c r="AJ871" s="8">
        <f t="shared" si="41"/>
        <v>0.45300000000000001</v>
      </c>
      <c r="AL871" t="s">
        <v>40</v>
      </c>
      <c r="AM871" s="27">
        <v>1450000048</v>
      </c>
      <c r="AN871" s="27">
        <v>1610000014</v>
      </c>
      <c r="AO871" t="s">
        <v>1354</v>
      </c>
      <c r="AP871" s="27">
        <v>7400000095</v>
      </c>
      <c r="AQ871" t="s">
        <v>1308</v>
      </c>
      <c r="AR871">
        <v>10</v>
      </c>
      <c r="AS871">
        <v>13</v>
      </c>
      <c r="AT871">
        <v>75</v>
      </c>
      <c r="AU871">
        <v>20</v>
      </c>
      <c r="AV871">
        <v>20</v>
      </c>
      <c r="AW871">
        <v>98</v>
      </c>
      <c r="AX871">
        <v>0</v>
      </c>
      <c r="AY871">
        <v>3</v>
      </c>
      <c r="AZ871" s="27">
        <v>1799999952</v>
      </c>
      <c r="BA871">
        <v>4</v>
      </c>
      <c r="BB871">
        <v>1</v>
      </c>
    </row>
    <row r="872" spans="2:54" x14ac:dyDescent="0.25">
      <c r="B872">
        <v>2017</v>
      </c>
      <c r="C872">
        <v>13434</v>
      </c>
      <c r="D872">
        <v>262490</v>
      </c>
      <c r="G872" t="s">
        <v>1358</v>
      </c>
      <c r="H872">
        <v>13434</v>
      </c>
      <c r="I872">
        <v>3</v>
      </c>
      <c r="J872">
        <v>1</v>
      </c>
      <c r="K872">
        <v>70</v>
      </c>
      <c r="M872" t="s">
        <v>52</v>
      </c>
      <c r="N872" t="s">
        <v>52</v>
      </c>
      <c r="O872" t="s">
        <v>54</v>
      </c>
      <c r="P872" t="s">
        <v>55</v>
      </c>
      <c r="Q872">
        <v>1</v>
      </c>
      <c r="W872" t="s">
        <v>46</v>
      </c>
      <c r="X872">
        <v>106</v>
      </c>
      <c r="Y872">
        <v>0</v>
      </c>
      <c r="Z872" t="s">
        <v>247</v>
      </c>
      <c r="AA872">
        <v>0</v>
      </c>
      <c r="AB872">
        <v>20</v>
      </c>
      <c r="AC872">
        <v>18</v>
      </c>
      <c r="AD872">
        <v>66</v>
      </c>
      <c r="AE872">
        <v>20</v>
      </c>
      <c r="AF872">
        <v>14</v>
      </c>
      <c r="AG872" s="19">
        <v>11</v>
      </c>
      <c r="AH872" s="8">
        <f t="shared" si="39"/>
        <v>2.3849999999999998</v>
      </c>
      <c r="AI872" s="8">
        <f t="shared" si="40"/>
        <v>21.865000000000002</v>
      </c>
      <c r="AJ872" s="8">
        <f t="shared" si="41"/>
        <v>0.45300000000000001</v>
      </c>
      <c r="AL872" t="s">
        <v>40</v>
      </c>
      <c r="AM872" s="27">
        <v>1450000048</v>
      </c>
      <c r="AN872" s="27">
        <v>1610000014</v>
      </c>
      <c r="AO872" t="s">
        <v>1354</v>
      </c>
      <c r="AP872" s="27">
        <v>7400000095</v>
      </c>
      <c r="AQ872" t="s">
        <v>1308</v>
      </c>
      <c r="AR872">
        <v>10</v>
      </c>
      <c r="AS872">
        <v>13</v>
      </c>
      <c r="AT872">
        <v>75</v>
      </c>
      <c r="AU872">
        <v>20</v>
      </c>
      <c r="AV872">
        <v>20</v>
      </c>
      <c r="AW872">
        <v>98</v>
      </c>
      <c r="AX872">
        <v>0</v>
      </c>
      <c r="AY872">
        <v>3</v>
      </c>
      <c r="AZ872" s="27">
        <v>1799999952</v>
      </c>
      <c r="BA872">
        <v>4</v>
      </c>
      <c r="BB872">
        <v>1</v>
      </c>
    </row>
    <row r="873" spans="2:54" x14ac:dyDescent="0.25">
      <c r="B873">
        <v>2413</v>
      </c>
      <c r="C873">
        <v>13426</v>
      </c>
      <c r="D873">
        <v>262494</v>
      </c>
      <c r="G873" t="s">
        <v>1359</v>
      </c>
      <c r="H873">
        <v>13426</v>
      </c>
      <c r="I873">
        <v>3</v>
      </c>
      <c r="J873">
        <v>1</v>
      </c>
      <c r="K873">
        <v>50</v>
      </c>
      <c r="M873" t="s">
        <v>52</v>
      </c>
      <c r="N873" t="s">
        <v>52</v>
      </c>
      <c r="O873" t="s">
        <v>54</v>
      </c>
      <c r="P873" t="s">
        <v>55</v>
      </c>
      <c r="Q873">
        <v>1</v>
      </c>
      <c r="W873" t="s">
        <v>46</v>
      </c>
      <c r="X873">
        <v>106</v>
      </c>
      <c r="Y873">
        <v>0</v>
      </c>
      <c r="Z873" t="s">
        <v>247</v>
      </c>
      <c r="AA873">
        <v>0</v>
      </c>
      <c r="AB873">
        <v>20</v>
      </c>
      <c r="AC873">
        <v>18</v>
      </c>
      <c r="AD873">
        <v>66</v>
      </c>
      <c r="AE873">
        <v>20</v>
      </c>
      <c r="AF873">
        <v>14</v>
      </c>
      <c r="AG873" s="19">
        <v>11</v>
      </c>
      <c r="AH873" s="8">
        <f t="shared" si="39"/>
        <v>2.3849999999999998</v>
      </c>
      <c r="AI873" s="8">
        <f t="shared" si="40"/>
        <v>21.865000000000002</v>
      </c>
      <c r="AJ873" s="8">
        <f t="shared" si="41"/>
        <v>0.45300000000000001</v>
      </c>
      <c r="AL873" t="s">
        <v>40</v>
      </c>
      <c r="AM873" s="27">
        <v>1450000048</v>
      </c>
      <c r="AN873" s="27">
        <v>1610000014</v>
      </c>
      <c r="AO873" t="s">
        <v>1354</v>
      </c>
      <c r="AP873" s="27">
        <v>7400000095</v>
      </c>
      <c r="AQ873" t="s">
        <v>1308</v>
      </c>
      <c r="AR873">
        <v>10</v>
      </c>
      <c r="AS873">
        <v>13</v>
      </c>
      <c r="AT873">
        <v>75</v>
      </c>
      <c r="AU873">
        <v>20</v>
      </c>
      <c r="AV873">
        <v>20</v>
      </c>
      <c r="AW873">
        <v>98</v>
      </c>
      <c r="AX873">
        <v>0</v>
      </c>
      <c r="AY873">
        <v>3</v>
      </c>
      <c r="AZ873" s="27">
        <v>1799999952</v>
      </c>
      <c r="BA873">
        <v>4</v>
      </c>
      <c r="BB873">
        <v>1</v>
      </c>
    </row>
    <row r="874" spans="2:54" x14ac:dyDescent="0.25">
      <c r="B874">
        <v>1967</v>
      </c>
      <c r="C874">
        <v>13443</v>
      </c>
      <c r="D874">
        <v>262501</v>
      </c>
      <c r="G874" t="s">
        <v>1360</v>
      </c>
      <c r="H874">
        <v>13443</v>
      </c>
      <c r="I874">
        <v>3</v>
      </c>
      <c r="J874">
        <v>2</v>
      </c>
      <c r="K874">
        <v>45</v>
      </c>
      <c r="M874" t="s">
        <v>52</v>
      </c>
      <c r="N874" t="s">
        <v>52</v>
      </c>
      <c r="O874" t="s">
        <v>54</v>
      </c>
      <c r="P874" t="s">
        <v>55</v>
      </c>
      <c r="Q874">
        <v>1</v>
      </c>
      <c r="W874" t="s">
        <v>46</v>
      </c>
      <c r="X874">
        <v>106</v>
      </c>
      <c r="Y874">
        <v>0</v>
      </c>
      <c r="Z874" t="s">
        <v>247</v>
      </c>
      <c r="AA874">
        <v>0</v>
      </c>
      <c r="AB874">
        <v>20</v>
      </c>
      <c r="AC874">
        <v>18</v>
      </c>
      <c r="AD874">
        <v>66</v>
      </c>
      <c r="AE874">
        <v>20</v>
      </c>
      <c r="AF874">
        <v>14</v>
      </c>
      <c r="AG874" s="19">
        <v>11</v>
      </c>
      <c r="AH874" s="8">
        <f t="shared" si="39"/>
        <v>2.3849999999999998</v>
      </c>
      <c r="AI874" s="8">
        <f t="shared" si="40"/>
        <v>21.865000000000002</v>
      </c>
      <c r="AJ874" s="8">
        <f t="shared" si="41"/>
        <v>0.45300000000000001</v>
      </c>
      <c r="AL874" t="s">
        <v>40</v>
      </c>
      <c r="AM874" s="27">
        <v>1450000048</v>
      </c>
      <c r="AN874" s="27">
        <v>1610000014</v>
      </c>
      <c r="AO874" t="s">
        <v>1354</v>
      </c>
      <c r="AP874" s="27">
        <v>7400000095</v>
      </c>
      <c r="AQ874" t="s">
        <v>1308</v>
      </c>
      <c r="AR874">
        <v>10</v>
      </c>
      <c r="AS874">
        <v>13</v>
      </c>
      <c r="AT874">
        <v>75</v>
      </c>
      <c r="AU874">
        <v>20</v>
      </c>
      <c r="AV874">
        <v>20</v>
      </c>
      <c r="AW874">
        <v>98</v>
      </c>
      <c r="AX874">
        <v>0</v>
      </c>
      <c r="AY874">
        <v>3</v>
      </c>
      <c r="AZ874" s="27">
        <v>1799999952</v>
      </c>
      <c r="BA874">
        <v>4</v>
      </c>
      <c r="BB874">
        <v>1</v>
      </c>
    </row>
    <row r="875" spans="2:54" x14ac:dyDescent="0.25">
      <c r="B875">
        <v>3122</v>
      </c>
      <c r="C875">
        <v>12317</v>
      </c>
      <c r="D875">
        <v>262549</v>
      </c>
      <c r="G875" t="s">
        <v>1361</v>
      </c>
      <c r="H875">
        <v>12317</v>
      </c>
      <c r="I875">
        <v>3</v>
      </c>
      <c r="J875">
        <v>2</v>
      </c>
      <c r="K875">
        <v>40</v>
      </c>
      <c r="M875" t="s">
        <v>52</v>
      </c>
      <c r="N875" t="s">
        <v>52</v>
      </c>
      <c r="O875" t="s">
        <v>54</v>
      </c>
      <c r="P875" t="s">
        <v>55</v>
      </c>
      <c r="Q875">
        <v>1</v>
      </c>
      <c r="W875" t="s">
        <v>46</v>
      </c>
      <c r="X875">
        <v>106</v>
      </c>
      <c r="Y875">
        <v>0</v>
      </c>
      <c r="Z875" t="s">
        <v>247</v>
      </c>
      <c r="AA875">
        <v>0</v>
      </c>
      <c r="AB875">
        <v>20</v>
      </c>
      <c r="AC875">
        <v>18</v>
      </c>
      <c r="AD875">
        <v>66</v>
      </c>
      <c r="AE875">
        <v>20</v>
      </c>
      <c r="AF875">
        <v>14</v>
      </c>
      <c r="AG875" s="19">
        <v>11</v>
      </c>
      <c r="AH875" s="8">
        <f t="shared" si="39"/>
        <v>2.3849999999999998</v>
      </c>
      <c r="AI875" s="8">
        <f t="shared" si="40"/>
        <v>21.865000000000002</v>
      </c>
      <c r="AJ875" s="8">
        <f t="shared" si="41"/>
        <v>0.45300000000000001</v>
      </c>
      <c r="AL875" t="s">
        <v>40</v>
      </c>
      <c r="AM875" s="27">
        <v>1450000048</v>
      </c>
      <c r="AN875" s="27">
        <v>1610000014</v>
      </c>
      <c r="AO875" t="s">
        <v>1354</v>
      </c>
      <c r="AP875" s="27">
        <v>7400000095</v>
      </c>
      <c r="AQ875" t="s">
        <v>1308</v>
      </c>
      <c r="AR875">
        <v>10</v>
      </c>
      <c r="AS875">
        <v>13</v>
      </c>
      <c r="AT875">
        <v>75</v>
      </c>
      <c r="AU875">
        <v>20</v>
      </c>
      <c r="AV875">
        <v>20</v>
      </c>
      <c r="AW875">
        <v>98</v>
      </c>
      <c r="AX875">
        <v>0</v>
      </c>
      <c r="AY875">
        <v>3</v>
      </c>
      <c r="AZ875" s="27">
        <v>1799999952</v>
      </c>
      <c r="BA875">
        <v>4</v>
      </c>
      <c r="BB875">
        <v>1</v>
      </c>
    </row>
    <row r="876" spans="2:54" x14ac:dyDescent="0.25">
      <c r="B876">
        <v>1916</v>
      </c>
      <c r="C876">
        <v>12543</v>
      </c>
      <c r="D876">
        <v>262560</v>
      </c>
      <c r="G876" t="s">
        <v>1362</v>
      </c>
      <c r="H876">
        <v>12543</v>
      </c>
      <c r="I876">
        <v>3</v>
      </c>
      <c r="J876">
        <v>1</v>
      </c>
      <c r="K876">
        <v>100</v>
      </c>
      <c r="M876" t="s">
        <v>52</v>
      </c>
      <c r="N876" t="s">
        <v>52</v>
      </c>
      <c r="O876" t="s">
        <v>54</v>
      </c>
      <c r="P876" t="s">
        <v>55</v>
      </c>
      <c r="Q876">
        <v>1</v>
      </c>
      <c r="W876" t="s">
        <v>46</v>
      </c>
      <c r="X876">
        <v>106</v>
      </c>
      <c r="Y876">
        <v>0</v>
      </c>
      <c r="Z876" t="s">
        <v>247</v>
      </c>
      <c r="AA876">
        <v>0</v>
      </c>
      <c r="AB876">
        <v>20</v>
      </c>
      <c r="AC876">
        <v>18</v>
      </c>
      <c r="AD876">
        <v>66</v>
      </c>
      <c r="AE876">
        <v>20</v>
      </c>
      <c r="AF876">
        <v>14</v>
      </c>
      <c r="AG876" s="19">
        <v>11</v>
      </c>
      <c r="AH876" s="8">
        <f t="shared" si="39"/>
        <v>2.3849999999999998</v>
      </c>
      <c r="AI876" s="8">
        <f t="shared" si="40"/>
        <v>21.865000000000002</v>
      </c>
      <c r="AJ876" s="8">
        <f t="shared" si="41"/>
        <v>0.45300000000000001</v>
      </c>
      <c r="AL876" t="s">
        <v>40</v>
      </c>
      <c r="AM876" s="27">
        <v>1450000048</v>
      </c>
      <c r="AN876" s="27">
        <v>1610000014</v>
      </c>
      <c r="AO876" t="s">
        <v>1354</v>
      </c>
      <c r="AP876" s="27">
        <v>7400000095</v>
      </c>
      <c r="AQ876" t="s">
        <v>1308</v>
      </c>
      <c r="AR876">
        <v>10</v>
      </c>
      <c r="AS876">
        <v>13</v>
      </c>
      <c r="AT876">
        <v>75</v>
      </c>
      <c r="AU876">
        <v>20</v>
      </c>
      <c r="AV876">
        <v>20</v>
      </c>
      <c r="AW876">
        <v>98</v>
      </c>
      <c r="AX876">
        <v>0</v>
      </c>
      <c r="AY876">
        <v>3</v>
      </c>
      <c r="AZ876" s="27">
        <v>1799999952</v>
      </c>
      <c r="BA876">
        <v>4</v>
      </c>
      <c r="BB876">
        <v>1</v>
      </c>
    </row>
    <row r="877" spans="2:54" x14ac:dyDescent="0.25">
      <c r="B877">
        <v>3186</v>
      </c>
      <c r="C877">
        <v>12311</v>
      </c>
      <c r="D877">
        <v>262574</v>
      </c>
      <c r="G877" t="s">
        <v>1363</v>
      </c>
      <c r="H877">
        <v>12311</v>
      </c>
      <c r="I877">
        <v>3</v>
      </c>
      <c r="J877">
        <v>2</v>
      </c>
      <c r="K877">
        <v>30</v>
      </c>
      <c r="M877" t="s">
        <v>52</v>
      </c>
      <c r="N877" t="s">
        <v>52</v>
      </c>
      <c r="O877" t="s">
        <v>54</v>
      </c>
      <c r="P877" t="s">
        <v>55</v>
      </c>
      <c r="Q877">
        <v>1</v>
      </c>
      <c r="W877" t="s">
        <v>46</v>
      </c>
      <c r="X877">
        <v>106</v>
      </c>
      <c r="Y877">
        <v>0</v>
      </c>
      <c r="Z877" t="s">
        <v>247</v>
      </c>
      <c r="AA877">
        <v>0</v>
      </c>
      <c r="AB877">
        <v>20</v>
      </c>
      <c r="AC877">
        <v>18</v>
      </c>
      <c r="AD877">
        <v>66</v>
      </c>
      <c r="AE877">
        <v>20</v>
      </c>
      <c r="AF877">
        <v>14</v>
      </c>
      <c r="AG877" s="19">
        <v>11</v>
      </c>
      <c r="AH877" s="8">
        <f t="shared" si="39"/>
        <v>2.3849999999999998</v>
      </c>
      <c r="AI877" s="8">
        <f t="shared" si="40"/>
        <v>21.865000000000002</v>
      </c>
      <c r="AJ877" s="8">
        <f t="shared" si="41"/>
        <v>0.45300000000000001</v>
      </c>
      <c r="AL877" t="s">
        <v>40</v>
      </c>
      <c r="AM877" s="27">
        <v>1450000048</v>
      </c>
      <c r="AN877" s="27">
        <v>1610000014</v>
      </c>
      <c r="AO877" t="s">
        <v>1354</v>
      </c>
      <c r="AP877" s="27">
        <v>7400000095</v>
      </c>
      <c r="AQ877" t="s">
        <v>1308</v>
      </c>
      <c r="AR877">
        <v>10</v>
      </c>
      <c r="AS877">
        <v>13</v>
      </c>
      <c r="AT877">
        <v>75</v>
      </c>
      <c r="AU877">
        <v>20</v>
      </c>
      <c r="AV877">
        <v>20</v>
      </c>
      <c r="AW877">
        <v>98</v>
      </c>
      <c r="AX877">
        <v>0</v>
      </c>
      <c r="AY877">
        <v>3</v>
      </c>
      <c r="AZ877" s="27">
        <v>1799999952</v>
      </c>
      <c r="BA877">
        <v>4</v>
      </c>
      <c r="BB877">
        <v>1</v>
      </c>
    </row>
    <row r="878" spans="2:54" x14ac:dyDescent="0.25">
      <c r="B878">
        <v>3495</v>
      </c>
      <c r="C878">
        <v>12341</v>
      </c>
      <c r="D878">
        <v>262597</v>
      </c>
      <c r="G878" t="s">
        <v>1364</v>
      </c>
      <c r="H878">
        <v>12341</v>
      </c>
      <c r="I878">
        <v>3</v>
      </c>
      <c r="J878">
        <v>2</v>
      </c>
      <c r="K878">
        <v>30</v>
      </c>
      <c r="M878" t="s">
        <v>52</v>
      </c>
      <c r="N878" t="s">
        <v>52</v>
      </c>
      <c r="O878" t="s">
        <v>54</v>
      </c>
      <c r="P878" t="s">
        <v>55</v>
      </c>
      <c r="Q878">
        <v>1</v>
      </c>
      <c r="W878" t="s">
        <v>46</v>
      </c>
      <c r="X878">
        <v>106</v>
      </c>
      <c r="Y878">
        <v>0</v>
      </c>
      <c r="Z878" t="s">
        <v>247</v>
      </c>
      <c r="AA878">
        <v>0</v>
      </c>
      <c r="AB878">
        <v>20</v>
      </c>
      <c r="AC878">
        <v>18</v>
      </c>
      <c r="AD878">
        <v>66</v>
      </c>
      <c r="AE878">
        <v>20</v>
      </c>
      <c r="AF878">
        <v>14</v>
      </c>
      <c r="AG878" s="19">
        <v>11</v>
      </c>
      <c r="AH878" s="8">
        <f t="shared" si="39"/>
        <v>2.3849999999999998</v>
      </c>
      <c r="AI878" s="8">
        <f t="shared" si="40"/>
        <v>21.865000000000002</v>
      </c>
      <c r="AJ878" s="8">
        <f t="shared" si="41"/>
        <v>0.45300000000000001</v>
      </c>
      <c r="AL878" t="s">
        <v>40</v>
      </c>
      <c r="AM878" s="27">
        <v>1450000048</v>
      </c>
      <c r="AN878" s="27">
        <v>1610000014</v>
      </c>
      <c r="AO878" t="s">
        <v>1354</v>
      </c>
      <c r="AP878" s="27">
        <v>7400000095</v>
      </c>
      <c r="AQ878" t="s">
        <v>1308</v>
      </c>
      <c r="AR878">
        <v>10</v>
      </c>
      <c r="AS878">
        <v>13</v>
      </c>
      <c r="AT878">
        <v>75</v>
      </c>
      <c r="AU878">
        <v>20</v>
      </c>
      <c r="AV878">
        <v>20</v>
      </c>
      <c r="AW878">
        <v>98</v>
      </c>
      <c r="AX878">
        <v>0</v>
      </c>
      <c r="AY878">
        <v>3</v>
      </c>
      <c r="AZ878" s="27">
        <v>1799999952</v>
      </c>
      <c r="BA878">
        <v>4</v>
      </c>
      <c r="BB878">
        <v>1</v>
      </c>
    </row>
    <row r="879" spans="2:54" x14ac:dyDescent="0.25">
      <c r="B879">
        <v>242</v>
      </c>
      <c r="C879">
        <v>27621</v>
      </c>
      <c r="D879">
        <v>265956</v>
      </c>
      <c r="G879" t="s">
        <v>1365</v>
      </c>
      <c r="H879">
        <v>27621</v>
      </c>
      <c r="I879">
        <v>3</v>
      </c>
      <c r="J879">
        <v>1</v>
      </c>
      <c r="K879">
        <v>60</v>
      </c>
      <c r="M879" t="s">
        <v>52</v>
      </c>
      <c r="N879" t="s">
        <v>52</v>
      </c>
      <c r="O879" t="s">
        <v>54</v>
      </c>
      <c r="P879" t="s">
        <v>55</v>
      </c>
      <c r="Q879">
        <v>1</v>
      </c>
      <c r="W879" t="s">
        <v>46</v>
      </c>
      <c r="X879">
        <v>119</v>
      </c>
      <c r="Y879">
        <v>0</v>
      </c>
      <c r="Z879" t="s">
        <v>247</v>
      </c>
      <c r="AA879">
        <v>0</v>
      </c>
      <c r="AB879">
        <v>20</v>
      </c>
      <c r="AC879">
        <v>18</v>
      </c>
      <c r="AD879">
        <v>56</v>
      </c>
      <c r="AE879">
        <v>28</v>
      </c>
      <c r="AF879">
        <v>16</v>
      </c>
      <c r="AG879" s="19">
        <v>11</v>
      </c>
      <c r="AH879" s="8">
        <f t="shared" si="39"/>
        <v>2.3849999999999998</v>
      </c>
      <c r="AI879" s="8">
        <f t="shared" si="40"/>
        <v>21.865000000000002</v>
      </c>
      <c r="AJ879" s="8">
        <f t="shared" si="41"/>
        <v>0.45300000000000001</v>
      </c>
      <c r="AL879" t="s">
        <v>431</v>
      </c>
      <c r="AM879" s="27">
        <v>1389999986</v>
      </c>
      <c r="AN879" s="27">
        <v>1649999976</v>
      </c>
      <c r="AO879" s="27">
        <v>1135999918</v>
      </c>
      <c r="AP879" s="27">
        <v>6599999905</v>
      </c>
      <c r="AQ879">
        <v>1</v>
      </c>
      <c r="AR879">
        <v>11</v>
      </c>
      <c r="AS879">
        <v>12</v>
      </c>
      <c r="AT879">
        <v>56</v>
      </c>
      <c r="AU879">
        <v>13</v>
      </c>
      <c r="AV879">
        <v>13</v>
      </c>
      <c r="AW879">
        <v>95</v>
      </c>
      <c r="AX879">
        <v>0</v>
      </c>
      <c r="AY879">
        <v>2</v>
      </c>
      <c r="AZ879">
        <v>0</v>
      </c>
      <c r="BA879" s="27">
        <v>2900000095</v>
      </c>
      <c r="BB879">
        <v>1</v>
      </c>
    </row>
    <row r="880" spans="2:54" x14ac:dyDescent="0.25">
      <c r="B880">
        <v>3249</v>
      </c>
      <c r="C880">
        <v>12331</v>
      </c>
      <c r="D880">
        <v>266014</v>
      </c>
      <c r="G880" t="s">
        <v>1366</v>
      </c>
      <c r="H880">
        <v>12331</v>
      </c>
      <c r="I880">
        <v>3</v>
      </c>
      <c r="J880">
        <v>3</v>
      </c>
      <c r="K880">
        <v>20</v>
      </c>
      <c r="M880" t="s">
        <v>52</v>
      </c>
      <c r="N880" t="s">
        <v>52</v>
      </c>
      <c r="O880" t="s">
        <v>54</v>
      </c>
      <c r="P880" t="s">
        <v>55</v>
      </c>
      <c r="Q880">
        <v>1</v>
      </c>
      <c r="W880" t="s">
        <v>46</v>
      </c>
      <c r="X880">
        <v>119</v>
      </c>
      <c r="Y880">
        <v>0</v>
      </c>
      <c r="Z880" t="s">
        <v>247</v>
      </c>
      <c r="AA880">
        <v>0</v>
      </c>
      <c r="AB880">
        <v>20</v>
      </c>
      <c r="AC880">
        <v>18</v>
      </c>
      <c r="AD880">
        <v>56</v>
      </c>
      <c r="AE880">
        <v>28</v>
      </c>
      <c r="AF880">
        <v>16</v>
      </c>
      <c r="AG880" s="19">
        <v>11</v>
      </c>
      <c r="AH880" s="8">
        <f t="shared" si="39"/>
        <v>2.3849999999999998</v>
      </c>
      <c r="AI880" s="8">
        <f t="shared" si="40"/>
        <v>21.865000000000002</v>
      </c>
      <c r="AJ880" s="8">
        <f t="shared" si="41"/>
        <v>0.45300000000000001</v>
      </c>
      <c r="AL880" t="s">
        <v>431</v>
      </c>
      <c r="AM880" s="27">
        <v>1389999986</v>
      </c>
      <c r="AN880" s="27">
        <v>1649999976</v>
      </c>
      <c r="AO880" s="27">
        <v>1135999918</v>
      </c>
      <c r="AP880" s="27">
        <v>6599999905</v>
      </c>
      <c r="AQ880">
        <v>1</v>
      </c>
      <c r="AR880">
        <v>11</v>
      </c>
      <c r="AS880">
        <v>12</v>
      </c>
      <c r="AT880">
        <v>56</v>
      </c>
      <c r="AU880">
        <v>13</v>
      </c>
      <c r="AV880">
        <v>13</v>
      </c>
      <c r="AW880">
        <v>95</v>
      </c>
      <c r="AX880">
        <v>0</v>
      </c>
      <c r="AY880">
        <v>2</v>
      </c>
      <c r="AZ880">
        <v>0</v>
      </c>
      <c r="BA880" s="27">
        <v>2900000095</v>
      </c>
      <c r="BB880">
        <v>1</v>
      </c>
    </row>
    <row r="881" spans="2:54" x14ac:dyDescent="0.25">
      <c r="B881">
        <v>3483</v>
      </c>
      <c r="C881">
        <v>12244</v>
      </c>
      <c r="D881">
        <v>266136</v>
      </c>
      <c r="G881" t="s">
        <v>1367</v>
      </c>
      <c r="H881">
        <v>12244</v>
      </c>
      <c r="I881">
        <v>3</v>
      </c>
      <c r="J881">
        <v>1</v>
      </c>
      <c r="K881">
        <v>80</v>
      </c>
      <c r="M881" t="s">
        <v>52</v>
      </c>
      <c r="N881" t="s">
        <v>52</v>
      </c>
      <c r="O881" t="s">
        <v>54</v>
      </c>
      <c r="P881" t="s">
        <v>55</v>
      </c>
      <c r="Q881">
        <v>1</v>
      </c>
      <c r="W881" t="s">
        <v>46</v>
      </c>
      <c r="X881">
        <v>119</v>
      </c>
      <c r="Y881">
        <v>0</v>
      </c>
      <c r="Z881" t="s">
        <v>247</v>
      </c>
      <c r="AA881">
        <v>0</v>
      </c>
      <c r="AB881">
        <v>20</v>
      </c>
      <c r="AC881">
        <v>18</v>
      </c>
      <c r="AD881">
        <v>56</v>
      </c>
      <c r="AE881">
        <v>28</v>
      </c>
      <c r="AF881">
        <v>16</v>
      </c>
      <c r="AG881" s="19">
        <v>11</v>
      </c>
      <c r="AH881" s="8">
        <f t="shared" si="39"/>
        <v>2.3849999999999998</v>
      </c>
      <c r="AI881" s="8">
        <f t="shared" si="40"/>
        <v>21.865000000000002</v>
      </c>
      <c r="AJ881" s="8">
        <f t="shared" si="41"/>
        <v>0.45300000000000001</v>
      </c>
      <c r="AL881" t="s">
        <v>431</v>
      </c>
      <c r="AM881" s="27">
        <v>1389999986</v>
      </c>
      <c r="AN881" s="27">
        <v>1649999976</v>
      </c>
      <c r="AO881" s="27">
        <v>1135999918</v>
      </c>
      <c r="AP881" s="27">
        <v>6599999905</v>
      </c>
      <c r="AQ881">
        <v>1</v>
      </c>
      <c r="AR881">
        <v>11</v>
      </c>
      <c r="AS881">
        <v>12</v>
      </c>
      <c r="AT881">
        <v>56</v>
      </c>
      <c r="AU881">
        <v>13</v>
      </c>
      <c r="AV881">
        <v>13</v>
      </c>
      <c r="AW881">
        <v>95</v>
      </c>
      <c r="AX881">
        <v>0</v>
      </c>
      <c r="AY881">
        <v>2</v>
      </c>
      <c r="AZ881">
        <v>0</v>
      </c>
      <c r="BA881" s="27">
        <v>2900000095</v>
      </c>
      <c r="BB881">
        <v>1</v>
      </c>
    </row>
    <row r="882" spans="2:54" x14ac:dyDescent="0.25">
      <c r="B882">
        <v>1292</v>
      </c>
      <c r="C882">
        <v>18797</v>
      </c>
      <c r="D882">
        <v>266231</v>
      </c>
      <c r="G882" t="s">
        <v>1368</v>
      </c>
      <c r="H882">
        <v>18797</v>
      </c>
      <c r="I882">
        <v>3</v>
      </c>
      <c r="J882">
        <v>2</v>
      </c>
      <c r="K882">
        <v>40</v>
      </c>
      <c r="M882" t="s">
        <v>52</v>
      </c>
      <c r="N882" t="s">
        <v>52</v>
      </c>
      <c r="O882" t="s">
        <v>54</v>
      </c>
      <c r="P882" t="s">
        <v>55</v>
      </c>
      <c r="Q882">
        <v>1</v>
      </c>
      <c r="W882" t="s">
        <v>46</v>
      </c>
      <c r="X882">
        <v>119</v>
      </c>
      <c r="Y882">
        <v>0</v>
      </c>
      <c r="Z882" t="s">
        <v>247</v>
      </c>
      <c r="AA882">
        <v>0</v>
      </c>
      <c r="AB882">
        <v>20</v>
      </c>
      <c r="AC882">
        <v>18</v>
      </c>
      <c r="AD882">
        <v>56</v>
      </c>
      <c r="AE882">
        <v>28</v>
      </c>
      <c r="AF882">
        <v>16</v>
      </c>
      <c r="AG882" s="19">
        <v>11</v>
      </c>
      <c r="AH882" s="8">
        <f t="shared" si="39"/>
        <v>2.3849999999999998</v>
      </c>
      <c r="AI882" s="8">
        <f t="shared" si="40"/>
        <v>21.865000000000002</v>
      </c>
      <c r="AJ882" s="8">
        <f t="shared" si="41"/>
        <v>0.45300000000000001</v>
      </c>
      <c r="AL882" t="s">
        <v>431</v>
      </c>
      <c r="AM882" s="27">
        <v>1389999986</v>
      </c>
      <c r="AN882" s="27">
        <v>1649999976</v>
      </c>
      <c r="AO882" s="27">
        <v>1135999918</v>
      </c>
      <c r="AP882" s="27">
        <v>6599999905</v>
      </c>
      <c r="AQ882">
        <v>1</v>
      </c>
      <c r="AR882">
        <v>11</v>
      </c>
      <c r="AS882">
        <v>12</v>
      </c>
      <c r="AT882">
        <v>56</v>
      </c>
      <c r="AU882">
        <v>13</v>
      </c>
      <c r="AV882">
        <v>13</v>
      </c>
      <c r="AW882">
        <v>95</v>
      </c>
      <c r="AX882">
        <v>0</v>
      </c>
      <c r="AY882">
        <v>2</v>
      </c>
      <c r="AZ882">
        <v>0</v>
      </c>
      <c r="BA882" s="27">
        <v>2900000095</v>
      </c>
      <c r="BB882">
        <v>1</v>
      </c>
    </row>
    <row r="883" spans="2:54" x14ac:dyDescent="0.25">
      <c r="B883">
        <v>1739</v>
      </c>
      <c r="C883">
        <v>18839</v>
      </c>
      <c r="D883">
        <v>266253</v>
      </c>
      <c r="G883" t="s">
        <v>1369</v>
      </c>
      <c r="H883">
        <v>18839</v>
      </c>
      <c r="I883">
        <v>3</v>
      </c>
      <c r="J883">
        <v>1</v>
      </c>
      <c r="K883">
        <v>60</v>
      </c>
      <c r="M883" t="s">
        <v>52</v>
      </c>
      <c r="N883" t="s">
        <v>52</v>
      </c>
      <c r="O883" t="s">
        <v>54</v>
      </c>
      <c r="P883" t="s">
        <v>55</v>
      </c>
      <c r="Q883">
        <v>1</v>
      </c>
      <c r="W883" t="s">
        <v>46</v>
      </c>
      <c r="X883">
        <v>119</v>
      </c>
      <c r="Y883">
        <v>0</v>
      </c>
      <c r="Z883" t="s">
        <v>247</v>
      </c>
      <c r="AA883">
        <v>0</v>
      </c>
      <c r="AB883">
        <v>20</v>
      </c>
      <c r="AC883">
        <v>18</v>
      </c>
      <c r="AD883">
        <v>56</v>
      </c>
      <c r="AE883">
        <v>28</v>
      </c>
      <c r="AF883">
        <v>16</v>
      </c>
      <c r="AG883" s="19">
        <v>11</v>
      </c>
      <c r="AH883" s="8">
        <f t="shared" si="39"/>
        <v>2.3849999999999998</v>
      </c>
      <c r="AI883" s="8">
        <f t="shared" si="40"/>
        <v>21.865000000000002</v>
      </c>
      <c r="AJ883" s="8">
        <f t="shared" si="41"/>
        <v>0.45300000000000001</v>
      </c>
      <c r="AL883" t="s">
        <v>431</v>
      </c>
      <c r="AM883" s="27">
        <v>1389999986</v>
      </c>
      <c r="AN883" s="27">
        <v>1649999976</v>
      </c>
      <c r="AO883" s="27">
        <v>1135999918</v>
      </c>
      <c r="AP883" s="27">
        <v>6599999905</v>
      </c>
      <c r="AQ883">
        <v>1</v>
      </c>
      <c r="AR883">
        <v>11</v>
      </c>
      <c r="AS883">
        <v>12</v>
      </c>
      <c r="AT883">
        <v>56</v>
      </c>
      <c r="AU883">
        <v>13</v>
      </c>
      <c r="AV883">
        <v>13</v>
      </c>
      <c r="AW883">
        <v>95</v>
      </c>
      <c r="AX883">
        <v>0</v>
      </c>
      <c r="AY883">
        <v>2</v>
      </c>
      <c r="AZ883">
        <v>0</v>
      </c>
      <c r="BA883" s="27">
        <v>2900000095</v>
      </c>
      <c r="BB883">
        <v>1</v>
      </c>
    </row>
    <row r="884" spans="2:54" x14ac:dyDescent="0.25">
      <c r="B884">
        <v>1631</v>
      </c>
      <c r="C884">
        <v>18842</v>
      </c>
      <c r="D884">
        <v>266254</v>
      </c>
      <c r="G884" t="s">
        <v>1370</v>
      </c>
      <c r="H884">
        <v>18842</v>
      </c>
      <c r="I884">
        <v>3</v>
      </c>
      <c r="J884">
        <v>1</v>
      </c>
      <c r="K884">
        <v>60</v>
      </c>
      <c r="M884" t="s">
        <v>52</v>
      </c>
      <c r="N884" t="s">
        <v>52</v>
      </c>
      <c r="O884" t="s">
        <v>54</v>
      </c>
      <c r="P884" t="s">
        <v>55</v>
      </c>
      <c r="Q884">
        <v>1</v>
      </c>
      <c r="W884" t="s">
        <v>46</v>
      </c>
      <c r="X884">
        <v>119</v>
      </c>
      <c r="Y884">
        <v>0</v>
      </c>
      <c r="Z884" t="s">
        <v>247</v>
      </c>
      <c r="AA884">
        <v>0</v>
      </c>
      <c r="AB884">
        <v>20</v>
      </c>
      <c r="AC884">
        <v>18</v>
      </c>
      <c r="AD884">
        <v>56</v>
      </c>
      <c r="AE884">
        <v>28</v>
      </c>
      <c r="AF884">
        <v>16</v>
      </c>
      <c r="AG884" s="19">
        <v>11</v>
      </c>
      <c r="AH884" s="8">
        <f t="shared" si="39"/>
        <v>2.3849999999999998</v>
      </c>
      <c r="AI884" s="8">
        <f t="shared" si="40"/>
        <v>21.865000000000002</v>
      </c>
      <c r="AJ884" s="8">
        <f t="shared" si="41"/>
        <v>0.45300000000000001</v>
      </c>
      <c r="AL884" t="s">
        <v>431</v>
      </c>
      <c r="AM884" s="27">
        <v>1389999986</v>
      </c>
      <c r="AN884" s="27">
        <v>1649999976</v>
      </c>
      <c r="AO884" s="27">
        <v>1135999918</v>
      </c>
      <c r="AP884" s="27">
        <v>6599999905</v>
      </c>
      <c r="AQ884">
        <v>1</v>
      </c>
      <c r="AR884">
        <v>11</v>
      </c>
      <c r="AS884">
        <v>12</v>
      </c>
      <c r="AT884">
        <v>56</v>
      </c>
      <c r="AU884">
        <v>13</v>
      </c>
      <c r="AV884">
        <v>13</v>
      </c>
      <c r="AW884">
        <v>95</v>
      </c>
      <c r="AX884">
        <v>0</v>
      </c>
      <c r="AY884">
        <v>2</v>
      </c>
      <c r="AZ884">
        <v>0</v>
      </c>
      <c r="BA884" s="27">
        <v>2900000095</v>
      </c>
      <c r="BB884">
        <v>1</v>
      </c>
    </row>
    <row r="885" spans="2:54" x14ac:dyDescent="0.25">
      <c r="B885">
        <v>1765</v>
      </c>
      <c r="C885">
        <v>18834</v>
      </c>
      <c r="D885">
        <v>266256</v>
      </c>
      <c r="G885" t="s">
        <v>1371</v>
      </c>
      <c r="H885">
        <v>18834</v>
      </c>
      <c r="I885">
        <v>3</v>
      </c>
      <c r="J885">
        <v>1</v>
      </c>
      <c r="K885">
        <v>60</v>
      </c>
      <c r="M885" t="s">
        <v>52</v>
      </c>
      <c r="N885" t="s">
        <v>52</v>
      </c>
      <c r="O885" t="s">
        <v>54</v>
      </c>
      <c r="P885" t="s">
        <v>55</v>
      </c>
      <c r="Q885">
        <v>1</v>
      </c>
      <c r="W885" t="s">
        <v>46</v>
      </c>
      <c r="X885">
        <v>119</v>
      </c>
      <c r="Y885">
        <v>0</v>
      </c>
      <c r="Z885" t="s">
        <v>247</v>
      </c>
      <c r="AA885">
        <v>0</v>
      </c>
      <c r="AB885">
        <v>20</v>
      </c>
      <c r="AC885">
        <v>18</v>
      </c>
      <c r="AD885">
        <v>56</v>
      </c>
      <c r="AE885">
        <v>28</v>
      </c>
      <c r="AF885">
        <v>16</v>
      </c>
      <c r="AG885" s="19">
        <v>11</v>
      </c>
      <c r="AH885" s="8">
        <f t="shared" si="39"/>
        <v>2.3849999999999998</v>
      </c>
      <c r="AI885" s="8">
        <f t="shared" si="40"/>
        <v>21.865000000000002</v>
      </c>
      <c r="AJ885" s="8">
        <f t="shared" si="41"/>
        <v>0.45300000000000001</v>
      </c>
      <c r="AL885" t="s">
        <v>431</v>
      </c>
      <c r="AM885" s="27">
        <v>1389999986</v>
      </c>
      <c r="AN885" s="27">
        <v>1649999976</v>
      </c>
      <c r="AO885" s="27">
        <v>1135999918</v>
      </c>
      <c r="AP885" s="27">
        <v>6599999905</v>
      </c>
      <c r="AQ885">
        <v>1</v>
      </c>
      <c r="AR885">
        <v>11</v>
      </c>
      <c r="AS885">
        <v>12</v>
      </c>
      <c r="AT885">
        <v>56</v>
      </c>
      <c r="AU885">
        <v>13</v>
      </c>
      <c r="AV885">
        <v>13</v>
      </c>
      <c r="AW885">
        <v>95</v>
      </c>
      <c r="AX885">
        <v>0</v>
      </c>
      <c r="AY885">
        <v>2</v>
      </c>
      <c r="AZ885">
        <v>0</v>
      </c>
      <c r="BA885" s="27">
        <v>2900000095</v>
      </c>
      <c r="BB885">
        <v>1</v>
      </c>
    </row>
    <row r="886" spans="2:54" x14ac:dyDescent="0.25">
      <c r="B886">
        <v>1605</v>
      </c>
      <c r="C886">
        <v>18844</v>
      </c>
      <c r="D886">
        <v>266258</v>
      </c>
      <c r="G886" t="s">
        <v>1372</v>
      </c>
      <c r="H886">
        <v>18844</v>
      </c>
      <c r="I886">
        <v>3</v>
      </c>
      <c r="J886">
        <v>1</v>
      </c>
      <c r="K886">
        <v>60</v>
      </c>
      <c r="M886" t="s">
        <v>52</v>
      </c>
      <c r="N886" t="s">
        <v>52</v>
      </c>
      <c r="O886" t="s">
        <v>54</v>
      </c>
      <c r="P886" t="s">
        <v>55</v>
      </c>
      <c r="Q886">
        <v>1</v>
      </c>
      <c r="W886" t="s">
        <v>46</v>
      </c>
      <c r="X886">
        <v>119</v>
      </c>
      <c r="Y886">
        <v>0</v>
      </c>
      <c r="Z886" t="s">
        <v>247</v>
      </c>
      <c r="AA886">
        <v>0</v>
      </c>
      <c r="AB886">
        <v>20</v>
      </c>
      <c r="AC886">
        <v>18</v>
      </c>
      <c r="AD886">
        <v>56</v>
      </c>
      <c r="AE886">
        <v>28</v>
      </c>
      <c r="AF886">
        <v>16</v>
      </c>
      <c r="AG886" s="19">
        <v>11</v>
      </c>
      <c r="AH886" s="8">
        <f t="shared" si="39"/>
        <v>2.3849999999999998</v>
      </c>
      <c r="AI886" s="8">
        <f t="shared" si="40"/>
        <v>21.865000000000002</v>
      </c>
      <c r="AJ886" s="8">
        <f t="shared" si="41"/>
        <v>0.45300000000000001</v>
      </c>
      <c r="AL886" t="s">
        <v>431</v>
      </c>
      <c r="AM886" s="27">
        <v>1389999986</v>
      </c>
      <c r="AN886" s="27">
        <v>1649999976</v>
      </c>
      <c r="AO886" s="27">
        <v>1135999918</v>
      </c>
      <c r="AP886" s="27">
        <v>6599999905</v>
      </c>
      <c r="AQ886">
        <v>1</v>
      </c>
      <c r="AR886">
        <v>11</v>
      </c>
      <c r="AS886">
        <v>12</v>
      </c>
      <c r="AT886">
        <v>56</v>
      </c>
      <c r="AU886">
        <v>13</v>
      </c>
      <c r="AV886">
        <v>13</v>
      </c>
      <c r="AW886">
        <v>95</v>
      </c>
      <c r="AX886">
        <v>0</v>
      </c>
      <c r="AY886">
        <v>2</v>
      </c>
      <c r="AZ886">
        <v>0</v>
      </c>
      <c r="BA886" s="27">
        <v>2900000095</v>
      </c>
      <c r="BB886">
        <v>1</v>
      </c>
    </row>
    <row r="887" spans="2:54" x14ac:dyDescent="0.25">
      <c r="B887">
        <v>1732</v>
      </c>
      <c r="C887">
        <v>12572</v>
      </c>
      <c r="D887">
        <v>266315</v>
      </c>
      <c r="G887" t="s">
        <v>1373</v>
      </c>
      <c r="H887">
        <v>12572</v>
      </c>
      <c r="I887">
        <v>3</v>
      </c>
      <c r="J887">
        <v>1</v>
      </c>
      <c r="K887">
        <v>60</v>
      </c>
      <c r="M887" t="s">
        <v>52</v>
      </c>
      <c r="N887" t="s">
        <v>52</v>
      </c>
      <c r="O887" t="s">
        <v>54</v>
      </c>
      <c r="P887" t="s">
        <v>55</v>
      </c>
      <c r="Q887">
        <v>1</v>
      </c>
      <c r="W887" t="s">
        <v>46</v>
      </c>
      <c r="X887">
        <v>119</v>
      </c>
      <c r="Y887">
        <v>0</v>
      </c>
      <c r="Z887" t="s">
        <v>247</v>
      </c>
      <c r="AA887">
        <v>0</v>
      </c>
      <c r="AB887">
        <v>20</v>
      </c>
      <c r="AC887">
        <v>18</v>
      </c>
      <c r="AD887">
        <v>56</v>
      </c>
      <c r="AE887">
        <v>28</v>
      </c>
      <c r="AF887">
        <v>16</v>
      </c>
      <c r="AG887" s="19">
        <v>11</v>
      </c>
      <c r="AH887" s="8">
        <f t="shared" si="39"/>
        <v>2.3849999999999998</v>
      </c>
      <c r="AI887" s="8">
        <f t="shared" si="40"/>
        <v>21.865000000000002</v>
      </c>
      <c r="AJ887" s="8">
        <f t="shared" si="41"/>
        <v>0.45300000000000001</v>
      </c>
      <c r="AL887" t="s">
        <v>431</v>
      </c>
      <c r="AM887" s="27">
        <v>1389999986</v>
      </c>
      <c r="AN887" s="27">
        <v>1649999976</v>
      </c>
      <c r="AO887" s="27">
        <v>1135999918</v>
      </c>
      <c r="AP887" s="27">
        <v>6599999905</v>
      </c>
      <c r="AQ887">
        <v>1</v>
      </c>
      <c r="AR887">
        <v>11</v>
      </c>
      <c r="AS887">
        <v>12</v>
      </c>
      <c r="AT887">
        <v>56</v>
      </c>
      <c r="AU887">
        <v>13</v>
      </c>
      <c r="AV887">
        <v>13</v>
      </c>
      <c r="AW887">
        <v>95</v>
      </c>
      <c r="AX887">
        <v>0</v>
      </c>
      <c r="AY887">
        <v>2</v>
      </c>
      <c r="AZ887">
        <v>0</v>
      </c>
      <c r="BA887" s="27">
        <v>2900000095</v>
      </c>
      <c r="BB887">
        <v>1</v>
      </c>
    </row>
    <row r="888" spans="2:54" x14ac:dyDescent="0.25">
      <c r="B888">
        <v>1893</v>
      </c>
      <c r="C888">
        <v>12528</v>
      </c>
      <c r="D888">
        <v>266321</v>
      </c>
      <c r="G888" t="s">
        <v>1374</v>
      </c>
      <c r="H888">
        <v>12528</v>
      </c>
      <c r="I888">
        <v>3</v>
      </c>
      <c r="J888">
        <v>2</v>
      </c>
      <c r="K888">
        <v>35</v>
      </c>
      <c r="M888" t="s">
        <v>52</v>
      </c>
      <c r="N888" t="s">
        <v>52</v>
      </c>
      <c r="O888" t="s">
        <v>54</v>
      </c>
      <c r="P888" t="s">
        <v>55</v>
      </c>
      <c r="Q888">
        <v>1</v>
      </c>
      <c r="W888" t="s">
        <v>46</v>
      </c>
      <c r="X888">
        <v>119</v>
      </c>
      <c r="Y888">
        <v>0</v>
      </c>
      <c r="Z888" t="s">
        <v>247</v>
      </c>
      <c r="AA888">
        <v>0</v>
      </c>
      <c r="AB888">
        <v>20</v>
      </c>
      <c r="AC888">
        <v>18</v>
      </c>
      <c r="AD888">
        <v>56</v>
      </c>
      <c r="AE888">
        <v>28</v>
      </c>
      <c r="AF888">
        <v>16</v>
      </c>
      <c r="AG888" s="19">
        <v>11</v>
      </c>
      <c r="AH888" s="8">
        <f t="shared" si="39"/>
        <v>2.3849999999999998</v>
      </c>
      <c r="AI888" s="8">
        <f t="shared" si="40"/>
        <v>21.865000000000002</v>
      </c>
      <c r="AJ888" s="8">
        <f t="shared" si="41"/>
        <v>0.45300000000000001</v>
      </c>
      <c r="AL888" t="s">
        <v>431</v>
      </c>
      <c r="AM888" s="27">
        <v>1389999986</v>
      </c>
      <c r="AN888" s="27">
        <v>1649999976</v>
      </c>
      <c r="AO888" s="27">
        <v>1135999918</v>
      </c>
      <c r="AP888" s="27">
        <v>6599999905</v>
      </c>
      <c r="AQ888">
        <v>1</v>
      </c>
      <c r="AR888">
        <v>11</v>
      </c>
      <c r="AS888">
        <v>12</v>
      </c>
      <c r="AT888">
        <v>56</v>
      </c>
      <c r="AU888">
        <v>13</v>
      </c>
      <c r="AV888">
        <v>13</v>
      </c>
      <c r="AW888">
        <v>95</v>
      </c>
      <c r="AX888">
        <v>0</v>
      </c>
      <c r="AY888">
        <v>2</v>
      </c>
      <c r="AZ888">
        <v>0</v>
      </c>
      <c r="BA888" s="27">
        <v>2900000095</v>
      </c>
      <c r="BB888">
        <v>1</v>
      </c>
    </row>
    <row r="889" spans="2:54" x14ac:dyDescent="0.25">
      <c r="B889">
        <v>3382</v>
      </c>
      <c r="C889">
        <v>13432</v>
      </c>
      <c r="D889">
        <v>266369</v>
      </c>
      <c r="G889" t="s">
        <v>1375</v>
      </c>
      <c r="H889">
        <v>13432</v>
      </c>
      <c r="I889">
        <v>3</v>
      </c>
      <c r="J889">
        <v>2</v>
      </c>
      <c r="K889">
        <v>20</v>
      </c>
      <c r="M889" t="s">
        <v>52</v>
      </c>
      <c r="N889" t="s">
        <v>52</v>
      </c>
      <c r="O889" t="s">
        <v>54</v>
      </c>
      <c r="P889" t="s">
        <v>55</v>
      </c>
      <c r="Q889">
        <v>1</v>
      </c>
      <c r="W889" t="s">
        <v>46</v>
      </c>
      <c r="X889">
        <v>119</v>
      </c>
      <c r="Y889">
        <v>0</v>
      </c>
      <c r="Z889" t="s">
        <v>247</v>
      </c>
      <c r="AA889">
        <v>0</v>
      </c>
      <c r="AB889">
        <v>20</v>
      </c>
      <c r="AC889">
        <v>18</v>
      </c>
      <c r="AD889">
        <v>56</v>
      </c>
      <c r="AE889">
        <v>28</v>
      </c>
      <c r="AF889">
        <v>16</v>
      </c>
      <c r="AG889" s="19">
        <v>11</v>
      </c>
      <c r="AH889" s="8">
        <f t="shared" si="39"/>
        <v>2.3849999999999998</v>
      </c>
      <c r="AI889" s="8">
        <f t="shared" si="40"/>
        <v>21.865000000000002</v>
      </c>
      <c r="AJ889" s="8">
        <f t="shared" si="41"/>
        <v>0.45300000000000001</v>
      </c>
      <c r="AL889" t="s">
        <v>431</v>
      </c>
      <c r="AM889" s="27">
        <v>1389999986</v>
      </c>
      <c r="AN889" s="27">
        <v>1649999976</v>
      </c>
      <c r="AO889" s="27">
        <v>1135999918</v>
      </c>
      <c r="AP889" s="27">
        <v>6599999905</v>
      </c>
      <c r="AQ889">
        <v>1</v>
      </c>
      <c r="AR889">
        <v>11</v>
      </c>
      <c r="AS889">
        <v>12</v>
      </c>
      <c r="AT889">
        <v>56</v>
      </c>
      <c r="AU889">
        <v>13</v>
      </c>
      <c r="AV889">
        <v>13</v>
      </c>
      <c r="AW889">
        <v>95</v>
      </c>
      <c r="AX889">
        <v>0</v>
      </c>
      <c r="AY889">
        <v>2</v>
      </c>
      <c r="AZ889">
        <v>0</v>
      </c>
      <c r="BA889" s="27">
        <v>2900000095</v>
      </c>
      <c r="BB889">
        <v>1</v>
      </c>
    </row>
    <row r="890" spans="2:54" x14ac:dyDescent="0.25">
      <c r="B890">
        <v>3482</v>
      </c>
      <c r="C890">
        <v>13431</v>
      </c>
      <c r="D890">
        <v>266370</v>
      </c>
      <c r="G890" t="s">
        <v>1376</v>
      </c>
      <c r="H890">
        <v>13431</v>
      </c>
      <c r="I890">
        <v>3</v>
      </c>
      <c r="J890">
        <v>1</v>
      </c>
      <c r="K890">
        <v>100</v>
      </c>
      <c r="M890" t="s">
        <v>52</v>
      </c>
      <c r="N890" t="s">
        <v>52</v>
      </c>
      <c r="O890" t="s">
        <v>54</v>
      </c>
      <c r="P890" t="s">
        <v>55</v>
      </c>
      <c r="Q890">
        <v>1</v>
      </c>
      <c r="W890" t="s">
        <v>46</v>
      </c>
      <c r="X890">
        <v>119</v>
      </c>
      <c r="Y890">
        <v>0</v>
      </c>
      <c r="Z890" t="s">
        <v>247</v>
      </c>
      <c r="AA890">
        <v>0</v>
      </c>
      <c r="AB890">
        <v>20</v>
      </c>
      <c r="AC890">
        <v>18</v>
      </c>
      <c r="AD890">
        <v>56</v>
      </c>
      <c r="AE890">
        <v>28</v>
      </c>
      <c r="AF890">
        <v>16</v>
      </c>
      <c r="AG890" s="19">
        <v>11</v>
      </c>
      <c r="AH890" s="8">
        <f t="shared" si="39"/>
        <v>2.3849999999999998</v>
      </c>
      <c r="AI890" s="8">
        <f t="shared" si="40"/>
        <v>21.865000000000002</v>
      </c>
      <c r="AJ890" s="8">
        <f t="shared" si="41"/>
        <v>0.45300000000000001</v>
      </c>
      <c r="AL890" t="s">
        <v>431</v>
      </c>
      <c r="AM890" s="27">
        <v>1389999986</v>
      </c>
      <c r="AN890" s="27">
        <v>1649999976</v>
      </c>
      <c r="AO890" s="27">
        <v>1135999918</v>
      </c>
      <c r="AP890" s="27">
        <v>6599999905</v>
      </c>
      <c r="AQ890">
        <v>1</v>
      </c>
      <c r="AR890">
        <v>11</v>
      </c>
      <c r="AS890">
        <v>12</v>
      </c>
      <c r="AT890">
        <v>56</v>
      </c>
      <c r="AU890">
        <v>13</v>
      </c>
      <c r="AV890">
        <v>13</v>
      </c>
      <c r="AW890">
        <v>95</v>
      </c>
      <c r="AX890">
        <v>0</v>
      </c>
      <c r="AY890">
        <v>2</v>
      </c>
      <c r="AZ890">
        <v>0</v>
      </c>
      <c r="BA890" s="27">
        <v>2900000095</v>
      </c>
      <c r="BB890">
        <v>1</v>
      </c>
    </row>
    <row r="891" spans="2:54" x14ac:dyDescent="0.25">
      <c r="B891">
        <v>3422</v>
      </c>
      <c r="C891">
        <v>12340</v>
      </c>
      <c r="D891">
        <v>266382</v>
      </c>
      <c r="G891" t="s">
        <v>1377</v>
      </c>
      <c r="H891">
        <v>12340</v>
      </c>
      <c r="I891">
        <v>3</v>
      </c>
      <c r="J891">
        <v>1</v>
      </c>
      <c r="K891">
        <v>50</v>
      </c>
      <c r="M891" t="s">
        <v>52</v>
      </c>
      <c r="N891" t="s">
        <v>52</v>
      </c>
      <c r="O891" t="s">
        <v>54</v>
      </c>
      <c r="P891" t="s">
        <v>55</v>
      </c>
      <c r="Q891">
        <v>1</v>
      </c>
      <c r="W891" t="s">
        <v>46</v>
      </c>
      <c r="X891">
        <v>119</v>
      </c>
      <c r="Y891">
        <v>0</v>
      </c>
      <c r="Z891" t="s">
        <v>247</v>
      </c>
      <c r="AA891">
        <v>0</v>
      </c>
      <c r="AB891">
        <v>20</v>
      </c>
      <c r="AC891">
        <v>18</v>
      </c>
      <c r="AD891">
        <v>56</v>
      </c>
      <c r="AE891">
        <v>28</v>
      </c>
      <c r="AF891">
        <v>16</v>
      </c>
      <c r="AG891" s="19">
        <v>11</v>
      </c>
      <c r="AH891" s="8">
        <f t="shared" si="39"/>
        <v>2.3849999999999998</v>
      </c>
      <c r="AI891" s="8">
        <f t="shared" si="40"/>
        <v>21.865000000000002</v>
      </c>
      <c r="AJ891" s="8">
        <f t="shared" si="41"/>
        <v>0.45300000000000001</v>
      </c>
      <c r="AL891" t="s">
        <v>431</v>
      </c>
      <c r="AM891" s="27">
        <v>1389999986</v>
      </c>
      <c r="AN891" s="27">
        <v>1649999976</v>
      </c>
      <c r="AO891" s="27">
        <v>1135999918</v>
      </c>
      <c r="AP891" s="27">
        <v>6599999905</v>
      </c>
      <c r="AQ891">
        <v>1</v>
      </c>
      <c r="AR891">
        <v>11</v>
      </c>
      <c r="AS891">
        <v>12</v>
      </c>
      <c r="AT891">
        <v>56</v>
      </c>
      <c r="AU891">
        <v>13</v>
      </c>
      <c r="AV891">
        <v>13</v>
      </c>
      <c r="AW891">
        <v>95</v>
      </c>
      <c r="AX891">
        <v>0</v>
      </c>
      <c r="AY891">
        <v>2</v>
      </c>
      <c r="AZ891">
        <v>0</v>
      </c>
      <c r="BA891" s="27">
        <v>2900000095</v>
      </c>
      <c r="BB891">
        <v>1</v>
      </c>
    </row>
    <row r="892" spans="2:54" x14ac:dyDescent="0.25">
      <c r="B892">
        <v>532</v>
      </c>
      <c r="C892">
        <v>27697</v>
      </c>
      <c r="D892">
        <v>275151</v>
      </c>
      <c r="G892" t="s">
        <v>1378</v>
      </c>
      <c r="H892">
        <v>27697</v>
      </c>
      <c r="I892">
        <v>3</v>
      </c>
      <c r="J892">
        <v>1</v>
      </c>
      <c r="K892">
        <v>100</v>
      </c>
      <c r="M892" t="s">
        <v>1379</v>
      </c>
      <c r="N892" t="s">
        <v>1379</v>
      </c>
      <c r="O892" t="s">
        <v>43</v>
      </c>
      <c r="P892" t="s">
        <v>1380</v>
      </c>
      <c r="Q892">
        <v>1</v>
      </c>
      <c r="W892" t="s">
        <v>46</v>
      </c>
      <c r="X892">
        <v>110</v>
      </c>
      <c r="Y892">
        <v>0</v>
      </c>
      <c r="Z892" t="s">
        <v>247</v>
      </c>
      <c r="AA892">
        <v>0</v>
      </c>
      <c r="AB892">
        <v>20</v>
      </c>
      <c r="AC892">
        <v>16</v>
      </c>
      <c r="AD892">
        <v>79</v>
      </c>
      <c r="AE892">
        <v>7</v>
      </c>
      <c r="AF892">
        <v>14</v>
      </c>
      <c r="AG892" s="19">
        <v>11</v>
      </c>
      <c r="AH892" s="8">
        <f t="shared" si="39"/>
        <v>2.3849999999999998</v>
      </c>
      <c r="AI892" s="8">
        <f t="shared" si="40"/>
        <v>21.865000000000002</v>
      </c>
      <c r="AJ892" s="8">
        <f t="shared" si="41"/>
        <v>0.45300000000000001</v>
      </c>
      <c r="AL892" t="s">
        <v>40</v>
      </c>
      <c r="AM892" s="27">
        <v>1299999952</v>
      </c>
      <c r="AN892" s="27">
        <v>1620000005</v>
      </c>
      <c r="AO892" s="27">
        <v>1175999999</v>
      </c>
      <c r="AP892" s="27">
        <v>4800000191</v>
      </c>
      <c r="AQ892" s="27">
        <v>1230000019</v>
      </c>
      <c r="AR892">
        <v>13</v>
      </c>
      <c r="AS892">
        <v>6</v>
      </c>
      <c r="AT892">
        <v>61</v>
      </c>
      <c r="AU892">
        <v>9</v>
      </c>
      <c r="AV892">
        <v>7</v>
      </c>
      <c r="AW892">
        <v>8</v>
      </c>
      <c r="AX892">
        <v>9</v>
      </c>
      <c r="AY892">
        <v>1</v>
      </c>
      <c r="AZ892">
        <v>0</v>
      </c>
      <c r="BA892" s="27">
        <v>2900000095</v>
      </c>
      <c r="BB892">
        <v>1</v>
      </c>
    </row>
    <row r="893" spans="2:54" x14ac:dyDescent="0.25">
      <c r="B893">
        <v>2039</v>
      </c>
      <c r="C893">
        <v>19079</v>
      </c>
      <c r="D893">
        <v>286344</v>
      </c>
      <c r="G893" t="s">
        <v>1381</v>
      </c>
      <c r="H893">
        <v>19079</v>
      </c>
      <c r="I893">
        <v>3</v>
      </c>
      <c r="J893">
        <v>3</v>
      </c>
      <c r="K893">
        <v>15</v>
      </c>
      <c r="M893" t="s">
        <v>984</v>
      </c>
      <c r="N893" t="s">
        <v>984</v>
      </c>
      <c r="O893" t="s">
        <v>635</v>
      </c>
      <c r="P893" t="s">
        <v>985</v>
      </c>
      <c r="Q893">
        <v>1</v>
      </c>
      <c r="W893" t="s">
        <v>46</v>
      </c>
      <c r="X893">
        <v>147</v>
      </c>
      <c r="Y893">
        <v>0</v>
      </c>
      <c r="Z893" t="s">
        <v>247</v>
      </c>
      <c r="AA893">
        <v>0</v>
      </c>
      <c r="AB893">
        <v>20</v>
      </c>
      <c r="AC893">
        <v>5</v>
      </c>
      <c r="AD893">
        <v>63</v>
      </c>
      <c r="AE893">
        <v>20</v>
      </c>
      <c r="AF893">
        <v>17</v>
      </c>
      <c r="AG893" s="19">
        <v>11</v>
      </c>
      <c r="AH893" s="8">
        <f t="shared" si="39"/>
        <v>2.3849999999999998</v>
      </c>
      <c r="AI893" s="8">
        <f t="shared" si="40"/>
        <v>21.865000000000002</v>
      </c>
      <c r="AJ893" s="8">
        <f t="shared" si="41"/>
        <v>0.45300000000000001</v>
      </c>
      <c r="AL893" t="s">
        <v>431</v>
      </c>
      <c r="AM893" s="27">
        <v>1519999981</v>
      </c>
      <c r="AN893" s="27">
        <v>1669999957</v>
      </c>
      <c r="AO893" t="s">
        <v>1382</v>
      </c>
      <c r="AP893" s="27">
        <v>6400000095</v>
      </c>
      <c r="AQ893" t="s">
        <v>731</v>
      </c>
      <c r="AR893">
        <v>11</v>
      </c>
      <c r="AS893">
        <v>12</v>
      </c>
      <c r="AT893">
        <v>54</v>
      </c>
      <c r="AU893">
        <v>7</v>
      </c>
      <c r="AV893">
        <v>7</v>
      </c>
      <c r="AW893">
        <v>71</v>
      </c>
      <c r="AX893">
        <v>0</v>
      </c>
      <c r="AY893">
        <v>5</v>
      </c>
      <c r="AZ893">
        <v>0</v>
      </c>
      <c r="BA893" t="s">
        <v>392</v>
      </c>
      <c r="BB893">
        <v>1</v>
      </c>
    </row>
    <row r="894" spans="2:54" x14ac:dyDescent="0.25">
      <c r="B894">
        <v>2337</v>
      </c>
      <c r="C894">
        <v>19077</v>
      </c>
      <c r="D894">
        <v>286346</v>
      </c>
      <c r="G894" t="s">
        <v>1383</v>
      </c>
      <c r="H894">
        <v>19077</v>
      </c>
      <c r="I894">
        <v>3</v>
      </c>
      <c r="J894">
        <v>3</v>
      </c>
      <c r="K894">
        <v>15</v>
      </c>
      <c r="M894" t="s">
        <v>984</v>
      </c>
      <c r="N894" t="s">
        <v>984</v>
      </c>
      <c r="O894" t="s">
        <v>635</v>
      </c>
      <c r="P894" t="s">
        <v>985</v>
      </c>
      <c r="Q894">
        <v>1</v>
      </c>
      <c r="W894" t="s">
        <v>46</v>
      </c>
      <c r="X894">
        <v>147</v>
      </c>
      <c r="Y894">
        <v>0</v>
      </c>
      <c r="Z894" t="s">
        <v>247</v>
      </c>
      <c r="AA894">
        <v>0</v>
      </c>
      <c r="AB894">
        <v>20</v>
      </c>
      <c r="AC894">
        <v>5</v>
      </c>
      <c r="AD894">
        <v>63</v>
      </c>
      <c r="AE894">
        <v>20</v>
      </c>
      <c r="AF894">
        <v>17</v>
      </c>
      <c r="AG894" s="19">
        <v>11</v>
      </c>
      <c r="AH894" s="8">
        <f t="shared" si="39"/>
        <v>2.3849999999999998</v>
      </c>
      <c r="AI894" s="8">
        <f t="shared" si="40"/>
        <v>21.865000000000002</v>
      </c>
      <c r="AJ894" s="8">
        <f t="shared" si="41"/>
        <v>0.45300000000000001</v>
      </c>
      <c r="AL894" t="s">
        <v>431</v>
      </c>
      <c r="AM894" s="27">
        <v>1519999981</v>
      </c>
      <c r="AN894" s="27">
        <v>1669999957</v>
      </c>
      <c r="AO894" t="s">
        <v>1382</v>
      </c>
      <c r="AP894" s="27">
        <v>6400000095</v>
      </c>
      <c r="AQ894" t="s">
        <v>731</v>
      </c>
      <c r="AR894">
        <v>11</v>
      </c>
      <c r="AS894">
        <v>12</v>
      </c>
      <c r="AT894">
        <v>54</v>
      </c>
      <c r="AU894">
        <v>7</v>
      </c>
      <c r="AV894">
        <v>7</v>
      </c>
      <c r="AW894">
        <v>71</v>
      </c>
      <c r="AX894">
        <v>0</v>
      </c>
      <c r="AY894">
        <v>5</v>
      </c>
      <c r="AZ894">
        <v>0</v>
      </c>
      <c r="BA894" t="s">
        <v>392</v>
      </c>
      <c r="BB894">
        <v>1</v>
      </c>
    </row>
    <row r="895" spans="2:54" x14ac:dyDescent="0.25">
      <c r="B895">
        <v>2171</v>
      </c>
      <c r="C895">
        <v>12562</v>
      </c>
      <c r="D895">
        <v>286358</v>
      </c>
      <c r="G895" t="s">
        <v>1384</v>
      </c>
      <c r="H895">
        <v>12562</v>
      </c>
      <c r="I895">
        <v>3</v>
      </c>
      <c r="J895">
        <v>3</v>
      </c>
      <c r="K895">
        <v>15</v>
      </c>
      <c r="M895" t="s">
        <v>984</v>
      </c>
      <c r="N895" t="s">
        <v>984</v>
      </c>
      <c r="O895" t="s">
        <v>635</v>
      </c>
      <c r="P895" t="s">
        <v>985</v>
      </c>
      <c r="Q895">
        <v>1</v>
      </c>
      <c r="W895" t="s">
        <v>46</v>
      </c>
      <c r="X895">
        <v>147</v>
      </c>
      <c r="Y895">
        <v>0</v>
      </c>
      <c r="Z895" t="s">
        <v>247</v>
      </c>
      <c r="AA895">
        <v>0</v>
      </c>
      <c r="AB895">
        <v>20</v>
      </c>
      <c r="AC895">
        <v>5</v>
      </c>
      <c r="AD895">
        <v>63</v>
      </c>
      <c r="AE895">
        <v>20</v>
      </c>
      <c r="AF895">
        <v>17</v>
      </c>
      <c r="AG895" s="19">
        <v>11</v>
      </c>
      <c r="AH895" s="8">
        <f t="shared" si="39"/>
        <v>2.3849999999999998</v>
      </c>
      <c r="AI895" s="8">
        <f t="shared" si="40"/>
        <v>21.865000000000002</v>
      </c>
      <c r="AJ895" s="8">
        <f t="shared" si="41"/>
        <v>0.45300000000000001</v>
      </c>
      <c r="AL895" t="s">
        <v>431</v>
      </c>
      <c r="AM895" s="27">
        <v>1519999981</v>
      </c>
      <c r="AN895" s="27">
        <v>1669999957</v>
      </c>
      <c r="AO895" t="s">
        <v>1382</v>
      </c>
      <c r="AP895" s="27">
        <v>6400000095</v>
      </c>
      <c r="AQ895" t="s">
        <v>731</v>
      </c>
      <c r="AR895">
        <v>11</v>
      </c>
      <c r="AS895">
        <v>12</v>
      </c>
      <c r="AT895">
        <v>54</v>
      </c>
      <c r="AU895">
        <v>7</v>
      </c>
      <c r="AV895">
        <v>7</v>
      </c>
      <c r="AW895">
        <v>71</v>
      </c>
      <c r="AX895">
        <v>0</v>
      </c>
      <c r="AY895">
        <v>5</v>
      </c>
      <c r="AZ895">
        <v>0</v>
      </c>
      <c r="BA895" t="s">
        <v>392</v>
      </c>
      <c r="BB895">
        <v>1</v>
      </c>
    </row>
    <row r="896" spans="2:54" x14ac:dyDescent="0.25">
      <c r="B896">
        <v>1448</v>
      </c>
      <c r="C896">
        <v>12845</v>
      </c>
      <c r="D896">
        <v>286362</v>
      </c>
      <c r="G896" t="s">
        <v>1385</v>
      </c>
      <c r="H896">
        <v>12845</v>
      </c>
      <c r="I896">
        <v>3</v>
      </c>
      <c r="J896">
        <v>2</v>
      </c>
      <c r="K896">
        <v>20</v>
      </c>
      <c r="M896" t="s">
        <v>984</v>
      </c>
      <c r="N896" t="s">
        <v>984</v>
      </c>
      <c r="O896" t="s">
        <v>635</v>
      </c>
      <c r="P896" t="s">
        <v>985</v>
      </c>
      <c r="Q896">
        <v>1</v>
      </c>
      <c r="W896" t="s">
        <v>46</v>
      </c>
      <c r="X896">
        <v>147</v>
      </c>
      <c r="Y896">
        <v>0</v>
      </c>
      <c r="Z896" t="s">
        <v>247</v>
      </c>
      <c r="AA896">
        <v>0</v>
      </c>
      <c r="AB896">
        <v>20</v>
      </c>
      <c r="AC896">
        <v>5</v>
      </c>
      <c r="AD896">
        <v>63</v>
      </c>
      <c r="AE896">
        <v>20</v>
      </c>
      <c r="AF896">
        <v>17</v>
      </c>
      <c r="AG896" s="19">
        <v>11</v>
      </c>
      <c r="AH896" s="8">
        <f t="shared" si="39"/>
        <v>2.3849999999999998</v>
      </c>
      <c r="AI896" s="8">
        <f t="shared" si="40"/>
        <v>21.865000000000002</v>
      </c>
      <c r="AJ896" s="8">
        <f t="shared" si="41"/>
        <v>0.45300000000000001</v>
      </c>
      <c r="AL896" t="s">
        <v>431</v>
      </c>
      <c r="AM896" s="27">
        <v>1519999981</v>
      </c>
      <c r="AN896" s="27">
        <v>1669999957</v>
      </c>
      <c r="AO896" t="s">
        <v>1382</v>
      </c>
      <c r="AP896" s="27">
        <v>6400000095</v>
      </c>
      <c r="AQ896" t="s">
        <v>731</v>
      </c>
      <c r="AR896">
        <v>11</v>
      </c>
      <c r="AS896">
        <v>12</v>
      </c>
      <c r="AT896">
        <v>54</v>
      </c>
      <c r="AU896">
        <v>7</v>
      </c>
      <c r="AV896">
        <v>7</v>
      </c>
      <c r="AW896">
        <v>71</v>
      </c>
      <c r="AX896">
        <v>0</v>
      </c>
      <c r="AY896">
        <v>5</v>
      </c>
      <c r="AZ896">
        <v>0</v>
      </c>
      <c r="BA896" t="s">
        <v>392</v>
      </c>
      <c r="BB896">
        <v>1</v>
      </c>
    </row>
    <row r="897" spans="2:54" x14ac:dyDescent="0.25">
      <c r="B897">
        <v>2062</v>
      </c>
      <c r="C897">
        <v>19081</v>
      </c>
      <c r="D897">
        <v>286366</v>
      </c>
      <c r="G897" t="s">
        <v>1386</v>
      </c>
      <c r="H897">
        <v>19081</v>
      </c>
      <c r="I897">
        <v>3</v>
      </c>
      <c r="J897">
        <v>3</v>
      </c>
      <c r="K897">
        <v>15</v>
      </c>
      <c r="M897" t="s">
        <v>984</v>
      </c>
      <c r="N897" t="s">
        <v>984</v>
      </c>
      <c r="O897" t="s">
        <v>635</v>
      </c>
      <c r="P897" t="s">
        <v>985</v>
      </c>
      <c r="Q897">
        <v>1</v>
      </c>
      <c r="W897" t="s">
        <v>46</v>
      </c>
      <c r="X897">
        <v>147</v>
      </c>
      <c r="Y897">
        <v>0</v>
      </c>
      <c r="Z897" t="s">
        <v>247</v>
      </c>
      <c r="AA897">
        <v>0</v>
      </c>
      <c r="AB897">
        <v>20</v>
      </c>
      <c r="AC897">
        <v>5</v>
      </c>
      <c r="AD897">
        <v>63</v>
      </c>
      <c r="AE897">
        <v>20</v>
      </c>
      <c r="AF897">
        <v>17</v>
      </c>
      <c r="AG897" s="19">
        <v>11</v>
      </c>
      <c r="AH897" s="8">
        <f t="shared" si="39"/>
        <v>2.3849999999999998</v>
      </c>
      <c r="AI897" s="8">
        <f t="shared" si="40"/>
        <v>21.865000000000002</v>
      </c>
      <c r="AJ897" s="8">
        <f t="shared" si="41"/>
        <v>0.45300000000000001</v>
      </c>
      <c r="AL897" t="s">
        <v>431</v>
      </c>
      <c r="AM897" s="27">
        <v>1519999981</v>
      </c>
      <c r="AN897" s="27">
        <v>1669999957</v>
      </c>
      <c r="AO897" t="s">
        <v>1382</v>
      </c>
      <c r="AP897" s="27">
        <v>6400000095</v>
      </c>
      <c r="AQ897" t="s">
        <v>731</v>
      </c>
      <c r="AR897">
        <v>11</v>
      </c>
      <c r="AS897">
        <v>12</v>
      </c>
      <c r="AT897">
        <v>54</v>
      </c>
      <c r="AU897">
        <v>7</v>
      </c>
      <c r="AV897">
        <v>7</v>
      </c>
      <c r="AW897">
        <v>71</v>
      </c>
      <c r="AX897">
        <v>0</v>
      </c>
      <c r="AY897">
        <v>5</v>
      </c>
      <c r="AZ897">
        <v>0</v>
      </c>
      <c r="BA897" t="s">
        <v>392</v>
      </c>
      <c r="BB897">
        <v>1</v>
      </c>
    </row>
    <row r="898" spans="2:54" x14ac:dyDescent="0.25">
      <c r="B898">
        <v>2223</v>
      </c>
      <c r="C898">
        <v>19089</v>
      </c>
      <c r="D898">
        <v>290604</v>
      </c>
      <c r="G898" t="s">
        <v>1387</v>
      </c>
      <c r="H898">
        <v>19089</v>
      </c>
      <c r="I898">
        <v>3</v>
      </c>
      <c r="J898">
        <v>3</v>
      </c>
      <c r="K898">
        <v>20</v>
      </c>
      <c r="M898" t="s">
        <v>1388</v>
      </c>
      <c r="N898" t="s">
        <v>1388</v>
      </c>
      <c r="O898" t="s">
        <v>635</v>
      </c>
      <c r="P898" t="s">
        <v>1389</v>
      </c>
      <c r="Q898">
        <v>1</v>
      </c>
      <c r="W898" t="s">
        <v>126</v>
      </c>
      <c r="X898">
        <v>150</v>
      </c>
      <c r="Y898">
        <v>0</v>
      </c>
      <c r="Z898" t="s">
        <v>247</v>
      </c>
      <c r="AA898">
        <v>0</v>
      </c>
      <c r="AB898">
        <v>20</v>
      </c>
      <c r="AC898">
        <v>3</v>
      </c>
      <c r="AD898">
        <v>62</v>
      </c>
      <c r="AE898">
        <v>22</v>
      </c>
      <c r="AF898">
        <v>16</v>
      </c>
      <c r="AG898" s="19">
        <v>11</v>
      </c>
      <c r="AH898" s="8">
        <f t="shared" si="39"/>
        <v>2.3849999999999998</v>
      </c>
      <c r="AI898" s="8">
        <f t="shared" si="40"/>
        <v>21.865000000000002</v>
      </c>
      <c r="AJ898" s="8">
        <f t="shared" si="41"/>
        <v>0.45300000000000001</v>
      </c>
      <c r="AL898" t="s">
        <v>431</v>
      </c>
      <c r="AM898" s="27">
        <v>1480000019</v>
      </c>
      <c r="AN898" s="27">
        <v>1649999976</v>
      </c>
      <c r="AO898" t="s">
        <v>1390</v>
      </c>
      <c r="AP898" s="27">
        <v>6300000191</v>
      </c>
      <c r="AQ898" t="s">
        <v>1391</v>
      </c>
      <c r="AR898">
        <v>12</v>
      </c>
      <c r="AS898">
        <v>10</v>
      </c>
      <c r="AT898">
        <v>41</v>
      </c>
      <c r="AU898">
        <v>7</v>
      </c>
      <c r="AV898">
        <v>7</v>
      </c>
      <c r="AW898">
        <v>85</v>
      </c>
      <c r="AX898">
        <v>0</v>
      </c>
      <c r="AY898">
        <v>9</v>
      </c>
      <c r="AZ898">
        <v>0</v>
      </c>
      <c r="BA898" t="s">
        <v>442</v>
      </c>
      <c r="BB898">
        <v>1</v>
      </c>
    </row>
    <row r="899" spans="2:54" x14ac:dyDescent="0.25">
      <c r="B899">
        <v>1717</v>
      </c>
      <c r="C899">
        <v>12832</v>
      </c>
      <c r="D899">
        <v>290656</v>
      </c>
      <c r="G899" t="s">
        <v>1392</v>
      </c>
      <c r="H899">
        <v>12832</v>
      </c>
      <c r="I899">
        <v>3</v>
      </c>
      <c r="J899">
        <v>3</v>
      </c>
      <c r="K899">
        <v>20</v>
      </c>
      <c r="M899" t="s">
        <v>1388</v>
      </c>
      <c r="N899" t="s">
        <v>1388</v>
      </c>
      <c r="O899" t="s">
        <v>635</v>
      </c>
      <c r="P899" t="s">
        <v>1389</v>
      </c>
      <c r="Q899">
        <v>1</v>
      </c>
      <c r="W899" t="s">
        <v>126</v>
      </c>
      <c r="X899">
        <v>141</v>
      </c>
      <c r="Y899">
        <v>0</v>
      </c>
      <c r="Z899" t="s">
        <v>247</v>
      </c>
      <c r="AA899">
        <v>0</v>
      </c>
      <c r="AB899">
        <v>20</v>
      </c>
      <c r="AC899">
        <v>5</v>
      </c>
      <c r="AD899">
        <v>70</v>
      </c>
      <c r="AE899">
        <v>20</v>
      </c>
      <c r="AF899">
        <v>10</v>
      </c>
      <c r="AG899" s="19">
        <v>11</v>
      </c>
      <c r="AH899" s="8">
        <f t="shared" si="39"/>
        <v>2.3849999999999998</v>
      </c>
      <c r="AI899" s="8">
        <f t="shared" si="40"/>
        <v>21.865000000000002</v>
      </c>
      <c r="AJ899" s="8">
        <f t="shared" si="41"/>
        <v>0.45300000000000001</v>
      </c>
      <c r="AL899" t="s">
        <v>40</v>
      </c>
      <c r="AM899" s="27">
        <v>1480000019</v>
      </c>
      <c r="AN899" t="s">
        <v>405</v>
      </c>
      <c r="AO899" t="s">
        <v>1393</v>
      </c>
      <c r="AP899" t="s">
        <v>578</v>
      </c>
      <c r="AQ899" t="s">
        <v>1264</v>
      </c>
      <c r="AR899">
        <v>11</v>
      </c>
      <c r="AS899">
        <v>11</v>
      </c>
      <c r="AT899">
        <v>45</v>
      </c>
      <c r="AU899">
        <v>8</v>
      </c>
      <c r="AV899">
        <v>8</v>
      </c>
      <c r="AW899">
        <v>83</v>
      </c>
      <c r="AX899">
        <v>0</v>
      </c>
      <c r="AY899">
        <v>11</v>
      </c>
      <c r="AZ899">
        <v>0</v>
      </c>
      <c r="BA899" t="s">
        <v>260</v>
      </c>
      <c r="BB899">
        <v>3</v>
      </c>
    </row>
    <row r="900" spans="2:54" x14ac:dyDescent="0.25">
      <c r="B900">
        <v>1094</v>
      </c>
      <c r="C900">
        <v>12858</v>
      </c>
      <c r="D900">
        <v>21846</v>
      </c>
      <c r="G900" t="s">
        <v>1394</v>
      </c>
      <c r="H900">
        <v>12858</v>
      </c>
      <c r="I900">
        <v>3</v>
      </c>
      <c r="J900">
        <v>3</v>
      </c>
      <c r="K900">
        <v>15</v>
      </c>
      <c r="M900" t="s">
        <v>1395</v>
      </c>
      <c r="N900" t="s">
        <v>1395</v>
      </c>
      <c r="O900" t="s">
        <v>1395</v>
      </c>
      <c r="P900" t="s">
        <v>1396</v>
      </c>
      <c r="Q900">
        <v>1</v>
      </c>
      <c r="W900" t="s">
        <v>1397</v>
      </c>
      <c r="X900">
        <v>77</v>
      </c>
      <c r="Y900">
        <v>0</v>
      </c>
      <c r="Z900" t="s">
        <v>247</v>
      </c>
      <c r="AA900">
        <v>0</v>
      </c>
      <c r="AB900">
        <v>20</v>
      </c>
      <c r="AC900">
        <v>3</v>
      </c>
      <c r="AD900">
        <v>88</v>
      </c>
      <c r="AE900">
        <v>7</v>
      </c>
      <c r="AF900">
        <v>5</v>
      </c>
      <c r="AG900" s="19">
        <v>12</v>
      </c>
      <c r="AH900" s="8">
        <v>59.8</v>
      </c>
      <c r="AI900" s="8">
        <v>13</v>
      </c>
      <c r="AJ900" s="8">
        <v>0.437</v>
      </c>
      <c r="AL900" t="s">
        <v>40</v>
      </c>
      <c r="AM900" s="27">
        <v>1639999986</v>
      </c>
      <c r="AN900" s="27">
        <v>1279999971</v>
      </c>
      <c r="AO900" t="s">
        <v>1398</v>
      </c>
      <c r="AP900" s="27">
        <v>5699999809</v>
      </c>
      <c r="AQ900" t="s">
        <v>976</v>
      </c>
      <c r="AR900">
        <v>13</v>
      </c>
      <c r="AS900">
        <v>5</v>
      </c>
      <c r="AT900">
        <v>29</v>
      </c>
      <c r="AU900">
        <v>3</v>
      </c>
      <c r="AV900">
        <v>3</v>
      </c>
      <c r="AW900">
        <v>57</v>
      </c>
      <c r="AX900">
        <v>6</v>
      </c>
      <c r="AY900">
        <v>1</v>
      </c>
      <c r="AZ900">
        <v>0</v>
      </c>
      <c r="BA900" t="s">
        <v>392</v>
      </c>
      <c r="BB900">
        <v>0</v>
      </c>
    </row>
    <row r="901" spans="2:54" x14ac:dyDescent="0.25">
      <c r="B901">
        <v>3259</v>
      </c>
      <c r="C901">
        <v>12318</v>
      </c>
      <c r="D901">
        <v>22324</v>
      </c>
      <c r="G901" t="s">
        <v>1399</v>
      </c>
      <c r="H901">
        <v>12318</v>
      </c>
      <c r="I901">
        <v>3</v>
      </c>
      <c r="J901">
        <v>2</v>
      </c>
      <c r="K901">
        <v>30</v>
      </c>
      <c r="M901" t="s">
        <v>1395</v>
      </c>
      <c r="N901" t="s">
        <v>1395</v>
      </c>
      <c r="O901" t="s">
        <v>1395</v>
      </c>
      <c r="P901" t="s">
        <v>1396</v>
      </c>
      <c r="Q901">
        <v>1</v>
      </c>
      <c r="W901" t="s">
        <v>1397</v>
      </c>
      <c r="X901">
        <v>82</v>
      </c>
      <c r="Y901">
        <v>0</v>
      </c>
      <c r="Z901" t="s">
        <v>247</v>
      </c>
      <c r="AA901">
        <v>0</v>
      </c>
      <c r="AB901">
        <v>20</v>
      </c>
      <c r="AC901">
        <v>6</v>
      </c>
      <c r="AD901">
        <v>90</v>
      </c>
      <c r="AE901">
        <v>5</v>
      </c>
      <c r="AF901">
        <v>5</v>
      </c>
      <c r="AG901" s="19">
        <v>12</v>
      </c>
      <c r="AH901" s="8">
        <v>59.8</v>
      </c>
      <c r="AI901" s="8">
        <v>13</v>
      </c>
      <c r="AJ901" s="8">
        <v>0.437</v>
      </c>
      <c r="AL901" t="s">
        <v>40</v>
      </c>
      <c r="AM901" s="27">
        <v>1480000019</v>
      </c>
      <c r="AN901" s="27">
        <v>1279999971</v>
      </c>
      <c r="AO901" t="s">
        <v>1400</v>
      </c>
      <c r="AP901" s="27">
        <v>6699999809</v>
      </c>
      <c r="AQ901" t="s">
        <v>1401</v>
      </c>
      <c r="AR901">
        <v>9</v>
      </c>
      <c r="AS901">
        <v>4</v>
      </c>
      <c r="AT901">
        <v>61</v>
      </c>
      <c r="AU901">
        <v>4</v>
      </c>
      <c r="AV901">
        <v>4</v>
      </c>
      <c r="AW901">
        <v>89</v>
      </c>
      <c r="AX901">
        <v>0</v>
      </c>
      <c r="AY901">
        <v>3</v>
      </c>
      <c r="AZ901">
        <v>0</v>
      </c>
      <c r="BA901" t="s">
        <v>392</v>
      </c>
      <c r="BB901">
        <v>0</v>
      </c>
    </row>
    <row r="902" spans="2:54" x14ac:dyDescent="0.25">
      <c r="B902">
        <v>3315</v>
      </c>
      <c r="C902">
        <v>12337</v>
      </c>
      <c r="D902">
        <v>22326</v>
      </c>
      <c r="G902" t="s">
        <v>1402</v>
      </c>
      <c r="H902">
        <v>12337</v>
      </c>
      <c r="I902">
        <v>3</v>
      </c>
      <c r="J902">
        <v>2</v>
      </c>
      <c r="K902">
        <v>40</v>
      </c>
      <c r="M902" t="s">
        <v>1395</v>
      </c>
      <c r="N902" t="s">
        <v>1395</v>
      </c>
      <c r="O902" t="s">
        <v>1395</v>
      </c>
      <c r="P902" t="s">
        <v>1396</v>
      </c>
      <c r="Q902">
        <v>1</v>
      </c>
      <c r="W902" t="s">
        <v>1397</v>
      </c>
      <c r="X902">
        <v>82</v>
      </c>
      <c r="Y902">
        <v>0</v>
      </c>
      <c r="Z902" t="s">
        <v>247</v>
      </c>
      <c r="AA902">
        <v>0</v>
      </c>
      <c r="AB902">
        <v>20</v>
      </c>
      <c r="AC902">
        <v>6</v>
      </c>
      <c r="AD902">
        <v>90</v>
      </c>
      <c r="AE902">
        <v>5</v>
      </c>
      <c r="AF902">
        <v>5</v>
      </c>
      <c r="AG902" s="19">
        <v>12</v>
      </c>
      <c r="AH902" s="8">
        <v>59.8</v>
      </c>
      <c r="AI902" s="8">
        <v>13</v>
      </c>
      <c r="AJ902" s="8">
        <v>0.437</v>
      </c>
      <c r="AL902" t="s">
        <v>40</v>
      </c>
      <c r="AM902" s="27">
        <v>1480000019</v>
      </c>
      <c r="AN902" s="27">
        <v>1279999971</v>
      </c>
      <c r="AO902" t="s">
        <v>1400</v>
      </c>
      <c r="AP902" s="27">
        <v>6699999809</v>
      </c>
      <c r="AQ902" t="s">
        <v>1401</v>
      </c>
      <c r="AR902">
        <v>9</v>
      </c>
      <c r="AS902">
        <v>4</v>
      </c>
      <c r="AT902">
        <v>61</v>
      </c>
      <c r="AU902">
        <v>4</v>
      </c>
      <c r="AV902">
        <v>4</v>
      </c>
      <c r="AW902">
        <v>89</v>
      </c>
      <c r="AX902">
        <v>0</v>
      </c>
      <c r="AY902">
        <v>3</v>
      </c>
      <c r="AZ902">
        <v>0</v>
      </c>
      <c r="BA902" t="s">
        <v>392</v>
      </c>
      <c r="BB902">
        <v>0</v>
      </c>
    </row>
    <row r="903" spans="2:54" x14ac:dyDescent="0.25">
      <c r="B903">
        <v>29</v>
      </c>
      <c r="C903">
        <v>16055</v>
      </c>
      <c r="D903">
        <v>22339</v>
      </c>
      <c r="G903" t="s">
        <v>1403</v>
      </c>
      <c r="H903">
        <v>16055</v>
      </c>
      <c r="I903">
        <v>3</v>
      </c>
      <c r="J903">
        <v>1</v>
      </c>
      <c r="K903">
        <v>100</v>
      </c>
      <c r="M903" t="s">
        <v>1395</v>
      </c>
      <c r="N903" t="s">
        <v>1395</v>
      </c>
      <c r="O903" t="s">
        <v>1395</v>
      </c>
      <c r="P903" t="s">
        <v>1396</v>
      </c>
      <c r="Q903">
        <v>1</v>
      </c>
      <c r="W903" t="s">
        <v>1397</v>
      </c>
      <c r="X903">
        <v>82</v>
      </c>
      <c r="Y903">
        <v>0</v>
      </c>
      <c r="Z903" t="s">
        <v>247</v>
      </c>
      <c r="AA903">
        <v>0</v>
      </c>
      <c r="AB903">
        <v>20</v>
      </c>
      <c r="AC903">
        <v>6</v>
      </c>
      <c r="AD903">
        <v>90</v>
      </c>
      <c r="AE903">
        <v>5</v>
      </c>
      <c r="AF903">
        <v>5</v>
      </c>
      <c r="AG903" s="19">
        <v>12</v>
      </c>
      <c r="AH903" s="8">
        <v>59.8</v>
      </c>
      <c r="AI903" s="8">
        <v>13</v>
      </c>
      <c r="AJ903" s="8">
        <v>0.437</v>
      </c>
      <c r="AL903" t="s">
        <v>40</v>
      </c>
      <c r="AM903" s="27">
        <v>1480000019</v>
      </c>
      <c r="AN903" s="27">
        <v>1279999971</v>
      </c>
      <c r="AO903" t="s">
        <v>1400</v>
      </c>
      <c r="AP903" s="27">
        <v>6699999809</v>
      </c>
      <c r="AQ903" t="s">
        <v>1401</v>
      </c>
      <c r="AR903">
        <v>9</v>
      </c>
      <c r="AS903">
        <v>4</v>
      </c>
      <c r="AT903">
        <v>61</v>
      </c>
      <c r="AU903">
        <v>4</v>
      </c>
      <c r="AV903">
        <v>4</v>
      </c>
      <c r="AW903">
        <v>89</v>
      </c>
      <c r="AX903">
        <v>0</v>
      </c>
      <c r="AY903">
        <v>3</v>
      </c>
      <c r="AZ903">
        <v>0</v>
      </c>
      <c r="BA903" t="s">
        <v>392</v>
      </c>
      <c r="BB903">
        <v>0</v>
      </c>
    </row>
    <row r="904" spans="2:54" x14ac:dyDescent="0.25">
      <c r="B904">
        <v>2</v>
      </c>
      <c r="C904">
        <v>16023</v>
      </c>
      <c r="D904">
        <v>22348</v>
      </c>
      <c r="G904" t="s">
        <v>1404</v>
      </c>
      <c r="H904">
        <v>16023</v>
      </c>
      <c r="I904">
        <v>3</v>
      </c>
      <c r="J904">
        <v>2</v>
      </c>
      <c r="K904">
        <v>20</v>
      </c>
      <c r="M904" t="s">
        <v>1395</v>
      </c>
      <c r="N904" t="s">
        <v>1395</v>
      </c>
      <c r="O904" t="s">
        <v>1395</v>
      </c>
      <c r="P904" t="s">
        <v>1396</v>
      </c>
      <c r="Q904">
        <v>1</v>
      </c>
      <c r="W904" t="s">
        <v>1397</v>
      </c>
      <c r="X904">
        <v>82</v>
      </c>
      <c r="Y904">
        <v>0</v>
      </c>
      <c r="Z904" t="s">
        <v>247</v>
      </c>
      <c r="AA904">
        <v>0</v>
      </c>
      <c r="AB904">
        <v>20</v>
      </c>
      <c r="AC904">
        <v>6</v>
      </c>
      <c r="AD904">
        <v>90</v>
      </c>
      <c r="AE904">
        <v>5</v>
      </c>
      <c r="AF904">
        <v>5</v>
      </c>
      <c r="AG904" s="19">
        <v>12</v>
      </c>
      <c r="AH904" s="8">
        <v>59.8</v>
      </c>
      <c r="AI904" s="8">
        <v>13</v>
      </c>
      <c r="AJ904" s="8">
        <v>0.437</v>
      </c>
      <c r="AL904" t="s">
        <v>40</v>
      </c>
      <c r="AM904" s="27">
        <v>1480000019</v>
      </c>
      <c r="AN904" s="27">
        <v>1279999971</v>
      </c>
      <c r="AO904" t="s">
        <v>1400</v>
      </c>
      <c r="AP904" s="27">
        <v>6699999809</v>
      </c>
      <c r="AQ904" t="s">
        <v>1401</v>
      </c>
      <c r="AR904">
        <v>9</v>
      </c>
      <c r="AS904">
        <v>4</v>
      </c>
      <c r="AT904">
        <v>61</v>
      </c>
      <c r="AU904">
        <v>4</v>
      </c>
      <c r="AV904">
        <v>4</v>
      </c>
      <c r="AW904">
        <v>89</v>
      </c>
      <c r="AX904">
        <v>0</v>
      </c>
      <c r="AY904">
        <v>3</v>
      </c>
      <c r="AZ904">
        <v>0</v>
      </c>
      <c r="BA904" t="s">
        <v>392</v>
      </c>
      <c r="BB904">
        <v>0</v>
      </c>
    </row>
    <row r="905" spans="2:54" x14ac:dyDescent="0.25">
      <c r="B905">
        <v>3105</v>
      </c>
      <c r="C905">
        <v>12309</v>
      </c>
      <c r="D905">
        <v>22379</v>
      </c>
      <c r="G905" t="s">
        <v>1405</v>
      </c>
      <c r="H905">
        <v>12309</v>
      </c>
      <c r="I905">
        <v>3</v>
      </c>
      <c r="J905">
        <v>2</v>
      </c>
      <c r="K905">
        <v>30</v>
      </c>
      <c r="M905" t="s">
        <v>1395</v>
      </c>
      <c r="N905" t="s">
        <v>1395</v>
      </c>
      <c r="O905" t="s">
        <v>1395</v>
      </c>
      <c r="P905" t="s">
        <v>1396</v>
      </c>
      <c r="Q905">
        <v>1</v>
      </c>
      <c r="W905" t="s">
        <v>1397</v>
      </c>
      <c r="X905">
        <v>82</v>
      </c>
      <c r="Y905">
        <v>0</v>
      </c>
      <c r="Z905" t="s">
        <v>247</v>
      </c>
      <c r="AA905">
        <v>0</v>
      </c>
      <c r="AB905">
        <v>20</v>
      </c>
      <c r="AC905">
        <v>6</v>
      </c>
      <c r="AD905">
        <v>90</v>
      </c>
      <c r="AE905">
        <v>5</v>
      </c>
      <c r="AF905">
        <v>5</v>
      </c>
      <c r="AG905" s="19">
        <v>12</v>
      </c>
      <c r="AH905" s="8">
        <v>59.8</v>
      </c>
      <c r="AI905" s="8">
        <v>13</v>
      </c>
      <c r="AJ905" s="8">
        <v>0.437</v>
      </c>
      <c r="AL905" t="s">
        <v>40</v>
      </c>
      <c r="AM905" s="27">
        <v>1480000019</v>
      </c>
      <c r="AN905" s="27">
        <v>1279999971</v>
      </c>
      <c r="AO905" t="s">
        <v>1400</v>
      </c>
      <c r="AP905" s="27">
        <v>6699999809</v>
      </c>
      <c r="AQ905" t="s">
        <v>1401</v>
      </c>
      <c r="AR905">
        <v>9</v>
      </c>
      <c r="AS905">
        <v>4</v>
      </c>
      <c r="AT905">
        <v>61</v>
      </c>
      <c r="AU905">
        <v>4</v>
      </c>
      <c r="AV905">
        <v>4</v>
      </c>
      <c r="AW905">
        <v>89</v>
      </c>
      <c r="AX905">
        <v>0</v>
      </c>
      <c r="AY905">
        <v>3</v>
      </c>
      <c r="AZ905">
        <v>0</v>
      </c>
      <c r="BA905" t="s">
        <v>392</v>
      </c>
      <c r="BB905">
        <v>0</v>
      </c>
    </row>
    <row r="906" spans="2:54" x14ac:dyDescent="0.25">
      <c r="B906">
        <v>3185</v>
      </c>
      <c r="C906">
        <v>12308</v>
      </c>
      <c r="D906">
        <v>22381</v>
      </c>
      <c r="G906" t="s">
        <v>1406</v>
      </c>
      <c r="H906">
        <v>12308</v>
      </c>
      <c r="I906">
        <v>3</v>
      </c>
      <c r="J906">
        <v>3</v>
      </c>
      <c r="K906">
        <v>20</v>
      </c>
      <c r="M906" t="s">
        <v>1395</v>
      </c>
      <c r="N906" t="s">
        <v>1395</v>
      </c>
      <c r="O906" t="s">
        <v>1395</v>
      </c>
      <c r="P906" t="s">
        <v>1396</v>
      </c>
      <c r="Q906">
        <v>1</v>
      </c>
      <c r="W906" t="s">
        <v>1397</v>
      </c>
      <c r="X906">
        <v>82</v>
      </c>
      <c r="Y906">
        <v>0</v>
      </c>
      <c r="Z906" t="s">
        <v>247</v>
      </c>
      <c r="AA906">
        <v>0</v>
      </c>
      <c r="AB906">
        <v>20</v>
      </c>
      <c r="AC906">
        <v>6</v>
      </c>
      <c r="AD906">
        <v>90</v>
      </c>
      <c r="AE906">
        <v>5</v>
      </c>
      <c r="AF906">
        <v>5</v>
      </c>
      <c r="AG906" s="19">
        <v>12</v>
      </c>
      <c r="AH906" s="8">
        <v>59.8</v>
      </c>
      <c r="AI906" s="8">
        <v>13</v>
      </c>
      <c r="AJ906" s="8">
        <v>0.437</v>
      </c>
      <c r="AL906" t="s">
        <v>40</v>
      </c>
      <c r="AM906" s="27">
        <v>1480000019</v>
      </c>
      <c r="AN906" s="27">
        <v>1279999971</v>
      </c>
      <c r="AO906" t="s">
        <v>1400</v>
      </c>
      <c r="AP906" s="27">
        <v>6699999809</v>
      </c>
      <c r="AQ906" t="s">
        <v>1401</v>
      </c>
      <c r="AR906">
        <v>9</v>
      </c>
      <c r="AS906">
        <v>4</v>
      </c>
      <c r="AT906">
        <v>61</v>
      </c>
      <c r="AU906">
        <v>4</v>
      </c>
      <c r="AV906">
        <v>4</v>
      </c>
      <c r="AW906">
        <v>89</v>
      </c>
      <c r="AX906">
        <v>0</v>
      </c>
      <c r="AY906">
        <v>3</v>
      </c>
      <c r="AZ906">
        <v>0</v>
      </c>
      <c r="BA906" t="s">
        <v>392</v>
      </c>
      <c r="BB906">
        <v>0</v>
      </c>
    </row>
    <row r="907" spans="2:54" x14ac:dyDescent="0.25">
      <c r="B907">
        <v>3140</v>
      </c>
      <c r="C907">
        <v>12307</v>
      </c>
      <c r="D907">
        <v>22382</v>
      </c>
      <c r="G907" t="s">
        <v>1407</v>
      </c>
      <c r="H907">
        <v>12307</v>
      </c>
      <c r="I907">
        <v>3</v>
      </c>
      <c r="J907">
        <v>2</v>
      </c>
      <c r="K907">
        <v>30</v>
      </c>
      <c r="M907" t="s">
        <v>1395</v>
      </c>
      <c r="N907" t="s">
        <v>1395</v>
      </c>
      <c r="O907" t="s">
        <v>1395</v>
      </c>
      <c r="P907" t="s">
        <v>1396</v>
      </c>
      <c r="Q907">
        <v>1</v>
      </c>
      <c r="W907" t="s">
        <v>1397</v>
      </c>
      <c r="X907">
        <v>82</v>
      </c>
      <c r="Y907">
        <v>0</v>
      </c>
      <c r="Z907" t="s">
        <v>247</v>
      </c>
      <c r="AA907">
        <v>0</v>
      </c>
      <c r="AB907">
        <v>20</v>
      </c>
      <c r="AC907">
        <v>6</v>
      </c>
      <c r="AD907">
        <v>90</v>
      </c>
      <c r="AE907">
        <v>5</v>
      </c>
      <c r="AF907">
        <v>5</v>
      </c>
      <c r="AG907" s="19">
        <v>12</v>
      </c>
      <c r="AH907" s="8">
        <v>59.8</v>
      </c>
      <c r="AI907" s="8">
        <v>13</v>
      </c>
      <c r="AJ907" s="8">
        <v>0.437</v>
      </c>
      <c r="AL907" t="s">
        <v>40</v>
      </c>
      <c r="AM907" s="27">
        <v>1480000019</v>
      </c>
      <c r="AN907" s="27">
        <v>1279999971</v>
      </c>
      <c r="AO907" t="s">
        <v>1400</v>
      </c>
      <c r="AP907" s="27">
        <v>6699999809</v>
      </c>
      <c r="AQ907" t="s">
        <v>1401</v>
      </c>
      <c r="AR907">
        <v>9</v>
      </c>
      <c r="AS907">
        <v>4</v>
      </c>
      <c r="AT907">
        <v>61</v>
      </c>
      <c r="AU907">
        <v>4</v>
      </c>
      <c r="AV907">
        <v>4</v>
      </c>
      <c r="AW907">
        <v>89</v>
      </c>
      <c r="AX907">
        <v>0</v>
      </c>
      <c r="AY907">
        <v>3</v>
      </c>
      <c r="AZ907">
        <v>0</v>
      </c>
      <c r="BA907" t="s">
        <v>392</v>
      </c>
      <c r="BB907">
        <v>0</v>
      </c>
    </row>
    <row r="908" spans="2:54" x14ac:dyDescent="0.25">
      <c r="B908">
        <v>3139</v>
      </c>
      <c r="C908">
        <v>12299</v>
      </c>
      <c r="D908">
        <v>22386</v>
      </c>
      <c r="G908" t="s">
        <v>1408</v>
      </c>
      <c r="H908">
        <v>12299</v>
      </c>
      <c r="I908">
        <v>3</v>
      </c>
      <c r="J908">
        <v>1</v>
      </c>
      <c r="K908">
        <v>50</v>
      </c>
      <c r="M908" t="s">
        <v>1395</v>
      </c>
      <c r="N908" t="s">
        <v>1395</v>
      </c>
      <c r="O908" t="s">
        <v>1395</v>
      </c>
      <c r="P908" t="s">
        <v>1396</v>
      </c>
      <c r="Q908">
        <v>1</v>
      </c>
      <c r="W908" t="s">
        <v>1397</v>
      </c>
      <c r="X908">
        <v>82</v>
      </c>
      <c r="Y908">
        <v>0</v>
      </c>
      <c r="Z908" t="s">
        <v>247</v>
      </c>
      <c r="AA908">
        <v>0</v>
      </c>
      <c r="AB908">
        <v>20</v>
      </c>
      <c r="AC908">
        <v>6</v>
      </c>
      <c r="AD908">
        <v>90</v>
      </c>
      <c r="AE908">
        <v>5</v>
      </c>
      <c r="AF908">
        <v>5</v>
      </c>
      <c r="AG908" s="19">
        <v>12</v>
      </c>
      <c r="AH908" s="8">
        <v>59.8</v>
      </c>
      <c r="AI908" s="8">
        <v>13</v>
      </c>
      <c r="AJ908" s="8">
        <v>0.437</v>
      </c>
      <c r="AL908" t="s">
        <v>40</v>
      </c>
      <c r="AM908" s="27">
        <v>1480000019</v>
      </c>
      <c r="AN908" s="27">
        <v>1279999971</v>
      </c>
      <c r="AO908" t="s">
        <v>1400</v>
      </c>
      <c r="AP908" s="27">
        <v>6699999809</v>
      </c>
      <c r="AQ908" t="s">
        <v>1401</v>
      </c>
      <c r="AR908">
        <v>9</v>
      </c>
      <c r="AS908">
        <v>4</v>
      </c>
      <c r="AT908">
        <v>61</v>
      </c>
      <c r="AU908">
        <v>4</v>
      </c>
      <c r="AV908">
        <v>4</v>
      </c>
      <c r="AW908">
        <v>89</v>
      </c>
      <c r="AX908">
        <v>0</v>
      </c>
      <c r="AY908">
        <v>3</v>
      </c>
      <c r="AZ908">
        <v>0</v>
      </c>
      <c r="BA908" t="s">
        <v>392</v>
      </c>
      <c r="BB908">
        <v>0</v>
      </c>
    </row>
    <row r="909" spans="2:54" x14ac:dyDescent="0.25">
      <c r="B909">
        <v>2635</v>
      </c>
      <c r="C909">
        <v>13416</v>
      </c>
      <c r="D909">
        <v>22484</v>
      </c>
      <c r="G909" t="s">
        <v>1409</v>
      </c>
      <c r="H909">
        <v>13416</v>
      </c>
      <c r="I909">
        <v>3</v>
      </c>
      <c r="J909">
        <v>1</v>
      </c>
      <c r="K909">
        <v>60</v>
      </c>
      <c r="M909" t="s">
        <v>1395</v>
      </c>
      <c r="N909" t="s">
        <v>1395</v>
      </c>
      <c r="O909" t="s">
        <v>1395</v>
      </c>
      <c r="P909" t="s">
        <v>1396</v>
      </c>
      <c r="Q909">
        <v>1</v>
      </c>
      <c r="W909" t="s">
        <v>1397</v>
      </c>
      <c r="X909">
        <v>82</v>
      </c>
      <c r="Y909">
        <v>0</v>
      </c>
      <c r="Z909" t="s">
        <v>247</v>
      </c>
      <c r="AA909">
        <v>0</v>
      </c>
      <c r="AB909">
        <v>20</v>
      </c>
      <c r="AC909">
        <v>6</v>
      </c>
      <c r="AD909">
        <v>90</v>
      </c>
      <c r="AE909">
        <v>5</v>
      </c>
      <c r="AF909">
        <v>5</v>
      </c>
      <c r="AG909" s="19">
        <v>12</v>
      </c>
      <c r="AH909" s="8">
        <v>59.8</v>
      </c>
      <c r="AI909" s="8">
        <v>13</v>
      </c>
      <c r="AJ909" s="8">
        <v>0.437</v>
      </c>
      <c r="AL909" t="s">
        <v>40</v>
      </c>
      <c r="AM909" s="27">
        <v>1480000019</v>
      </c>
      <c r="AN909" s="27">
        <v>1279999971</v>
      </c>
      <c r="AO909" t="s">
        <v>1400</v>
      </c>
      <c r="AP909" s="27">
        <v>6699999809</v>
      </c>
      <c r="AQ909" t="s">
        <v>1401</v>
      </c>
      <c r="AR909">
        <v>9</v>
      </c>
      <c r="AS909">
        <v>4</v>
      </c>
      <c r="AT909">
        <v>61</v>
      </c>
      <c r="AU909">
        <v>4</v>
      </c>
      <c r="AV909">
        <v>4</v>
      </c>
      <c r="AW909">
        <v>89</v>
      </c>
      <c r="AX909">
        <v>0</v>
      </c>
      <c r="AY909">
        <v>3</v>
      </c>
      <c r="AZ909">
        <v>0</v>
      </c>
      <c r="BA909" t="s">
        <v>392</v>
      </c>
      <c r="BB909">
        <v>0</v>
      </c>
    </row>
    <row r="910" spans="2:54" x14ac:dyDescent="0.25">
      <c r="B910">
        <v>8</v>
      </c>
      <c r="C910">
        <v>27629</v>
      </c>
      <c r="D910">
        <v>22499</v>
      </c>
      <c r="G910" t="s">
        <v>1410</v>
      </c>
      <c r="H910">
        <v>27629</v>
      </c>
      <c r="I910">
        <v>3</v>
      </c>
      <c r="J910">
        <v>1</v>
      </c>
      <c r="K910">
        <v>85</v>
      </c>
      <c r="M910" t="s">
        <v>1395</v>
      </c>
      <c r="N910" t="s">
        <v>1395</v>
      </c>
      <c r="O910" t="s">
        <v>1395</v>
      </c>
      <c r="P910" t="s">
        <v>1396</v>
      </c>
      <c r="Q910">
        <v>1</v>
      </c>
      <c r="W910" t="s">
        <v>1397</v>
      </c>
      <c r="X910">
        <v>82</v>
      </c>
      <c r="Y910">
        <v>0</v>
      </c>
      <c r="Z910" t="s">
        <v>247</v>
      </c>
      <c r="AA910">
        <v>0</v>
      </c>
      <c r="AB910">
        <v>20</v>
      </c>
      <c r="AC910">
        <v>6</v>
      </c>
      <c r="AD910">
        <v>90</v>
      </c>
      <c r="AE910">
        <v>5</v>
      </c>
      <c r="AF910">
        <v>5</v>
      </c>
      <c r="AG910" s="19">
        <v>12</v>
      </c>
      <c r="AH910" s="8">
        <v>59.8</v>
      </c>
      <c r="AI910" s="8">
        <v>13</v>
      </c>
      <c r="AJ910" s="8">
        <v>0.437</v>
      </c>
      <c r="AL910" t="s">
        <v>40</v>
      </c>
      <c r="AM910" s="27">
        <v>1480000019</v>
      </c>
      <c r="AN910" s="27">
        <v>1279999971</v>
      </c>
      <c r="AO910" t="s">
        <v>1400</v>
      </c>
      <c r="AP910" s="27">
        <v>6699999809</v>
      </c>
      <c r="AQ910" t="s">
        <v>1401</v>
      </c>
      <c r="AR910">
        <v>9</v>
      </c>
      <c r="AS910">
        <v>4</v>
      </c>
      <c r="AT910">
        <v>61</v>
      </c>
      <c r="AU910">
        <v>4</v>
      </c>
      <c r="AV910">
        <v>4</v>
      </c>
      <c r="AW910">
        <v>89</v>
      </c>
      <c r="AX910">
        <v>0</v>
      </c>
      <c r="AY910">
        <v>3</v>
      </c>
      <c r="AZ910">
        <v>0</v>
      </c>
      <c r="BA910" t="s">
        <v>392</v>
      </c>
      <c r="BB910">
        <v>0</v>
      </c>
    </row>
    <row r="911" spans="2:54" x14ac:dyDescent="0.25">
      <c r="B911">
        <v>1985</v>
      </c>
      <c r="C911">
        <v>13408</v>
      </c>
      <c r="D911">
        <v>22511</v>
      </c>
      <c r="G911" t="s">
        <v>1411</v>
      </c>
      <c r="H911">
        <v>13408</v>
      </c>
      <c r="I911">
        <v>3</v>
      </c>
      <c r="J911">
        <v>3</v>
      </c>
      <c r="K911">
        <v>30</v>
      </c>
      <c r="M911" t="s">
        <v>1395</v>
      </c>
      <c r="N911" t="s">
        <v>1395</v>
      </c>
      <c r="O911" t="s">
        <v>1395</v>
      </c>
      <c r="P911" t="s">
        <v>1396</v>
      </c>
      <c r="Q911">
        <v>1</v>
      </c>
      <c r="W911" t="s">
        <v>1397</v>
      </c>
      <c r="X911">
        <v>82</v>
      </c>
      <c r="Y911">
        <v>0</v>
      </c>
      <c r="Z911" t="s">
        <v>247</v>
      </c>
      <c r="AA911">
        <v>0</v>
      </c>
      <c r="AB911">
        <v>20</v>
      </c>
      <c r="AC911">
        <v>6</v>
      </c>
      <c r="AD911">
        <v>90</v>
      </c>
      <c r="AE911">
        <v>5</v>
      </c>
      <c r="AF911">
        <v>5</v>
      </c>
      <c r="AG911" s="19">
        <v>12</v>
      </c>
      <c r="AH911" s="8">
        <v>59.8</v>
      </c>
      <c r="AI911" s="8">
        <v>13</v>
      </c>
      <c r="AJ911" s="8">
        <v>0.437</v>
      </c>
      <c r="AL911" t="s">
        <v>40</v>
      </c>
      <c r="AM911" s="27">
        <v>1480000019</v>
      </c>
      <c r="AN911" s="27">
        <v>1279999971</v>
      </c>
      <c r="AO911" t="s">
        <v>1400</v>
      </c>
      <c r="AP911" s="27">
        <v>6699999809</v>
      </c>
      <c r="AQ911" t="s">
        <v>1401</v>
      </c>
      <c r="AR911">
        <v>9</v>
      </c>
      <c r="AS911">
        <v>4</v>
      </c>
      <c r="AT911">
        <v>61</v>
      </c>
      <c r="AU911">
        <v>4</v>
      </c>
      <c r="AV911">
        <v>4</v>
      </c>
      <c r="AW911">
        <v>89</v>
      </c>
      <c r="AX911">
        <v>0</v>
      </c>
      <c r="AY911">
        <v>3</v>
      </c>
      <c r="AZ911">
        <v>0</v>
      </c>
      <c r="BA911" t="s">
        <v>392</v>
      </c>
      <c r="BB911">
        <v>0</v>
      </c>
    </row>
    <row r="912" spans="2:54" x14ac:dyDescent="0.25">
      <c r="B912">
        <v>1146</v>
      </c>
      <c r="C912">
        <v>18789</v>
      </c>
      <c r="D912">
        <v>22578</v>
      </c>
      <c r="G912" t="s">
        <v>1412</v>
      </c>
      <c r="H912">
        <v>18789</v>
      </c>
      <c r="I912">
        <v>3</v>
      </c>
      <c r="J912">
        <v>1</v>
      </c>
      <c r="K912">
        <v>50</v>
      </c>
      <c r="M912" t="s">
        <v>1395</v>
      </c>
      <c r="N912" t="s">
        <v>1395</v>
      </c>
      <c r="O912" t="s">
        <v>1395</v>
      </c>
      <c r="P912" t="s">
        <v>1396</v>
      </c>
      <c r="Q912">
        <v>1</v>
      </c>
      <c r="W912" t="s">
        <v>1397</v>
      </c>
      <c r="X912">
        <v>82</v>
      </c>
      <c r="Y912">
        <v>0</v>
      </c>
      <c r="Z912" t="s">
        <v>247</v>
      </c>
      <c r="AA912">
        <v>0</v>
      </c>
      <c r="AB912">
        <v>20</v>
      </c>
      <c r="AC912">
        <v>6</v>
      </c>
      <c r="AD912">
        <v>90</v>
      </c>
      <c r="AE912">
        <v>5</v>
      </c>
      <c r="AF912">
        <v>5</v>
      </c>
      <c r="AG912" s="19">
        <v>12</v>
      </c>
      <c r="AH912" s="8">
        <v>59.8</v>
      </c>
      <c r="AI912" s="8">
        <v>13</v>
      </c>
      <c r="AJ912" s="8">
        <v>0.437</v>
      </c>
      <c r="AL912" t="s">
        <v>40</v>
      </c>
      <c r="AM912" s="27">
        <v>1480000019</v>
      </c>
      <c r="AN912" s="27">
        <v>1279999971</v>
      </c>
      <c r="AO912" t="s">
        <v>1400</v>
      </c>
      <c r="AP912" s="27">
        <v>6699999809</v>
      </c>
      <c r="AQ912" t="s">
        <v>1401</v>
      </c>
      <c r="AR912">
        <v>9</v>
      </c>
      <c r="AS912">
        <v>4</v>
      </c>
      <c r="AT912">
        <v>61</v>
      </c>
      <c r="AU912">
        <v>4</v>
      </c>
      <c r="AV912">
        <v>4</v>
      </c>
      <c r="AW912">
        <v>89</v>
      </c>
      <c r="AX912">
        <v>0</v>
      </c>
      <c r="AY912">
        <v>3</v>
      </c>
      <c r="AZ912">
        <v>0</v>
      </c>
      <c r="BA912" t="s">
        <v>392</v>
      </c>
      <c r="BB912">
        <v>0</v>
      </c>
    </row>
    <row r="913" spans="2:54" x14ac:dyDescent="0.25">
      <c r="B913">
        <v>1145</v>
      </c>
      <c r="C913">
        <v>18795</v>
      </c>
      <c r="D913">
        <v>22583</v>
      </c>
      <c r="G913" t="s">
        <v>1413</v>
      </c>
      <c r="H913">
        <v>18795</v>
      </c>
      <c r="I913">
        <v>3</v>
      </c>
      <c r="J913">
        <v>2</v>
      </c>
      <c r="K913">
        <v>40</v>
      </c>
      <c r="M913" t="s">
        <v>1395</v>
      </c>
      <c r="N913" t="s">
        <v>1395</v>
      </c>
      <c r="O913" t="s">
        <v>1395</v>
      </c>
      <c r="P913" t="s">
        <v>1396</v>
      </c>
      <c r="Q913">
        <v>1</v>
      </c>
      <c r="W913" t="s">
        <v>1397</v>
      </c>
      <c r="X913">
        <v>82</v>
      </c>
      <c r="Y913">
        <v>0</v>
      </c>
      <c r="Z913" t="s">
        <v>247</v>
      </c>
      <c r="AA913">
        <v>0</v>
      </c>
      <c r="AB913">
        <v>20</v>
      </c>
      <c r="AC913">
        <v>6</v>
      </c>
      <c r="AD913">
        <v>90</v>
      </c>
      <c r="AE913">
        <v>5</v>
      </c>
      <c r="AF913">
        <v>5</v>
      </c>
      <c r="AG913" s="19">
        <v>12</v>
      </c>
      <c r="AH913" s="8">
        <v>59.8</v>
      </c>
      <c r="AI913" s="8">
        <v>13</v>
      </c>
      <c r="AJ913" s="8">
        <v>0.437</v>
      </c>
      <c r="AL913" t="s">
        <v>40</v>
      </c>
      <c r="AM913" s="27">
        <v>1480000019</v>
      </c>
      <c r="AN913" s="27">
        <v>1279999971</v>
      </c>
      <c r="AO913" t="s">
        <v>1400</v>
      </c>
      <c r="AP913" s="27">
        <v>6699999809</v>
      </c>
      <c r="AQ913" t="s">
        <v>1401</v>
      </c>
      <c r="AR913">
        <v>9</v>
      </c>
      <c r="AS913">
        <v>4</v>
      </c>
      <c r="AT913">
        <v>61</v>
      </c>
      <c r="AU913">
        <v>4</v>
      </c>
      <c r="AV913">
        <v>4</v>
      </c>
      <c r="AW913">
        <v>89</v>
      </c>
      <c r="AX913">
        <v>0</v>
      </c>
      <c r="AY913">
        <v>3</v>
      </c>
      <c r="AZ913">
        <v>0</v>
      </c>
      <c r="BA913" t="s">
        <v>392</v>
      </c>
      <c r="BB913">
        <v>0</v>
      </c>
    </row>
    <row r="914" spans="2:54" x14ac:dyDescent="0.25">
      <c r="B914">
        <v>1575</v>
      </c>
      <c r="C914">
        <v>18816</v>
      </c>
      <c r="D914">
        <v>22587</v>
      </c>
      <c r="G914" t="s">
        <v>1414</v>
      </c>
      <c r="H914">
        <v>18816</v>
      </c>
      <c r="I914">
        <v>3</v>
      </c>
      <c r="J914">
        <v>1</v>
      </c>
      <c r="K914">
        <v>60</v>
      </c>
      <c r="M914" t="s">
        <v>1395</v>
      </c>
      <c r="N914" t="s">
        <v>1395</v>
      </c>
      <c r="O914" t="s">
        <v>1395</v>
      </c>
      <c r="P914" t="s">
        <v>1396</v>
      </c>
      <c r="Q914">
        <v>1</v>
      </c>
      <c r="W914" t="s">
        <v>1397</v>
      </c>
      <c r="X914">
        <v>82</v>
      </c>
      <c r="Y914">
        <v>0</v>
      </c>
      <c r="Z914" t="s">
        <v>247</v>
      </c>
      <c r="AA914">
        <v>0</v>
      </c>
      <c r="AB914">
        <v>20</v>
      </c>
      <c r="AC914">
        <v>6</v>
      </c>
      <c r="AD914">
        <v>90</v>
      </c>
      <c r="AE914">
        <v>5</v>
      </c>
      <c r="AF914">
        <v>5</v>
      </c>
      <c r="AG914" s="19">
        <v>12</v>
      </c>
      <c r="AH914" s="8">
        <v>59.8</v>
      </c>
      <c r="AI914" s="8">
        <v>13</v>
      </c>
      <c r="AJ914" s="8">
        <v>0.437</v>
      </c>
      <c r="AL914" t="s">
        <v>40</v>
      </c>
      <c r="AM914" s="27">
        <v>1480000019</v>
      </c>
      <c r="AN914" s="27">
        <v>1279999971</v>
      </c>
      <c r="AO914" t="s">
        <v>1400</v>
      </c>
      <c r="AP914" s="27">
        <v>6699999809</v>
      </c>
      <c r="AQ914" t="s">
        <v>1401</v>
      </c>
      <c r="AR914">
        <v>9</v>
      </c>
      <c r="AS914">
        <v>4</v>
      </c>
      <c r="AT914">
        <v>61</v>
      </c>
      <c r="AU914">
        <v>4</v>
      </c>
      <c r="AV914">
        <v>4</v>
      </c>
      <c r="AW914">
        <v>89</v>
      </c>
      <c r="AX914">
        <v>0</v>
      </c>
      <c r="AY914">
        <v>3</v>
      </c>
      <c r="AZ914">
        <v>0</v>
      </c>
      <c r="BA914" t="s">
        <v>392</v>
      </c>
      <c r="BB914">
        <v>0</v>
      </c>
    </row>
    <row r="915" spans="2:54" x14ac:dyDescent="0.25">
      <c r="B915">
        <v>1317</v>
      </c>
      <c r="C915">
        <v>18815</v>
      </c>
      <c r="D915">
        <v>22596</v>
      </c>
      <c r="G915" t="s">
        <v>1415</v>
      </c>
      <c r="H915">
        <v>18815</v>
      </c>
      <c r="I915">
        <v>3</v>
      </c>
      <c r="J915">
        <v>1</v>
      </c>
      <c r="K915">
        <v>50</v>
      </c>
      <c r="M915" t="s">
        <v>1395</v>
      </c>
      <c r="N915" t="s">
        <v>1395</v>
      </c>
      <c r="O915" t="s">
        <v>1395</v>
      </c>
      <c r="P915" t="s">
        <v>1396</v>
      </c>
      <c r="Q915">
        <v>1</v>
      </c>
      <c r="W915" t="s">
        <v>1397</v>
      </c>
      <c r="X915">
        <v>82</v>
      </c>
      <c r="Y915">
        <v>0</v>
      </c>
      <c r="Z915" t="s">
        <v>247</v>
      </c>
      <c r="AA915">
        <v>0</v>
      </c>
      <c r="AB915">
        <v>20</v>
      </c>
      <c r="AC915">
        <v>6</v>
      </c>
      <c r="AD915">
        <v>90</v>
      </c>
      <c r="AE915">
        <v>5</v>
      </c>
      <c r="AF915">
        <v>5</v>
      </c>
      <c r="AG915" s="19">
        <v>12</v>
      </c>
      <c r="AH915" s="8">
        <v>59.8</v>
      </c>
      <c r="AI915" s="8">
        <v>13</v>
      </c>
      <c r="AJ915" s="8">
        <v>0.437</v>
      </c>
      <c r="AL915" t="s">
        <v>40</v>
      </c>
      <c r="AM915" s="27">
        <v>1480000019</v>
      </c>
      <c r="AN915" s="27">
        <v>1279999971</v>
      </c>
      <c r="AO915" t="s">
        <v>1400</v>
      </c>
      <c r="AP915" s="27">
        <v>6699999809</v>
      </c>
      <c r="AQ915" t="s">
        <v>1401</v>
      </c>
      <c r="AR915">
        <v>9</v>
      </c>
      <c r="AS915">
        <v>4</v>
      </c>
      <c r="AT915">
        <v>61</v>
      </c>
      <c r="AU915">
        <v>4</v>
      </c>
      <c r="AV915">
        <v>4</v>
      </c>
      <c r="AW915">
        <v>89</v>
      </c>
      <c r="AX915">
        <v>0</v>
      </c>
      <c r="AY915">
        <v>3</v>
      </c>
      <c r="AZ915">
        <v>0</v>
      </c>
      <c r="BA915" t="s">
        <v>392</v>
      </c>
      <c r="BB915">
        <v>0</v>
      </c>
    </row>
    <row r="916" spans="2:54" x14ac:dyDescent="0.25">
      <c r="B916">
        <v>2541</v>
      </c>
      <c r="C916">
        <v>19071</v>
      </c>
      <c r="D916">
        <v>24641</v>
      </c>
      <c r="G916" t="s">
        <v>1416</v>
      </c>
      <c r="H916">
        <v>19071</v>
      </c>
      <c r="I916">
        <v>3</v>
      </c>
      <c r="J916">
        <v>1</v>
      </c>
      <c r="K916">
        <v>45</v>
      </c>
      <c r="M916" t="s">
        <v>1395</v>
      </c>
      <c r="N916" t="s">
        <v>1395</v>
      </c>
      <c r="O916" t="s">
        <v>1395</v>
      </c>
      <c r="P916" t="s">
        <v>1396</v>
      </c>
      <c r="Q916">
        <v>1</v>
      </c>
      <c r="W916" t="s">
        <v>1397</v>
      </c>
      <c r="X916">
        <v>78</v>
      </c>
      <c r="Y916">
        <v>0</v>
      </c>
      <c r="Z916" t="s">
        <v>247</v>
      </c>
      <c r="AA916">
        <v>0</v>
      </c>
      <c r="AB916">
        <v>20</v>
      </c>
      <c r="AC916">
        <v>9</v>
      </c>
      <c r="AD916">
        <v>87</v>
      </c>
      <c r="AE916">
        <v>9</v>
      </c>
      <c r="AF916">
        <v>4</v>
      </c>
      <c r="AG916" s="19">
        <v>12</v>
      </c>
      <c r="AH916" s="8">
        <v>59.8</v>
      </c>
      <c r="AI916" s="8">
        <v>13</v>
      </c>
      <c r="AJ916" s="8">
        <v>0.437</v>
      </c>
      <c r="AL916" t="s">
        <v>40</v>
      </c>
      <c r="AM916" s="27">
        <v>1440000057</v>
      </c>
      <c r="AN916" s="27">
        <v>1200000048</v>
      </c>
      <c r="AO916" t="s">
        <v>1417</v>
      </c>
      <c r="AP916" s="27">
        <v>5699999809</v>
      </c>
      <c r="AQ916" t="s">
        <v>1308</v>
      </c>
      <c r="AR916">
        <v>13</v>
      </c>
      <c r="AS916">
        <v>4</v>
      </c>
      <c r="AT916">
        <v>33</v>
      </c>
      <c r="AU916">
        <v>3</v>
      </c>
      <c r="AV916">
        <v>3</v>
      </c>
      <c r="AW916">
        <v>76</v>
      </c>
      <c r="AX916">
        <v>6</v>
      </c>
      <c r="AY916">
        <v>2</v>
      </c>
      <c r="AZ916">
        <v>0</v>
      </c>
      <c r="BA916" t="s">
        <v>392</v>
      </c>
      <c r="BB916">
        <v>0</v>
      </c>
    </row>
    <row r="917" spans="2:54" x14ac:dyDescent="0.25">
      <c r="B917">
        <v>2553</v>
      </c>
      <c r="C917">
        <v>13414</v>
      </c>
      <c r="D917">
        <v>24659</v>
      </c>
      <c r="G917" t="s">
        <v>1418</v>
      </c>
      <c r="H917">
        <v>13414</v>
      </c>
      <c r="I917">
        <v>3</v>
      </c>
      <c r="J917">
        <v>1</v>
      </c>
      <c r="K917">
        <v>100</v>
      </c>
      <c r="M917" t="s">
        <v>1395</v>
      </c>
      <c r="N917" t="s">
        <v>1395</v>
      </c>
      <c r="O917" t="s">
        <v>1395</v>
      </c>
      <c r="P917" t="s">
        <v>1396</v>
      </c>
      <c r="Q917">
        <v>1</v>
      </c>
      <c r="W917" t="s">
        <v>1397</v>
      </c>
      <c r="X917">
        <v>78</v>
      </c>
      <c r="Y917">
        <v>0</v>
      </c>
      <c r="Z917" t="s">
        <v>247</v>
      </c>
      <c r="AA917">
        <v>0</v>
      </c>
      <c r="AB917">
        <v>20</v>
      </c>
      <c r="AC917">
        <v>9</v>
      </c>
      <c r="AD917">
        <v>87</v>
      </c>
      <c r="AE917">
        <v>9</v>
      </c>
      <c r="AF917">
        <v>4</v>
      </c>
      <c r="AG917" s="19">
        <v>12</v>
      </c>
      <c r="AH917" s="8">
        <v>59.8</v>
      </c>
      <c r="AI917" s="8">
        <v>13</v>
      </c>
      <c r="AJ917" s="8">
        <v>0.437</v>
      </c>
      <c r="AL917" t="s">
        <v>40</v>
      </c>
      <c r="AM917" s="27">
        <v>1440000057</v>
      </c>
      <c r="AN917" s="27">
        <v>1200000048</v>
      </c>
      <c r="AO917" t="s">
        <v>1417</v>
      </c>
      <c r="AP917" s="27">
        <v>5699999809</v>
      </c>
      <c r="AQ917" t="s">
        <v>1308</v>
      </c>
      <c r="AR917">
        <v>13</v>
      </c>
      <c r="AS917">
        <v>4</v>
      </c>
      <c r="AT917">
        <v>33</v>
      </c>
      <c r="AU917">
        <v>3</v>
      </c>
      <c r="AV917">
        <v>3</v>
      </c>
      <c r="AW917">
        <v>76</v>
      </c>
      <c r="AX917">
        <v>6</v>
      </c>
      <c r="AY917">
        <v>2</v>
      </c>
      <c r="AZ917">
        <v>0</v>
      </c>
      <c r="BA917" t="s">
        <v>392</v>
      </c>
      <c r="BB917">
        <v>0</v>
      </c>
    </row>
    <row r="918" spans="2:54" x14ac:dyDescent="0.25">
      <c r="B918">
        <v>3147</v>
      </c>
      <c r="C918">
        <v>13415</v>
      </c>
      <c r="D918">
        <v>24660</v>
      </c>
      <c r="G918" t="s">
        <v>1419</v>
      </c>
      <c r="H918">
        <v>13415</v>
      </c>
      <c r="I918">
        <v>3</v>
      </c>
      <c r="J918">
        <v>1</v>
      </c>
      <c r="K918">
        <v>100</v>
      </c>
      <c r="M918" t="s">
        <v>1395</v>
      </c>
      <c r="N918" t="s">
        <v>1395</v>
      </c>
      <c r="O918" t="s">
        <v>1395</v>
      </c>
      <c r="P918" t="s">
        <v>1396</v>
      </c>
      <c r="Q918">
        <v>1</v>
      </c>
      <c r="W918" t="s">
        <v>1397</v>
      </c>
      <c r="X918">
        <v>78</v>
      </c>
      <c r="Y918">
        <v>0</v>
      </c>
      <c r="Z918" t="s">
        <v>247</v>
      </c>
      <c r="AA918">
        <v>0</v>
      </c>
      <c r="AB918">
        <v>20</v>
      </c>
      <c r="AC918">
        <v>9</v>
      </c>
      <c r="AD918">
        <v>87</v>
      </c>
      <c r="AE918">
        <v>9</v>
      </c>
      <c r="AF918">
        <v>4</v>
      </c>
      <c r="AG918" s="19">
        <v>12</v>
      </c>
      <c r="AH918" s="8">
        <v>59.8</v>
      </c>
      <c r="AI918" s="8">
        <v>13</v>
      </c>
      <c r="AJ918" s="8">
        <v>0.437</v>
      </c>
      <c r="AL918" t="s">
        <v>40</v>
      </c>
      <c r="AM918" s="27">
        <v>1440000057</v>
      </c>
      <c r="AN918" s="27">
        <v>1200000048</v>
      </c>
      <c r="AO918" t="s">
        <v>1417</v>
      </c>
      <c r="AP918" s="27">
        <v>5699999809</v>
      </c>
      <c r="AQ918" t="s">
        <v>1308</v>
      </c>
      <c r="AR918">
        <v>13</v>
      </c>
      <c r="AS918">
        <v>4</v>
      </c>
      <c r="AT918">
        <v>33</v>
      </c>
      <c r="AU918">
        <v>3</v>
      </c>
      <c r="AV918">
        <v>3</v>
      </c>
      <c r="AW918">
        <v>76</v>
      </c>
      <c r="AX918">
        <v>6</v>
      </c>
      <c r="AY918">
        <v>2</v>
      </c>
      <c r="AZ918">
        <v>0</v>
      </c>
      <c r="BA918" t="s">
        <v>392</v>
      </c>
      <c r="BB918">
        <v>0</v>
      </c>
    </row>
    <row r="919" spans="2:54" x14ac:dyDescent="0.25">
      <c r="B919">
        <v>1932</v>
      </c>
      <c r="C919">
        <v>12824</v>
      </c>
      <c r="D919">
        <v>27604</v>
      </c>
      <c r="G919" t="s">
        <v>1420</v>
      </c>
      <c r="H919">
        <v>12824</v>
      </c>
      <c r="I919">
        <v>3</v>
      </c>
      <c r="J919">
        <v>2</v>
      </c>
      <c r="K919">
        <v>50</v>
      </c>
      <c r="M919" t="s">
        <v>1421</v>
      </c>
      <c r="N919" t="s">
        <v>1421</v>
      </c>
      <c r="O919" t="s">
        <v>1395</v>
      </c>
      <c r="P919" t="s">
        <v>1422</v>
      </c>
      <c r="Q919">
        <v>1</v>
      </c>
      <c r="W919" t="s">
        <v>1397</v>
      </c>
      <c r="X919">
        <v>69</v>
      </c>
      <c r="Y919">
        <v>0</v>
      </c>
      <c r="Z919" t="s">
        <v>247</v>
      </c>
      <c r="AA919">
        <v>0</v>
      </c>
      <c r="AB919">
        <v>20</v>
      </c>
      <c r="AC919">
        <v>4</v>
      </c>
      <c r="AD919">
        <v>87</v>
      </c>
      <c r="AE919">
        <v>7</v>
      </c>
      <c r="AF919">
        <v>6</v>
      </c>
      <c r="AG919" s="19">
        <v>12</v>
      </c>
      <c r="AH919" s="8">
        <v>59.8</v>
      </c>
      <c r="AI919" s="8">
        <v>13</v>
      </c>
      <c r="AJ919" s="8">
        <v>0.437</v>
      </c>
      <c r="AL919" t="s">
        <v>40</v>
      </c>
      <c r="AM919" s="27">
        <v>149000001</v>
      </c>
      <c r="AN919" s="27">
        <v>1340000033</v>
      </c>
      <c r="AO919" t="s">
        <v>1423</v>
      </c>
      <c r="AP919" s="27">
        <v>5300000191</v>
      </c>
      <c r="AQ919" t="s">
        <v>1424</v>
      </c>
      <c r="AR919">
        <v>14</v>
      </c>
      <c r="AS919">
        <v>3</v>
      </c>
      <c r="AT919">
        <v>13</v>
      </c>
      <c r="AU919">
        <v>1</v>
      </c>
      <c r="AV919">
        <v>1</v>
      </c>
      <c r="AW919">
        <v>44</v>
      </c>
      <c r="AX919">
        <v>6</v>
      </c>
      <c r="AY919">
        <v>3</v>
      </c>
      <c r="AZ919">
        <v>0</v>
      </c>
      <c r="BA919" t="s">
        <v>392</v>
      </c>
      <c r="BB919">
        <v>0</v>
      </c>
    </row>
    <row r="920" spans="2:54" x14ac:dyDescent="0.25">
      <c r="B920">
        <v>1953</v>
      </c>
      <c r="C920">
        <v>12556</v>
      </c>
      <c r="D920">
        <v>27631</v>
      </c>
      <c r="G920" t="s">
        <v>1425</v>
      </c>
      <c r="H920">
        <v>12556</v>
      </c>
      <c r="I920">
        <v>3</v>
      </c>
      <c r="J920">
        <v>1</v>
      </c>
      <c r="K920">
        <v>100</v>
      </c>
      <c r="M920" t="s">
        <v>1421</v>
      </c>
      <c r="N920" t="s">
        <v>1421</v>
      </c>
      <c r="O920" t="s">
        <v>1395</v>
      </c>
      <c r="P920" t="s">
        <v>1422</v>
      </c>
      <c r="Q920">
        <v>1</v>
      </c>
      <c r="W920" t="s">
        <v>1397</v>
      </c>
      <c r="X920">
        <v>69</v>
      </c>
      <c r="Y920">
        <v>0</v>
      </c>
      <c r="Z920" t="s">
        <v>247</v>
      </c>
      <c r="AA920">
        <v>0</v>
      </c>
      <c r="AB920">
        <v>20</v>
      </c>
      <c r="AC920">
        <v>4</v>
      </c>
      <c r="AD920">
        <v>87</v>
      </c>
      <c r="AE920">
        <v>7</v>
      </c>
      <c r="AF920">
        <v>6</v>
      </c>
      <c r="AG920" s="19">
        <v>12</v>
      </c>
      <c r="AH920" s="8">
        <v>59.8</v>
      </c>
      <c r="AI920" s="8">
        <v>13</v>
      </c>
      <c r="AJ920" s="8">
        <v>0.437</v>
      </c>
      <c r="AL920" t="s">
        <v>40</v>
      </c>
      <c r="AM920" s="27">
        <v>149000001</v>
      </c>
      <c r="AN920" s="27">
        <v>1340000033</v>
      </c>
      <c r="AO920" t="s">
        <v>1423</v>
      </c>
      <c r="AP920" s="27">
        <v>5300000191</v>
      </c>
      <c r="AQ920" t="s">
        <v>1424</v>
      </c>
      <c r="AR920">
        <v>14</v>
      </c>
      <c r="AS920">
        <v>3</v>
      </c>
      <c r="AT920">
        <v>13</v>
      </c>
      <c r="AU920">
        <v>1</v>
      </c>
      <c r="AV920">
        <v>1</v>
      </c>
      <c r="AW920">
        <v>44</v>
      </c>
      <c r="AX920">
        <v>6</v>
      </c>
      <c r="AY920">
        <v>3</v>
      </c>
      <c r="AZ920">
        <v>0</v>
      </c>
      <c r="BA920" t="s">
        <v>392</v>
      </c>
      <c r="BB920">
        <v>0</v>
      </c>
    </row>
    <row r="921" spans="2:54" x14ac:dyDescent="0.25">
      <c r="B921">
        <v>1030</v>
      </c>
      <c r="C921">
        <v>12585</v>
      </c>
      <c r="D921">
        <v>27705</v>
      </c>
      <c r="G921" t="s">
        <v>1426</v>
      </c>
      <c r="H921">
        <v>12585</v>
      </c>
      <c r="I921">
        <v>3</v>
      </c>
      <c r="J921">
        <v>1</v>
      </c>
      <c r="K921">
        <v>85</v>
      </c>
      <c r="M921" t="s">
        <v>1421</v>
      </c>
      <c r="N921" t="s">
        <v>1421</v>
      </c>
      <c r="O921" t="s">
        <v>1395</v>
      </c>
      <c r="P921" t="s">
        <v>1422</v>
      </c>
      <c r="Q921">
        <v>1</v>
      </c>
      <c r="W921" t="s">
        <v>1397</v>
      </c>
      <c r="X921">
        <v>69</v>
      </c>
      <c r="Y921">
        <v>0</v>
      </c>
      <c r="Z921" t="s">
        <v>247</v>
      </c>
      <c r="AA921">
        <v>0</v>
      </c>
      <c r="AB921">
        <v>20</v>
      </c>
      <c r="AC921">
        <v>4</v>
      </c>
      <c r="AD921">
        <v>87</v>
      </c>
      <c r="AE921">
        <v>7</v>
      </c>
      <c r="AF921">
        <v>6</v>
      </c>
      <c r="AG921" s="19">
        <v>12</v>
      </c>
      <c r="AH921" s="8">
        <v>59.8</v>
      </c>
      <c r="AI921" s="8">
        <v>13</v>
      </c>
      <c r="AJ921" s="8">
        <v>0.437</v>
      </c>
      <c r="AL921" t="s">
        <v>40</v>
      </c>
      <c r="AM921" s="27">
        <v>149000001</v>
      </c>
      <c r="AN921" s="27">
        <v>1340000033</v>
      </c>
      <c r="AO921" t="s">
        <v>1423</v>
      </c>
      <c r="AP921" s="27">
        <v>5300000191</v>
      </c>
      <c r="AQ921" t="s">
        <v>1424</v>
      </c>
      <c r="AR921">
        <v>14</v>
      </c>
      <c r="AS921">
        <v>3</v>
      </c>
      <c r="AT921">
        <v>13</v>
      </c>
      <c r="AU921">
        <v>1</v>
      </c>
      <c r="AV921">
        <v>1</v>
      </c>
      <c r="AW921">
        <v>44</v>
      </c>
      <c r="AX921">
        <v>6</v>
      </c>
      <c r="AY921">
        <v>3</v>
      </c>
      <c r="AZ921">
        <v>0</v>
      </c>
      <c r="BA921" t="s">
        <v>392</v>
      </c>
      <c r="BB921">
        <v>0</v>
      </c>
    </row>
    <row r="922" spans="2:54" x14ac:dyDescent="0.25">
      <c r="B922">
        <v>1432</v>
      </c>
      <c r="C922">
        <v>12836</v>
      </c>
      <c r="D922">
        <v>28703</v>
      </c>
      <c r="G922" t="s">
        <v>1427</v>
      </c>
      <c r="H922">
        <v>12836</v>
      </c>
      <c r="I922">
        <v>3</v>
      </c>
      <c r="J922">
        <v>1</v>
      </c>
      <c r="K922">
        <v>100</v>
      </c>
      <c r="M922" t="s">
        <v>1428</v>
      </c>
      <c r="N922" t="s">
        <v>1421</v>
      </c>
      <c r="O922" t="s">
        <v>1395</v>
      </c>
      <c r="P922" t="s">
        <v>1422</v>
      </c>
      <c r="Q922">
        <v>1</v>
      </c>
      <c r="R922">
        <v>1</v>
      </c>
      <c r="S922">
        <v>0</v>
      </c>
      <c r="W922" t="s">
        <v>1397</v>
      </c>
      <c r="X922">
        <v>82</v>
      </c>
      <c r="Y922">
        <v>0</v>
      </c>
      <c r="Z922" t="s">
        <v>247</v>
      </c>
      <c r="AA922">
        <v>0</v>
      </c>
      <c r="AB922">
        <v>20</v>
      </c>
      <c r="AC922">
        <v>2</v>
      </c>
      <c r="AD922">
        <v>90</v>
      </c>
      <c r="AE922">
        <v>4</v>
      </c>
      <c r="AF922">
        <v>6</v>
      </c>
      <c r="AG922" s="19">
        <v>12</v>
      </c>
      <c r="AH922" s="8">
        <v>59.8</v>
      </c>
      <c r="AI922" s="8">
        <v>13</v>
      </c>
      <c r="AJ922" s="8">
        <v>0.437</v>
      </c>
      <c r="AL922" t="s">
        <v>40</v>
      </c>
      <c r="AM922" s="27">
        <v>1570000052</v>
      </c>
      <c r="AN922" s="27">
        <v>1340000033</v>
      </c>
      <c r="AO922" t="s">
        <v>1429</v>
      </c>
      <c r="AP922" s="27">
        <v>5900000095</v>
      </c>
      <c r="AQ922" t="s">
        <v>1430</v>
      </c>
      <c r="AR922">
        <v>12</v>
      </c>
      <c r="AS922">
        <v>2</v>
      </c>
      <c r="AT922">
        <v>25</v>
      </c>
      <c r="AU922">
        <v>2</v>
      </c>
      <c r="AV922">
        <v>2</v>
      </c>
      <c r="AW922">
        <v>75</v>
      </c>
      <c r="AX922">
        <v>6</v>
      </c>
      <c r="AY922">
        <v>3</v>
      </c>
      <c r="AZ922">
        <v>0</v>
      </c>
      <c r="BA922" t="s">
        <v>392</v>
      </c>
      <c r="BB922">
        <v>0</v>
      </c>
    </row>
    <row r="923" spans="2:54" x14ac:dyDescent="0.25">
      <c r="B923">
        <v>547</v>
      </c>
      <c r="C923">
        <v>16043</v>
      </c>
      <c r="D923">
        <v>242098</v>
      </c>
      <c r="G923" t="s">
        <v>1431</v>
      </c>
      <c r="H923">
        <v>16043</v>
      </c>
      <c r="I923">
        <v>3</v>
      </c>
      <c r="J923">
        <v>2</v>
      </c>
      <c r="K923">
        <v>30</v>
      </c>
      <c r="M923" t="s">
        <v>1432</v>
      </c>
      <c r="N923" t="s">
        <v>1432</v>
      </c>
      <c r="O923" t="s">
        <v>1342</v>
      </c>
      <c r="P923" t="s">
        <v>1433</v>
      </c>
      <c r="Q923">
        <v>1</v>
      </c>
      <c r="W923" t="s">
        <v>1397</v>
      </c>
      <c r="X923">
        <v>68</v>
      </c>
      <c r="Y923">
        <v>0</v>
      </c>
      <c r="Z923" t="s">
        <v>247</v>
      </c>
      <c r="AA923">
        <v>0</v>
      </c>
      <c r="AB923">
        <v>20</v>
      </c>
      <c r="AC923">
        <v>20</v>
      </c>
      <c r="AD923">
        <v>89</v>
      </c>
      <c r="AE923">
        <v>8</v>
      </c>
      <c r="AF923">
        <v>3</v>
      </c>
      <c r="AG923" s="19">
        <v>12</v>
      </c>
      <c r="AH923" s="8">
        <v>59.8</v>
      </c>
      <c r="AI923" s="8">
        <v>13</v>
      </c>
      <c r="AJ923" s="8">
        <v>0.437</v>
      </c>
      <c r="AL923" t="s">
        <v>40</v>
      </c>
      <c r="AM923" s="27">
        <v>1429999948</v>
      </c>
      <c r="AN923" s="27">
        <v>1100000024</v>
      </c>
      <c r="AO923" s="27">
        <v>1952000022</v>
      </c>
      <c r="AP923" s="27">
        <v>4400000095</v>
      </c>
      <c r="AQ923" s="27">
        <v>1029999971</v>
      </c>
      <c r="AR923">
        <v>20</v>
      </c>
      <c r="AS923">
        <v>4</v>
      </c>
      <c r="AT923">
        <v>67</v>
      </c>
      <c r="AU923">
        <v>2</v>
      </c>
      <c r="AV923">
        <v>2</v>
      </c>
      <c r="AW923">
        <v>34</v>
      </c>
      <c r="AX923">
        <v>31</v>
      </c>
      <c r="AY923">
        <v>1</v>
      </c>
      <c r="AZ923">
        <v>0</v>
      </c>
      <c r="BA923">
        <v>0</v>
      </c>
      <c r="BB923">
        <v>0</v>
      </c>
    </row>
    <row r="924" spans="2:54" x14ac:dyDescent="0.25">
      <c r="B924">
        <v>680</v>
      </c>
      <c r="C924">
        <v>12792</v>
      </c>
      <c r="D924">
        <v>242100</v>
      </c>
      <c r="G924" t="s">
        <v>1434</v>
      </c>
      <c r="H924">
        <v>12792</v>
      </c>
      <c r="I924">
        <v>3</v>
      </c>
      <c r="J924">
        <v>2</v>
      </c>
      <c r="K924">
        <v>30</v>
      </c>
      <c r="M924" t="s">
        <v>1432</v>
      </c>
      <c r="N924" t="s">
        <v>1432</v>
      </c>
      <c r="O924" t="s">
        <v>1342</v>
      </c>
      <c r="P924" t="s">
        <v>1433</v>
      </c>
      <c r="Q924">
        <v>1</v>
      </c>
      <c r="W924" t="s">
        <v>1397</v>
      </c>
      <c r="X924">
        <v>68</v>
      </c>
      <c r="Y924">
        <v>0</v>
      </c>
      <c r="Z924" t="s">
        <v>247</v>
      </c>
      <c r="AA924">
        <v>0</v>
      </c>
      <c r="AB924">
        <v>20</v>
      </c>
      <c r="AC924">
        <v>20</v>
      </c>
      <c r="AD924">
        <v>89</v>
      </c>
      <c r="AE924">
        <v>8</v>
      </c>
      <c r="AF924">
        <v>3</v>
      </c>
      <c r="AG924" s="19">
        <v>12</v>
      </c>
      <c r="AH924" s="8">
        <v>59.8</v>
      </c>
      <c r="AI924" s="8">
        <v>13</v>
      </c>
      <c r="AJ924" s="8">
        <v>0.437</v>
      </c>
      <c r="AL924" t="s">
        <v>40</v>
      </c>
      <c r="AM924" s="27">
        <v>1429999948</v>
      </c>
      <c r="AN924" s="27">
        <v>1100000024</v>
      </c>
      <c r="AO924" s="27">
        <v>1952000022</v>
      </c>
      <c r="AP924" s="27">
        <v>4400000095</v>
      </c>
      <c r="AQ924" s="27">
        <v>1029999971</v>
      </c>
      <c r="AR924">
        <v>20</v>
      </c>
      <c r="AS924">
        <v>4</v>
      </c>
      <c r="AT924">
        <v>67</v>
      </c>
      <c r="AU924">
        <v>2</v>
      </c>
      <c r="AV924">
        <v>2</v>
      </c>
      <c r="AW924">
        <v>34</v>
      </c>
      <c r="AX924">
        <v>31</v>
      </c>
      <c r="AY924">
        <v>1</v>
      </c>
      <c r="AZ924">
        <v>0</v>
      </c>
      <c r="BA924">
        <v>0</v>
      </c>
      <c r="BB924">
        <v>0</v>
      </c>
    </row>
    <row r="925" spans="2:54" x14ac:dyDescent="0.25">
      <c r="B925">
        <v>887</v>
      </c>
      <c r="C925">
        <v>12729</v>
      </c>
      <c r="D925">
        <v>242101</v>
      </c>
      <c r="G925" t="s">
        <v>1435</v>
      </c>
      <c r="H925">
        <v>12729</v>
      </c>
      <c r="I925">
        <v>3</v>
      </c>
      <c r="J925">
        <v>2</v>
      </c>
      <c r="K925">
        <v>20</v>
      </c>
      <c r="M925" t="s">
        <v>1432</v>
      </c>
      <c r="N925" t="s">
        <v>1432</v>
      </c>
      <c r="O925" t="s">
        <v>1342</v>
      </c>
      <c r="P925" t="s">
        <v>1433</v>
      </c>
      <c r="Q925">
        <v>1</v>
      </c>
      <c r="W925" t="s">
        <v>1397</v>
      </c>
      <c r="X925">
        <v>68</v>
      </c>
      <c r="Y925">
        <v>0</v>
      </c>
      <c r="Z925" t="s">
        <v>247</v>
      </c>
      <c r="AA925">
        <v>0</v>
      </c>
      <c r="AB925">
        <v>20</v>
      </c>
      <c r="AC925">
        <v>20</v>
      </c>
      <c r="AD925">
        <v>89</v>
      </c>
      <c r="AE925">
        <v>8</v>
      </c>
      <c r="AF925">
        <v>3</v>
      </c>
      <c r="AG925" s="19">
        <v>12</v>
      </c>
      <c r="AH925" s="8">
        <v>59.8</v>
      </c>
      <c r="AI925" s="8">
        <v>13</v>
      </c>
      <c r="AJ925" s="8">
        <v>0.437</v>
      </c>
      <c r="AL925" t="s">
        <v>40</v>
      </c>
      <c r="AM925" s="27">
        <v>1429999948</v>
      </c>
      <c r="AN925" s="27">
        <v>1100000024</v>
      </c>
      <c r="AO925" s="27">
        <v>1952000022</v>
      </c>
      <c r="AP925" s="27">
        <v>4400000095</v>
      </c>
      <c r="AQ925" s="27">
        <v>1029999971</v>
      </c>
      <c r="AR925">
        <v>20</v>
      </c>
      <c r="AS925">
        <v>4</v>
      </c>
      <c r="AT925">
        <v>67</v>
      </c>
      <c r="AU925">
        <v>2</v>
      </c>
      <c r="AV925">
        <v>2</v>
      </c>
      <c r="AW925">
        <v>34</v>
      </c>
      <c r="AX925">
        <v>31</v>
      </c>
      <c r="AY925">
        <v>1</v>
      </c>
      <c r="AZ925">
        <v>0</v>
      </c>
      <c r="BA925">
        <v>0</v>
      </c>
      <c r="BB925">
        <v>0</v>
      </c>
    </row>
    <row r="926" spans="2:54" x14ac:dyDescent="0.25">
      <c r="B926">
        <v>421</v>
      </c>
      <c r="C926">
        <v>17081</v>
      </c>
      <c r="D926">
        <v>242115</v>
      </c>
      <c r="G926" t="s">
        <v>1436</v>
      </c>
      <c r="H926">
        <v>17081</v>
      </c>
      <c r="I926">
        <v>3</v>
      </c>
      <c r="J926">
        <v>3</v>
      </c>
      <c r="K926">
        <v>25</v>
      </c>
      <c r="M926" t="s">
        <v>1432</v>
      </c>
      <c r="N926" t="s">
        <v>1432</v>
      </c>
      <c r="O926" t="s">
        <v>1342</v>
      </c>
      <c r="P926" t="s">
        <v>1433</v>
      </c>
      <c r="Q926">
        <v>1</v>
      </c>
      <c r="W926" t="s">
        <v>1397</v>
      </c>
      <c r="X926">
        <v>68</v>
      </c>
      <c r="Y926">
        <v>0</v>
      </c>
      <c r="Z926" t="s">
        <v>247</v>
      </c>
      <c r="AA926">
        <v>0</v>
      </c>
      <c r="AB926">
        <v>20</v>
      </c>
      <c r="AC926">
        <v>20</v>
      </c>
      <c r="AD926">
        <v>89</v>
      </c>
      <c r="AE926">
        <v>8</v>
      </c>
      <c r="AF926">
        <v>3</v>
      </c>
      <c r="AG926" s="19">
        <v>12</v>
      </c>
      <c r="AH926" s="8">
        <v>59.8</v>
      </c>
      <c r="AI926" s="8">
        <v>13</v>
      </c>
      <c r="AJ926" s="8">
        <v>0.437</v>
      </c>
      <c r="AL926" t="s">
        <v>40</v>
      </c>
      <c r="AM926" s="27">
        <v>1429999948</v>
      </c>
      <c r="AN926" s="27">
        <v>1100000024</v>
      </c>
      <c r="AO926" s="27">
        <v>1952000022</v>
      </c>
      <c r="AP926" s="27">
        <v>4400000095</v>
      </c>
      <c r="AQ926" s="27">
        <v>1029999971</v>
      </c>
      <c r="AR926">
        <v>20</v>
      </c>
      <c r="AS926">
        <v>4</v>
      </c>
      <c r="AT926">
        <v>67</v>
      </c>
      <c r="AU926">
        <v>2</v>
      </c>
      <c r="AV926">
        <v>2</v>
      </c>
      <c r="AW926">
        <v>34</v>
      </c>
      <c r="AX926">
        <v>31</v>
      </c>
      <c r="AY926">
        <v>1</v>
      </c>
      <c r="AZ926">
        <v>0</v>
      </c>
      <c r="BA926">
        <v>0</v>
      </c>
      <c r="BB926">
        <v>0</v>
      </c>
    </row>
    <row r="927" spans="2:54" x14ac:dyDescent="0.25">
      <c r="B927">
        <v>804</v>
      </c>
      <c r="C927">
        <v>12790</v>
      </c>
      <c r="D927">
        <v>242116</v>
      </c>
      <c r="G927" t="s">
        <v>1437</v>
      </c>
      <c r="H927">
        <v>12790</v>
      </c>
      <c r="I927">
        <v>3</v>
      </c>
      <c r="J927">
        <v>1</v>
      </c>
      <c r="K927">
        <v>60</v>
      </c>
      <c r="M927" t="s">
        <v>1432</v>
      </c>
      <c r="N927" t="s">
        <v>1432</v>
      </c>
      <c r="O927" t="s">
        <v>1342</v>
      </c>
      <c r="P927" t="s">
        <v>1433</v>
      </c>
      <c r="Q927">
        <v>1</v>
      </c>
      <c r="W927" t="s">
        <v>1397</v>
      </c>
      <c r="X927">
        <v>68</v>
      </c>
      <c r="Y927">
        <v>0</v>
      </c>
      <c r="Z927" t="s">
        <v>247</v>
      </c>
      <c r="AA927">
        <v>0</v>
      </c>
      <c r="AB927">
        <v>20</v>
      </c>
      <c r="AC927">
        <v>20</v>
      </c>
      <c r="AD927">
        <v>89</v>
      </c>
      <c r="AE927">
        <v>8</v>
      </c>
      <c r="AF927">
        <v>3</v>
      </c>
      <c r="AG927" s="19">
        <v>12</v>
      </c>
      <c r="AH927" s="8">
        <v>59.8</v>
      </c>
      <c r="AI927" s="8">
        <v>13</v>
      </c>
      <c r="AJ927" s="8">
        <v>0.437</v>
      </c>
      <c r="AL927" t="s">
        <v>40</v>
      </c>
      <c r="AM927" s="27">
        <v>1429999948</v>
      </c>
      <c r="AN927" s="27">
        <v>1100000024</v>
      </c>
      <c r="AO927" s="27">
        <v>1952000022</v>
      </c>
      <c r="AP927" s="27">
        <v>4400000095</v>
      </c>
      <c r="AQ927" s="27">
        <v>1029999971</v>
      </c>
      <c r="AR927">
        <v>20</v>
      </c>
      <c r="AS927">
        <v>4</v>
      </c>
      <c r="AT927">
        <v>67</v>
      </c>
      <c r="AU927">
        <v>2</v>
      </c>
      <c r="AV927">
        <v>2</v>
      </c>
      <c r="AW927">
        <v>34</v>
      </c>
      <c r="AX927">
        <v>31</v>
      </c>
      <c r="AY927">
        <v>1</v>
      </c>
      <c r="AZ927">
        <v>0</v>
      </c>
      <c r="BA927">
        <v>0</v>
      </c>
      <c r="BB927">
        <v>0</v>
      </c>
    </row>
    <row r="928" spans="2:54" x14ac:dyDescent="0.25">
      <c r="B928">
        <v>3698</v>
      </c>
      <c r="C928">
        <v>13453</v>
      </c>
      <c r="D928">
        <v>242312</v>
      </c>
      <c r="G928" t="s">
        <v>1438</v>
      </c>
      <c r="H928">
        <v>13453</v>
      </c>
      <c r="I928">
        <v>3</v>
      </c>
      <c r="J928">
        <v>1</v>
      </c>
      <c r="K928">
        <v>70</v>
      </c>
      <c r="M928" t="s">
        <v>1432</v>
      </c>
      <c r="N928" t="s">
        <v>1432</v>
      </c>
      <c r="O928" t="s">
        <v>1342</v>
      </c>
      <c r="P928" t="s">
        <v>1433</v>
      </c>
      <c r="Q928">
        <v>1</v>
      </c>
      <c r="W928" t="s">
        <v>1397</v>
      </c>
      <c r="X928">
        <v>58</v>
      </c>
      <c r="Y928">
        <v>0</v>
      </c>
      <c r="Z928" t="s">
        <v>247</v>
      </c>
      <c r="AA928">
        <v>0</v>
      </c>
      <c r="AB928">
        <v>20</v>
      </c>
      <c r="AC928">
        <v>18</v>
      </c>
      <c r="AD928">
        <v>92</v>
      </c>
      <c r="AE928">
        <v>6</v>
      </c>
      <c r="AF928">
        <v>2</v>
      </c>
      <c r="AG928" s="19">
        <v>12</v>
      </c>
      <c r="AH928" s="8">
        <v>59.8</v>
      </c>
      <c r="AI928" s="8">
        <v>13</v>
      </c>
      <c r="AJ928" s="8">
        <v>0.437</v>
      </c>
      <c r="AL928" t="s">
        <v>40</v>
      </c>
      <c r="AM928" s="27">
        <v>1220000029</v>
      </c>
      <c r="AN928" t="s">
        <v>416</v>
      </c>
      <c r="AO928" s="27">
        <v>4800000191</v>
      </c>
      <c r="AP928" s="27">
        <v>4400000095</v>
      </c>
      <c r="AQ928" s="27">
        <v>1379999995</v>
      </c>
      <c r="AR928">
        <v>24</v>
      </c>
      <c r="AS928">
        <v>9</v>
      </c>
      <c r="AT928">
        <v>65</v>
      </c>
      <c r="AU928">
        <v>5</v>
      </c>
      <c r="AV928">
        <v>4</v>
      </c>
      <c r="AW928">
        <v>35</v>
      </c>
      <c r="AX928">
        <v>26</v>
      </c>
      <c r="AY928">
        <v>2</v>
      </c>
      <c r="AZ928">
        <v>0</v>
      </c>
      <c r="BA928">
        <v>0</v>
      </c>
      <c r="BB928">
        <v>0</v>
      </c>
    </row>
    <row r="929" spans="2:54" x14ac:dyDescent="0.25">
      <c r="B929">
        <v>3245</v>
      </c>
      <c r="C929">
        <v>13456</v>
      </c>
      <c r="D929">
        <v>242315</v>
      </c>
      <c r="G929" t="s">
        <v>1439</v>
      </c>
      <c r="H929">
        <v>13456</v>
      </c>
      <c r="I929">
        <v>3</v>
      </c>
      <c r="J929">
        <v>1</v>
      </c>
      <c r="K929">
        <v>80</v>
      </c>
      <c r="M929" t="s">
        <v>1432</v>
      </c>
      <c r="N929" t="s">
        <v>1432</v>
      </c>
      <c r="O929" t="s">
        <v>1342</v>
      </c>
      <c r="P929" t="s">
        <v>1433</v>
      </c>
      <c r="Q929">
        <v>1</v>
      </c>
      <c r="W929" t="s">
        <v>1397</v>
      </c>
      <c r="X929">
        <v>58</v>
      </c>
      <c r="Y929">
        <v>0</v>
      </c>
      <c r="Z929" t="s">
        <v>247</v>
      </c>
      <c r="AA929">
        <v>0</v>
      </c>
      <c r="AB929">
        <v>20</v>
      </c>
      <c r="AC929">
        <v>18</v>
      </c>
      <c r="AD929">
        <v>92</v>
      </c>
      <c r="AE929">
        <v>6</v>
      </c>
      <c r="AF929">
        <v>2</v>
      </c>
      <c r="AG929" s="19">
        <v>12</v>
      </c>
      <c r="AH929" s="8">
        <v>59.8</v>
      </c>
      <c r="AI929" s="8">
        <v>13</v>
      </c>
      <c r="AJ929" s="8">
        <v>0.437</v>
      </c>
      <c r="AL929" t="s">
        <v>40</v>
      </c>
      <c r="AM929" s="27">
        <v>1220000029</v>
      </c>
      <c r="AN929" t="s">
        <v>416</v>
      </c>
      <c r="AO929" s="27">
        <v>4800000191</v>
      </c>
      <c r="AP929" s="27">
        <v>4400000095</v>
      </c>
      <c r="AQ929" s="27">
        <v>1379999995</v>
      </c>
      <c r="AR929">
        <v>24</v>
      </c>
      <c r="AS929">
        <v>9</v>
      </c>
      <c r="AT929">
        <v>65</v>
      </c>
      <c r="AU929">
        <v>5</v>
      </c>
      <c r="AV929">
        <v>4</v>
      </c>
      <c r="AW929">
        <v>35</v>
      </c>
      <c r="AX929">
        <v>26</v>
      </c>
      <c r="AY929">
        <v>2</v>
      </c>
      <c r="AZ929">
        <v>0</v>
      </c>
      <c r="BA929">
        <v>0</v>
      </c>
      <c r="BB929">
        <v>0</v>
      </c>
    </row>
    <row r="930" spans="2:54" x14ac:dyDescent="0.25">
      <c r="B930">
        <v>3464</v>
      </c>
      <c r="C930">
        <v>13406</v>
      </c>
      <c r="D930">
        <v>242462</v>
      </c>
      <c r="G930" t="s">
        <v>1440</v>
      </c>
      <c r="H930">
        <v>13406</v>
      </c>
      <c r="I930">
        <v>3</v>
      </c>
      <c r="J930">
        <v>2</v>
      </c>
      <c r="K930">
        <v>20</v>
      </c>
      <c r="M930" t="s">
        <v>1432</v>
      </c>
      <c r="N930" t="s">
        <v>1432</v>
      </c>
      <c r="O930" t="s">
        <v>1342</v>
      </c>
      <c r="P930" t="s">
        <v>1433</v>
      </c>
      <c r="Q930">
        <v>1</v>
      </c>
      <c r="W930" t="s">
        <v>1397</v>
      </c>
      <c r="X930">
        <v>66</v>
      </c>
      <c r="Y930">
        <v>0</v>
      </c>
      <c r="Z930" t="s">
        <v>247</v>
      </c>
      <c r="AA930">
        <v>0</v>
      </c>
      <c r="AB930">
        <v>20</v>
      </c>
      <c r="AC930">
        <v>20</v>
      </c>
      <c r="AD930">
        <v>87</v>
      </c>
      <c r="AE930">
        <v>10</v>
      </c>
      <c r="AF930">
        <v>3</v>
      </c>
      <c r="AG930" s="19">
        <v>12</v>
      </c>
      <c r="AH930" s="8">
        <v>59.8</v>
      </c>
      <c r="AI930" s="8">
        <v>13</v>
      </c>
      <c r="AJ930" s="8">
        <v>0.437</v>
      </c>
      <c r="AL930" t="s">
        <v>40</v>
      </c>
      <c r="AM930" s="27">
        <v>1220000029</v>
      </c>
      <c r="AN930" s="27">
        <v>1100000024</v>
      </c>
      <c r="AO930" s="27">
        <v>2270999908</v>
      </c>
      <c r="AP930" s="27">
        <v>4400000095</v>
      </c>
      <c r="AQ930" s="27">
        <v>2049999952</v>
      </c>
      <c r="AR930">
        <v>21</v>
      </c>
      <c r="AS930">
        <v>6</v>
      </c>
      <c r="AT930">
        <v>65</v>
      </c>
      <c r="AU930">
        <v>5</v>
      </c>
      <c r="AV930">
        <v>4</v>
      </c>
      <c r="AW930">
        <v>31</v>
      </c>
      <c r="AX930">
        <v>31</v>
      </c>
      <c r="AY930">
        <v>1</v>
      </c>
      <c r="AZ930">
        <v>0</v>
      </c>
      <c r="BA930">
        <v>0</v>
      </c>
      <c r="BB930">
        <v>0</v>
      </c>
    </row>
    <row r="931" spans="2:54" x14ac:dyDescent="0.25">
      <c r="B931">
        <v>3781</v>
      </c>
      <c r="C931">
        <v>13452</v>
      </c>
      <c r="D931">
        <v>242463</v>
      </c>
      <c r="G931" t="s">
        <v>1441</v>
      </c>
      <c r="H931">
        <v>13452</v>
      </c>
      <c r="I931">
        <v>3</v>
      </c>
      <c r="J931">
        <v>1</v>
      </c>
      <c r="K931">
        <v>100</v>
      </c>
      <c r="M931" t="s">
        <v>1432</v>
      </c>
      <c r="N931" t="s">
        <v>1432</v>
      </c>
      <c r="O931" t="s">
        <v>1342</v>
      </c>
      <c r="P931" t="s">
        <v>1433</v>
      </c>
      <c r="Q931">
        <v>1</v>
      </c>
      <c r="W931" t="s">
        <v>1397</v>
      </c>
      <c r="X931">
        <v>66</v>
      </c>
      <c r="Y931">
        <v>0</v>
      </c>
      <c r="Z931" t="s">
        <v>247</v>
      </c>
      <c r="AA931">
        <v>0</v>
      </c>
      <c r="AB931">
        <v>20</v>
      </c>
      <c r="AC931">
        <v>20</v>
      </c>
      <c r="AD931">
        <v>87</v>
      </c>
      <c r="AE931">
        <v>10</v>
      </c>
      <c r="AF931">
        <v>3</v>
      </c>
      <c r="AG931" s="19">
        <v>12</v>
      </c>
      <c r="AH931" s="8">
        <v>59.8</v>
      </c>
      <c r="AI931" s="8">
        <v>13</v>
      </c>
      <c r="AJ931" s="8">
        <v>0.437</v>
      </c>
      <c r="AL931" t="s">
        <v>40</v>
      </c>
      <c r="AM931" s="27">
        <v>1220000029</v>
      </c>
      <c r="AN931" s="27">
        <v>1100000024</v>
      </c>
      <c r="AO931" s="27">
        <v>2270999908</v>
      </c>
      <c r="AP931" s="27">
        <v>4400000095</v>
      </c>
      <c r="AQ931" s="27">
        <v>2049999952</v>
      </c>
      <c r="AR931">
        <v>21</v>
      </c>
      <c r="AS931">
        <v>6</v>
      </c>
      <c r="AT931">
        <v>65</v>
      </c>
      <c r="AU931">
        <v>5</v>
      </c>
      <c r="AV931">
        <v>4</v>
      </c>
      <c r="AW931">
        <v>31</v>
      </c>
      <c r="AX931">
        <v>31</v>
      </c>
      <c r="AY931">
        <v>1</v>
      </c>
      <c r="AZ931">
        <v>0</v>
      </c>
      <c r="BA931">
        <v>0</v>
      </c>
      <c r="BB931">
        <v>0</v>
      </c>
    </row>
    <row r="932" spans="2:54" x14ac:dyDescent="0.25">
      <c r="B932">
        <v>2440</v>
      </c>
      <c r="C932">
        <v>12633</v>
      </c>
      <c r="D932">
        <v>246886</v>
      </c>
      <c r="G932" t="s">
        <v>1442</v>
      </c>
      <c r="H932">
        <v>12633</v>
      </c>
      <c r="I932">
        <v>3</v>
      </c>
      <c r="J932">
        <v>3</v>
      </c>
      <c r="K932">
        <v>15</v>
      </c>
      <c r="M932" t="s">
        <v>1341</v>
      </c>
      <c r="N932" t="s">
        <v>1341</v>
      </c>
      <c r="O932" t="s">
        <v>1342</v>
      </c>
      <c r="P932" t="s">
        <v>1343</v>
      </c>
      <c r="Q932">
        <v>1</v>
      </c>
      <c r="W932" t="s">
        <v>126</v>
      </c>
      <c r="X932">
        <v>72</v>
      </c>
      <c r="Y932">
        <v>0</v>
      </c>
      <c r="Z932" t="s">
        <v>247</v>
      </c>
      <c r="AA932">
        <v>0</v>
      </c>
      <c r="AB932">
        <v>20</v>
      </c>
      <c r="AC932">
        <v>14</v>
      </c>
      <c r="AD932">
        <v>75</v>
      </c>
      <c r="AE932">
        <v>20</v>
      </c>
      <c r="AF932">
        <v>5</v>
      </c>
      <c r="AG932" s="19">
        <v>12</v>
      </c>
      <c r="AH932" s="8">
        <v>59.8</v>
      </c>
      <c r="AI932" s="8">
        <v>13</v>
      </c>
      <c r="AJ932" s="8">
        <v>0.437</v>
      </c>
      <c r="AL932" t="s">
        <v>40</v>
      </c>
      <c r="AM932" s="27">
        <v>1190000057</v>
      </c>
      <c r="AN932" s="27">
        <v>1269999981</v>
      </c>
      <c r="AO932" s="27">
        <v>3318999767</v>
      </c>
      <c r="AP932" t="s">
        <v>557</v>
      </c>
      <c r="AQ932" s="27">
        <v>3430000067</v>
      </c>
      <c r="AR932">
        <v>24</v>
      </c>
      <c r="AS932">
        <v>10</v>
      </c>
      <c r="AT932">
        <v>56</v>
      </c>
      <c r="AU932">
        <v>7</v>
      </c>
      <c r="AV932">
        <v>4</v>
      </c>
      <c r="AW932">
        <v>30</v>
      </c>
      <c r="AX932">
        <v>7</v>
      </c>
      <c r="AY932">
        <v>1</v>
      </c>
      <c r="AZ932">
        <v>0</v>
      </c>
      <c r="BA932">
        <v>0</v>
      </c>
      <c r="BB932">
        <v>0</v>
      </c>
    </row>
    <row r="933" spans="2:54" x14ac:dyDescent="0.25">
      <c r="B933">
        <v>3332</v>
      </c>
      <c r="C933">
        <v>13436</v>
      </c>
      <c r="D933">
        <v>246892</v>
      </c>
      <c r="G933" t="s">
        <v>1443</v>
      </c>
      <c r="H933">
        <v>13436</v>
      </c>
      <c r="I933">
        <v>3</v>
      </c>
      <c r="J933">
        <v>2</v>
      </c>
      <c r="K933">
        <v>20</v>
      </c>
      <c r="M933" t="s">
        <v>1341</v>
      </c>
      <c r="N933" t="s">
        <v>1341</v>
      </c>
      <c r="O933" t="s">
        <v>1342</v>
      </c>
      <c r="P933" t="s">
        <v>1343</v>
      </c>
      <c r="Q933">
        <v>1</v>
      </c>
      <c r="W933" t="s">
        <v>126</v>
      </c>
      <c r="X933">
        <v>72</v>
      </c>
      <c r="Y933">
        <v>0</v>
      </c>
      <c r="Z933" t="s">
        <v>247</v>
      </c>
      <c r="AA933">
        <v>0</v>
      </c>
      <c r="AB933">
        <v>20</v>
      </c>
      <c r="AC933">
        <v>14</v>
      </c>
      <c r="AD933">
        <v>75</v>
      </c>
      <c r="AE933">
        <v>20</v>
      </c>
      <c r="AF933">
        <v>5</v>
      </c>
      <c r="AG933" s="19">
        <v>12</v>
      </c>
      <c r="AH933" s="8">
        <v>59.8</v>
      </c>
      <c r="AI933" s="8">
        <v>13</v>
      </c>
      <c r="AJ933" s="8">
        <v>0.437</v>
      </c>
      <c r="AL933" t="s">
        <v>40</v>
      </c>
      <c r="AM933" s="27">
        <v>1190000057</v>
      </c>
      <c r="AN933" s="27">
        <v>1269999981</v>
      </c>
      <c r="AO933" s="27">
        <v>3318999767</v>
      </c>
      <c r="AP933" t="s">
        <v>557</v>
      </c>
      <c r="AQ933" s="27">
        <v>3430000067</v>
      </c>
      <c r="AR933">
        <v>24</v>
      </c>
      <c r="AS933">
        <v>10</v>
      </c>
      <c r="AT933">
        <v>56</v>
      </c>
      <c r="AU933">
        <v>7</v>
      </c>
      <c r="AV933">
        <v>4</v>
      </c>
      <c r="AW933">
        <v>30</v>
      </c>
      <c r="AX933">
        <v>7</v>
      </c>
      <c r="AY933">
        <v>1</v>
      </c>
      <c r="AZ933">
        <v>0</v>
      </c>
      <c r="BA933">
        <v>0</v>
      </c>
      <c r="BB933">
        <v>0</v>
      </c>
    </row>
    <row r="934" spans="2:54" x14ac:dyDescent="0.25">
      <c r="B934">
        <v>3311</v>
      </c>
      <c r="C934">
        <v>13454</v>
      </c>
      <c r="D934">
        <v>246894</v>
      </c>
      <c r="G934" t="s">
        <v>1444</v>
      </c>
      <c r="H934">
        <v>13454</v>
      </c>
      <c r="I934">
        <v>3</v>
      </c>
      <c r="J934">
        <v>2</v>
      </c>
      <c r="K934">
        <v>20</v>
      </c>
      <c r="M934" t="s">
        <v>1341</v>
      </c>
      <c r="N934" t="s">
        <v>1341</v>
      </c>
      <c r="O934" t="s">
        <v>1342</v>
      </c>
      <c r="P934" t="s">
        <v>1343</v>
      </c>
      <c r="Q934">
        <v>1</v>
      </c>
      <c r="W934" t="s">
        <v>126</v>
      </c>
      <c r="X934">
        <v>72</v>
      </c>
      <c r="Y934">
        <v>0</v>
      </c>
      <c r="Z934" t="s">
        <v>247</v>
      </c>
      <c r="AA934">
        <v>0</v>
      </c>
      <c r="AB934">
        <v>20</v>
      </c>
      <c r="AC934">
        <v>14</v>
      </c>
      <c r="AD934">
        <v>75</v>
      </c>
      <c r="AE934">
        <v>20</v>
      </c>
      <c r="AF934">
        <v>5</v>
      </c>
      <c r="AG934" s="19">
        <v>12</v>
      </c>
      <c r="AH934" s="8">
        <v>59.8</v>
      </c>
      <c r="AI934" s="8">
        <v>13</v>
      </c>
      <c r="AJ934" s="8">
        <v>0.437</v>
      </c>
      <c r="AL934" t="s">
        <v>40</v>
      </c>
      <c r="AM934" s="27">
        <v>1190000057</v>
      </c>
      <c r="AN934" s="27">
        <v>1269999981</v>
      </c>
      <c r="AO934" s="27">
        <v>3318999767</v>
      </c>
      <c r="AP934" t="s">
        <v>557</v>
      </c>
      <c r="AQ934" s="27">
        <v>3430000067</v>
      </c>
      <c r="AR934">
        <v>24</v>
      </c>
      <c r="AS934">
        <v>10</v>
      </c>
      <c r="AT934">
        <v>56</v>
      </c>
      <c r="AU934">
        <v>7</v>
      </c>
      <c r="AV934">
        <v>4</v>
      </c>
      <c r="AW934">
        <v>30</v>
      </c>
      <c r="AX934">
        <v>7</v>
      </c>
      <c r="AY934">
        <v>1</v>
      </c>
      <c r="AZ934">
        <v>0</v>
      </c>
      <c r="BA934">
        <v>0</v>
      </c>
      <c r="BB934">
        <v>0</v>
      </c>
    </row>
    <row r="935" spans="2:54" x14ac:dyDescent="0.25">
      <c r="B935">
        <v>3156</v>
      </c>
      <c r="C935">
        <v>13438</v>
      </c>
      <c r="D935">
        <v>246897</v>
      </c>
      <c r="G935" t="s">
        <v>1445</v>
      </c>
      <c r="H935">
        <v>13438</v>
      </c>
      <c r="I935">
        <v>3</v>
      </c>
      <c r="J935">
        <v>3</v>
      </c>
      <c r="K935">
        <v>20</v>
      </c>
      <c r="M935" t="s">
        <v>1341</v>
      </c>
      <c r="N935" t="s">
        <v>1341</v>
      </c>
      <c r="O935" t="s">
        <v>1342</v>
      </c>
      <c r="P935" t="s">
        <v>1343</v>
      </c>
      <c r="Q935">
        <v>1</v>
      </c>
      <c r="W935" t="s">
        <v>126</v>
      </c>
      <c r="X935">
        <v>72</v>
      </c>
      <c r="Y935">
        <v>0</v>
      </c>
      <c r="Z935" t="s">
        <v>247</v>
      </c>
      <c r="AA935">
        <v>0</v>
      </c>
      <c r="AB935">
        <v>20</v>
      </c>
      <c r="AC935">
        <v>14</v>
      </c>
      <c r="AD935">
        <v>75</v>
      </c>
      <c r="AE935">
        <v>20</v>
      </c>
      <c r="AF935">
        <v>5</v>
      </c>
      <c r="AG935" s="19">
        <v>12</v>
      </c>
      <c r="AH935" s="8">
        <v>59.8</v>
      </c>
      <c r="AI935" s="8">
        <v>13</v>
      </c>
      <c r="AJ935" s="8">
        <v>0.437</v>
      </c>
      <c r="AL935" t="s">
        <v>40</v>
      </c>
      <c r="AM935" s="27">
        <v>1190000057</v>
      </c>
      <c r="AN935" s="27">
        <v>1269999981</v>
      </c>
      <c r="AO935" s="27">
        <v>3318999767</v>
      </c>
      <c r="AP935" t="s">
        <v>557</v>
      </c>
      <c r="AQ935" s="27">
        <v>3430000067</v>
      </c>
      <c r="AR935">
        <v>24</v>
      </c>
      <c r="AS935">
        <v>10</v>
      </c>
      <c r="AT935">
        <v>56</v>
      </c>
      <c r="AU935">
        <v>7</v>
      </c>
      <c r="AV935">
        <v>4</v>
      </c>
      <c r="AW935">
        <v>30</v>
      </c>
      <c r="AX935">
        <v>7</v>
      </c>
      <c r="AY935">
        <v>1</v>
      </c>
      <c r="AZ935">
        <v>0</v>
      </c>
      <c r="BA935">
        <v>0</v>
      </c>
      <c r="BB935">
        <v>0</v>
      </c>
    </row>
    <row r="936" spans="2:54" x14ac:dyDescent="0.25">
      <c r="B936">
        <v>1498</v>
      </c>
      <c r="C936">
        <v>12838</v>
      </c>
      <c r="D936">
        <v>248370</v>
      </c>
      <c r="G936" t="s">
        <v>1446</v>
      </c>
      <c r="H936">
        <v>12838</v>
      </c>
      <c r="I936">
        <v>3</v>
      </c>
      <c r="J936">
        <v>2</v>
      </c>
      <c r="K936">
        <v>30</v>
      </c>
      <c r="M936" t="s">
        <v>1447</v>
      </c>
      <c r="N936" t="s">
        <v>1447</v>
      </c>
      <c r="O936" t="s">
        <v>1342</v>
      </c>
      <c r="P936" t="s">
        <v>1448</v>
      </c>
      <c r="Q936">
        <v>1</v>
      </c>
      <c r="W936" t="s">
        <v>1397</v>
      </c>
      <c r="X936">
        <v>72</v>
      </c>
      <c r="Y936">
        <v>0</v>
      </c>
      <c r="Z936" t="s">
        <v>247</v>
      </c>
      <c r="AA936">
        <v>0</v>
      </c>
      <c r="AB936">
        <v>20</v>
      </c>
      <c r="AC936">
        <v>13</v>
      </c>
      <c r="AD936">
        <v>87</v>
      </c>
      <c r="AE936">
        <v>10</v>
      </c>
      <c r="AF936">
        <v>3</v>
      </c>
      <c r="AG936" s="19">
        <v>12</v>
      </c>
      <c r="AH936" s="8">
        <v>59.8</v>
      </c>
      <c r="AI936" s="8">
        <v>13</v>
      </c>
      <c r="AJ936" s="8">
        <v>0.437</v>
      </c>
      <c r="AL936" t="s">
        <v>40</v>
      </c>
      <c r="AM936" s="27">
        <v>1080000043</v>
      </c>
      <c r="AN936" s="27">
        <v>1100000024</v>
      </c>
      <c r="AO936" s="27">
        <v>1274999976</v>
      </c>
      <c r="AP936" s="27">
        <v>4699999809</v>
      </c>
      <c r="AQ936" t="s">
        <v>1424</v>
      </c>
      <c r="AR936">
        <v>17</v>
      </c>
      <c r="AS936">
        <v>6</v>
      </c>
      <c r="AT936">
        <v>75</v>
      </c>
      <c r="AU936">
        <v>10</v>
      </c>
      <c r="AV936">
        <v>7</v>
      </c>
      <c r="AW936">
        <v>26</v>
      </c>
      <c r="AX936">
        <v>33</v>
      </c>
      <c r="AY936">
        <v>1</v>
      </c>
      <c r="AZ936">
        <v>0</v>
      </c>
      <c r="BA936">
        <v>0</v>
      </c>
      <c r="BB936">
        <v>0</v>
      </c>
    </row>
    <row r="937" spans="2:54" x14ac:dyDescent="0.25">
      <c r="B937">
        <v>1319</v>
      </c>
      <c r="C937">
        <v>12844</v>
      </c>
      <c r="D937">
        <v>248372</v>
      </c>
      <c r="G937" t="s">
        <v>1449</v>
      </c>
      <c r="H937">
        <v>12844</v>
      </c>
      <c r="I937">
        <v>3</v>
      </c>
      <c r="J937">
        <v>2</v>
      </c>
      <c r="K937">
        <v>20</v>
      </c>
      <c r="M937" t="s">
        <v>1447</v>
      </c>
      <c r="N937" t="s">
        <v>1447</v>
      </c>
      <c r="O937" t="s">
        <v>1342</v>
      </c>
      <c r="P937" t="s">
        <v>1448</v>
      </c>
      <c r="Q937">
        <v>1</v>
      </c>
      <c r="W937" t="s">
        <v>1397</v>
      </c>
      <c r="X937">
        <v>72</v>
      </c>
      <c r="Y937">
        <v>0</v>
      </c>
      <c r="Z937" t="s">
        <v>247</v>
      </c>
      <c r="AA937">
        <v>0</v>
      </c>
      <c r="AB937">
        <v>20</v>
      </c>
      <c r="AC937">
        <v>13</v>
      </c>
      <c r="AD937">
        <v>87</v>
      </c>
      <c r="AE937">
        <v>10</v>
      </c>
      <c r="AF937">
        <v>3</v>
      </c>
      <c r="AG937" s="19">
        <v>12</v>
      </c>
      <c r="AH937" s="8">
        <v>59.8</v>
      </c>
      <c r="AI937" s="8">
        <v>13</v>
      </c>
      <c r="AJ937" s="8">
        <v>0.437</v>
      </c>
      <c r="AL937" t="s">
        <v>40</v>
      </c>
      <c r="AM937" s="27">
        <v>1080000043</v>
      </c>
      <c r="AN937" s="27">
        <v>1100000024</v>
      </c>
      <c r="AO937" s="27">
        <v>1274999976</v>
      </c>
      <c r="AP937" s="27">
        <v>4699999809</v>
      </c>
      <c r="AQ937" t="s">
        <v>1424</v>
      </c>
      <c r="AR937">
        <v>17</v>
      </c>
      <c r="AS937">
        <v>6</v>
      </c>
      <c r="AT937">
        <v>75</v>
      </c>
      <c r="AU937">
        <v>10</v>
      </c>
      <c r="AV937">
        <v>7</v>
      </c>
      <c r="AW937">
        <v>26</v>
      </c>
      <c r="AX937">
        <v>33</v>
      </c>
      <c r="AY937">
        <v>1</v>
      </c>
      <c r="AZ937">
        <v>0</v>
      </c>
      <c r="BA937">
        <v>0</v>
      </c>
      <c r="BB937">
        <v>0</v>
      </c>
    </row>
    <row r="938" spans="2:54" x14ac:dyDescent="0.25">
      <c r="B938">
        <v>943</v>
      </c>
      <c r="C938">
        <v>12723</v>
      </c>
      <c r="D938">
        <v>248381</v>
      </c>
      <c r="G938" t="s">
        <v>1450</v>
      </c>
      <c r="H938">
        <v>12723</v>
      </c>
      <c r="I938">
        <v>3</v>
      </c>
      <c r="J938">
        <v>3</v>
      </c>
      <c r="K938">
        <v>15</v>
      </c>
      <c r="M938" t="s">
        <v>1447</v>
      </c>
      <c r="N938" t="s">
        <v>1447</v>
      </c>
      <c r="O938" t="s">
        <v>1342</v>
      </c>
      <c r="P938" t="s">
        <v>1448</v>
      </c>
      <c r="Q938">
        <v>1</v>
      </c>
      <c r="W938" t="s">
        <v>1397</v>
      </c>
      <c r="X938">
        <v>72</v>
      </c>
      <c r="Y938">
        <v>0</v>
      </c>
      <c r="Z938" t="s">
        <v>247</v>
      </c>
      <c r="AA938">
        <v>0</v>
      </c>
      <c r="AB938">
        <v>20</v>
      </c>
      <c r="AC938">
        <v>13</v>
      </c>
      <c r="AD938">
        <v>87</v>
      </c>
      <c r="AE938">
        <v>10</v>
      </c>
      <c r="AF938">
        <v>3</v>
      </c>
      <c r="AG938" s="19">
        <v>12</v>
      </c>
      <c r="AH938" s="8">
        <v>59.8</v>
      </c>
      <c r="AI938" s="8">
        <v>13</v>
      </c>
      <c r="AJ938" s="8">
        <v>0.437</v>
      </c>
      <c r="AL938" t="s">
        <v>40</v>
      </c>
      <c r="AM938" s="27">
        <v>1080000043</v>
      </c>
      <c r="AN938" s="27">
        <v>1100000024</v>
      </c>
      <c r="AO938" s="27">
        <v>1274999976</v>
      </c>
      <c r="AP938" s="27">
        <v>4699999809</v>
      </c>
      <c r="AQ938" t="s">
        <v>1424</v>
      </c>
      <c r="AR938">
        <v>17</v>
      </c>
      <c r="AS938">
        <v>6</v>
      </c>
      <c r="AT938">
        <v>75</v>
      </c>
      <c r="AU938">
        <v>10</v>
      </c>
      <c r="AV938">
        <v>7</v>
      </c>
      <c r="AW938">
        <v>26</v>
      </c>
      <c r="AX938">
        <v>33</v>
      </c>
      <c r="AY938">
        <v>1</v>
      </c>
      <c r="AZ938">
        <v>0</v>
      </c>
      <c r="BA938">
        <v>0</v>
      </c>
      <c r="BB938">
        <v>0</v>
      </c>
    </row>
    <row r="939" spans="2:54" x14ac:dyDescent="0.25">
      <c r="B939">
        <v>1135</v>
      </c>
      <c r="C939">
        <v>18818</v>
      </c>
      <c r="D939">
        <v>248382</v>
      </c>
      <c r="G939" t="s">
        <v>1451</v>
      </c>
      <c r="H939">
        <v>18818</v>
      </c>
      <c r="I939">
        <v>3</v>
      </c>
      <c r="J939">
        <v>3</v>
      </c>
      <c r="K939">
        <v>20</v>
      </c>
      <c r="M939" t="s">
        <v>1447</v>
      </c>
      <c r="N939" t="s">
        <v>1447</v>
      </c>
      <c r="O939" t="s">
        <v>1342</v>
      </c>
      <c r="P939" t="s">
        <v>1448</v>
      </c>
      <c r="Q939">
        <v>1</v>
      </c>
      <c r="W939" t="s">
        <v>1397</v>
      </c>
      <c r="X939">
        <v>72</v>
      </c>
      <c r="Y939">
        <v>0</v>
      </c>
      <c r="Z939" t="s">
        <v>247</v>
      </c>
      <c r="AA939">
        <v>0</v>
      </c>
      <c r="AB939">
        <v>20</v>
      </c>
      <c r="AC939">
        <v>13</v>
      </c>
      <c r="AD939">
        <v>87</v>
      </c>
      <c r="AE939">
        <v>10</v>
      </c>
      <c r="AF939">
        <v>3</v>
      </c>
      <c r="AG939" s="19">
        <v>12</v>
      </c>
      <c r="AH939" s="8">
        <v>59.8</v>
      </c>
      <c r="AI939" s="8">
        <v>13</v>
      </c>
      <c r="AJ939" s="8">
        <v>0.437</v>
      </c>
      <c r="AL939" t="s">
        <v>40</v>
      </c>
      <c r="AM939" s="27">
        <v>1080000043</v>
      </c>
      <c r="AN939" s="27">
        <v>1100000024</v>
      </c>
      <c r="AO939" s="27">
        <v>1274999976</v>
      </c>
      <c r="AP939" s="27">
        <v>4699999809</v>
      </c>
      <c r="AQ939" t="s">
        <v>1424</v>
      </c>
      <c r="AR939">
        <v>17</v>
      </c>
      <c r="AS939">
        <v>6</v>
      </c>
      <c r="AT939">
        <v>75</v>
      </c>
      <c r="AU939">
        <v>10</v>
      </c>
      <c r="AV939">
        <v>7</v>
      </c>
      <c r="AW939">
        <v>26</v>
      </c>
      <c r="AX939">
        <v>33</v>
      </c>
      <c r="AY939">
        <v>1</v>
      </c>
      <c r="AZ939">
        <v>0</v>
      </c>
      <c r="BA939">
        <v>0</v>
      </c>
      <c r="BB939">
        <v>0</v>
      </c>
    </row>
    <row r="940" spans="2:54" x14ac:dyDescent="0.25">
      <c r="B940">
        <v>713</v>
      </c>
      <c r="C940">
        <v>12731</v>
      </c>
      <c r="D940">
        <v>248383</v>
      </c>
      <c r="G940" t="s">
        <v>1452</v>
      </c>
      <c r="H940">
        <v>12731</v>
      </c>
      <c r="I940">
        <v>3</v>
      </c>
      <c r="J940">
        <v>1</v>
      </c>
      <c r="K940">
        <v>50</v>
      </c>
      <c r="M940" t="s">
        <v>1447</v>
      </c>
      <c r="N940" t="s">
        <v>1447</v>
      </c>
      <c r="O940" t="s">
        <v>1342</v>
      </c>
      <c r="P940" t="s">
        <v>1448</v>
      </c>
      <c r="Q940">
        <v>1</v>
      </c>
      <c r="W940" t="s">
        <v>1397</v>
      </c>
      <c r="X940">
        <v>72</v>
      </c>
      <c r="Y940">
        <v>0</v>
      </c>
      <c r="Z940" t="s">
        <v>247</v>
      </c>
      <c r="AA940">
        <v>0</v>
      </c>
      <c r="AB940">
        <v>20</v>
      </c>
      <c r="AC940">
        <v>13</v>
      </c>
      <c r="AD940">
        <v>87</v>
      </c>
      <c r="AE940">
        <v>10</v>
      </c>
      <c r="AF940">
        <v>3</v>
      </c>
      <c r="AG940" s="19">
        <v>12</v>
      </c>
      <c r="AH940" s="8">
        <v>59.8</v>
      </c>
      <c r="AI940" s="8">
        <v>13</v>
      </c>
      <c r="AJ940" s="8">
        <v>0.437</v>
      </c>
      <c r="AL940" t="s">
        <v>40</v>
      </c>
      <c r="AM940" s="27">
        <v>1080000043</v>
      </c>
      <c r="AN940" s="27">
        <v>1100000024</v>
      </c>
      <c r="AO940" s="27">
        <v>1274999976</v>
      </c>
      <c r="AP940" s="27">
        <v>4699999809</v>
      </c>
      <c r="AQ940" t="s">
        <v>1424</v>
      </c>
      <c r="AR940">
        <v>17</v>
      </c>
      <c r="AS940">
        <v>6</v>
      </c>
      <c r="AT940">
        <v>75</v>
      </c>
      <c r="AU940">
        <v>10</v>
      </c>
      <c r="AV940">
        <v>7</v>
      </c>
      <c r="AW940">
        <v>26</v>
      </c>
      <c r="AX940">
        <v>33</v>
      </c>
      <c r="AY940">
        <v>1</v>
      </c>
      <c r="AZ940">
        <v>0</v>
      </c>
      <c r="BA940">
        <v>0</v>
      </c>
      <c r="BB940">
        <v>0</v>
      </c>
    </row>
    <row r="941" spans="2:54" x14ac:dyDescent="0.25">
      <c r="B941">
        <v>57</v>
      </c>
      <c r="C941">
        <v>16063</v>
      </c>
      <c r="D941">
        <v>102112</v>
      </c>
      <c r="G941" t="s">
        <v>1453</v>
      </c>
      <c r="H941">
        <v>16063</v>
      </c>
      <c r="I941">
        <v>3</v>
      </c>
      <c r="J941">
        <v>1</v>
      </c>
      <c r="K941">
        <v>100</v>
      </c>
      <c r="M941" t="s">
        <v>1454</v>
      </c>
      <c r="N941" t="s">
        <v>1454</v>
      </c>
      <c r="O941" t="s">
        <v>1454</v>
      </c>
      <c r="P941" t="s">
        <v>1454</v>
      </c>
      <c r="Q941">
        <v>1</v>
      </c>
      <c r="X941">
        <v>0</v>
      </c>
      <c r="Z941" t="s">
        <v>247</v>
      </c>
      <c r="AA941">
        <v>0</v>
      </c>
      <c r="AB941">
        <v>20</v>
      </c>
      <c r="AC941">
        <v>-2</v>
      </c>
      <c r="AD941">
        <v>-2</v>
      </c>
      <c r="AE941">
        <v>-2</v>
      </c>
      <c r="AF941">
        <v>-2</v>
      </c>
      <c r="AG941" s="19">
        <v>0</v>
      </c>
      <c r="AH941" s="20">
        <v>0.1</v>
      </c>
      <c r="AI941" s="20">
        <v>0.1</v>
      </c>
      <c r="AJ941" s="19">
        <v>0.1</v>
      </c>
      <c r="AL941" t="s">
        <v>1455</v>
      </c>
      <c r="AM941">
        <v>-2</v>
      </c>
      <c r="AO941">
        <v>-2</v>
      </c>
      <c r="AP941">
        <v>-2</v>
      </c>
      <c r="AQ941">
        <v>-2</v>
      </c>
      <c r="AR941">
        <v>-2</v>
      </c>
      <c r="AS941">
        <v>-2</v>
      </c>
      <c r="AT941">
        <v>-2</v>
      </c>
      <c r="AU941">
        <v>-2</v>
      </c>
      <c r="AV941">
        <v>-2</v>
      </c>
      <c r="AW941">
        <v>-2</v>
      </c>
      <c r="AX941">
        <v>-2</v>
      </c>
      <c r="AY941">
        <v>-2</v>
      </c>
      <c r="AZ941">
        <v>-2</v>
      </c>
      <c r="BA941">
        <v>-2</v>
      </c>
      <c r="BB941">
        <v>-2</v>
      </c>
    </row>
    <row r="942" spans="2:54" x14ac:dyDescent="0.25">
      <c r="B942">
        <v>3486</v>
      </c>
      <c r="C942">
        <v>13470</v>
      </c>
      <c r="D942">
        <v>102133</v>
      </c>
      <c r="G942" t="s">
        <v>1456</v>
      </c>
      <c r="H942">
        <v>13470</v>
      </c>
      <c r="I942">
        <v>3</v>
      </c>
      <c r="J942">
        <v>1</v>
      </c>
      <c r="K942">
        <v>100</v>
      </c>
      <c r="M942" t="s">
        <v>1454</v>
      </c>
      <c r="N942" t="s">
        <v>1454</v>
      </c>
      <c r="O942" t="s">
        <v>1454</v>
      </c>
      <c r="P942" t="s">
        <v>1454</v>
      </c>
      <c r="Q942">
        <v>1</v>
      </c>
      <c r="X942">
        <v>0</v>
      </c>
      <c r="Z942" t="s">
        <v>247</v>
      </c>
      <c r="AA942">
        <v>0</v>
      </c>
      <c r="AB942">
        <v>20</v>
      </c>
      <c r="AC942">
        <v>-2</v>
      </c>
      <c r="AD942">
        <v>-2</v>
      </c>
      <c r="AE942">
        <v>-2</v>
      </c>
      <c r="AF942">
        <v>-2</v>
      </c>
      <c r="AG942" s="19">
        <v>0</v>
      </c>
      <c r="AH942" s="20">
        <v>0.1</v>
      </c>
      <c r="AI942" s="20">
        <v>0.1</v>
      </c>
      <c r="AJ942" s="19">
        <v>0.1</v>
      </c>
      <c r="AL942" t="s">
        <v>1455</v>
      </c>
      <c r="AM942">
        <v>-2</v>
      </c>
      <c r="AO942">
        <v>-2</v>
      </c>
      <c r="AP942">
        <v>-2</v>
      </c>
      <c r="AQ942">
        <v>-2</v>
      </c>
      <c r="AR942">
        <v>-2</v>
      </c>
      <c r="AS942">
        <v>-2</v>
      </c>
      <c r="AT942">
        <v>-2</v>
      </c>
      <c r="AU942">
        <v>-2</v>
      </c>
      <c r="AV942">
        <v>-2</v>
      </c>
      <c r="AW942">
        <v>-2</v>
      </c>
      <c r="AX942">
        <v>-2</v>
      </c>
      <c r="AY942">
        <v>-2</v>
      </c>
      <c r="AZ942">
        <v>-2</v>
      </c>
      <c r="BA942">
        <v>-2</v>
      </c>
      <c r="BB942">
        <v>-2</v>
      </c>
    </row>
    <row r="943" spans="2:54" x14ac:dyDescent="0.25">
      <c r="B943">
        <v>3014</v>
      </c>
      <c r="C943">
        <v>12350</v>
      </c>
      <c r="D943">
        <v>291460</v>
      </c>
      <c r="G943" t="s">
        <v>1457</v>
      </c>
      <c r="H943">
        <v>12350</v>
      </c>
      <c r="I943">
        <v>3</v>
      </c>
      <c r="J943">
        <v>1</v>
      </c>
      <c r="K943">
        <v>100</v>
      </c>
      <c r="M943" t="s">
        <v>38</v>
      </c>
      <c r="N943" t="s">
        <v>38</v>
      </c>
      <c r="O943" t="s">
        <v>38</v>
      </c>
      <c r="P943" t="s">
        <v>39</v>
      </c>
      <c r="Q943">
        <v>1</v>
      </c>
      <c r="X943">
        <v>0</v>
      </c>
      <c r="Z943" t="s">
        <v>247</v>
      </c>
      <c r="AA943">
        <v>0</v>
      </c>
      <c r="AB943">
        <v>20</v>
      </c>
      <c r="AC943">
        <v>-9</v>
      </c>
      <c r="AD943">
        <v>-9</v>
      </c>
      <c r="AE943">
        <v>-9</v>
      </c>
      <c r="AF943">
        <v>-9</v>
      </c>
      <c r="AG943" s="19">
        <v>0</v>
      </c>
      <c r="AH943" s="20">
        <v>0.1</v>
      </c>
      <c r="AI943" s="20">
        <v>0.1</v>
      </c>
      <c r="AJ943" s="19">
        <v>0.1</v>
      </c>
      <c r="AL943" t="s">
        <v>1455</v>
      </c>
      <c r="AM943">
        <v>-9</v>
      </c>
      <c r="AO943">
        <v>-9</v>
      </c>
      <c r="AP943">
        <v>-9</v>
      </c>
      <c r="AQ943">
        <v>-9</v>
      </c>
      <c r="AR943">
        <v>-9</v>
      </c>
      <c r="AS943">
        <v>-9</v>
      </c>
      <c r="AT943">
        <v>-9</v>
      </c>
      <c r="AU943">
        <v>-9</v>
      </c>
      <c r="AV943">
        <v>-9</v>
      </c>
      <c r="AW943">
        <v>-9</v>
      </c>
      <c r="AX943">
        <v>-9</v>
      </c>
      <c r="AY943">
        <v>-9</v>
      </c>
      <c r="AZ943">
        <v>-9</v>
      </c>
      <c r="BA943">
        <v>-9</v>
      </c>
      <c r="BB943">
        <v>-9</v>
      </c>
    </row>
    <row r="944" spans="2:54" x14ac:dyDescent="0.25">
      <c r="B944">
        <v>3</v>
      </c>
      <c r="C944">
        <v>7001</v>
      </c>
      <c r="D944">
        <v>291461</v>
      </c>
      <c r="G944" t="s">
        <v>37</v>
      </c>
      <c r="H944">
        <v>7001</v>
      </c>
      <c r="I944">
        <v>1</v>
      </c>
      <c r="J944">
        <v>1</v>
      </c>
      <c r="K944">
        <v>100</v>
      </c>
      <c r="M944" t="s">
        <v>38</v>
      </c>
      <c r="N944" t="s">
        <v>38</v>
      </c>
      <c r="O944" t="s">
        <v>38</v>
      </c>
      <c r="P944" t="s">
        <v>39</v>
      </c>
      <c r="Q944">
        <v>1</v>
      </c>
      <c r="X944">
        <v>0</v>
      </c>
      <c r="Y944">
        <v>0</v>
      </c>
      <c r="Z944" t="s">
        <v>247</v>
      </c>
      <c r="AA944">
        <v>0</v>
      </c>
      <c r="AB944">
        <v>20</v>
      </c>
      <c r="AC944">
        <v>-9</v>
      </c>
      <c r="AD944">
        <v>-9</v>
      </c>
      <c r="AE944">
        <v>-9</v>
      </c>
      <c r="AF944">
        <v>-9</v>
      </c>
      <c r="AG944" s="19">
        <v>0</v>
      </c>
      <c r="AH944" s="20">
        <v>0.1</v>
      </c>
      <c r="AI944" s="20">
        <v>0.1</v>
      </c>
      <c r="AJ944" s="19">
        <v>0.1</v>
      </c>
      <c r="AL944" t="s">
        <v>1455</v>
      </c>
      <c r="AM944">
        <v>-9</v>
      </c>
      <c r="AO944">
        <v>-9</v>
      </c>
      <c r="AP944">
        <v>-9</v>
      </c>
      <c r="AQ944">
        <v>-9</v>
      </c>
      <c r="AR944">
        <v>-9</v>
      </c>
      <c r="AS944">
        <v>-9</v>
      </c>
      <c r="AT944">
        <v>-9</v>
      </c>
      <c r="AU944">
        <v>-9</v>
      </c>
      <c r="AV944">
        <v>-9</v>
      </c>
      <c r="AW944">
        <v>-9</v>
      </c>
      <c r="AX944">
        <v>-9</v>
      </c>
      <c r="AY944">
        <v>-9</v>
      </c>
      <c r="AZ944">
        <v>-9</v>
      </c>
      <c r="BA944">
        <v>-9</v>
      </c>
      <c r="BB944">
        <v>-9</v>
      </c>
    </row>
    <row r="945" spans="2:54" x14ac:dyDescent="0.25">
      <c r="B945">
        <v>123</v>
      </c>
      <c r="C945">
        <v>27703</v>
      </c>
      <c r="D945">
        <v>299597</v>
      </c>
      <c r="G945" t="s">
        <v>1458</v>
      </c>
      <c r="H945">
        <v>27703</v>
      </c>
      <c r="I945">
        <v>3</v>
      </c>
      <c r="J945">
        <v>1</v>
      </c>
      <c r="K945">
        <v>100</v>
      </c>
      <c r="M945" t="s">
        <v>147</v>
      </c>
      <c r="N945" t="s">
        <v>147</v>
      </c>
      <c r="O945" t="s">
        <v>147</v>
      </c>
      <c r="P945" t="s">
        <v>147</v>
      </c>
      <c r="Q945">
        <v>1</v>
      </c>
      <c r="X945">
        <v>0</v>
      </c>
      <c r="Z945" t="s">
        <v>247</v>
      </c>
      <c r="AA945">
        <v>0</v>
      </c>
      <c r="AB945">
        <v>20</v>
      </c>
      <c r="AC945">
        <v>-1</v>
      </c>
      <c r="AD945">
        <v>-1</v>
      </c>
      <c r="AE945">
        <v>-1</v>
      </c>
      <c r="AF945">
        <v>-1</v>
      </c>
      <c r="AG945" s="19">
        <v>0</v>
      </c>
      <c r="AH945" s="20">
        <v>0.1</v>
      </c>
      <c r="AI945" s="20">
        <v>0.1</v>
      </c>
      <c r="AJ945" s="19">
        <v>0.1</v>
      </c>
      <c r="AL945" t="s">
        <v>1455</v>
      </c>
      <c r="AM945">
        <v>-1</v>
      </c>
      <c r="AO945">
        <v>-1</v>
      </c>
      <c r="AP945">
        <v>-1</v>
      </c>
      <c r="AQ945">
        <v>-1</v>
      </c>
      <c r="AR945">
        <v>-1</v>
      </c>
      <c r="AS945">
        <v>-1</v>
      </c>
      <c r="AT945">
        <v>-1</v>
      </c>
      <c r="AU945">
        <v>-1</v>
      </c>
      <c r="AV945">
        <v>-1</v>
      </c>
      <c r="AW945">
        <v>-1</v>
      </c>
      <c r="AX945">
        <v>-1</v>
      </c>
      <c r="AY945">
        <v>-1</v>
      </c>
      <c r="AZ945">
        <v>-1</v>
      </c>
      <c r="BA945">
        <v>-1</v>
      </c>
      <c r="BB945">
        <v>-1</v>
      </c>
    </row>
    <row r="946" spans="2:54" x14ac:dyDescent="0.25">
      <c r="B946">
        <v>186</v>
      </c>
      <c r="C946">
        <v>18773</v>
      </c>
      <c r="D946">
        <v>299598</v>
      </c>
      <c r="G946" t="s">
        <v>1459</v>
      </c>
      <c r="H946">
        <v>18773</v>
      </c>
      <c r="I946">
        <v>3</v>
      </c>
      <c r="J946">
        <v>1</v>
      </c>
      <c r="K946">
        <v>100</v>
      </c>
      <c r="M946" t="s">
        <v>147</v>
      </c>
      <c r="N946" t="s">
        <v>147</v>
      </c>
      <c r="O946" t="s">
        <v>147</v>
      </c>
      <c r="P946" t="s">
        <v>147</v>
      </c>
      <c r="Q946">
        <v>3</v>
      </c>
      <c r="R946">
        <v>2</v>
      </c>
      <c r="S946">
        <v>0</v>
      </c>
      <c r="X946">
        <v>0</v>
      </c>
      <c r="Z946" t="s">
        <v>247</v>
      </c>
      <c r="AA946">
        <v>0</v>
      </c>
      <c r="AB946">
        <v>20</v>
      </c>
      <c r="AC946">
        <v>-1</v>
      </c>
      <c r="AD946">
        <v>-1</v>
      </c>
      <c r="AE946">
        <v>-1</v>
      </c>
      <c r="AF946">
        <v>-1</v>
      </c>
      <c r="AG946" s="19">
        <v>0</v>
      </c>
      <c r="AH946" s="20">
        <v>0.1</v>
      </c>
      <c r="AI946" s="20">
        <v>0.1</v>
      </c>
      <c r="AJ946" s="19">
        <v>0.1</v>
      </c>
      <c r="AL946" t="s">
        <v>1455</v>
      </c>
      <c r="AM946">
        <v>-1</v>
      </c>
      <c r="AO946">
        <v>-1</v>
      </c>
      <c r="AP946">
        <v>-1</v>
      </c>
      <c r="AQ946">
        <v>-1</v>
      </c>
      <c r="AR946">
        <v>-1</v>
      </c>
      <c r="AS946">
        <v>-1</v>
      </c>
      <c r="AT946">
        <v>-1</v>
      </c>
      <c r="AU946">
        <v>-1</v>
      </c>
      <c r="AV946">
        <v>-1</v>
      </c>
      <c r="AW946">
        <v>-1</v>
      </c>
      <c r="AX946">
        <v>-1</v>
      </c>
      <c r="AY946">
        <v>-1</v>
      </c>
      <c r="AZ946">
        <v>-1</v>
      </c>
      <c r="BA946">
        <v>-1</v>
      </c>
      <c r="BB946">
        <v>-1</v>
      </c>
    </row>
    <row r="947" spans="2:54" x14ac:dyDescent="0.25">
      <c r="B947">
        <v>498</v>
      </c>
      <c r="C947">
        <v>27056</v>
      </c>
      <c r="D947">
        <v>299599</v>
      </c>
      <c r="G947" t="s">
        <v>1460</v>
      </c>
      <c r="H947">
        <v>27056</v>
      </c>
      <c r="I947">
        <v>3</v>
      </c>
      <c r="J947">
        <v>1</v>
      </c>
      <c r="K947">
        <v>100</v>
      </c>
      <c r="M947" t="s">
        <v>147</v>
      </c>
      <c r="N947" t="s">
        <v>147</v>
      </c>
      <c r="O947" t="s">
        <v>147</v>
      </c>
      <c r="P947" t="s">
        <v>147</v>
      </c>
      <c r="Q947">
        <v>1</v>
      </c>
      <c r="X947">
        <v>0</v>
      </c>
      <c r="Z947" t="s">
        <v>247</v>
      </c>
      <c r="AA947">
        <v>0</v>
      </c>
      <c r="AB947">
        <v>20</v>
      </c>
      <c r="AC947">
        <v>-1</v>
      </c>
      <c r="AD947">
        <v>-1</v>
      </c>
      <c r="AE947">
        <v>-1</v>
      </c>
      <c r="AF947">
        <v>-1</v>
      </c>
      <c r="AG947" s="19">
        <v>0</v>
      </c>
      <c r="AH947" s="20">
        <v>0.1</v>
      </c>
      <c r="AI947" s="20">
        <v>0.1</v>
      </c>
      <c r="AJ947" s="19">
        <v>0.1</v>
      </c>
      <c r="AL947" t="s">
        <v>1455</v>
      </c>
      <c r="AM947">
        <v>-1</v>
      </c>
      <c r="AO947">
        <v>-1</v>
      </c>
      <c r="AP947">
        <v>-1</v>
      </c>
      <c r="AQ947">
        <v>-1</v>
      </c>
      <c r="AR947">
        <v>-1</v>
      </c>
      <c r="AS947">
        <v>-1</v>
      </c>
      <c r="AT947">
        <v>-1</v>
      </c>
      <c r="AU947">
        <v>-1</v>
      </c>
      <c r="AV947">
        <v>-1</v>
      </c>
      <c r="AW947">
        <v>-1</v>
      </c>
      <c r="AX947">
        <v>-1</v>
      </c>
      <c r="AY947">
        <v>-1</v>
      </c>
      <c r="AZ947">
        <v>-1</v>
      </c>
      <c r="BA947">
        <v>-1</v>
      </c>
      <c r="BB947">
        <v>-1</v>
      </c>
    </row>
    <row r="948" spans="2:54" x14ac:dyDescent="0.25">
      <c r="B948">
        <v>1754</v>
      </c>
      <c r="C948">
        <v>18854</v>
      </c>
      <c r="D948">
        <v>299777</v>
      </c>
      <c r="G948" t="s">
        <v>1461</v>
      </c>
      <c r="H948">
        <v>18854</v>
      </c>
      <c r="I948">
        <v>3</v>
      </c>
      <c r="J948">
        <v>1</v>
      </c>
      <c r="K948">
        <v>100</v>
      </c>
      <c r="M948" t="s">
        <v>147</v>
      </c>
      <c r="N948" t="s">
        <v>147</v>
      </c>
      <c r="O948" t="s">
        <v>147</v>
      </c>
      <c r="P948" t="s">
        <v>147</v>
      </c>
      <c r="Q948">
        <v>1</v>
      </c>
      <c r="X948">
        <v>0</v>
      </c>
      <c r="Z948" t="s">
        <v>247</v>
      </c>
      <c r="AA948">
        <v>0</v>
      </c>
      <c r="AB948">
        <v>20</v>
      </c>
      <c r="AC948">
        <v>-1</v>
      </c>
      <c r="AD948">
        <v>-1</v>
      </c>
      <c r="AE948">
        <v>-1</v>
      </c>
      <c r="AF948">
        <v>-1</v>
      </c>
      <c r="AG948" s="19">
        <v>0</v>
      </c>
      <c r="AH948" s="20">
        <v>0.1</v>
      </c>
      <c r="AI948" s="20">
        <v>0.1</v>
      </c>
      <c r="AJ948" s="19">
        <v>0.1</v>
      </c>
      <c r="AL948" t="s">
        <v>1455</v>
      </c>
      <c r="AM948">
        <v>-1</v>
      </c>
      <c r="AO948">
        <v>-1</v>
      </c>
      <c r="AP948">
        <v>-1</v>
      </c>
      <c r="AQ948">
        <v>-1</v>
      </c>
      <c r="AR948">
        <v>-1</v>
      </c>
      <c r="AS948">
        <v>-1</v>
      </c>
      <c r="AT948">
        <v>-1</v>
      </c>
      <c r="AU948">
        <v>-1</v>
      </c>
      <c r="AV948">
        <v>-1</v>
      </c>
      <c r="AW948">
        <v>-1</v>
      </c>
      <c r="AX948">
        <v>-1</v>
      </c>
      <c r="AY948">
        <v>-1</v>
      </c>
      <c r="AZ948">
        <v>-1</v>
      </c>
      <c r="BA948">
        <v>-1</v>
      </c>
      <c r="BB948">
        <v>-1</v>
      </c>
    </row>
    <row r="949" spans="2:54" x14ac:dyDescent="0.25">
      <c r="B949">
        <v>2881</v>
      </c>
      <c r="C949">
        <v>27605</v>
      </c>
      <c r="D949">
        <v>299780</v>
      </c>
      <c r="G949" t="s">
        <v>1462</v>
      </c>
      <c r="H949">
        <v>27605</v>
      </c>
      <c r="I949">
        <v>3</v>
      </c>
      <c r="J949">
        <v>1</v>
      </c>
      <c r="K949">
        <v>100</v>
      </c>
      <c r="M949" t="s">
        <v>147</v>
      </c>
      <c r="N949" t="s">
        <v>147</v>
      </c>
      <c r="O949" t="s">
        <v>147</v>
      </c>
      <c r="P949" t="s">
        <v>147</v>
      </c>
      <c r="Q949">
        <v>1</v>
      </c>
      <c r="X949">
        <v>0</v>
      </c>
      <c r="Z949" t="s">
        <v>247</v>
      </c>
      <c r="AA949">
        <v>0</v>
      </c>
      <c r="AB949">
        <v>20</v>
      </c>
      <c r="AC949">
        <v>-1</v>
      </c>
      <c r="AD949">
        <v>-1</v>
      </c>
      <c r="AE949">
        <v>-1</v>
      </c>
      <c r="AF949">
        <v>-1</v>
      </c>
      <c r="AG949" s="19">
        <v>0</v>
      </c>
      <c r="AH949" s="20">
        <v>0.1</v>
      </c>
      <c r="AI949" s="20">
        <v>0.1</v>
      </c>
      <c r="AJ949" s="19">
        <v>0.1</v>
      </c>
      <c r="AL949" t="s">
        <v>1455</v>
      </c>
      <c r="AM949">
        <v>-1</v>
      </c>
      <c r="AO949">
        <v>-1</v>
      </c>
      <c r="AP949">
        <v>-1</v>
      </c>
      <c r="AQ949">
        <v>-1</v>
      </c>
      <c r="AR949">
        <v>-1</v>
      </c>
      <c r="AS949">
        <v>-1</v>
      </c>
      <c r="AT949">
        <v>-1</v>
      </c>
      <c r="AU949">
        <v>-1</v>
      </c>
      <c r="AV949">
        <v>-1</v>
      </c>
      <c r="AW949">
        <v>-1</v>
      </c>
      <c r="AX949">
        <v>-1</v>
      </c>
      <c r="AY949">
        <v>-1</v>
      </c>
      <c r="AZ949">
        <v>-1</v>
      </c>
      <c r="BA949">
        <v>-1</v>
      </c>
      <c r="BB949">
        <v>-1</v>
      </c>
    </row>
    <row r="950" spans="2:54" x14ac:dyDescent="0.25">
      <c r="B950">
        <v>3177</v>
      </c>
      <c r="C950">
        <v>13469</v>
      </c>
      <c r="D950">
        <v>299781</v>
      </c>
      <c r="G950" t="s">
        <v>1463</v>
      </c>
      <c r="H950">
        <v>13469</v>
      </c>
      <c r="I950">
        <v>3</v>
      </c>
      <c r="J950">
        <v>1</v>
      </c>
      <c r="K950">
        <v>100</v>
      </c>
      <c r="M950" t="s">
        <v>147</v>
      </c>
      <c r="N950" t="s">
        <v>147</v>
      </c>
      <c r="O950" t="s">
        <v>147</v>
      </c>
      <c r="P950" t="s">
        <v>147</v>
      </c>
      <c r="Q950">
        <v>1</v>
      </c>
      <c r="X950">
        <v>0</v>
      </c>
      <c r="Z950" t="s">
        <v>247</v>
      </c>
      <c r="AA950">
        <v>0</v>
      </c>
      <c r="AB950">
        <v>20</v>
      </c>
      <c r="AC950">
        <v>-1</v>
      </c>
      <c r="AD950">
        <v>-1</v>
      </c>
      <c r="AE950">
        <v>-1</v>
      </c>
      <c r="AF950">
        <v>-1</v>
      </c>
      <c r="AG950" s="19">
        <v>0</v>
      </c>
      <c r="AH950" s="20">
        <v>0.1</v>
      </c>
      <c r="AI950" s="20">
        <v>0.1</v>
      </c>
      <c r="AJ950" s="19">
        <v>0.1</v>
      </c>
      <c r="AL950" t="s">
        <v>1455</v>
      </c>
      <c r="AM950">
        <v>-1</v>
      </c>
      <c r="AO950">
        <v>-1</v>
      </c>
      <c r="AP950">
        <v>-1</v>
      </c>
      <c r="AQ950">
        <v>-1</v>
      </c>
      <c r="AR950">
        <v>-1</v>
      </c>
      <c r="AS950">
        <v>-1</v>
      </c>
      <c r="AT950">
        <v>-1</v>
      </c>
      <c r="AU950">
        <v>-1</v>
      </c>
      <c r="AV950">
        <v>-1</v>
      </c>
      <c r="AW950">
        <v>-1</v>
      </c>
      <c r="AX950">
        <v>-1</v>
      </c>
      <c r="AY950">
        <v>-1</v>
      </c>
      <c r="AZ950">
        <v>-1</v>
      </c>
      <c r="BA950">
        <v>-1</v>
      </c>
      <c r="BB950">
        <v>-1</v>
      </c>
    </row>
    <row r="951" spans="2:54" x14ac:dyDescent="0.25">
      <c r="B951">
        <v>2618</v>
      </c>
      <c r="C951">
        <v>12349</v>
      </c>
      <c r="D951">
        <v>299783</v>
      </c>
      <c r="G951" t="s">
        <v>1464</v>
      </c>
      <c r="H951">
        <v>12349</v>
      </c>
      <c r="I951">
        <v>3</v>
      </c>
      <c r="J951">
        <v>1</v>
      </c>
      <c r="K951">
        <v>100</v>
      </c>
      <c r="M951" t="s">
        <v>147</v>
      </c>
      <c r="N951" t="s">
        <v>147</v>
      </c>
      <c r="O951" t="s">
        <v>147</v>
      </c>
      <c r="P951" t="s">
        <v>147</v>
      </c>
      <c r="Q951">
        <v>1</v>
      </c>
      <c r="X951">
        <v>0</v>
      </c>
      <c r="Z951" t="s">
        <v>247</v>
      </c>
      <c r="AA951">
        <v>0</v>
      </c>
      <c r="AB951">
        <v>20</v>
      </c>
      <c r="AC951">
        <v>-1</v>
      </c>
      <c r="AD951">
        <v>-1</v>
      </c>
      <c r="AE951">
        <v>-1</v>
      </c>
      <c r="AF951">
        <v>-1</v>
      </c>
      <c r="AG951" s="19">
        <v>0</v>
      </c>
      <c r="AH951" s="20">
        <v>0.1</v>
      </c>
      <c r="AI951" s="20">
        <v>0.1</v>
      </c>
      <c r="AJ951" s="19">
        <v>0.1</v>
      </c>
      <c r="AL951" t="s">
        <v>1455</v>
      </c>
      <c r="AM951">
        <v>-1</v>
      </c>
      <c r="AO951">
        <v>-1</v>
      </c>
      <c r="AP951">
        <v>-1</v>
      </c>
      <c r="AQ951">
        <v>-1</v>
      </c>
      <c r="AR951">
        <v>-1</v>
      </c>
      <c r="AS951">
        <v>-1</v>
      </c>
      <c r="AT951">
        <v>-1</v>
      </c>
      <c r="AU951">
        <v>-1</v>
      </c>
      <c r="AV951">
        <v>-1</v>
      </c>
      <c r="AW951">
        <v>-1</v>
      </c>
      <c r="AX951">
        <v>-1</v>
      </c>
      <c r="AY951">
        <v>-1</v>
      </c>
      <c r="AZ951">
        <v>-1</v>
      </c>
      <c r="BA951">
        <v>-1</v>
      </c>
      <c r="BB951">
        <v>-1</v>
      </c>
    </row>
    <row r="952" spans="2:54" x14ac:dyDescent="0.25">
      <c r="B952">
        <v>2853</v>
      </c>
      <c r="C952">
        <v>12875</v>
      </c>
      <c r="D952">
        <v>299786</v>
      </c>
      <c r="G952" t="s">
        <v>1465</v>
      </c>
      <c r="H952">
        <v>12875</v>
      </c>
      <c r="I952">
        <v>3</v>
      </c>
      <c r="J952">
        <v>1</v>
      </c>
      <c r="K952">
        <v>100</v>
      </c>
      <c r="M952" t="s">
        <v>147</v>
      </c>
      <c r="N952" t="s">
        <v>147</v>
      </c>
      <c r="O952" t="s">
        <v>147</v>
      </c>
      <c r="P952" t="s">
        <v>147</v>
      </c>
      <c r="Q952">
        <v>1</v>
      </c>
      <c r="X952">
        <v>0</v>
      </c>
      <c r="Z952" t="s">
        <v>247</v>
      </c>
      <c r="AA952">
        <v>0</v>
      </c>
      <c r="AB952">
        <v>20</v>
      </c>
      <c r="AC952">
        <v>-1</v>
      </c>
      <c r="AD952">
        <v>-1</v>
      </c>
      <c r="AE952">
        <v>-1</v>
      </c>
      <c r="AF952">
        <v>-1</v>
      </c>
      <c r="AG952" s="19">
        <v>0</v>
      </c>
      <c r="AH952" s="20">
        <v>0.1</v>
      </c>
      <c r="AI952" s="20">
        <v>0.1</v>
      </c>
      <c r="AJ952" s="19">
        <v>0.1</v>
      </c>
      <c r="AL952" t="s">
        <v>1455</v>
      </c>
      <c r="AM952">
        <v>-1</v>
      </c>
      <c r="AO952">
        <v>-1</v>
      </c>
      <c r="AP952">
        <v>-1</v>
      </c>
      <c r="AQ952">
        <v>-1</v>
      </c>
      <c r="AR952">
        <v>-1</v>
      </c>
      <c r="AS952">
        <v>-1</v>
      </c>
      <c r="AT952">
        <v>-1</v>
      </c>
      <c r="AU952">
        <v>-1</v>
      </c>
      <c r="AV952">
        <v>-1</v>
      </c>
      <c r="AW952">
        <v>-1</v>
      </c>
      <c r="AX952">
        <v>-1</v>
      </c>
      <c r="AY952">
        <v>-1</v>
      </c>
      <c r="AZ952">
        <v>-1</v>
      </c>
      <c r="BA952">
        <v>-1</v>
      </c>
      <c r="BB952">
        <v>-1</v>
      </c>
    </row>
  </sheetData>
  <sortState xmlns:xlrd2="http://schemas.microsoft.com/office/spreadsheetml/2017/richdata2" ref="A2:BB3923">
    <sortCondition ref="AG2:AG3923"/>
  </sortState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SOIL_parameters</vt:lpstr>
      <vt:lpstr>Folha1</vt:lpstr>
      <vt:lpstr>Planilha1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Nobrega Gomes, Marcus - (marcusnobrega)</cp:lastModifiedBy>
  <cp:revision>11</cp:revision>
  <dcterms:created xsi:type="dcterms:W3CDTF">2022-11-27T17:32:15Z</dcterms:created>
  <dcterms:modified xsi:type="dcterms:W3CDTF">2024-08-20T04:33:57Z</dcterms:modified>
</cp:coreProperties>
</file>