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暑假实习\python_dataanalysis\"/>
    </mc:Choice>
  </mc:AlternateContent>
  <xr:revisionPtr revIDLastSave="0" documentId="13_ncr:1_{7CD544E3-8063-440A-A478-5541FAD37FF5}" xr6:coauthVersionLast="47" xr6:coauthVersionMax="47" xr10:uidLastSave="{00000000-0000-0000-0000-000000000000}"/>
  <bookViews>
    <workbookView xWindow="-110" yWindow="-110" windowWidth="25820" windowHeight="15500" activeTab="1" xr2:uid="{351E35A2-25F6-4356-9C7F-FD7D1CC16A28}"/>
  </bookViews>
  <sheets>
    <sheet name="留存率" sheetId="1" r:id="rId1"/>
    <sheet name="日期表" sheetId="2" r:id="rId2"/>
  </sheets>
  <definedNames>
    <definedName name="常量">留存率!$F$2</definedName>
    <definedName name="幂">留存率!$F$3</definedName>
    <definedName name="新增">留存率!$C$2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2" l="1"/>
  <c r="AJ3" i="2" s="1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F4" i="2"/>
  <c r="E3" i="2" l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F5" i="2"/>
  <c r="G5" i="2"/>
  <c r="G3" i="2" s="1"/>
  <c r="H5" i="2"/>
  <c r="H3" i="2" s="1"/>
  <c r="I5" i="2"/>
  <c r="I3" i="2" s="1"/>
  <c r="J5" i="2"/>
  <c r="J3" i="2" s="1"/>
  <c r="K5" i="2"/>
  <c r="K3" i="2" s="1"/>
  <c r="L5" i="2"/>
  <c r="L3" i="2" s="1"/>
  <c r="M5" i="2"/>
  <c r="M3" i="2" s="1"/>
  <c r="N5" i="2"/>
  <c r="N3" i="2" s="1"/>
  <c r="O5" i="2"/>
  <c r="O3" i="2" s="1"/>
  <c r="P5" i="2"/>
  <c r="P3" i="2" s="1"/>
  <c r="Q5" i="2"/>
  <c r="Q3" i="2" s="1"/>
  <c r="R5" i="2"/>
  <c r="R3" i="2" s="1"/>
  <c r="S5" i="2"/>
  <c r="S3" i="2" s="1"/>
  <c r="T5" i="2"/>
  <c r="T3" i="2" s="1"/>
  <c r="U5" i="2"/>
  <c r="V5" i="2"/>
  <c r="V3" i="2" s="1"/>
  <c r="W5" i="2"/>
  <c r="W3" i="2" s="1"/>
  <c r="X5" i="2"/>
  <c r="X3" i="2" s="1"/>
  <c r="Y5" i="2"/>
  <c r="Y3" i="2" s="1"/>
  <c r="Z5" i="2"/>
  <c r="Z3" i="2" s="1"/>
  <c r="AA5" i="2"/>
  <c r="AA3" i="2" s="1"/>
  <c r="AB5" i="2"/>
  <c r="AB3" i="2" s="1"/>
  <c r="AC5" i="2"/>
  <c r="AC3" i="2" s="1"/>
  <c r="AD5" i="2"/>
  <c r="AD3" i="2" s="1"/>
  <c r="AE5" i="2"/>
  <c r="AE3" i="2" s="1"/>
  <c r="AF5" i="2"/>
  <c r="AF3" i="2" s="1"/>
  <c r="AG5" i="2"/>
  <c r="AH5" i="2"/>
  <c r="AH3" i="2" s="1"/>
  <c r="AI5" i="2"/>
  <c r="AI3" i="2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C7" i="1"/>
  <c r="C12" i="1"/>
  <c r="C35" i="1"/>
  <c r="C6" i="1"/>
  <c r="U3" i="2" l="1"/>
  <c r="F3" i="2"/>
  <c r="AG3" i="2"/>
</calcChain>
</file>

<file path=xl/sharedStrings.xml><?xml version="1.0" encoding="utf-8"?>
<sst xmlns="http://schemas.openxmlformats.org/spreadsheetml/2006/main" count="13" uniqueCount="12">
  <si>
    <t>天数</t>
    <phoneticPr fontId="3" type="noConversion"/>
  </si>
  <si>
    <t>留存率</t>
    <phoneticPr fontId="3" type="noConversion"/>
  </si>
  <si>
    <t>日期</t>
    <phoneticPr fontId="3" type="noConversion"/>
  </si>
  <si>
    <t>序号</t>
    <phoneticPr fontId="3" type="noConversion"/>
  </si>
  <si>
    <t>留存用户</t>
    <phoneticPr fontId="3" type="noConversion"/>
  </si>
  <si>
    <t>留存用户(范例)</t>
    <phoneticPr fontId="3" type="noConversion"/>
  </si>
  <si>
    <t>常量</t>
    <phoneticPr fontId="3" type="noConversion"/>
  </si>
  <si>
    <t>幂</t>
    <phoneticPr fontId="3" type="noConversion"/>
  </si>
  <si>
    <t>日均新增</t>
    <phoneticPr fontId="3" type="noConversion"/>
  </si>
  <si>
    <t>日活</t>
    <phoneticPr fontId="3" type="noConversion"/>
  </si>
  <si>
    <t>日新增</t>
    <phoneticPr fontId="3" type="noConversion"/>
  </si>
  <si>
    <t>历史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</si>
</sst>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6" fillId="2" borderId="0" xfId="0" applyFont="1" applyFill="1">
      <alignment vertical="center"/>
    </xf>
    <xf numFmtId="0" fontId="6" fillId="4" borderId="0" xfId="0" applyFont="1" applyFill="1">
      <alignment vertical="center"/>
    </xf>
    <xf numFmtId="9" fontId="5" fillId="0" borderId="0" xfId="0" applyNumberFormat="1" applyFont="1">
      <alignment vertical="center"/>
    </xf>
    <xf numFmtId="176" fontId="5" fillId="0" borderId="0" xfId="1" applyNumberFormat="1" applyFont="1">
      <alignment vertical="center"/>
    </xf>
    <xf numFmtId="177" fontId="5" fillId="0" borderId="0" xfId="0" applyNumberFormat="1" applyFont="1">
      <alignment vertical="center"/>
    </xf>
    <xf numFmtId="0" fontId="5" fillId="3" borderId="0" xfId="0" applyFont="1" applyFill="1">
      <alignment vertical="center"/>
    </xf>
    <xf numFmtId="9" fontId="5" fillId="3" borderId="0" xfId="0" applyNumberFormat="1" applyFont="1" applyFill="1">
      <alignment vertical="center"/>
    </xf>
    <xf numFmtId="176" fontId="5" fillId="3" borderId="0" xfId="1" applyNumberFormat="1" applyFont="1" applyFill="1">
      <alignment vertical="center"/>
    </xf>
    <xf numFmtId="177" fontId="5" fillId="3" borderId="0" xfId="0" applyNumberFormat="1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" fontId="0" fillId="0" borderId="8" xfId="0" applyNumberFormat="1" applyBorder="1">
      <alignment vertical="center"/>
    </xf>
    <xf numFmtId="1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58" fontId="0" fillId="0" borderId="9" xfId="0" applyNumberFormat="1" applyBorder="1">
      <alignment vertical="center"/>
    </xf>
    <xf numFmtId="58" fontId="0" fillId="0" borderId="5" xfId="0" applyNumberFormat="1" applyBorder="1">
      <alignment vertical="center"/>
    </xf>
    <xf numFmtId="0" fontId="2" fillId="4" borderId="3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1" fontId="0" fillId="3" borderId="0" xfId="0" applyNumberFormat="1" applyFill="1">
      <alignment vertical="center"/>
    </xf>
    <xf numFmtId="1" fontId="0" fillId="0" borderId="6" xfId="0" applyNumberForma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留存率!$B$5</c:f>
              <c:strCache>
                <c:ptCount val="1"/>
                <c:pt idx="0">
                  <c:v>留存率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8088995560046975E-4"/>
                  <c:y val="-0.17567549621096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留存率!$A$7:$A$35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留存率!$B$7:$B$35</c:f>
              <c:numCache>
                <c:formatCode>General</c:formatCode>
                <c:ptCount val="29"/>
                <c:pt idx="0" formatCode="0%">
                  <c:v>0.8</c:v>
                </c:pt>
                <c:pt idx="5" formatCode="0%">
                  <c:v>0.4</c:v>
                </c:pt>
                <c:pt idx="28" formatCode="0%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6-4746-96E0-21EBBAD6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63727"/>
        <c:axId val="831802767"/>
      </c:scatterChart>
      <c:valAx>
        <c:axId val="12315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802767"/>
        <c:crosses val="autoZero"/>
        <c:crossBetween val="midCat"/>
      </c:valAx>
      <c:valAx>
        <c:axId val="8318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56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4</xdr:row>
      <xdr:rowOff>38100</xdr:rowOff>
    </xdr:from>
    <xdr:to>
      <xdr:col>22</xdr:col>
      <xdr:colOff>600075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FA549F-10FB-46A0-A562-1852DE7A5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6B76-E52A-4F8B-81D6-39545852D722}">
  <dimension ref="A1:F35"/>
  <sheetViews>
    <sheetView workbookViewId="0">
      <selection activeCell="F17" sqref="F17"/>
    </sheetView>
  </sheetViews>
  <sheetFormatPr defaultColWidth="9" defaultRowHeight="17.5" x14ac:dyDescent="0.3"/>
  <cols>
    <col min="1" max="1" width="9.25" style="8" bestFit="1" customWidth="1"/>
    <col min="2" max="2" width="11.33203125" style="8" bestFit="1" customWidth="1"/>
    <col min="3" max="3" width="18.25" style="8" bestFit="1" customWidth="1"/>
    <col min="4" max="4" width="9" style="8"/>
    <col min="5" max="5" width="10.58203125" style="8" bestFit="1" customWidth="1"/>
    <col min="6" max="6" width="9.25" style="8" bestFit="1" customWidth="1"/>
    <col min="7" max="16384" width="9" style="8"/>
  </cols>
  <sheetData>
    <row r="1" spans="1:6" ht="18" thickBot="1" x14ac:dyDescent="0.35"/>
    <row r="2" spans="1:6" ht="18" thickBot="1" x14ac:dyDescent="0.35">
      <c r="B2" s="9" t="s">
        <v>8</v>
      </c>
      <c r="C2" s="10">
        <v>100</v>
      </c>
      <c r="E2" s="11" t="s">
        <v>6</v>
      </c>
      <c r="F2" s="12">
        <v>1.1191</v>
      </c>
    </row>
    <row r="3" spans="1:6" ht="18" thickBot="1" x14ac:dyDescent="0.35">
      <c r="E3" s="13" t="s">
        <v>7</v>
      </c>
      <c r="F3" s="14">
        <v>-0.51100000000000001</v>
      </c>
    </row>
    <row r="5" spans="1:6" x14ac:dyDescent="0.3">
      <c r="A5" s="15" t="s">
        <v>0</v>
      </c>
      <c r="B5" s="15" t="s">
        <v>1</v>
      </c>
      <c r="C5" s="15" t="s">
        <v>5</v>
      </c>
      <c r="E5" s="16" t="s">
        <v>4</v>
      </c>
    </row>
    <row r="6" spans="1:6" x14ac:dyDescent="0.3">
      <c r="A6" s="8">
        <v>1</v>
      </c>
      <c r="B6" s="17">
        <v>1</v>
      </c>
      <c r="C6" s="18">
        <f>新增*B6</f>
        <v>100</v>
      </c>
      <c r="E6" s="19"/>
    </row>
    <row r="7" spans="1:6" x14ac:dyDescent="0.3">
      <c r="A7" s="20">
        <v>2</v>
      </c>
      <c r="B7" s="21">
        <v>0.8</v>
      </c>
      <c r="C7" s="22">
        <f>新增*B7</f>
        <v>80</v>
      </c>
      <c r="E7" s="23">
        <f t="shared" ref="E7:E35" si="0">POWER(A7,幂)*常量*新增</f>
        <v>78.531260430516468</v>
      </c>
    </row>
    <row r="8" spans="1:6" x14ac:dyDescent="0.3">
      <c r="A8" s="8">
        <v>3</v>
      </c>
      <c r="C8" s="18"/>
      <c r="E8" s="19">
        <f t="shared" si="0"/>
        <v>63.835157548052393</v>
      </c>
    </row>
    <row r="9" spans="1:6" x14ac:dyDescent="0.3">
      <c r="A9" s="8">
        <v>4</v>
      </c>
      <c r="C9" s="18"/>
      <c r="E9" s="19">
        <f t="shared" si="0"/>
        <v>55.108201812220535</v>
      </c>
    </row>
    <row r="10" spans="1:6" x14ac:dyDescent="0.3">
      <c r="A10" s="8">
        <v>5</v>
      </c>
      <c r="C10" s="18"/>
      <c r="E10" s="19">
        <f t="shared" si="0"/>
        <v>49.169435637465583</v>
      </c>
    </row>
    <row r="11" spans="1:6" x14ac:dyDescent="0.3">
      <c r="A11" s="8">
        <v>6</v>
      </c>
      <c r="C11" s="18"/>
      <c r="E11" s="19">
        <f t="shared" si="0"/>
        <v>44.795419372970692</v>
      </c>
    </row>
    <row r="12" spans="1:6" x14ac:dyDescent="0.3">
      <c r="A12" s="20">
        <v>7</v>
      </c>
      <c r="B12" s="21">
        <v>0.4</v>
      </c>
      <c r="C12" s="22">
        <f>新增*B12</f>
        <v>40</v>
      </c>
      <c r="E12" s="23">
        <f t="shared" si="0"/>
        <v>41.40223606740431</v>
      </c>
    </row>
    <row r="13" spans="1:6" x14ac:dyDescent="0.3">
      <c r="A13" s="8">
        <v>8</v>
      </c>
      <c r="C13" s="18"/>
      <c r="E13" s="19">
        <f t="shared" si="0"/>
        <v>38.67140155815342</v>
      </c>
    </row>
    <row r="14" spans="1:6" x14ac:dyDescent="0.3">
      <c r="A14" s="8">
        <v>9</v>
      </c>
      <c r="C14" s="18"/>
      <c r="E14" s="19">
        <f t="shared" si="0"/>
        <v>36.412539890846837</v>
      </c>
    </row>
    <row r="15" spans="1:6" x14ac:dyDescent="0.3">
      <c r="A15" s="8">
        <v>10</v>
      </c>
      <c r="C15" s="18"/>
      <c r="E15" s="19">
        <f t="shared" si="0"/>
        <v>34.503956351240525</v>
      </c>
    </row>
    <row r="16" spans="1:6" x14ac:dyDescent="0.3">
      <c r="A16" s="8">
        <v>11</v>
      </c>
      <c r="C16" s="18"/>
      <c r="E16" s="19">
        <f t="shared" si="0"/>
        <v>32.863758735870682</v>
      </c>
    </row>
    <row r="17" spans="1:5" x14ac:dyDescent="0.3">
      <c r="A17" s="8">
        <v>12</v>
      </c>
      <c r="C17" s="18"/>
      <c r="E17" s="19">
        <f t="shared" si="0"/>
        <v>31.434552273013701</v>
      </c>
    </row>
    <row r="18" spans="1:5" x14ac:dyDescent="0.3">
      <c r="A18" s="8">
        <v>13</v>
      </c>
      <c r="C18" s="18"/>
      <c r="E18" s="19">
        <f t="shared" si="0"/>
        <v>30.1747612618814</v>
      </c>
    </row>
    <row r="19" spans="1:5" x14ac:dyDescent="0.3">
      <c r="A19" s="8">
        <v>14</v>
      </c>
      <c r="C19" s="18"/>
      <c r="E19" s="19">
        <f t="shared" si="0"/>
        <v>29.053433857698597</v>
      </c>
    </row>
    <row r="20" spans="1:5" x14ac:dyDescent="0.3">
      <c r="A20" s="8">
        <v>15</v>
      </c>
      <c r="C20" s="18"/>
      <c r="E20" s="19">
        <f t="shared" si="0"/>
        <v>28.046990174840829</v>
      </c>
    </row>
    <row r="21" spans="1:5" x14ac:dyDescent="0.3">
      <c r="A21" s="8">
        <v>16</v>
      </c>
      <c r="C21" s="18"/>
      <c r="E21" s="19">
        <f t="shared" si="0"/>
        <v>27.137109346585891</v>
      </c>
    </row>
    <row r="22" spans="1:5" x14ac:dyDescent="0.3">
      <c r="A22" s="8">
        <v>17</v>
      </c>
      <c r="C22" s="18"/>
      <c r="E22" s="19">
        <f t="shared" si="0"/>
        <v>26.309312343596048</v>
      </c>
    </row>
    <row r="23" spans="1:5" x14ac:dyDescent="0.3">
      <c r="A23" s="8">
        <v>18</v>
      </c>
      <c r="C23" s="18"/>
      <c r="E23" s="19">
        <f t="shared" si="0"/>
        <v>25.551985105036749</v>
      </c>
    </row>
    <row r="24" spans="1:5" x14ac:dyDescent="0.3">
      <c r="A24" s="8">
        <v>19</v>
      </c>
      <c r="C24" s="18"/>
      <c r="E24" s="19">
        <f t="shared" si="0"/>
        <v>24.855688963535101</v>
      </c>
    </row>
    <row r="25" spans="1:5" x14ac:dyDescent="0.3">
      <c r="A25" s="8">
        <v>20</v>
      </c>
      <c r="C25" s="18"/>
      <c r="E25" s="19">
        <f t="shared" si="0"/>
        <v>24.212663587726226</v>
      </c>
    </row>
    <row r="26" spans="1:5" x14ac:dyDescent="0.3">
      <c r="A26" s="8">
        <v>21</v>
      </c>
      <c r="C26" s="18"/>
      <c r="E26" s="19">
        <f t="shared" si="0"/>
        <v>23.61646199807355</v>
      </c>
    </row>
    <row r="27" spans="1:5" x14ac:dyDescent="0.3">
      <c r="A27" s="8">
        <v>22</v>
      </c>
      <c r="C27" s="18"/>
      <c r="E27" s="19">
        <f t="shared" si="0"/>
        <v>23.061678098582085</v>
      </c>
    </row>
    <row r="28" spans="1:5" x14ac:dyDescent="0.3">
      <c r="A28" s="8">
        <v>23</v>
      </c>
      <c r="C28" s="18"/>
      <c r="E28" s="19">
        <f t="shared" si="0"/>
        <v>22.543740234510143</v>
      </c>
    </row>
    <row r="29" spans="1:5" x14ac:dyDescent="0.3">
      <c r="A29" s="8">
        <v>24</v>
      </c>
      <c r="C29" s="18"/>
      <c r="E29" s="19">
        <f t="shared" si="0"/>
        <v>22.058752667936041</v>
      </c>
    </row>
    <row r="30" spans="1:5" x14ac:dyDescent="0.3">
      <c r="A30" s="8">
        <v>25</v>
      </c>
      <c r="C30" s="18"/>
      <c r="E30" s="19">
        <f t="shared" si="0"/>
        <v>21.603372360887057</v>
      </c>
    </row>
    <row r="31" spans="1:5" x14ac:dyDescent="0.3">
      <c r="A31" s="8">
        <v>26</v>
      </c>
      <c r="C31" s="18"/>
      <c r="E31" s="19">
        <f t="shared" si="0"/>
        <v>21.174712135514856</v>
      </c>
    </row>
    <row r="32" spans="1:5" x14ac:dyDescent="0.3">
      <c r="A32" s="8">
        <v>27</v>
      </c>
      <c r="C32" s="18"/>
      <c r="E32" s="19">
        <f t="shared" si="0"/>
        <v>20.770263789267716</v>
      </c>
    </row>
    <row r="33" spans="1:5" x14ac:dyDescent="0.3">
      <c r="A33" s="8">
        <v>28</v>
      </c>
      <c r="C33" s="18"/>
      <c r="E33" s="19">
        <f t="shared" si="0"/>
        <v>20.387836481813178</v>
      </c>
    </row>
    <row r="34" spans="1:5" x14ac:dyDescent="0.3">
      <c r="A34" s="8">
        <v>29</v>
      </c>
      <c r="C34" s="18"/>
      <c r="E34" s="19">
        <f t="shared" si="0"/>
        <v>20.02550693433373</v>
      </c>
    </row>
    <row r="35" spans="1:5" x14ac:dyDescent="0.3">
      <c r="A35" s="20">
        <v>30</v>
      </c>
      <c r="B35" s="21">
        <v>0.2</v>
      </c>
      <c r="C35" s="22">
        <f>新增*B35</f>
        <v>20</v>
      </c>
      <c r="E35" s="23">
        <f t="shared" si="0"/>
        <v>19.681578855442424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1869-AC72-4E62-9251-BB93930A8D5C}">
  <dimension ref="A1:AJ236"/>
  <sheetViews>
    <sheetView tabSelected="1" workbookViewId="0">
      <selection activeCell="E15" sqref="E15"/>
    </sheetView>
  </sheetViews>
  <sheetFormatPr defaultRowHeight="14" x14ac:dyDescent="0.3"/>
  <cols>
    <col min="1" max="1" width="8.25" bestFit="1" customWidth="1"/>
    <col min="2" max="2" width="5.25" bestFit="1" customWidth="1"/>
    <col min="3" max="3" width="7.08203125" bestFit="1" customWidth="1"/>
    <col min="4" max="5" width="11" customWidth="1"/>
    <col min="6" max="35" width="6.58203125" customWidth="1"/>
  </cols>
  <sheetData>
    <row r="1" spans="1:36" ht="14.5" thickBot="1" x14ac:dyDescent="0.35"/>
    <row r="2" spans="1:36" x14ac:dyDescent="0.3">
      <c r="A2" s="32" t="s">
        <v>2</v>
      </c>
      <c r="B2" s="33" t="s">
        <v>3</v>
      </c>
      <c r="C2" s="34" t="s">
        <v>10</v>
      </c>
      <c r="D2" s="3" t="s">
        <v>0</v>
      </c>
      <c r="E2" s="24">
        <v>30</v>
      </c>
      <c r="F2" s="24">
        <v>1</v>
      </c>
      <c r="G2" s="24">
        <v>2</v>
      </c>
      <c r="H2" s="24">
        <v>3</v>
      </c>
      <c r="I2" s="24">
        <v>4</v>
      </c>
      <c r="J2" s="24">
        <v>5</v>
      </c>
      <c r="K2" s="24">
        <v>6</v>
      </c>
      <c r="L2" s="24">
        <v>7</v>
      </c>
      <c r="M2" s="24">
        <v>8</v>
      </c>
      <c r="N2" s="24">
        <v>9</v>
      </c>
      <c r="O2" s="24">
        <v>10</v>
      </c>
      <c r="P2" s="24">
        <v>11</v>
      </c>
      <c r="Q2" s="24">
        <v>12</v>
      </c>
      <c r="R2" s="24">
        <v>13</v>
      </c>
      <c r="S2" s="24">
        <v>14</v>
      </c>
      <c r="T2" s="24">
        <v>15</v>
      </c>
      <c r="U2" s="24">
        <v>16</v>
      </c>
      <c r="V2" s="24">
        <v>17</v>
      </c>
      <c r="W2" s="24">
        <v>18</v>
      </c>
      <c r="X2" s="24">
        <v>19</v>
      </c>
      <c r="Y2" s="24">
        <v>20</v>
      </c>
      <c r="Z2" s="24">
        <v>21</v>
      </c>
      <c r="AA2" s="24">
        <v>22</v>
      </c>
      <c r="AB2" s="24">
        <v>23</v>
      </c>
      <c r="AC2" s="24">
        <v>24</v>
      </c>
      <c r="AD2" s="24">
        <v>25</v>
      </c>
      <c r="AE2" s="24">
        <v>26</v>
      </c>
      <c r="AF2" s="24">
        <v>27</v>
      </c>
      <c r="AG2" s="24">
        <v>28</v>
      </c>
      <c r="AH2" s="24">
        <v>29</v>
      </c>
      <c r="AI2" s="4">
        <v>30</v>
      </c>
      <c r="AJ2" s="4">
        <v>31</v>
      </c>
    </row>
    <row r="3" spans="1:36" ht="14.5" thickBot="1" x14ac:dyDescent="0.35">
      <c r="A3" s="28"/>
      <c r="C3" s="29"/>
      <c r="D3" s="5" t="s">
        <v>9</v>
      </c>
      <c r="E3" s="26">
        <f>SUM(E4:E35)</f>
        <v>10793.84926150233</v>
      </c>
      <c r="F3" s="26">
        <f>SUM(F4:F35)</f>
        <v>10000</v>
      </c>
      <c r="G3" s="26">
        <f t="shared" ref="G3:AI3" si="0">SUM(G4:G35)</f>
        <v>9885.3126043051652</v>
      </c>
      <c r="H3" s="26">
        <f t="shared" si="0"/>
        <v>9713.6641797856901</v>
      </c>
      <c r="I3" s="26">
        <f t="shared" si="0"/>
        <v>9535.7461979078944</v>
      </c>
      <c r="J3" s="26">
        <f t="shared" si="0"/>
        <v>9371.3405542825512</v>
      </c>
      <c r="K3" s="26">
        <f t="shared" si="0"/>
        <v>9228.8047480122586</v>
      </c>
      <c r="L3" s="26">
        <f t="shared" si="0"/>
        <v>9111.3861086862998</v>
      </c>
      <c r="M3" s="26">
        <f t="shared" si="0"/>
        <v>9019.8032242678346</v>
      </c>
      <c r="N3" s="26">
        <f t="shared" si="0"/>
        <v>8953.4614131763046</v>
      </c>
      <c r="O3" s="26">
        <f t="shared" si="0"/>
        <v>8911.0804876887087</v>
      </c>
      <c r="P3" s="26">
        <f t="shared" si="0"/>
        <v>8891.039634947414</v>
      </c>
      <c r="Q3" s="26">
        <f t="shared" si="0"/>
        <v>8891.574561587553</v>
      </c>
      <c r="R3" s="26">
        <f t="shared" si="0"/>
        <v>8910.8926377253665</v>
      </c>
      <c r="S3" s="26">
        <f t="shared" si="0"/>
        <v>8947.2403934694521</v>
      </c>
      <c r="T3" s="26">
        <f t="shared" si="0"/>
        <v>8998.9423706682501</v>
      </c>
      <c r="U3" s="26">
        <f t="shared" si="0"/>
        <v>9064.4223320394594</v>
      </c>
      <c r="V3" s="26">
        <f t="shared" si="0"/>
        <v>9142.2134365902348</v>
      </c>
      <c r="W3" s="26">
        <f t="shared" si="0"/>
        <v>9230.9614706439388</v>
      </c>
      <c r="X3" s="26">
        <f t="shared" si="0"/>
        <v>9329.4237249822909</v>
      </c>
      <c r="Y3" s="26">
        <f t="shared" si="0"/>
        <v>9436.4651890922541</v>
      </c>
      <c r="Z3" s="26">
        <f t="shared" si="0"/>
        <v>9551.0531544824189</v>
      </c>
      <c r="AA3" s="26">
        <f t="shared" si="0"/>
        <v>9672.2509463367278</v>
      </c>
      <c r="AB3" s="26">
        <f t="shared" si="0"/>
        <v>9799.2112584634688</v>
      </c>
      <c r="AC3" s="26">
        <f t="shared" si="0"/>
        <v>9931.1694039463036</v>
      </c>
      <c r="AD3" s="26">
        <f t="shared" si="0"/>
        <v>10067.436684478302</v>
      </c>
      <c r="AE3" s="26">
        <f t="shared" si="0"/>
        <v>10207.394007064266</v>
      </c>
      <c r="AF3" s="26">
        <f t="shared" si="0"/>
        <v>10350.485826064676</v>
      </c>
      <c r="AG3" s="26">
        <f t="shared" si="0"/>
        <v>10496.214453879767</v>
      </c>
      <c r="AH3" s="26">
        <f t="shared" si="0"/>
        <v>10644.134759920367</v>
      </c>
      <c r="AI3" s="38">
        <f t="shared" si="0"/>
        <v>10793.84926150233</v>
      </c>
      <c r="AJ3" s="38">
        <f t="shared" ref="AJ3" si="1">SUM(AJ4:AJ35)</f>
        <v>10945.003599624253</v>
      </c>
    </row>
    <row r="4" spans="1:36" x14ac:dyDescent="0.3">
      <c r="A4" s="35" t="s">
        <v>11</v>
      </c>
      <c r="B4" s="2">
        <v>0</v>
      </c>
      <c r="C4" s="36">
        <v>10000</v>
      </c>
      <c r="D4" s="2"/>
      <c r="E4" s="37">
        <f>POWER(0.9,E$2)*$C4</f>
        <v>423.91158275216264</v>
      </c>
      <c r="F4" s="37">
        <f>POWER(0.9,F$2)*$C4</f>
        <v>9000</v>
      </c>
      <c r="G4" s="37">
        <f t="shared" ref="G4:AJ4" si="2">POWER(0.9,G$2)*$C4</f>
        <v>8100.0000000000009</v>
      </c>
      <c r="H4" s="37">
        <f t="shared" si="2"/>
        <v>7290.0000000000009</v>
      </c>
      <c r="I4" s="37">
        <f t="shared" si="2"/>
        <v>6561.0000000000009</v>
      </c>
      <c r="J4" s="37">
        <f t="shared" si="2"/>
        <v>5904.9000000000015</v>
      </c>
      <c r="K4" s="37">
        <f t="shared" si="2"/>
        <v>5314.4100000000017</v>
      </c>
      <c r="L4" s="37">
        <f t="shared" si="2"/>
        <v>4782.969000000001</v>
      </c>
      <c r="M4" s="37">
        <f t="shared" si="2"/>
        <v>4304.6721000000016</v>
      </c>
      <c r="N4" s="37">
        <f t="shared" si="2"/>
        <v>3874.2048900000013</v>
      </c>
      <c r="O4" s="37">
        <f t="shared" si="2"/>
        <v>3486.7844010000017</v>
      </c>
      <c r="P4" s="37">
        <f t="shared" si="2"/>
        <v>3138.1059609000017</v>
      </c>
      <c r="Q4" s="37">
        <f t="shared" si="2"/>
        <v>2824.2953648100015</v>
      </c>
      <c r="R4" s="37">
        <f t="shared" si="2"/>
        <v>2541.8658283290019</v>
      </c>
      <c r="S4" s="37">
        <f t="shared" si="2"/>
        <v>2287.6792454961014</v>
      </c>
      <c r="T4" s="37">
        <f t="shared" si="2"/>
        <v>2058.9113209464913</v>
      </c>
      <c r="U4" s="37">
        <f t="shared" si="2"/>
        <v>1853.0201888518425</v>
      </c>
      <c r="V4" s="37">
        <f t="shared" si="2"/>
        <v>1667.7181699666583</v>
      </c>
      <c r="W4" s="37">
        <f t="shared" si="2"/>
        <v>1500.9463529699924</v>
      </c>
      <c r="X4" s="37">
        <f t="shared" si="2"/>
        <v>1350.8517176729933</v>
      </c>
      <c r="Y4" s="37">
        <f t="shared" si="2"/>
        <v>1215.7665459056941</v>
      </c>
      <c r="Z4" s="37">
        <f t="shared" si="2"/>
        <v>1094.1898913151247</v>
      </c>
      <c r="AA4" s="37">
        <f t="shared" si="2"/>
        <v>984.77090218361241</v>
      </c>
      <c r="AB4" s="37">
        <f t="shared" si="2"/>
        <v>886.29381196525105</v>
      </c>
      <c r="AC4" s="37">
        <f t="shared" si="2"/>
        <v>797.66443076872599</v>
      </c>
      <c r="AD4" s="37">
        <f t="shared" si="2"/>
        <v>717.89798769185347</v>
      </c>
      <c r="AE4" s="37">
        <f t="shared" si="2"/>
        <v>646.10818892266821</v>
      </c>
      <c r="AF4" s="37">
        <f t="shared" si="2"/>
        <v>581.49737003040138</v>
      </c>
      <c r="AG4" s="37">
        <f t="shared" si="2"/>
        <v>523.34763302736133</v>
      </c>
      <c r="AH4" s="37">
        <f t="shared" si="2"/>
        <v>471.0128697246252</v>
      </c>
      <c r="AI4" s="37">
        <f t="shared" si="2"/>
        <v>423.91158275216264</v>
      </c>
      <c r="AJ4" s="37">
        <f t="shared" si="2"/>
        <v>381.52042447694635</v>
      </c>
    </row>
    <row r="5" spans="1:36" x14ac:dyDescent="0.3">
      <c r="A5" s="30">
        <v>43831</v>
      </c>
      <c r="B5">
        <v>1</v>
      </c>
      <c r="C5" s="29">
        <v>1000</v>
      </c>
      <c r="E5" s="27">
        <f t="shared" ref="E5:O14" si="3">IF(E$2=$B5,$C5,IF(E$2&lt;$B5,0,POWER(E$2-$B5+1,幂)*常量*$C5))</f>
        <v>196.81578855442424</v>
      </c>
      <c r="F5" s="27">
        <f t="shared" si="3"/>
        <v>1000</v>
      </c>
      <c r="G5" s="27">
        <f t="shared" si="3"/>
        <v>785.31260430516465</v>
      </c>
      <c r="H5" s="27">
        <f t="shared" si="3"/>
        <v>638.35157548052393</v>
      </c>
      <c r="I5" s="27">
        <f t="shared" si="3"/>
        <v>551.08201812220534</v>
      </c>
      <c r="J5" s="27">
        <f t="shared" si="3"/>
        <v>491.69435637465585</v>
      </c>
      <c r="K5" s="27">
        <f t="shared" si="3"/>
        <v>447.9541937297069</v>
      </c>
      <c r="L5" s="27">
        <f t="shared" si="3"/>
        <v>414.02236067404306</v>
      </c>
      <c r="M5" s="27">
        <f t="shared" si="3"/>
        <v>386.71401558153417</v>
      </c>
      <c r="N5" s="27">
        <f t="shared" si="3"/>
        <v>364.12539890846836</v>
      </c>
      <c r="O5" s="27">
        <f t="shared" si="3"/>
        <v>345.03956351240521</v>
      </c>
      <c r="P5" s="27">
        <f t="shared" ref="P5:Y14" si="4">IF(P$2=$B5,$C5,IF(P$2&lt;$B5,0,POWER(P$2-$B5+1,幂)*常量*$C5))</f>
        <v>328.63758735870687</v>
      </c>
      <c r="Q5" s="27">
        <f t="shared" si="4"/>
        <v>314.34552273013702</v>
      </c>
      <c r="R5" s="27">
        <f t="shared" si="4"/>
        <v>301.747612618814</v>
      </c>
      <c r="S5" s="27">
        <f t="shared" si="4"/>
        <v>290.53433857698599</v>
      </c>
      <c r="T5" s="27">
        <f t="shared" si="4"/>
        <v>280.46990174840829</v>
      </c>
      <c r="U5" s="27">
        <f t="shared" si="4"/>
        <v>271.37109346585891</v>
      </c>
      <c r="V5" s="27">
        <f t="shared" si="4"/>
        <v>263.09312343596048</v>
      </c>
      <c r="W5" s="27">
        <f t="shared" si="4"/>
        <v>255.51985105036752</v>
      </c>
      <c r="X5" s="27">
        <f t="shared" si="4"/>
        <v>248.55688963535098</v>
      </c>
      <c r="Y5" s="27">
        <f t="shared" si="4"/>
        <v>242.12663587726223</v>
      </c>
      <c r="Z5" s="27">
        <f t="shared" ref="Z5:AJ14" si="5">IF(Z$2=$B5,$C5,IF(Z$2&lt;$B5,0,POWER(Z$2-$B5+1,幂)*常量*$C5))</f>
        <v>236.16461998073549</v>
      </c>
      <c r="AA5" s="27">
        <f t="shared" si="5"/>
        <v>230.61678098582084</v>
      </c>
      <c r="AB5" s="27">
        <f t="shared" si="5"/>
        <v>225.43740234510142</v>
      </c>
      <c r="AC5" s="27">
        <f t="shared" si="5"/>
        <v>220.58752667936039</v>
      </c>
      <c r="AD5" s="27">
        <f t="shared" si="5"/>
        <v>216.03372360887059</v>
      </c>
      <c r="AE5" s="27">
        <f t="shared" si="5"/>
        <v>211.74712135514855</v>
      </c>
      <c r="AF5" s="27">
        <f t="shared" si="5"/>
        <v>207.70263789267716</v>
      </c>
      <c r="AG5" s="27">
        <f t="shared" si="5"/>
        <v>203.87836481813176</v>
      </c>
      <c r="AH5" s="27">
        <f t="shared" si="5"/>
        <v>200.25506934333731</v>
      </c>
      <c r="AI5" s="27">
        <f t="shared" si="5"/>
        <v>196.81578855442424</v>
      </c>
      <c r="AJ5" s="27">
        <f t="shared" si="5"/>
        <v>193.54549639714031</v>
      </c>
    </row>
    <row r="6" spans="1:36" x14ac:dyDescent="0.3">
      <c r="A6" s="30">
        <v>43832</v>
      </c>
      <c r="B6">
        <v>2</v>
      </c>
      <c r="C6" s="29">
        <v>1000</v>
      </c>
      <c r="E6" s="27">
        <f t="shared" si="3"/>
        <v>200.25506934333731</v>
      </c>
      <c r="F6" s="27">
        <f t="shared" si="3"/>
        <v>0</v>
      </c>
      <c r="G6" s="27">
        <f t="shared" si="3"/>
        <v>1000</v>
      </c>
      <c r="H6" s="27">
        <f t="shared" si="3"/>
        <v>785.31260430516465</v>
      </c>
      <c r="I6" s="27">
        <f t="shared" si="3"/>
        <v>638.35157548052393</v>
      </c>
      <c r="J6" s="27">
        <f t="shared" si="3"/>
        <v>551.08201812220534</v>
      </c>
      <c r="K6" s="27">
        <f t="shared" si="3"/>
        <v>491.69435637465585</v>
      </c>
      <c r="L6" s="27">
        <f t="shared" si="3"/>
        <v>447.9541937297069</v>
      </c>
      <c r="M6" s="27">
        <f t="shared" si="3"/>
        <v>414.02236067404306</v>
      </c>
      <c r="N6" s="27">
        <f t="shared" si="3"/>
        <v>386.71401558153417</v>
      </c>
      <c r="O6" s="27">
        <f t="shared" si="3"/>
        <v>364.12539890846836</v>
      </c>
      <c r="P6" s="27">
        <f t="shared" si="4"/>
        <v>345.03956351240521</v>
      </c>
      <c r="Q6" s="27">
        <f t="shared" si="4"/>
        <v>328.63758735870687</v>
      </c>
      <c r="R6" s="27">
        <f t="shared" si="4"/>
        <v>314.34552273013702</v>
      </c>
      <c r="S6" s="27">
        <f t="shared" si="4"/>
        <v>301.747612618814</v>
      </c>
      <c r="T6" s="27">
        <f t="shared" si="4"/>
        <v>290.53433857698599</v>
      </c>
      <c r="U6" s="27">
        <f t="shared" si="4"/>
        <v>280.46990174840829</v>
      </c>
      <c r="V6" s="27">
        <f t="shared" si="4"/>
        <v>271.37109346585891</v>
      </c>
      <c r="W6" s="27">
        <f t="shared" si="4"/>
        <v>263.09312343596048</v>
      </c>
      <c r="X6" s="27">
        <f t="shared" si="4"/>
        <v>255.51985105036752</v>
      </c>
      <c r="Y6" s="27">
        <f t="shared" si="4"/>
        <v>248.55688963535098</v>
      </c>
      <c r="Z6" s="27">
        <f t="shared" si="5"/>
        <v>242.12663587726223</v>
      </c>
      <c r="AA6" s="27">
        <f t="shared" si="5"/>
        <v>236.16461998073549</v>
      </c>
      <c r="AB6" s="27">
        <f t="shared" si="5"/>
        <v>230.61678098582084</v>
      </c>
      <c r="AC6" s="27">
        <f t="shared" si="5"/>
        <v>225.43740234510142</v>
      </c>
      <c r="AD6" s="27">
        <f t="shared" si="5"/>
        <v>220.58752667936039</v>
      </c>
      <c r="AE6" s="27">
        <f t="shared" si="5"/>
        <v>216.03372360887059</v>
      </c>
      <c r="AF6" s="27">
        <f t="shared" si="5"/>
        <v>211.74712135514855</v>
      </c>
      <c r="AG6" s="27">
        <f t="shared" si="5"/>
        <v>207.70263789267716</v>
      </c>
      <c r="AH6" s="27">
        <f t="shared" si="5"/>
        <v>203.87836481813176</v>
      </c>
      <c r="AI6" s="27">
        <f t="shared" si="5"/>
        <v>200.25506934333731</v>
      </c>
      <c r="AJ6" s="27">
        <f t="shared" si="5"/>
        <v>196.81578855442424</v>
      </c>
    </row>
    <row r="7" spans="1:36" x14ac:dyDescent="0.3">
      <c r="A7" s="30">
        <v>43833</v>
      </c>
      <c r="B7">
        <v>3</v>
      </c>
      <c r="C7" s="29">
        <v>1000</v>
      </c>
      <c r="E7" s="27">
        <f t="shared" si="3"/>
        <v>203.87836481813176</v>
      </c>
      <c r="F7" s="27">
        <f t="shared" si="3"/>
        <v>0</v>
      </c>
      <c r="G7" s="27">
        <f t="shared" si="3"/>
        <v>0</v>
      </c>
      <c r="H7" s="27">
        <f t="shared" si="3"/>
        <v>1000</v>
      </c>
      <c r="I7" s="27">
        <f t="shared" si="3"/>
        <v>785.31260430516465</v>
      </c>
      <c r="J7" s="27">
        <f t="shared" si="3"/>
        <v>638.35157548052393</v>
      </c>
      <c r="K7" s="27">
        <f t="shared" si="3"/>
        <v>551.08201812220534</v>
      </c>
      <c r="L7" s="27">
        <f t="shared" si="3"/>
        <v>491.69435637465585</v>
      </c>
      <c r="M7" s="27">
        <f t="shared" si="3"/>
        <v>447.9541937297069</v>
      </c>
      <c r="N7" s="27">
        <f t="shared" si="3"/>
        <v>414.02236067404306</v>
      </c>
      <c r="O7" s="27">
        <f t="shared" si="3"/>
        <v>386.71401558153417</v>
      </c>
      <c r="P7" s="27">
        <f t="shared" si="4"/>
        <v>364.12539890846836</v>
      </c>
      <c r="Q7" s="27">
        <f t="shared" si="4"/>
        <v>345.03956351240521</v>
      </c>
      <c r="R7" s="27">
        <f t="shared" si="4"/>
        <v>328.63758735870687</v>
      </c>
      <c r="S7" s="27">
        <f t="shared" si="4"/>
        <v>314.34552273013702</v>
      </c>
      <c r="T7" s="27">
        <f t="shared" si="4"/>
        <v>301.747612618814</v>
      </c>
      <c r="U7" s="27">
        <f t="shared" si="4"/>
        <v>290.53433857698599</v>
      </c>
      <c r="V7" s="27">
        <f t="shared" si="4"/>
        <v>280.46990174840829</v>
      </c>
      <c r="W7" s="27">
        <f t="shared" si="4"/>
        <v>271.37109346585891</v>
      </c>
      <c r="X7" s="27">
        <f t="shared" si="4"/>
        <v>263.09312343596048</v>
      </c>
      <c r="Y7" s="27">
        <f t="shared" si="4"/>
        <v>255.51985105036752</v>
      </c>
      <c r="Z7" s="27">
        <f t="shared" si="5"/>
        <v>248.55688963535098</v>
      </c>
      <c r="AA7" s="27">
        <f t="shared" si="5"/>
        <v>242.12663587726223</v>
      </c>
      <c r="AB7" s="27">
        <f t="shared" si="5"/>
        <v>236.16461998073549</v>
      </c>
      <c r="AC7" s="27">
        <f t="shared" si="5"/>
        <v>230.61678098582084</v>
      </c>
      <c r="AD7" s="27">
        <f t="shared" si="5"/>
        <v>225.43740234510142</v>
      </c>
      <c r="AE7" s="27">
        <f t="shared" si="5"/>
        <v>220.58752667936039</v>
      </c>
      <c r="AF7" s="27">
        <f t="shared" si="5"/>
        <v>216.03372360887059</v>
      </c>
      <c r="AG7" s="27">
        <f t="shared" si="5"/>
        <v>211.74712135514855</v>
      </c>
      <c r="AH7" s="27">
        <f t="shared" si="5"/>
        <v>207.70263789267716</v>
      </c>
      <c r="AI7" s="27">
        <f t="shared" si="5"/>
        <v>203.87836481813176</v>
      </c>
      <c r="AJ7" s="27">
        <f t="shared" si="5"/>
        <v>200.25506934333731</v>
      </c>
    </row>
    <row r="8" spans="1:36" x14ac:dyDescent="0.3">
      <c r="A8" s="30">
        <v>43834</v>
      </c>
      <c r="B8">
        <v>4</v>
      </c>
      <c r="C8" s="29">
        <v>1000</v>
      </c>
      <c r="E8" s="27">
        <f t="shared" si="3"/>
        <v>207.70263789267716</v>
      </c>
      <c r="F8" s="27">
        <f t="shared" si="3"/>
        <v>0</v>
      </c>
      <c r="G8" s="27">
        <f t="shared" si="3"/>
        <v>0</v>
      </c>
      <c r="H8" s="27">
        <f t="shared" si="3"/>
        <v>0</v>
      </c>
      <c r="I8" s="27">
        <f t="shared" si="3"/>
        <v>1000</v>
      </c>
      <c r="J8" s="27">
        <f t="shared" si="3"/>
        <v>785.31260430516465</v>
      </c>
      <c r="K8" s="27">
        <f t="shared" si="3"/>
        <v>638.35157548052393</v>
      </c>
      <c r="L8" s="27">
        <f t="shared" si="3"/>
        <v>551.08201812220534</v>
      </c>
      <c r="M8" s="27">
        <f t="shared" si="3"/>
        <v>491.69435637465585</v>
      </c>
      <c r="N8" s="27">
        <f t="shared" si="3"/>
        <v>447.9541937297069</v>
      </c>
      <c r="O8" s="27">
        <f t="shared" si="3"/>
        <v>414.02236067404306</v>
      </c>
      <c r="P8" s="27">
        <f t="shared" si="4"/>
        <v>386.71401558153417</v>
      </c>
      <c r="Q8" s="27">
        <f t="shared" si="4"/>
        <v>364.12539890846836</v>
      </c>
      <c r="R8" s="27">
        <f t="shared" si="4"/>
        <v>345.03956351240521</v>
      </c>
      <c r="S8" s="27">
        <f t="shared" si="4"/>
        <v>328.63758735870687</v>
      </c>
      <c r="T8" s="27">
        <f t="shared" si="4"/>
        <v>314.34552273013702</v>
      </c>
      <c r="U8" s="27">
        <f t="shared" si="4"/>
        <v>301.747612618814</v>
      </c>
      <c r="V8" s="27">
        <f t="shared" si="4"/>
        <v>290.53433857698599</v>
      </c>
      <c r="W8" s="27">
        <f t="shared" si="4"/>
        <v>280.46990174840829</v>
      </c>
      <c r="X8" s="27">
        <f t="shared" si="4"/>
        <v>271.37109346585891</v>
      </c>
      <c r="Y8" s="27">
        <f t="shared" si="4"/>
        <v>263.09312343596048</v>
      </c>
      <c r="Z8" s="27">
        <f t="shared" si="5"/>
        <v>255.51985105036752</v>
      </c>
      <c r="AA8" s="27">
        <f t="shared" si="5"/>
        <v>248.55688963535098</v>
      </c>
      <c r="AB8" s="27">
        <f t="shared" si="5"/>
        <v>242.12663587726223</v>
      </c>
      <c r="AC8" s="27">
        <f t="shared" si="5"/>
        <v>236.16461998073549</v>
      </c>
      <c r="AD8" s="27">
        <f t="shared" si="5"/>
        <v>230.61678098582084</v>
      </c>
      <c r="AE8" s="27">
        <f t="shared" si="5"/>
        <v>225.43740234510142</v>
      </c>
      <c r="AF8" s="27">
        <f t="shared" si="5"/>
        <v>220.58752667936039</v>
      </c>
      <c r="AG8" s="27">
        <f t="shared" si="5"/>
        <v>216.03372360887059</v>
      </c>
      <c r="AH8" s="27">
        <f t="shared" si="5"/>
        <v>211.74712135514855</v>
      </c>
      <c r="AI8" s="27">
        <f t="shared" si="5"/>
        <v>207.70263789267716</v>
      </c>
      <c r="AJ8" s="27">
        <f t="shared" si="5"/>
        <v>203.87836481813176</v>
      </c>
    </row>
    <row r="9" spans="1:36" x14ac:dyDescent="0.3">
      <c r="A9" s="30">
        <v>43835</v>
      </c>
      <c r="B9">
        <v>5</v>
      </c>
      <c r="C9" s="29">
        <v>1000</v>
      </c>
      <c r="E9" s="27">
        <f t="shared" si="3"/>
        <v>211.74712135514855</v>
      </c>
      <c r="F9" s="27">
        <f t="shared" si="3"/>
        <v>0</v>
      </c>
      <c r="G9" s="27">
        <f t="shared" si="3"/>
        <v>0</v>
      </c>
      <c r="H9" s="27">
        <f t="shared" si="3"/>
        <v>0</v>
      </c>
      <c r="I9" s="27">
        <f t="shared" si="3"/>
        <v>0</v>
      </c>
      <c r="J9" s="27">
        <f t="shared" si="3"/>
        <v>1000</v>
      </c>
      <c r="K9" s="27">
        <f t="shared" si="3"/>
        <v>785.31260430516465</v>
      </c>
      <c r="L9" s="27">
        <f t="shared" si="3"/>
        <v>638.35157548052393</v>
      </c>
      <c r="M9" s="27">
        <f t="shared" si="3"/>
        <v>551.08201812220534</v>
      </c>
      <c r="N9" s="27">
        <f t="shared" si="3"/>
        <v>491.69435637465585</v>
      </c>
      <c r="O9" s="27">
        <f t="shared" si="3"/>
        <v>447.9541937297069</v>
      </c>
      <c r="P9" s="27">
        <f t="shared" si="4"/>
        <v>414.02236067404306</v>
      </c>
      <c r="Q9" s="27">
        <f t="shared" si="4"/>
        <v>386.71401558153417</v>
      </c>
      <c r="R9" s="27">
        <f t="shared" si="4"/>
        <v>364.12539890846836</v>
      </c>
      <c r="S9" s="27">
        <f t="shared" si="4"/>
        <v>345.03956351240521</v>
      </c>
      <c r="T9" s="27">
        <f t="shared" si="4"/>
        <v>328.63758735870687</v>
      </c>
      <c r="U9" s="27">
        <f t="shared" si="4"/>
        <v>314.34552273013702</v>
      </c>
      <c r="V9" s="27">
        <f t="shared" si="4"/>
        <v>301.747612618814</v>
      </c>
      <c r="W9" s="27">
        <f t="shared" si="4"/>
        <v>290.53433857698599</v>
      </c>
      <c r="X9" s="27">
        <f t="shared" si="4"/>
        <v>280.46990174840829</v>
      </c>
      <c r="Y9" s="27">
        <f t="shared" si="4"/>
        <v>271.37109346585891</v>
      </c>
      <c r="Z9" s="27">
        <f t="shared" si="5"/>
        <v>263.09312343596048</v>
      </c>
      <c r="AA9" s="27">
        <f t="shared" si="5"/>
        <v>255.51985105036752</v>
      </c>
      <c r="AB9" s="27">
        <f t="shared" si="5"/>
        <v>248.55688963535098</v>
      </c>
      <c r="AC9" s="27">
        <f t="shared" si="5"/>
        <v>242.12663587726223</v>
      </c>
      <c r="AD9" s="27">
        <f t="shared" si="5"/>
        <v>236.16461998073549</v>
      </c>
      <c r="AE9" s="27">
        <f t="shared" si="5"/>
        <v>230.61678098582084</v>
      </c>
      <c r="AF9" s="27">
        <f t="shared" si="5"/>
        <v>225.43740234510142</v>
      </c>
      <c r="AG9" s="27">
        <f t="shared" si="5"/>
        <v>220.58752667936039</v>
      </c>
      <c r="AH9" s="27">
        <f t="shared" si="5"/>
        <v>216.03372360887059</v>
      </c>
      <c r="AI9" s="27">
        <f t="shared" si="5"/>
        <v>211.74712135514855</v>
      </c>
      <c r="AJ9" s="27">
        <f t="shared" si="5"/>
        <v>207.70263789267716</v>
      </c>
    </row>
    <row r="10" spans="1:36" x14ac:dyDescent="0.3">
      <c r="A10" s="30">
        <v>43836</v>
      </c>
      <c r="B10">
        <v>6</v>
      </c>
      <c r="C10" s="29">
        <v>1000</v>
      </c>
      <c r="E10" s="27">
        <f t="shared" si="3"/>
        <v>216.03372360887059</v>
      </c>
      <c r="F10" s="27">
        <f t="shared" si="3"/>
        <v>0</v>
      </c>
      <c r="G10" s="27">
        <f t="shared" si="3"/>
        <v>0</v>
      </c>
      <c r="H10" s="27">
        <f t="shared" si="3"/>
        <v>0</v>
      </c>
      <c r="I10" s="27">
        <f t="shared" si="3"/>
        <v>0</v>
      </c>
      <c r="J10" s="27">
        <f t="shared" si="3"/>
        <v>0</v>
      </c>
      <c r="K10" s="27">
        <f t="shared" si="3"/>
        <v>1000</v>
      </c>
      <c r="L10" s="27">
        <f t="shared" si="3"/>
        <v>785.31260430516465</v>
      </c>
      <c r="M10" s="27">
        <f t="shared" si="3"/>
        <v>638.35157548052393</v>
      </c>
      <c r="N10" s="27">
        <f t="shared" si="3"/>
        <v>551.08201812220534</v>
      </c>
      <c r="O10" s="27">
        <f t="shared" si="3"/>
        <v>491.69435637465585</v>
      </c>
      <c r="P10" s="27">
        <f t="shared" si="4"/>
        <v>447.9541937297069</v>
      </c>
      <c r="Q10" s="27">
        <f t="shared" si="4"/>
        <v>414.02236067404306</v>
      </c>
      <c r="R10" s="27">
        <f t="shared" si="4"/>
        <v>386.71401558153417</v>
      </c>
      <c r="S10" s="27">
        <f t="shared" si="4"/>
        <v>364.12539890846836</v>
      </c>
      <c r="T10" s="27">
        <f t="shared" si="4"/>
        <v>345.03956351240521</v>
      </c>
      <c r="U10" s="27">
        <f t="shared" si="4"/>
        <v>328.63758735870687</v>
      </c>
      <c r="V10" s="27">
        <f t="shared" si="4"/>
        <v>314.34552273013702</v>
      </c>
      <c r="W10" s="27">
        <f t="shared" si="4"/>
        <v>301.747612618814</v>
      </c>
      <c r="X10" s="27">
        <f t="shared" si="4"/>
        <v>290.53433857698599</v>
      </c>
      <c r="Y10" s="27">
        <f t="shared" si="4"/>
        <v>280.46990174840829</v>
      </c>
      <c r="Z10" s="27">
        <f t="shared" si="5"/>
        <v>271.37109346585891</v>
      </c>
      <c r="AA10" s="27">
        <f t="shared" si="5"/>
        <v>263.09312343596048</v>
      </c>
      <c r="AB10" s="27">
        <f t="shared" si="5"/>
        <v>255.51985105036752</v>
      </c>
      <c r="AC10" s="27">
        <f t="shared" si="5"/>
        <v>248.55688963535098</v>
      </c>
      <c r="AD10" s="27">
        <f t="shared" si="5"/>
        <v>242.12663587726223</v>
      </c>
      <c r="AE10" s="27">
        <f t="shared" si="5"/>
        <v>236.16461998073549</v>
      </c>
      <c r="AF10" s="27">
        <f t="shared" si="5"/>
        <v>230.61678098582084</v>
      </c>
      <c r="AG10" s="27">
        <f t="shared" si="5"/>
        <v>225.43740234510142</v>
      </c>
      <c r="AH10" s="27">
        <f t="shared" si="5"/>
        <v>220.58752667936039</v>
      </c>
      <c r="AI10" s="27">
        <f t="shared" si="5"/>
        <v>216.03372360887059</v>
      </c>
      <c r="AJ10" s="27">
        <f t="shared" si="5"/>
        <v>211.74712135514855</v>
      </c>
    </row>
    <row r="11" spans="1:36" x14ac:dyDescent="0.3">
      <c r="A11" s="30">
        <v>43837</v>
      </c>
      <c r="B11">
        <v>7</v>
      </c>
      <c r="C11" s="29">
        <v>1000</v>
      </c>
      <c r="E11" s="27">
        <f t="shared" si="3"/>
        <v>220.58752667936039</v>
      </c>
      <c r="F11" s="27">
        <f t="shared" si="3"/>
        <v>0</v>
      </c>
      <c r="G11" s="27">
        <f t="shared" si="3"/>
        <v>0</v>
      </c>
      <c r="H11" s="27">
        <f t="shared" si="3"/>
        <v>0</v>
      </c>
      <c r="I11" s="27">
        <f t="shared" si="3"/>
        <v>0</v>
      </c>
      <c r="J11" s="27">
        <f t="shared" si="3"/>
        <v>0</v>
      </c>
      <c r="K11" s="27">
        <f t="shared" si="3"/>
        <v>0</v>
      </c>
      <c r="L11" s="27">
        <f t="shared" si="3"/>
        <v>1000</v>
      </c>
      <c r="M11" s="27">
        <f t="shared" si="3"/>
        <v>785.31260430516465</v>
      </c>
      <c r="N11" s="27">
        <f t="shared" si="3"/>
        <v>638.35157548052393</v>
      </c>
      <c r="O11" s="27">
        <f t="shared" si="3"/>
        <v>551.08201812220534</v>
      </c>
      <c r="P11" s="27">
        <f t="shared" si="4"/>
        <v>491.69435637465585</v>
      </c>
      <c r="Q11" s="27">
        <f t="shared" si="4"/>
        <v>447.9541937297069</v>
      </c>
      <c r="R11" s="27">
        <f t="shared" si="4"/>
        <v>414.02236067404306</v>
      </c>
      <c r="S11" s="27">
        <f t="shared" si="4"/>
        <v>386.71401558153417</v>
      </c>
      <c r="T11" s="27">
        <f t="shared" si="4"/>
        <v>364.12539890846836</v>
      </c>
      <c r="U11" s="27">
        <f t="shared" si="4"/>
        <v>345.03956351240521</v>
      </c>
      <c r="V11" s="27">
        <f t="shared" si="4"/>
        <v>328.63758735870687</v>
      </c>
      <c r="W11" s="27">
        <f t="shared" si="4"/>
        <v>314.34552273013702</v>
      </c>
      <c r="X11" s="27">
        <f t="shared" si="4"/>
        <v>301.747612618814</v>
      </c>
      <c r="Y11" s="27">
        <f t="shared" si="4"/>
        <v>290.53433857698599</v>
      </c>
      <c r="Z11" s="27">
        <f t="shared" si="5"/>
        <v>280.46990174840829</v>
      </c>
      <c r="AA11" s="27">
        <f t="shared" si="5"/>
        <v>271.37109346585891</v>
      </c>
      <c r="AB11" s="27">
        <f t="shared" si="5"/>
        <v>263.09312343596048</v>
      </c>
      <c r="AC11" s="27">
        <f t="shared" si="5"/>
        <v>255.51985105036752</v>
      </c>
      <c r="AD11" s="27">
        <f t="shared" si="5"/>
        <v>248.55688963535098</v>
      </c>
      <c r="AE11" s="27">
        <f t="shared" si="5"/>
        <v>242.12663587726223</v>
      </c>
      <c r="AF11" s="27">
        <f t="shared" si="5"/>
        <v>236.16461998073549</v>
      </c>
      <c r="AG11" s="27">
        <f t="shared" si="5"/>
        <v>230.61678098582084</v>
      </c>
      <c r="AH11" s="27">
        <f t="shared" si="5"/>
        <v>225.43740234510142</v>
      </c>
      <c r="AI11" s="27">
        <f t="shared" si="5"/>
        <v>220.58752667936039</v>
      </c>
      <c r="AJ11" s="27">
        <f t="shared" si="5"/>
        <v>216.03372360887059</v>
      </c>
    </row>
    <row r="12" spans="1:36" x14ac:dyDescent="0.3">
      <c r="A12" s="30">
        <v>43838</v>
      </c>
      <c r="B12">
        <v>8</v>
      </c>
      <c r="C12" s="29">
        <v>1000</v>
      </c>
      <c r="E12" s="27">
        <f t="shared" si="3"/>
        <v>225.43740234510142</v>
      </c>
      <c r="F12" s="27">
        <f t="shared" si="3"/>
        <v>0</v>
      </c>
      <c r="G12" s="27">
        <f t="shared" si="3"/>
        <v>0</v>
      </c>
      <c r="H12" s="27">
        <f t="shared" si="3"/>
        <v>0</v>
      </c>
      <c r="I12" s="27">
        <f t="shared" si="3"/>
        <v>0</v>
      </c>
      <c r="J12" s="27">
        <f t="shared" si="3"/>
        <v>0</v>
      </c>
      <c r="K12" s="27">
        <f t="shared" si="3"/>
        <v>0</v>
      </c>
      <c r="L12" s="27">
        <f t="shared" si="3"/>
        <v>0</v>
      </c>
      <c r="M12" s="27">
        <f t="shared" si="3"/>
        <v>1000</v>
      </c>
      <c r="N12" s="27">
        <f t="shared" si="3"/>
        <v>785.31260430516465</v>
      </c>
      <c r="O12" s="27">
        <f t="shared" si="3"/>
        <v>638.35157548052393</v>
      </c>
      <c r="P12" s="27">
        <f t="shared" si="4"/>
        <v>551.08201812220534</v>
      </c>
      <c r="Q12" s="27">
        <f t="shared" si="4"/>
        <v>491.69435637465585</v>
      </c>
      <c r="R12" s="27">
        <f t="shared" si="4"/>
        <v>447.9541937297069</v>
      </c>
      <c r="S12" s="27">
        <f t="shared" si="4"/>
        <v>414.02236067404306</v>
      </c>
      <c r="T12" s="27">
        <f t="shared" si="4"/>
        <v>386.71401558153417</v>
      </c>
      <c r="U12" s="27">
        <f t="shared" si="4"/>
        <v>364.12539890846836</v>
      </c>
      <c r="V12" s="27">
        <f t="shared" si="4"/>
        <v>345.03956351240521</v>
      </c>
      <c r="W12" s="27">
        <f t="shared" si="4"/>
        <v>328.63758735870687</v>
      </c>
      <c r="X12" s="27">
        <f t="shared" si="4"/>
        <v>314.34552273013702</v>
      </c>
      <c r="Y12" s="27">
        <f t="shared" si="4"/>
        <v>301.747612618814</v>
      </c>
      <c r="Z12" s="27">
        <f t="shared" si="5"/>
        <v>290.53433857698599</v>
      </c>
      <c r="AA12" s="27">
        <f t="shared" si="5"/>
        <v>280.46990174840829</v>
      </c>
      <c r="AB12" s="27">
        <f t="shared" si="5"/>
        <v>271.37109346585891</v>
      </c>
      <c r="AC12" s="27">
        <f t="shared" si="5"/>
        <v>263.09312343596048</v>
      </c>
      <c r="AD12" s="27">
        <f t="shared" si="5"/>
        <v>255.51985105036752</v>
      </c>
      <c r="AE12" s="27">
        <f t="shared" si="5"/>
        <v>248.55688963535098</v>
      </c>
      <c r="AF12" s="27">
        <f t="shared" si="5"/>
        <v>242.12663587726223</v>
      </c>
      <c r="AG12" s="27">
        <f t="shared" si="5"/>
        <v>236.16461998073549</v>
      </c>
      <c r="AH12" s="27">
        <f t="shared" si="5"/>
        <v>230.61678098582084</v>
      </c>
      <c r="AI12" s="27">
        <f t="shared" si="5"/>
        <v>225.43740234510142</v>
      </c>
      <c r="AJ12" s="27">
        <f t="shared" si="5"/>
        <v>220.58752667936039</v>
      </c>
    </row>
    <row r="13" spans="1:36" x14ac:dyDescent="0.3">
      <c r="A13" s="30">
        <v>43839</v>
      </c>
      <c r="B13">
        <v>9</v>
      </c>
      <c r="C13" s="29">
        <v>1000</v>
      </c>
      <c r="E13" s="27">
        <f t="shared" si="3"/>
        <v>230.61678098582084</v>
      </c>
      <c r="F13" s="27">
        <f t="shared" si="3"/>
        <v>0</v>
      </c>
      <c r="G13" s="27">
        <f t="shared" si="3"/>
        <v>0</v>
      </c>
      <c r="H13" s="27">
        <f t="shared" si="3"/>
        <v>0</v>
      </c>
      <c r="I13" s="27">
        <f t="shared" si="3"/>
        <v>0</v>
      </c>
      <c r="J13" s="27">
        <f t="shared" si="3"/>
        <v>0</v>
      </c>
      <c r="K13" s="27">
        <f t="shared" si="3"/>
        <v>0</v>
      </c>
      <c r="L13" s="27">
        <f t="shared" si="3"/>
        <v>0</v>
      </c>
      <c r="M13" s="27">
        <f t="shared" si="3"/>
        <v>0</v>
      </c>
      <c r="N13" s="27">
        <f t="shared" si="3"/>
        <v>1000</v>
      </c>
      <c r="O13" s="27">
        <f t="shared" si="3"/>
        <v>785.31260430516465</v>
      </c>
      <c r="P13" s="27">
        <f t="shared" si="4"/>
        <v>638.35157548052393</v>
      </c>
      <c r="Q13" s="27">
        <f t="shared" si="4"/>
        <v>551.08201812220534</v>
      </c>
      <c r="R13" s="27">
        <f t="shared" si="4"/>
        <v>491.69435637465585</v>
      </c>
      <c r="S13" s="27">
        <f t="shared" si="4"/>
        <v>447.9541937297069</v>
      </c>
      <c r="T13" s="27">
        <f t="shared" si="4"/>
        <v>414.02236067404306</v>
      </c>
      <c r="U13" s="27">
        <f t="shared" si="4"/>
        <v>386.71401558153417</v>
      </c>
      <c r="V13" s="27">
        <f t="shared" si="4"/>
        <v>364.12539890846836</v>
      </c>
      <c r="W13" s="27">
        <f t="shared" si="4"/>
        <v>345.03956351240521</v>
      </c>
      <c r="X13" s="27">
        <f t="shared" si="4"/>
        <v>328.63758735870687</v>
      </c>
      <c r="Y13" s="27">
        <f t="shared" si="4"/>
        <v>314.34552273013702</v>
      </c>
      <c r="Z13" s="27">
        <f t="shared" si="5"/>
        <v>301.747612618814</v>
      </c>
      <c r="AA13" s="27">
        <f t="shared" si="5"/>
        <v>290.53433857698599</v>
      </c>
      <c r="AB13" s="27">
        <f t="shared" si="5"/>
        <v>280.46990174840829</v>
      </c>
      <c r="AC13" s="27">
        <f t="shared" si="5"/>
        <v>271.37109346585891</v>
      </c>
      <c r="AD13" s="27">
        <f t="shared" si="5"/>
        <v>263.09312343596048</v>
      </c>
      <c r="AE13" s="27">
        <f t="shared" si="5"/>
        <v>255.51985105036752</v>
      </c>
      <c r="AF13" s="27">
        <f t="shared" si="5"/>
        <v>248.55688963535098</v>
      </c>
      <c r="AG13" s="27">
        <f t="shared" si="5"/>
        <v>242.12663587726223</v>
      </c>
      <c r="AH13" s="27">
        <f t="shared" si="5"/>
        <v>236.16461998073549</v>
      </c>
      <c r="AI13" s="27">
        <f t="shared" si="5"/>
        <v>230.61678098582084</v>
      </c>
      <c r="AJ13" s="27">
        <f t="shared" si="5"/>
        <v>225.43740234510142</v>
      </c>
    </row>
    <row r="14" spans="1:36" x14ac:dyDescent="0.3">
      <c r="A14" s="30">
        <v>43840</v>
      </c>
      <c r="B14">
        <v>10</v>
      </c>
      <c r="C14" s="29">
        <v>1000</v>
      </c>
      <c r="E14" s="27">
        <f t="shared" si="3"/>
        <v>236.16461998073549</v>
      </c>
      <c r="F14" s="27">
        <f t="shared" si="3"/>
        <v>0</v>
      </c>
      <c r="G14" s="27">
        <f t="shared" si="3"/>
        <v>0</v>
      </c>
      <c r="H14" s="27">
        <f t="shared" si="3"/>
        <v>0</v>
      </c>
      <c r="I14" s="27">
        <f t="shared" si="3"/>
        <v>0</v>
      </c>
      <c r="J14" s="27">
        <f t="shared" si="3"/>
        <v>0</v>
      </c>
      <c r="K14" s="27">
        <f t="shared" si="3"/>
        <v>0</v>
      </c>
      <c r="L14" s="27">
        <f t="shared" si="3"/>
        <v>0</v>
      </c>
      <c r="M14" s="27">
        <f t="shared" si="3"/>
        <v>0</v>
      </c>
      <c r="N14" s="27">
        <f t="shared" si="3"/>
        <v>0</v>
      </c>
      <c r="O14" s="27">
        <f t="shared" si="3"/>
        <v>1000</v>
      </c>
      <c r="P14" s="27">
        <f t="shared" si="4"/>
        <v>785.31260430516465</v>
      </c>
      <c r="Q14" s="27">
        <f t="shared" si="4"/>
        <v>638.35157548052393</v>
      </c>
      <c r="R14" s="27">
        <f t="shared" si="4"/>
        <v>551.08201812220534</v>
      </c>
      <c r="S14" s="27">
        <f t="shared" si="4"/>
        <v>491.69435637465585</v>
      </c>
      <c r="T14" s="27">
        <f t="shared" si="4"/>
        <v>447.9541937297069</v>
      </c>
      <c r="U14" s="27">
        <f t="shared" si="4"/>
        <v>414.02236067404306</v>
      </c>
      <c r="V14" s="27">
        <f t="shared" si="4"/>
        <v>386.71401558153417</v>
      </c>
      <c r="W14" s="27">
        <f t="shared" si="4"/>
        <v>364.12539890846836</v>
      </c>
      <c r="X14" s="27">
        <f t="shared" si="4"/>
        <v>345.03956351240521</v>
      </c>
      <c r="Y14" s="27">
        <f t="shared" si="4"/>
        <v>328.63758735870687</v>
      </c>
      <c r="Z14" s="27">
        <f t="shared" si="5"/>
        <v>314.34552273013702</v>
      </c>
      <c r="AA14" s="27">
        <f t="shared" si="5"/>
        <v>301.747612618814</v>
      </c>
      <c r="AB14" s="27">
        <f t="shared" si="5"/>
        <v>290.53433857698599</v>
      </c>
      <c r="AC14" s="27">
        <f t="shared" si="5"/>
        <v>280.46990174840829</v>
      </c>
      <c r="AD14" s="27">
        <f t="shared" si="5"/>
        <v>271.37109346585891</v>
      </c>
      <c r="AE14" s="27">
        <f t="shared" si="5"/>
        <v>263.09312343596048</v>
      </c>
      <c r="AF14" s="27">
        <f t="shared" si="5"/>
        <v>255.51985105036752</v>
      </c>
      <c r="AG14" s="27">
        <f t="shared" si="5"/>
        <v>248.55688963535098</v>
      </c>
      <c r="AH14" s="27">
        <f t="shared" si="5"/>
        <v>242.12663587726223</v>
      </c>
      <c r="AI14" s="27">
        <f t="shared" si="5"/>
        <v>236.16461998073549</v>
      </c>
      <c r="AJ14" s="27">
        <f t="shared" si="5"/>
        <v>230.61678098582084</v>
      </c>
    </row>
    <row r="15" spans="1:36" x14ac:dyDescent="0.3">
      <c r="A15" s="30">
        <v>43841</v>
      </c>
      <c r="B15">
        <v>11</v>
      </c>
      <c r="C15" s="29">
        <v>1000</v>
      </c>
      <c r="E15" s="27">
        <f t="shared" ref="E15:O24" si="6">IF(E$2=$B15,$C15,IF(E$2&lt;$B15,0,POWER(E$2-$B15+1,幂)*常量*$C15))</f>
        <v>242.12663587726223</v>
      </c>
      <c r="F15" s="27">
        <f t="shared" si="6"/>
        <v>0</v>
      </c>
      <c r="G15" s="27">
        <f t="shared" si="6"/>
        <v>0</v>
      </c>
      <c r="H15" s="27">
        <f t="shared" si="6"/>
        <v>0</v>
      </c>
      <c r="I15" s="27">
        <f t="shared" si="6"/>
        <v>0</v>
      </c>
      <c r="J15" s="27">
        <f t="shared" si="6"/>
        <v>0</v>
      </c>
      <c r="K15" s="27">
        <f t="shared" si="6"/>
        <v>0</v>
      </c>
      <c r="L15" s="27">
        <f t="shared" si="6"/>
        <v>0</v>
      </c>
      <c r="M15" s="27">
        <f t="shared" si="6"/>
        <v>0</v>
      </c>
      <c r="N15" s="27">
        <f t="shared" si="6"/>
        <v>0</v>
      </c>
      <c r="O15" s="27">
        <f t="shared" si="6"/>
        <v>0</v>
      </c>
      <c r="P15" s="27">
        <f t="shared" ref="P15:Y24" si="7">IF(P$2=$B15,$C15,IF(P$2&lt;$B15,0,POWER(P$2-$B15+1,幂)*常量*$C15))</f>
        <v>1000</v>
      </c>
      <c r="Q15" s="27">
        <f t="shared" si="7"/>
        <v>785.31260430516465</v>
      </c>
      <c r="R15" s="27">
        <f t="shared" si="7"/>
        <v>638.35157548052393</v>
      </c>
      <c r="S15" s="27">
        <f t="shared" si="7"/>
        <v>551.08201812220534</v>
      </c>
      <c r="T15" s="27">
        <f t="shared" si="7"/>
        <v>491.69435637465585</v>
      </c>
      <c r="U15" s="27">
        <f t="shared" si="7"/>
        <v>447.9541937297069</v>
      </c>
      <c r="V15" s="27">
        <f t="shared" si="7"/>
        <v>414.02236067404306</v>
      </c>
      <c r="W15" s="27">
        <f t="shared" si="7"/>
        <v>386.71401558153417</v>
      </c>
      <c r="X15" s="27">
        <f t="shared" si="7"/>
        <v>364.12539890846836</v>
      </c>
      <c r="Y15" s="27">
        <f t="shared" si="7"/>
        <v>345.03956351240521</v>
      </c>
      <c r="Z15" s="27">
        <f t="shared" ref="Z15:AJ24" si="8">IF(Z$2=$B15,$C15,IF(Z$2&lt;$B15,0,POWER(Z$2-$B15+1,幂)*常量*$C15))</f>
        <v>328.63758735870687</v>
      </c>
      <c r="AA15" s="27">
        <f t="shared" si="8"/>
        <v>314.34552273013702</v>
      </c>
      <c r="AB15" s="27">
        <f t="shared" si="8"/>
        <v>301.747612618814</v>
      </c>
      <c r="AC15" s="27">
        <f t="shared" si="8"/>
        <v>290.53433857698599</v>
      </c>
      <c r="AD15" s="27">
        <f t="shared" si="8"/>
        <v>280.46990174840829</v>
      </c>
      <c r="AE15" s="27">
        <f t="shared" si="8"/>
        <v>271.37109346585891</v>
      </c>
      <c r="AF15" s="27">
        <f t="shared" si="8"/>
        <v>263.09312343596048</v>
      </c>
      <c r="AG15" s="27">
        <f t="shared" si="8"/>
        <v>255.51985105036752</v>
      </c>
      <c r="AH15" s="27">
        <f t="shared" si="8"/>
        <v>248.55688963535098</v>
      </c>
      <c r="AI15" s="27">
        <f t="shared" si="8"/>
        <v>242.12663587726223</v>
      </c>
      <c r="AJ15" s="27">
        <f t="shared" si="8"/>
        <v>236.16461998073549</v>
      </c>
    </row>
    <row r="16" spans="1:36" x14ac:dyDescent="0.3">
      <c r="A16" s="30">
        <v>43842</v>
      </c>
      <c r="B16">
        <v>12</v>
      </c>
      <c r="C16" s="29">
        <v>1000</v>
      </c>
      <c r="E16" s="27">
        <f t="shared" si="6"/>
        <v>248.55688963535098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27">
        <f t="shared" si="6"/>
        <v>0</v>
      </c>
      <c r="J16" s="27">
        <f t="shared" si="6"/>
        <v>0</v>
      </c>
      <c r="K16" s="27">
        <f t="shared" si="6"/>
        <v>0</v>
      </c>
      <c r="L16" s="27">
        <f t="shared" si="6"/>
        <v>0</v>
      </c>
      <c r="M16" s="27">
        <f t="shared" si="6"/>
        <v>0</v>
      </c>
      <c r="N16" s="27">
        <f t="shared" si="6"/>
        <v>0</v>
      </c>
      <c r="O16" s="27">
        <f t="shared" si="6"/>
        <v>0</v>
      </c>
      <c r="P16" s="27">
        <f t="shared" si="7"/>
        <v>0</v>
      </c>
      <c r="Q16" s="27">
        <f t="shared" si="7"/>
        <v>1000</v>
      </c>
      <c r="R16" s="27">
        <f t="shared" si="7"/>
        <v>785.31260430516465</v>
      </c>
      <c r="S16" s="27">
        <f t="shared" si="7"/>
        <v>638.35157548052393</v>
      </c>
      <c r="T16" s="27">
        <f t="shared" si="7"/>
        <v>551.08201812220534</v>
      </c>
      <c r="U16" s="27">
        <f t="shared" si="7"/>
        <v>491.69435637465585</v>
      </c>
      <c r="V16" s="27">
        <f t="shared" si="7"/>
        <v>447.9541937297069</v>
      </c>
      <c r="W16" s="27">
        <f t="shared" si="7"/>
        <v>414.02236067404306</v>
      </c>
      <c r="X16" s="27">
        <f t="shared" si="7"/>
        <v>386.71401558153417</v>
      </c>
      <c r="Y16" s="27">
        <f t="shared" si="7"/>
        <v>364.12539890846836</v>
      </c>
      <c r="Z16" s="27">
        <f t="shared" si="8"/>
        <v>345.03956351240521</v>
      </c>
      <c r="AA16" s="27">
        <f t="shared" si="8"/>
        <v>328.63758735870687</v>
      </c>
      <c r="AB16" s="27">
        <f t="shared" si="8"/>
        <v>314.34552273013702</v>
      </c>
      <c r="AC16" s="27">
        <f t="shared" si="8"/>
        <v>301.747612618814</v>
      </c>
      <c r="AD16" s="27">
        <f t="shared" si="8"/>
        <v>290.53433857698599</v>
      </c>
      <c r="AE16" s="27">
        <f t="shared" si="8"/>
        <v>280.46990174840829</v>
      </c>
      <c r="AF16" s="27">
        <f t="shared" si="8"/>
        <v>271.37109346585891</v>
      </c>
      <c r="AG16" s="27">
        <f t="shared" si="8"/>
        <v>263.09312343596048</v>
      </c>
      <c r="AH16" s="27">
        <f t="shared" si="8"/>
        <v>255.51985105036752</v>
      </c>
      <c r="AI16" s="27">
        <f t="shared" si="8"/>
        <v>248.55688963535098</v>
      </c>
      <c r="AJ16" s="27">
        <f t="shared" si="8"/>
        <v>242.12663587726223</v>
      </c>
    </row>
    <row r="17" spans="1:36" x14ac:dyDescent="0.3">
      <c r="A17" s="30">
        <v>43843</v>
      </c>
      <c r="B17">
        <v>13</v>
      </c>
      <c r="C17" s="29">
        <v>1000</v>
      </c>
      <c r="E17" s="27">
        <f t="shared" si="6"/>
        <v>255.51985105036752</v>
      </c>
      <c r="F17" s="27">
        <f t="shared" si="6"/>
        <v>0</v>
      </c>
      <c r="G17" s="27">
        <f t="shared" si="6"/>
        <v>0</v>
      </c>
      <c r="H17" s="27">
        <f t="shared" si="6"/>
        <v>0</v>
      </c>
      <c r="I17" s="27">
        <f t="shared" si="6"/>
        <v>0</v>
      </c>
      <c r="J17" s="27">
        <f t="shared" si="6"/>
        <v>0</v>
      </c>
      <c r="K17" s="27">
        <f t="shared" si="6"/>
        <v>0</v>
      </c>
      <c r="L17" s="27">
        <f t="shared" si="6"/>
        <v>0</v>
      </c>
      <c r="M17" s="27">
        <f t="shared" si="6"/>
        <v>0</v>
      </c>
      <c r="N17" s="27">
        <f t="shared" si="6"/>
        <v>0</v>
      </c>
      <c r="O17" s="27">
        <f t="shared" si="6"/>
        <v>0</v>
      </c>
      <c r="P17" s="27">
        <f t="shared" si="7"/>
        <v>0</v>
      </c>
      <c r="Q17" s="27">
        <f t="shared" si="7"/>
        <v>0</v>
      </c>
      <c r="R17" s="27">
        <f t="shared" si="7"/>
        <v>1000</v>
      </c>
      <c r="S17" s="27">
        <f t="shared" si="7"/>
        <v>785.31260430516465</v>
      </c>
      <c r="T17" s="27">
        <f t="shared" si="7"/>
        <v>638.35157548052393</v>
      </c>
      <c r="U17" s="27">
        <f t="shared" si="7"/>
        <v>551.08201812220534</v>
      </c>
      <c r="V17" s="27">
        <f t="shared" si="7"/>
        <v>491.69435637465585</v>
      </c>
      <c r="W17" s="27">
        <f t="shared" si="7"/>
        <v>447.9541937297069</v>
      </c>
      <c r="X17" s="27">
        <f t="shared" si="7"/>
        <v>414.02236067404306</v>
      </c>
      <c r="Y17" s="27">
        <f t="shared" si="7"/>
        <v>386.71401558153417</v>
      </c>
      <c r="Z17" s="27">
        <f t="shared" si="8"/>
        <v>364.12539890846836</v>
      </c>
      <c r="AA17" s="27">
        <f t="shared" si="8"/>
        <v>345.03956351240521</v>
      </c>
      <c r="AB17" s="27">
        <f t="shared" si="8"/>
        <v>328.63758735870687</v>
      </c>
      <c r="AC17" s="27">
        <f t="shared" si="8"/>
        <v>314.34552273013702</v>
      </c>
      <c r="AD17" s="27">
        <f t="shared" si="8"/>
        <v>301.747612618814</v>
      </c>
      <c r="AE17" s="27">
        <f t="shared" si="8"/>
        <v>290.53433857698599</v>
      </c>
      <c r="AF17" s="27">
        <f t="shared" si="8"/>
        <v>280.46990174840829</v>
      </c>
      <c r="AG17" s="27">
        <f t="shared" si="8"/>
        <v>271.37109346585891</v>
      </c>
      <c r="AH17" s="27">
        <f t="shared" si="8"/>
        <v>263.09312343596048</v>
      </c>
      <c r="AI17" s="27">
        <f t="shared" si="8"/>
        <v>255.51985105036752</v>
      </c>
      <c r="AJ17" s="27">
        <f t="shared" si="8"/>
        <v>248.55688963535098</v>
      </c>
    </row>
    <row r="18" spans="1:36" x14ac:dyDescent="0.3">
      <c r="A18" s="30">
        <v>43844</v>
      </c>
      <c r="B18">
        <v>14</v>
      </c>
      <c r="C18" s="29">
        <v>1000</v>
      </c>
      <c r="E18" s="27">
        <f t="shared" si="6"/>
        <v>263.09312343596048</v>
      </c>
      <c r="F18" s="27">
        <f t="shared" si="6"/>
        <v>0</v>
      </c>
      <c r="G18" s="27">
        <f t="shared" si="6"/>
        <v>0</v>
      </c>
      <c r="H18" s="27">
        <f t="shared" si="6"/>
        <v>0</v>
      </c>
      <c r="I18" s="27">
        <f t="shared" si="6"/>
        <v>0</v>
      </c>
      <c r="J18" s="27">
        <f t="shared" si="6"/>
        <v>0</v>
      </c>
      <c r="K18" s="27">
        <f t="shared" si="6"/>
        <v>0</v>
      </c>
      <c r="L18" s="27">
        <f t="shared" si="6"/>
        <v>0</v>
      </c>
      <c r="M18" s="27">
        <f t="shared" si="6"/>
        <v>0</v>
      </c>
      <c r="N18" s="27">
        <f t="shared" si="6"/>
        <v>0</v>
      </c>
      <c r="O18" s="27">
        <f t="shared" si="6"/>
        <v>0</v>
      </c>
      <c r="P18" s="27">
        <f t="shared" si="7"/>
        <v>0</v>
      </c>
      <c r="Q18" s="27">
        <f t="shared" si="7"/>
        <v>0</v>
      </c>
      <c r="R18" s="27">
        <f t="shared" si="7"/>
        <v>0</v>
      </c>
      <c r="S18" s="27">
        <f t="shared" si="7"/>
        <v>1000</v>
      </c>
      <c r="T18" s="27">
        <f t="shared" si="7"/>
        <v>785.31260430516465</v>
      </c>
      <c r="U18" s="27">
        <f t="shared" si="7"/>
        <v>638.35157548052393</v>
      </c>
      <c r="V18" s="27">
        <f t="shared" si="7"/>
        <v>551.08201812220534</v>
      </c>
      <c r="W18" s="27">
        <f t="shared" si="7"/>
        <v>491.69435637465585</v>
      </c>
      <c r="X18" s="27">
        <f t="shared" si="7"/>
        <v>447.9541937297069</v>
      </c>
      <c r="Y18" s="27">
        <f t="shared" si="7"/>
        <v>414.02236067404306</v>
      </c>
      <c r="Z18" s="27">
        <f t="shared" si="8"/>
        <v>386.71401558153417</v>
      </c>
      <c r="AA18" s="27">
        <f t="shared" si="8"/>
        <v>364.12539890846836</v>
      </c>
      <c r="AB18" s="27">
        <f t="shared" si="8"/>
        <v>345.03956351240521</v>
      </c>
      <c r="AC18" s="27">
        <f t="shared" si="8"/>
        <v>328.63758735870687</v>
      </c>
      <c r="AD18" s="27">
        <f t="shared" si="8"/>
        <v>314.34552273013702</v>
      </c>
      <c r="AE18" s="27">
        <f t="shared" si="8"/>
        <v>301.747612618814</v>
      </c>
      <c r="AF18" s="27">
        <f t="shared" si="8"/>
        <v>290.53433857698599</v>
      </c>
      <c r="AG18" s="27">
        <f t="shared" si="8"/>
        <v>280.46990174840829</v>
      </c>
      <c r="AH18" s="27">
        <f t="shared" si="8"/>
        <v>271.37109346585891</v>
      </c>
      <c r="AI18" s="27">
        <f t="shared" si="8"/>
        <v>263.09312343596048</v>
      </c>
      <c r="AJ18" s="27">
        <f t="shared" si="8"/>
        <v>255.51985105036752</v>
      </c>
    </row>
    <row r="19" spans="1:36" x14ac:dyDescent="0.3">
      <c r="A19" s="30">
        <v>43845</v>
      </c>
      <c r="B19">
        <v>15</v>
      </c>
      <c r="C19" s="29">
        <v>1000</v>
      </c>
      <c r="E19" s="27">
        <f t="shared" si="6"/>
        <v>271.37109346585891</v>
      </c>
      <c r="F19" s="27">
        <f t="shared" si="6"/>
        <v>0</v>
      </c>
      <c r="G19" s="27">
        <f t="shared" si="6"/>
        <v>0</v>
      </c>
      <c r="H19" s="27">
        <f t="shared" si="6"/>
        <v>0</v>
      </c>
      <c r="I19" s="27">
        <f t="shared" si="6"/>
        <v>0</v>
      </c>
      <c r="J19" s="27">
        <f t="shared" si="6"/>
        <v>0</v>
      </c>
      <c r="K19" s="27">
        <f t="shared" si="6"/>
        <v>0</v>
      </c>
      <c r="L19" s="27">
        <f t="shared" si="6"/>
        <v>0</v>
      </c>
      <c r="M19" s="27">
        <f t="shared" si="6"/>
        <v>0</v>
      </c>
      <c r="N19" s="27">
        <f t="shared" si="6"/>
        <v>0</v>
      </c>
      <c r="O19" s="27">
        <f t="shared" si="6"/>
        <v>0</v>
      </c>
      <c r="P19" s="27">
        <f t="shared" si="7"/>
        <v>0</v>
      </c>
      <c r="Q19" s="27">
        <f t="shared" si="7"/>
        <v>0</v>
      </c>
      <c r="R19" s="27">
        <f t="shared" si="7"/>
        <v>0</v>
      </c>
      <c r="S19" s="27">
        <f t="shared" si="7"/>
        <v>0</v>
      </c>
      <c r="T19" s="27">
        <f t="shared" si="7"/>
        <v>1000</v>
      </c>
      <c r="U19" s="27">
        <f t="shared" si="7"/>
        <v>785.31260430516465</v>
      </c>
      <c r="V19" s="27">
        <f t="shared" si="7"/>
        <v>638.35157548052393</v>
      </c>
      <c r="W19" s="27">
        <f t="shared" si="7"/>
        <v>551.08201812220534</v>
      </c>
      <c r="X19" s="27">
        <f t="shared" si="7"/>
        <v>491.69435637465585</v>
      </c>
      <c r="Y19" s="27">
        <f t="shared" si="7"/>
        <v>447.9541937297069</v>
      </c>
      <c r="Z19" s="27">
        <f t="shared" si="8"/>
        <v>414.02236067404306</v>
      </c>
      <c r="AA19" s="27">
        <f t="shared" si="8"/>
        <v>386.71401558153417</v>
      </c>
      <c r="AB19" s="27">
        <f t="shared" si="8"/>
        <v>364.12539890846836</v>
      </c>
      <c r="AC19" s="27">
        <f t="shared" si="8"/>
        <v>345.03956351240521</v>
      </c>
      <c r="AD19" s="27">
        <f t="shared" si="8"/>
        <v>328.63758735870687</v>
      </c>
      <c r="AE19" s="27">
        <f t="shared" si="8"/>
        <v>314.34552273013702</v>
      </c>
      <c r="AF19" s="27">
        <f t="shared" si="8"/>
        <v>301.747612618814</v>
      </c>
      <c r="AG19" s="27">
        <f t="shared" si="8"/>
        <v>290.53433857698599</v>
      </c>
      <c r="AH19" s="27">
        <f t="shared" si="8"/>
        <v>280.46990174840829</v>
      </c>
      <c r="AI19" s="27">
        <f t="shared" si="8"/>
        <v>271.37109346585891</v>
      </c>
      <c r="AJ19" s="27">
        <f t="shared" si="8"/>
        <v>263.09312343596048</v>
      </c>
    </row>
    <row r="20" spans="1:36" x14ac:dyDescent="0.3">
      <c r="A20" s="30">
        <v>43846</v>
      </c>
      <c r="B20">
        <v>16</v>
      </c>
      <c r="C20" s="29">
        <v>1000</v>
      </c>
      <c r="E20" s="27">
        <f t="shared" si="6"/>
        <v>280.46990174840829</v>
      </c>
      <c r="F20" s="27">
        <f t="shared" si="6"/>
        <v>0</v>
      </c>
      <c r="G20" s="27">
        <f t="shared" si="6"/>
        <v>0</v>
      </c>
      <c r="H20" s="27">
        <f t="shared" si="6"/>
        <v>0</v>
      </c>
      <c r="I20" s="27">
        <f t="shared" si="6"/>
        <v>0</v>
      </c>
      <c r="J20" s="27">
        <f t="shared" si="6"/>
        <v>0</v>
      </c>
      <c r="K20" s="27">
        <f t="shared" si="6"/>
        <v>0</v>
      </c>
      <c r="L20" s="27">
        <f t="shared" si="6"/>
        <v>0</v>
      </c>
      <c r="M20" s="27">
        <f t="shared" si="6"/>
        <v>0</v>
      </c>
      <c r="N20" s="27">
        <f t="shared" si="6"/>
        <v>0</v>
      </c>
      <c r="O20" s="27">
        <f t="shared" si="6"/>
        <v>0</v>
      </c>
      <c r="P20" s="27">
        <f t="shared" si="7"/>
        <v>0</v>
      </c>
      <c r="Q20" s="27">
        <f t="shared" si="7"/>
        <v>0</v>
      </c>
      <c r="R20" s="27">
        <f t="shared" si="7"/>
        <v>0</v>
      </c>
      <c r="S20" s="27">
        <f t="shared" si="7"/>
        <v>0</v>
      </c>
      <c r="T20" s="27">
        <f t="shared" si="7"/>
        <v>0</v>
      </c>
      <c r="U20" s="27">
        <f t="shared" si="7"/>
        <v>1000</v>
      </c>
      <c r="V20" s="27">
        <f t="shared" si="7"/>
        <v>785.31260430516465</v>
      </c>
      <c r="W20" s="27">
        <f t="shared" si="7"/>
        <v>638.35157548052393</v>
      </c>
      <c r="X20" s="27">
        <f t="shared" si="7"/>
        <v>551.08201812220534</v>
      </c>
      <c r="Y20" s="27">
        <f t="shared" si="7"/>
        <v>491.69435637465585</v>
      </c>
      <c r="Z20" s="27">
        <f t="shared" si="8"/>
        <v>447.9541937297069</v>
      </c>
      <c r="AA20" s="27">
        <f t="shared" si="8"/>
        <v>414.02236067404306</v>
      </c>
      <c r="AB20" s="27">
        <f t="shared" si="8"/>
        <v>386.71401558153417</v>
      </c>
      <c r="AC20" s="27">
        <f t="shared" si="8"/>
        <v>364.12539890846836</v>
      </c>
      <c r="AD20" s="27">
        <f t="shared" si="8"/>
        <v>345.03956351240521</v>
      </c>
      <c r="AE20" s="27">
        <f t="shared" si="8"/>
        <v>328.63758735870687</v>
      </c>
      <c r="AF20" s="27">
        <f t="shared" si="8"/>
        <v>314.34552273013702</v>
      </c>
      <c r="AG20" s="27">
        <f t="shared" si="8"/>
        <v>301.747612618814</v>
      </c>
      <c r="AH20" s="27">
        <f t="shared" si="8"/>
        <v>290.53433857698599</v>
      </c>
      <c r="AI20" s="27">
        <f t="shared" si="8"/>
        <v>280.46990174840829</v>
      </c>
      <c r="AJ20" s="27">
        <f t="shared" si="8"/>
        <v>271.37109346585891</v>
      </c>
    </row>
    <row r="21" spans="1:36" x14ac:dyDescent="0.3">
      <c r="A21" s="30">
        <v>43847</v>
      </c>
      <c r="B21">
        <v>17</v>
      </c>
      <c r="C21" s="29">
        <v>1000</v>
      </c>
      <c r="E21" s="27">
        <f t="shared" si="6"/>
        <v>290.53433857698599</v>
      </c>
      <c r="F21" s="27">
        <f t="shared" si="6"/>
        <v>0</v>
      </c>
      <c r="G21" s="27">
        <f t="shared" si="6"/>
        <v>0</v>
      </c>
      <c r="H21" s="27">
        <f t="shared" si="6"/>
        <v>0</v>
      </c>
      <c r="I21" s="27">
        <f t="shared" si="6"/>
        <v>0</v>
      </c>
      <c r="J21" s="27">
        <f t="shared" si="6"/>
        <v>0</v>
      </c>
      <c r="K21" s="27">
        <f t="shared" si="6"/>
        <v>0</v>
      </c>
      <c r="L21" s="27">
        <f t="shared" si="6"/>
        <v>0</v>
      </c>
      <c r="M21" s="27">
        <f t="shared" si="6"/>
        <v>0</v>
      </c>
      <c r="N21" s="27">
        <f t="shared" si="6"/>
        <v>0</v>
      </c>
      <c r="O21" s="27">
        <f t="shared" si="6"/>
        <v>0</v>
      </c>
      <c r="P21" s="27">
        <f t="shared" si="7"/>
        <v>0</v>
      </c>
      <c r="Q21" s="27">
        <f t="shared" si="7"/>
        <v>0</v>
      </c>
      <c r="R21" s="27">
        <f t="shared" si="7"/>
        <v>0</v>
      </c>
      <c r="S21" s="27">
        <f t="shared" si="7"/>
        <v>0</v>
      </c>
      <c r="T21" s="27">
        <f t="shared" si="7"/>
        <v>0</v>
      </c>
      <c r="U21" s="27">
        <f t="shared" si="7"/>
        <v>0</v>
      </c>
      <c r="V21" s="27">
        <f t="shared" si="7"/>
        <v>1000</v>
      </c>
      <c r="W21" s="27">
        <f t="shared" si="7"/>
        <v>785.31260430516465</v>
      </c>
      <c r="X21" s="27">
        <f t="shared" si="7"/>
        <v>638.35157548052393</v>
      </c>
      <c r="Y21" s="27">
        <f t="shared" si="7"/>
        <v>551.08201812220534</v>
      </c>
      <c r="Z21" s="27">
        <f t="shared" si="8"/>
        <v>491.69435637465585</v>
      </c>
      <c r="AA21" s="27">
        <f t="shared" si="8"/>
        <v>447.9541937297069</v>
      </c>
      <c r="AB21" s="27">
        <f t="shared" si="8"/>
        <v>414.02236067404306</v>
      </c>
      <c r="AC21" s="27">
        <f t="shared" si="8"/>
        <v>386.71401558153417</v>
      </c>
      <c r="AD21" s="27">
        <f t="shared" si="8"/>
        <v>364.12539890846836</v>
      </c>
      <c r="AE21" s="27">
        <f t="shared" si="8"/>
        <v>345.03956351240521</v>
      </c>
      <c r="AF21" s="27">
        <f t="shared" si="8"/>
        <v>328.63758735870687</v>
      </c>
      <c r="AG21" s="27">
        <f t="shared" si="8"/>
        <v>314.34552273013702</v>
      </c>
      <c r="AH21" s="27">
        <f t="shared" si="8"/>
        <v>301.747612618814</v>
      </c>
      <c r="AI21" s="27">
        <f t="shared" si="8"/>
        <v>290.53433857698599</v>
      </c>
      <c r="AJ21" s="27">
        <f t="shared" si="8"/>
        <v>280.46990174840829</v>
      </c>
    </row>
    <row r="22" spans="1:36" x14ac:dyDescent="0.3">
      <c r="A22" s="30">
        <v>43848</v>
      </c>
      <c r="B22">
        <v>18</v>
      </c>
      <c r="C22" s="29">
        <v>1000</v>
      </c>
      <c r="E22" s="27">
        <f t="shared" si="6"/>
        <v>301.747612618814</v>
      </c>
      <c r="F22" s="27">
        <f t="shared" si="6"/>
        <v>0</v>
      </c>
      <c r="G22" s="27">
        <f t="shared" si="6"/>
        <v>0</v>
      </c>
      <c r="H22" s="27">
        <f t="shared" si="6"/>
        <v>0</v>
      </c>
      <c r="I22" s="27">
        <f t="shared" si="6"/>
        <v>0</v>
      </c>
      <c r="J22" s="27">
        <f t="shared" si="6"/>
        <v>0</v>
      </c>
      <c r="K22" s="27">
        <f t="shared" si="6"/>
        <v>0</v>
      </c>
      <c r="L22" s="27">
        <f t="shared" si="6"/>
        <v>0</v>
      </c>
      <c r="M22" s="27">
        <f t="shared" si="6"/>
        <v>0</v>
      </c>
      <c r="N22" s="27">
        <f t="shared" si="6"/>
        <v>0</v>
      </c>
      <c r="O22" s="27">
        <f t="shared" si="6"/>
        <v>0</v>
      </c>
      <c r="P22" s="27">
        <f t="shared" si="7"/>
        <v>0</v>
      </c>
      <c r="Q22" s="27">
        <f t="shared" si="7"/>
        <v>0</v>
      </c>
      <c r="R22" s="27">
        <f t="shared" si="7"/>
        <v>0</v>
      </c>
      <c r="S22" s="27">
        <f t="shared" si="7"/>
        <v>0</v>
      </c>
      <c r="T22" s="27">
        <f t="shared" si="7"/>
        <v>0</v>
      </c>
      <c r="U22" s="27">
        <f t="shared" si="7"/>
        <v>0</v>
      </c>
      <c r="V22" s="27">
        <f t="shared" si="7"/>
        <v>0</v>
      </c>
      <c r="W22" s="27">
        <f t="shared" si="7"/>
        <v>1000</v>
      </c>
      <c r="X22" s="27">
        <f t="shared" si="7"/>
        <v>785.31260430516465</v>
      </c>
      <c r="Y22" s="27">
        <f t="shared" si="7"/>
        <v>638.35157548052393</v>
      </c>
      <c r="Z22" s="27">
        <f t="shared" si="8"/>
        <v>551.08201812220534</v>
      </c>
      <c r="AA22" s="27">
        <f t="shared" si="8"/>
        <v>491.69435637465585</v>
      </c>
      <c r="AB22" s="27">
        <f t="shared" si="8"/>
        <v>447.9541937297069</v>
      </c>
      <c r="AC22" s="27">
        <f t="shared" si="8"/>
        <v>414.02236067404306</v>
      </c>
      <c r="AD22" s="27">
        <f t="shared" si="8"/>
        <v>386.71401558153417</v>
      </c>
      <c r="AE22" s="27">
        <f t="shared" si="8"/>
        <v>364.12539890846836</v>
      </c>
      <c r="AF22" s="27">
        <f t="shared" si="8"/>
        <v>345.03956351240521</v>
      </c>
      <c r="AG22" s="27">
        <f t="shared" si="8"/>
        <v>328.63758735870687</v>
      </c>
      <c r="AH22" s="27">
        <f t="shared" si="8"/>
        <v>314.34552273013702</v>
      </c>
      <c r="AI22" s="27">
        <f t="shared" si="8"/>
        <v>301.747612618814</v>
      </c>
      <c r="AJ22" s="27">
        <f t="shared" si="8"/>
        <v>290.53433857698599</v>
      </c>
    </row>
    <row r="23" spans="1:36" x14ac:dyDescent="0.3">
      <c r="A23" s="30">
        <v>43849</v>
      </c>
      <c r="B23">
        <v>19</v>
      </c>
      <c r="C23" s="29">
        <v>1000</v>
      </c>
      <c r="E23" s="27">
        <f t="shared" si="6"/>
        <v>314.34552273013702</v>
      </c>
      <c r="F23" s="27">
        <f t="shared" si="6"/>
        <v>0</v>
      </c>
      <c r="G23" s="27">
        <f t="shared" si="6"/>
        <v>0</v>
      </c>
      <c r="H23" s="27">
        <f t="shared" si="6"/>
        <v>0</v>
      </c>
      <c r="I23" s="27">
        <f t="shared" si="6"/>
        <v>0</v>
      </c>
      <c r="J23" s="27">
        <f t="shared" si="6"/>
        <v>0</v>
      </c>
      <c r="K23" s="27">
        <f t="shared" si="6"/>
        <v>0</v>
      </c>
      <c r="L23" s="27">
        <f t="shared" si="6"/>
        <v>0</v>
      </c>
      <c r="M23" s="27">
        <f t="shared" si="6"/>
        <v>0</v>
      </c>
      <c r="N23" s="27">
        <f t="shared" si="6"/>
        <v>0</v>
      </c>
      <c r="O23" s="27">
        <f t="shared" si="6"/>
        <v>0</v>
      </c>
      <c r="P23" s="27">
        <f t="shared" si="7"/>
        <v>0</v>
      </c>
      <c r="Q23" s="27">
        <f t="shared" si="7"/>
        <v>0</v>
      </c>
      <c r="R23" s="27">
        <f t="shared" si="7"/>
        <v>0</v>
      </c>
      <c r="S23" s="27">
        <f t="shared" si="7"/>
        <v>0</v>
      </c>
      <c r="T23" s="27">
        <f t="shared" si="7"/>
        <v>0</v>
      </c>
      <c r="U23" s="27">
        <f t="shared" si="7"/>
        <v>0</v>
      </c>
      <c r="V23" s="27">
        <f t="shared" si="7"/>
        <v>0</v>
      </c>
      <c r="W23" s="27">
        <f t="shared" si="7"/>
        <v>0</v>
      </c>
      <c r="X23" s="27">
        <f t="shared" si="7"/>
        <v>1000</v>
      </c>
      <c r="Y23" s="27">
        <f t="shared" si="7"/>
        <v>785.31260430516465</v>
      </c>
      <c r="Z23" s="27">
        <f t="shared" si="8"/>
        <v>638.35157548052393</v>
      </c>
      <c r="AA23" s="27">
        <f t="shared" si="8"/>
        <v>551.08201812220534</v>
      </c>
      <c r="AB23" s="27">
        <f t="shared" si="8"/>
        <v>491.69435637465585</v>
      </c>
      <c r="AC23" s="27">
        <f t="shared" si="8"/>
        <v>447.9541937297069</v>
      </c>
      <c r="AD23" s="27">
        <f t="shared" si="8"/>
        <v>414.02236067404306</v>
      </c>
      <c r="AE23" s="27">
        <f t="shared" si="8"/>
        <v>386.71401558153417</v>
      </c>
      <c r="AF23" s="27">
        <f t="shared" si="8"/>
        <v>364.12539890846836</v>
      </c>
      <c r="AG23" s="27">
        <f t="shared" si="8"/>
        <v>345.03956351240521</v>
      </c>
      <c r="AH23" s="27">
        <f t="shared" si="8"/>
        <v>328.63758735870687</v>
      </c>
      <c r="AI23" s="27">
        <f t="shared" si="8"/>
        <v>314.34552273013702</v>
      </c>
      <c r="AJ23" s="27">
        <f t="shared" si="8"/>
        <v>301.747612618814</v>
      </c>
    </row>
    <row r="24" spans="1:36" x14ac:dyDescent="0.3">
      <c r="A24" s="30">
        <v>43850</v>
      </c>
      <c r="B24">
        <v>20</v>
      </c>
      <c r="C24" s="29">
        <v>1000</v>
      </c>
      <c r="E24" s="27">
        <f t="shared" si="6"/>
        <v>328.63758735870687</v>
      </c>
      <c r="F24" s="27">
        <f t="shared" si="6"/>
        <v>0</v>
      </c>
      <c r="G24" s="27">
        <f t="shared" si="6"/>
        <v>0</v>
      </c>
      <c r="H24" s="27">
        <f t="shared" si="6"/>
        <v>0</v>
      </c>
      <c r="I24" s="27">
        <f t="shared" si="6"/>
        <v>0</v>
      </c>
      <c r="J24" s="27">
        <f t="shared" si="6"/>
        <v>0</v>
      </c>
      <c r="K24" s="27">
        <f t="shared" si="6"/>
        <v>0</v>
      </c>
      <c r="L24" s="27">
        <f t="shared" si="6"/>
        <v>0</v>
      </c>
      <c r="M24" s="27">
        <f t="shared" si="6"/>
        <v>0</v>
      </c>
      <c r="N24" s="27">
        <f t="shared" si="6"/>
        <v>0</v>
      </c>
      <c r="O24" s="27">
        <f t="shared" si="6"/>
        <v>0</v>
      </c>
      <c r="P24" s="27">
        <f t="shared" si="7"/>
        <v>0</v>
      </c>
      <c r="Q24" s="27">
        <f t="shared" si="7"/>
        <v>0</v>
      </c>
      <c r="R24" s="27">
        <f t="shared" si="7"/>
        <v>0</v>
      </c>
      <c r="S24" s="27">
        <f t="shared" si="7"/>
        <v>0</v>
      </c>
      <c r="T24" s="27">
        <f t="shared" si="7"/>
        <v>0</v>
      </c>
      <c r="U24" s="27">
        <f t="shared" si="7"/>
        <v>0</v>
      </c>
      <c r="V24" s="27">
        <f t="shared" si="7"/>
        <v>0</v>
      </c>
      <c r="W24" s="27">
        <f t="shared" si="7"/>
        <v>0</v>
      </c>
      <c r="X24" s="27">
        <f t="shared" si="7"/>
        <v>0</v>
      </c>
      <c r="Y24" s="27">
        <f t="shared" si="7"/>
        <v>1000</v>
      </c>
      <c r="Z24" s="27">
        <f t="shared" si="8"/>
        <v>785.31260430516465</v>
      </c>
      <c r="AA24" s="27">
        <f t="shared" si="8"/>
        <v>638.35157548052393</v>
      </c>
      <c r="AB24" s="27">
        <f t="shared" si="8"/>
        <v>551.08201812220534</v>
      </c>
      <c r="AC24" s="27">
        <f t="shared" si="8"/>
        <v>491.69435637465585</v>
      </c>
      <c r="AD24" s="27">
        <f t="shared" si="8"/>
        <v>447.9541937297069</v>
      </c>
      <c r="AE24" s="27">
        <f t="shared" si="8"/>
        <v>414.02236067404306</v>
      </c>
      <c r="AF24" s="27">
        <f t="shared" si="8"/>
        <v>386.71401558153417</v>
      </c>
      <c r="AG24" s="27">
        <f t="shared" si="8"/>
        <v>364.12539890846836</v>
      </c>
      <c r="AH24" s="27">
        <f t="shared" si="8"/>
        <v>345.03956351240521</v>
      </c>
      <c r="AI24" s="27">
        <f t="shared" si="8"/>
        <v>328.63758735870687</v>
      </c>
      <c r="AJ24" s="27">
        <f t="shared" si="8"/>
        <v>314.34552273013702</v>
      </c>
    </row>
    <row r="25" spans="1:36" x14ac:dyDescent="0.3">
      <c r="A25" s="30">
        <v>43851</v>
      </c>
      <c r="B25">
        <v>21</v>
      </c>
      <c r="C25" s="29">
        <v>1000</v>
      </c>
      <c r="E25" s="27">
        <f t="shared" ref="E25:O35" si="9">IF(E$2=$B25,$C25,IF(E$2&lt;$B25,0,POWER(E$2-$B25+1,幂)*常量*$C25))</f>
        <v>345.03956351240521</v>
      </c>
      <c r="F25" s="27">
        <f t="shared" si="9"/>
        <v>0</v>
      </c>
      <c r="G25" s="27">
        <f t="shared" si="9"/>
        <v>0</v>
      </c>
      <c r="H25" s="27">
        <f t="shared" si="9"/>
        <v>0</v>
      </c>
      <c r="I25" s="27">
        <f t="shared" si="9"/>
        <v>0</v>
      </c>
      <c r="J25" s="27">
        <f t="shared" si="9"/>
        <v>0</v>
      </c>
      <c r="K25" s="27">
        <f t="shared" si="9"/>
        <v>0</v>
      </c>
      <c r="L25" s="27">
        <f t="shared" si="9"/>
        <v>0</v>
      </c>
      <c r="M25" s="27">
        <f t="shared" si="9"/>
        <v>0</v>
      </c>
      <c r="N25" s="27">
        <f t="shared" si="9"/>
        <v>0</v>
      </c>
      <c r="O25" s="27">
        <f t="shared" si="9"/>
        <v>0</v>
      </c>
      <c r="P25" s="27">
        <f t="shared" ref="P25:Y35" si="10">IF(P$2=$B25,$C25,IF(P$2&lt;$B25,0,POWER(P$2-$B25+1,幂)*常量*$C25))</f>
        <v>0</v>
      </c>
      <c r="Q25" s="27">
        <f t="shared" si="10"/>
        <v>0</v>
      </c>
      <c r="R25" s="27">
        <f t="shared" si="10"/>
        <v>0</v>
      </c>
      <c r="S25" s="27">
        <f t="shared" si="10"/>
        <v>0</v>
      </c>
      <c r="T25" s="27">
        <f t="shared" si="10"/>
        <v>0</v>
      </c>
      <c r="U25" s="27">
        <f t="shared" si="10"/>
        <v>0</v>
      </c>
      <c r="V25" s="27">
        <f t="shared" si="10"/>
        <v>0</v>
      </c>
      <c r="W25" s="27">
        <f t="shared" si="10"/>
        <v>0</v>
      </c>
      <c r="X25" s="27">
        <f t="shared" si="10"/>
        <v>0</v>
      </c>
      <c r="Y25" s="27">
        <f t="shared" si="10"/>
        <v>0</v>
      </c>
      <c r="Z25" s="27">
        <f t="shared" ref="Z25:AJ35" si="11">IF(Z$2=$B25,$C25,IF(Z$2&lt;$B25,0,POWER(Z$2-$B25+1,幂)*常量*$C25))</f>
        <v>1000</v>
      </c>
      <c r="AA25" s="27">
        <f t="shared" si="11"/>
        <v>785.31260430516465</v>
      </c>
      <c r="AB25" s="27">
        <f t="shared" si="11"/>
        <v>638.35157548052393</v>
      </c>
      <c r="AC25" s="27">
        <f t="shared" si="11"/>
        <v>551.08201812220534</v>
      </c>
      <c r="AD25" s="27">
        <f t="shared" si="11"/>
        <v>491.69435637465585</v>
      </c>
      <c r="AE25" s="27">
        <f t="shared" si="11"/>
        <v>447.9541937297069</v>
      </c>
      <c r="AF25" s="27">
        <f t="shared" si="11"/>
        <v>414.02236067404306</v>
      </c>
      <c r="AG25" s="27">
        <f t="shared" si="11"/>
        <v>386.71401558153417</v>
      </c>
      <c r="AH25" s="27">
        <f t="shared" si="11"/>
        <v>364.12539890846836</v>
      </c>
      <c r="AI25" s="27">
        <f t="shared" si="11"/>
        <v>345.03956351240521</v>
      </c>
      <c r="AJ25" s="27">
        <f t="shared" si="11"/>
        <v>328.63758735870687</v>
      </c>
    </row>
    <row r="26" spans="1:36" x14ac:dyDescent="0.3">
      <c r="A26" s="30">
        <v>43852</v>
      </c>
      <c r="B26">
        <v>22</v>
      </c>
      <c r="C26" s="29">
        <v>1000</v>
      </c>
      <c r="E26" s="27">
        <f t="shared" si="9"/>
        <v>364.12539890846836</v>
      </c>
      <c r="F26" s="27">
        <f t="shared" si="9"/>
        <v>0</v>
      </c>
      <c r="G26" s="27">
        <f t="shared" si="9"/>
        <v>0</v>
      </c>
      <c r="H26" s="27">
        <f t="shared" si="9"/>
        <v>0</v>
      </c>
      <c r="I26" s="27">
        <f t="shared" si="9"/>
        <v>0</v>
      </c>
      <c r="J26" s="27">
        <f t="shared" si="9"/>
        <v>0</v>
      </c>
      <c r="K26" s="27">
        <f t="shared" si="9"/>
        <v>0</v>
      </c>
      <c r="L26" s="27">
        <f t="shared" si="9"/>
        <v>0</v>
      </c>
      <c r="M26" s="27">
        <f t="shared" si="9"/>
        <v>0</v>
      </c>
      <c r="N26" s="27">
        <f t="shared" si="9"/>
        <v>0</v>
      </c>
      <c r="O26" s="27">
        <f t="shared" si="9"/>
        <v>0</v>
      </c>
      <c r="P26" s="27">
        <f t="shared" si="10"/>
        <v>0</v>
      </c>
      <c r="Q26" s="27">
        <f t="shared" si="10"/>
        <v>0</v>
      </c>
      <c r="R26" s="27">
        <f t="shared" si="10"/>
        <v>0</v>
      </c>
      <c r="S26" s="27">
        <f t="shared" si="10"/>
        <v>0</v>
      </c>
      <c r="T26" s="27">
        <f t="shared" si="10"/>
        <v>0</v>
      </c>
      <c r="U26" s="27">
        <f t="shared" si="10"/>
        <v>0</v>
      </c>
      <c r="V26" s="27">
        <f t="shared" si="10"/>
        <v>0</v>
      </c>
      <c r="W26" s="27">
        <f t="shared" si="10"/>
        <v>0</v>
      </c>
      <c r="X26" s="27">
        <f t="shared" si="10"/>
        <v>0</v>
      </c>
      <c r="Y26" s="27">
        <f t="shared" si="10"/>
        <v>0</v>
      </c>
      <c r="Z26" s="27">
        <f t="shared" si="11"/>
        <v>0</v>
      </c>
      <c r="AA26" s="27">
        <f t="shared" si="11"/>
        <v>1000</v>
      </c>
      <c r="AB26" s="27">
        <f t="shared" si="11"/>
        <v>785.31260430516465</v>
      </c>
      <c r="AC26" s="27">
        <f t="shared" si="11"/>
        <v>638.35157548052393</v>
      </c>
      <c r="AD26" s="27">
        <f t="shared" si="11"/>
        <v>551.08201812220534</v>
      </c>
      <c r="AE26" s="27">
        <f t="shared" si="11"/>
        <v>491.69435637465585</v>
      </c>
      <c r="AF26" s="27">
        <f t="shared" si="11"/>
        <v>447.9541937297069</v>
      </c>
      <c r="AG26" s="27">
        <f t="shared" si="11"/>
        <v>414.02236067404306</v>
      </c>
      <c r="AH26" s="27">
        <f t="shared" si="11"/>
        <v>386.71401558153417</v>
      </c>
      <c r="AI26" s="27">
        <f t="shared" si="11"/>
        <v>364.12539890846836</v>
      </c>
      <c r="AJ26" s="27">
        <f t="shared" si="11"/>
        <v>345.03956351240521</v>
      </c>
    </row>
    <row r="27" spans="1:36" x14ac:dyDescent="0.3">
      <c r="A27" s="30">
        <v>43853</v>
      </c>
      <c r="B27">
        <v>23</v>
      </c>
      <c r="C27" s="29">
        <v>1000</v>
      </c>
      <c r="E27" s="27">
        <f t="shared" si="9"/>
        <v>386.71401558153417</v>
      </c>
      <c r="F27" s="27">
        <f t="shared" si="9"/>
        <v>0</v>
      </c>
      <c r="G27" s="27">
        <f t="shared" si="9"/>
        <v>0</v>
      </c>
      <c r="H27" s="27">
        <f t="shared" si="9"/>
        <v>0</v>
      </c>
      <c r="I27" s="27">
        <f t="shared" si="9"/>
        <v>0</v>
      </c>
      <c r="J27" s="27">
        <f t="shared" si="9"/>
        <v>0</v>
      </c>
      <c r="K27" s="27">
        <f t="shared" si="9"/>
        <v>0</v>
      </c>
      <c r="L27" s="27">
        <f t="shared" si="9"/>
        <v>0</v>
      </c>
      <c r="M27" s="27">
        <f t="shared" si="9"/>
        <v>0</v>
      </c>
      <c r="N27" s="27">
        <f t="shared" si="9"/>
        <v>0</v>
      </c>
      <c r="O27" s="27">
        <f t="shared" si="9"/>
        <v>0</v>
      </c>
      <c r="P27" s="27">
        <f t="shared" si="10"/>
        <v>0</v>
      </c>
      <c r="Q27" s="27">
        <f t="shared" si="10"/>
        <v>0</v>
      </c>
      <c r="R27" s="27">
        <f t="shared" si="10"/>
        <v>0</v>
      </c>
      <c r="S27" s="27">
        <f t="shared" si="10"/>
        <v>0</v>
      </c>
      <c r="T27" s="27">
        <f t="shared" si="10"/>
        <v>0</v>
      </c>
      <c r="U27" s="27">
        <f t="shared" si="10"/>
        <v>0</v>
      </c>
      <c r="V27" s="27">
        <f t="shared" si="10"/>
        <v>0</v>
      </c>
      <c r="W27" s="27">
        <f t="shared" si="10"/>
        <v>0</v>
      </c>
      <c r="X27" s="27">
        <f t="shared" si="10"/>
        <v>0</v>
      </c>
      <c r="Y27" s="27">
        <f t="shared" si="10"/>
        <v>0</v>
      </c>
      <c r="Z27" s="27">
        <f t="shared" si="11"/>
        <v>0</v>
      </c>
      <c r="AA27" s="27">
        <f t="shared" si="11"/>
        <v>0</v>
      </c>
      <c r="AB27" s="27">
        <f t="shared" si="11"/>
        <v>1000</v>
      </c>
      <c r="AC27" s="27">
        <f t="shared" si="11"/>
        <v>785.31260430516465</v>
      </c>
      <c r="AD27" s="27">
        <f t="shared" si="11"/>
        <v>638.35157548052393</v>
      </c>
      <c r="AE27" s="27">
        <f t="shared" si="11"/>
        <v>551.08201812220534</v>
      </c>
      <c r="AF27" s="27">
        <f t="shared" si="11"/>
        <v>491.69435637465585</v>
      </c>
      <c r="AG27" s="27">
        <f t="shared" si="11"/>
        <v>447.9541937297069</v>
      </c>
      <c r="AH27" s="27">
        <f t="shared" si="11"/>
        <v>414.02236067404306</v>
      </c>
      <c r="AI27" s="27">
        <f t="shared" si="11"/>
        <v>386.71401558153417</v>
      </c>
      <c r="AJ27" s="27">
        <f t="shared" si="11"/>
        <v>364.12539890846836</v>
      </c>
    </row>
    <row r="28" spans="1:36" x14ac:dyDescent="0.3">
      <c r="A28" s="30">
        <v>43854</v>
      </c>
      <c r="B28">
        <v>24</v>
      </c>
      <c r="C28" s="29">
        <v>1000</v>
      </c>
      <c r="E28" s="27">
        <f t="shared" si="9"/>
        <v>414.02236067404306</v>
      </c>
      <c r="F28" s="27">
        <f t="shared" si="9"/>
        <v>0</v>
      </c>
      <c r="G28" s="27">
        <f t="shared" si="9"/>
        <v>0</v>
      </c>
      <c r="H28" s="27">
        <f t="shared" si="9"/>
        <v>0</v>
      </c>
      <c r="I28" s="27">
        <f t="shared" si="9"/>
        <v>0</v>
      </c>
      <c r="J28" s="27">
        <f t="shared" si="9"/>
        <v>0</v>
      </c>
      <c r="K28" s="27">
        <f t="shared" si="9"/>
        <v>0</v>
      </c>
      <c r="L28" s="27">
        <f t="shared" si="9"/>
        <v>0</v>
      </c>
      <c r="M28" s="27">
        <f t="shared" si="9"/>
        <v>0</v>
      </c>
      <c r="N28" s="27">
        <f t="shared" si="9"/>
        <v>0</v>
      </c>
      <c r="O28" s="27">
        <f t="shared" si="9"/>
        <v>0</v>
      </c>
      <c r="P28" s="27">
        <f t="shared" si="10"/>
        <v>0</v>
      </c>
      <c r="Q28" s="27">
        <f t="shared" si="10"/>
        <v>0</v>
      </c>
      <c r="R28" s="27">
        <f t="shared" si="10"/>
        <v>0</v>
      </c>
      <c r="S28" s="27">
        <f t="shared" si="10"/>
        <v>0</v>
      </c>
      <c r="T28" s="27">
        <f t="shared" si="10"/>
        <v>0</v>
      </c>
      <c r="U28" s="27">
        <f t="shared" si="10"/>
        <v>0</v>
      </c>
      <c r="V28" s="27">
        <f t="shared" si="10"/>
        <v>0</v>
      </c>
      <c r="W28" s="27">
        <f t="shared" si="10"/>
        <v>0</v>
      </c>
      <c r="X28" s="27">
        <f t="shared" si="10"/>
        <v>0</v>
      </c>
      <c r="Y28" s="27">
        <f t="shared" si="10"/>
        <v>0</v>
      </c>
      <c r="Z28" s="27">
        <f t="shared" si="11"/>
        <v>0</v>
      </c>
      <c r="AA28" s="27">
        <f t="shared" si="11"/>
        <v>0</v>
      </c>
      <c r="AB28" s="27">
        <f t="shared" si="11"/>
        <v>0</v>
      </c>
      <c r="AC28" s="27">
        <f t="shared" si="11"/>
        <v>1000</v>
      </c>
      <c r="AD28" s="27">
        <f t="shared" si="11"/>
        <v>785.31260430516465</v>
      </c>
      <c r="AE28" s="27">
        <f t="shared" si="11"/>
        <v>638.35157548052393</v>
      </c>
      <c r="AF28" s="27">
        <f t="shared" si="11"/>
        <v>551.08201812220534</v>
      </c>
      <c r="AG28" s="27">
        <f t="shared" si="11"/>
        <v>491.69435637465585</v>
      </c>
      <c r="AH28" s="27">
        <f t="shared" si="11"/>
        <v>447.9541937297069</v>
      </c>
      <c r="AI28" s="27">
        <f t="shared" si="11"/>
        <v>414.02236067404306</v>
      </c>
      <c r="AJ28" s="27">
        <f t="shared" si="11"/>
        <v>386.71401558153417</v>
      </c>
    </row>
    <row r="29" spans="1:36" x14ac:dyDescent="0.3">
      <c r="A29" s="30">
        <v>43855</v>
      </c>
      <c r="B29">
        <v>25</v>
      </c>
      <c r="C29" s="29">
        <v>1000</v>
      </c>
      <c r="E29" s="27">
        <f t="shared" si="9"/>
        <v>447.9541937297069</v>
      </c>
      <c r="F29" s="27">
        <f t="shared" si="9"/>
        <v>0</v>
      </c>
      <c r="G29" s="27">
        <f t="shared" si="9"/>
        <v>0</v>
      </c>
      <c r="H29" s="27">
        <f t="shared" si="9"/>
        <v>0</v>
      </c>
      <c r="I29" s="27">
        <f t="shared" si="9"/>
        <v>0</v>
      </c>
      <c r="J29" s="27">
        <f t="shared" si="9"/>
        <v>0</v>
      </c>
      <c r="K29" s="27">
        <f t="shared" si="9"/>
        <v>0</v>
      </c>
      <c r="L29" s="27">
        <f t="shared" si="9"/>
        <v>0</v>
      </c>
      <c r="M29" s="27">
        <f t="shared" si="9"/>
        <v>0</v>
      </c>
      <c r="N29" s="27">
        <f t="shared" si="9"/>
        <v>0</v>
      </c>
      <c r="O29" s="27">
        <f t="shared" si="9"/>
        <v>0</v>
      </c>
      <c r="P29" s="27">
        <f t="shared" si="10"/>
        <v>0</v>
      </c>
      <c r="Q29" s="27">
        <f t="shared" si="10"/>
        <v>0</v>
      </c>
      <c r="R29" s="27">
        <f t="shared" si="10"/>
        <v>0</v>
      </c>
      <c r="S29" s="27">
        <f t="shared" si="10"/>
        <v>0</v>
      </c>
      <c r="T29" s="27">
        <f t="shared" si="10"/>
        <v>0</v>
      </c>
      <c r="U29" s="27">
        <f t="shared" si="10"/>
        <v>0</v>
      </c>
      <c r="V29" s="27">
        <f t="shared" si="10"/>
        <v>0</v>
      </c>
      <c r="W29" s="27">
        <f t="shared" si="10"/>
        <v>0</v>
      </c>
      <c r="X29" s="27">
        <f t="shared" si="10"/>
        <v>0</v>
      </c>
      <c r="Y29" s="27">
        <f t="shared" si="10"/>
        <v>0</v>
      </c>
      <c r="Z29" s="27">
        <f t="shared" si="11"/>
        <v>0</v>
      </c>
      <c r="AA29" s="27">
        <f t="shared" si="11"/>
        <v>0</v>
      </c>
      <c r="AB29" s="27">
        <f t="shared" si="11"/>
        <v>0</v>
      </c>
      <c r="AC29" s="27">
        <f t="shared" si="11"/>
        <v>0</v>
      </c>
      <c r="AD29" s="27">
        <f t="shared" si="11"/>
        <v>1000</v>
      </c>
      <c r="AE29" s="27">
        <f t="shared" si="11"/>
        <v>785.31260430516465</v>
      </c>
      <c r="AF29" s="27">
        <f t="shared" si="11"/>
        <v>638.35157548052393</v>
      </c>
      <c r="AG29" s="27">
        <f t="shared" si="11"/>
        <v>551.08201812220534</v>
      </c>
      <c r="AH29" s="27">
        <f t="shared" si="11"/>
        <v>491.69435637465585</v>
      </c>
      <c r="AI29" s="27">
        <f t="shared" si="11"/>
        <v>447.9541937297069</v>
      </c>
      <c r="AJ29" s="27">
        <f t="shared" si="11"/>
        <v>414.02236067404306</v>
      </c>
    </row>
    <row r="30" spans="1:36" x14ac:dyDescent="0.3">
      <c r="A30" s="30">
        <v>43856</v>
      </c>
      <c r="B30">
        <v>26</v>
      </c>
      <c r="C30" s="29">
        <v>1000</v>
      </c>
      <c r="E30" s="27">
        <f t="shared" si="9"/>
        <v>491.69435637465585</v>
      </c>
      <c r="F30" s="27">
        <f t="shared" si="9"/>
        <v>0</v>
      </c>
      <c r="G30" s="27">
        <f t="shared" si="9"/>
        <v>0</v>
      </c>
      <c r="H30" s="27">
        <f t="shared" si="9"/>
        <v>0</v>
      </c>
      <c r="I30" s="27">
        <f t="shared" si="9"/>
        <v>0</v>
      </c>
      <c r="J30" s="27">
        <f t="shared" si="9"/>
        <v>0</v>
      </c>
      <c r="K30" s="27">
        <f t="shared" si="9"/>
        <v>0</v>
      </c>
      <c r="L30" s="27">
        <f t="shared" si="9"/>
        <v>0</v>
      </c>
      <c r="M30" s="27">
        <f t="shared" si="9"/>
        <v>0</v>
      </c>
      <c r="N30" s="27">
        <f t="shared" si="9"/>
        <v>0</v>
      </c>
      <c r="O30" s="27">
        <f t="shared" si="9"/>
        <v>0</v>
      </c>
      <c r="P30" s="27">
        <f t="shared" si="10"/>
        <v>0</v>
      </c>
      <c r="Q30" s="27">
        <f t="shared" si="10"/>
        <v>0</v>
      </c>
      <c r="R30" s="27">
        <f t="shared" si="10"/>
        <v>0</v>
      </c>
      <c r="S30" s="27">
        <f t="shared" si="10"/>
        <v>0</v>
      </c>
      <c r="T30" s="27">
        <f t="shared" si="10"/>
        <v>0</v>
      </c>
      <c r="U30" s="27">
        <f t="shared" si="10"/>
        <v>0</v>
      </c>
      <c r="V30" s="27">
        <f t="shared" si="10"/>
        <v>0</v>
      </c>
      <c r="W30" s="27">
        <f t="shared" si="10"/>
        <v>0</v>
      </c>
      <c r="X30" s="27">
        <f t="shared" si="10"/>
        <v>0</v>
      </c>
      <c r="Y30" s="27">
        <f t="shared" si="10"/>
        <v>0</v>
      </c>
      <c r="Z30" s="27">
        <f t="shared" si="11"/>
        <v>0</v>
      </c>
      <c r="AA30" s="27">
        <f t="shared" si="11"/>
        <v>0</v>
      </c>
      <c r="AB30" s="27">
        <f t="shared" si="11"/>
        <v>0</v>
      </c>
      <c r="AC30" s="27">
        <f t="shared" si="11"/>
        <v>0</v>
      </c>
      <c r="AD30" s="27">
        <f t="shared" si="11"/>
        <v>0</v>
      </c>
      <c r="AE30" s="27">
        <f t="shared" si="11"/>
        <v>1000</v>
      </c>
      <c r="AF30" s="27">
        <f t="shared" si="11"/>
        <v>785.31260430516465</v>
      </c>
      <c r="AG30" s="27">
        <f t="shared" si="11"/>
        <v>638.35157548052393</v>
      </c>
      <c r="AH30" s="27">
        <f t="shared" si="11"/>
        <v>551.08201812220534</v>
      </c>
      <c r="AI30" s="27">
        <f t="shared" si="11"/>
        <v>491.69435637465585</v>
      </c>
      <c r="AJ30" s="27">
        <f t="shared" si="11"/>
        <v>447.9541937297069</v>
      </c>
    </row>
    <row r="31" spans="1:36" x14ac:dyDescent="0.3">
      <c r="A31" s="30">
        <v>43857</v>
      </c>
      <c r="B31">
        <v>27</v>
      </c>
      <c r="C31" s="29">
        <v>1000</v>
      </c>
      <c r="E31" s="27">
        <f t="shared" si="9"/>
        <v>551.08201812220534</v>
      </c>
      <c r="F31" s="27">
        <f t="shared" si="9"/>
        <v>0</v>
      </c>
      <c r="G31" s="27">
        <f t="shared" si="9"/>
        <v>0</v>
      </c>
      <c r="H31" s="27">
        <f t="shared" si="9"/>
        <v>0</v>
      </c>
      <c r="I31" s="27">
        <f t="shared" si="9"/>
        <v>0</v>
      </c>
      <c r="J31" s="27">
        <f t="shared" si="9"/>
        <v>0</v>
      </c>
      <c r="K31" s="27">
        <f t="shared" si="9"/>
        <v>0</v>
      </c>
      <c r="L31" s="27">
        <f t="shared" si="9"/>
        <v>0</v>
      </c>
      <c r="M31" s="27">
        <f t="shared" si="9"/>
        <v>0</v>
      </c>
      <c r="N31" s="27">
        <f t="shared" si="9"/>
        <v>0</v>
      </c>
      <c r="O31" s="27">
        <f t="shared" si="9"/>
        <v>0</v>
      </c>
      <c r="P31" s="27">
        <f t="shared" si="10"/>
        <v>0</v>
      </c>
      <c r="Q31" s="27">
        <f t="shared" si="10"/>
        <v>0</v>
      </c>
      <c r="R31" s="27">
        <f t="shared" si="10"/>
        <v>0</v>
      </c>
      <c r="S31" s="27">
        <f t="shared" si="10"/>
        <v>0</v>
      </c>
      <c r="T31" s="27">
        <f t="shared" si="10"/>
        <v>0</v>
      </c>
      <c r="U31" s="27">
        <f t="shared" si="10"/>
        <v>0</v>
      </c>
      <c r="V31" s="27">
        <f t="shared" si="10"/>
        <v>0</v>
      </c>
      <c r="W31" s="27">
        <f t="shared" si="10"/>
        <v>0</v>
      </c>
      <c r="X31" s="27">
        <f t="shared" si="10"/>
        <v>0</v>
      </c>
      <c r="Y31" s="27">
        <f t="shared" si="10"/>
        <v>0</v>
      </c>
      <c r="Z31" s="27">
        <f t="shared" si="11"/>
        <v>0</v>
      </c>
      <c r="AA31" s="27">
        <f t="shared" si="11"/>
        <v>0</v>
      </c>
      <c r="AB31" s="27">
        <f t="shared" si="11"/>
        <v>0</v>
      </c>
      <c r="AC31" s="27">
        <f t="shared" si="11"/>
        <v>0</v>
      </c>
      <c r="AD31" s="27">
        <f t="shared" si="11"/>
        <v>0</v>
      </c>
      <c r="AE31" s="27">
        <f t="shared" si="11"/>
        <v>0</v>
      </c>
      <c r="AF31" s="27">
        <f t="shared" si="11"/>
        <v>1000</v>
      </c>
      <c r="AG31" s="27">
        <f t="shared" si="11"/>
        <v>785.31260430516465</v>
      </c>
      <c r="AH31" s="27">
        <f t="shared" si="11"/>
        <v>638.35157548052393</v>
      </c>
      <c r="AI31" s="27">
        <f t="shared" si="11"/>
        <v>551.08201812220534</v>
      </c>
      <c r="AJ31" s="27">
        <f t="shared" si="11"/>
        <v>491.69435637465585</v>
      </c>
    </row>
    <row r="32" spans="1:36" x14ac:dyDescent="0.3">
      <c r="A32" s="30">
        <v>43858</v>
      </c>
      <c r="B32">
        <v>28</v>
      </c>
      <c r="C32" s="29">
        <v>1000</v>
      </c>
      <c r="E32" s="27">
        <f t="shared" si="9"/>
        <v>638.35157548052393</v>
      </c>
      <c r="F32" s="27">
        <f t="shared" si="9"/>
        <v>0</v>
      </c>
      <c r="G32" s="27">
        <f t="shared" si="9"/>
        <v>0</v>
      </c>
      <c r="H32" s="27">
        <f t="shared" si="9"/>
        <v>0</v>
      </c>
      <c r="I32" s="27">
        <f t="shared" si="9"/>
        <v>0</v>
      </c>
      <c r="J32" s="27">
        <f t="shared" si="9"/>
        <v>0</v>
      </c>
      <c r="K32" s="27">
        <f t="shared" si="9"/>
        <v>0</v>
      </c>
      <c r="L32" s="27">
        <f t="shared" si="9"/>
        <v>0</v>
      </c>
      <c r="M32" s="27">
        <f t="shared" si="9"/>
        <v>0</v>
      </c>
      <c r="N32" s="27">
        <f t="shared" si="9"/>
        <v>0</v>
      </c>
      <c r="O32" s="27">
        <f t="shared" si="9"/>
        <v>0</v>
      </c>
      <c r="P32" s="27">
        <f t="shared" si="10"/>
        <v>0</v>
      </c>
      <c r="Q32" s="27">
        <f t="shared" si="10"/>
        <v>0</v>
      </c>
      <c r="R32" s="27">
        <f t="shared" si="10"/>
        <v>0</v>
      </c>
      <c r="S32" s="27">
        <f t="shared" si="10"/>
        <v>0</v>
      </c>
      <c r="T32" s="27">
        <f t="shared" si="10"/>
        <v>0</v>
      </c>
      <c r="U32" s="27">
        <f t="shared" si="10"/>
        <v>0</v>
      </c>
      <c r="V32" s="27">
        <f t="shared" si="10"/>
        <v>0</v>
      </c>
      <c r="W32" s="27">
        <f t="shared" si="10"/>
        <v>0</v>
      </c>
      <c r="X32" s="27">
        <f t="shared" si="10"/>
        <v>0</v>
      </c>
      <c r="Y32" s="27">
        <f t="shared" si="10"/>
        <v>0</v>
      </c>
      <c r="Z32" s="27">
        <f t="shared" si="11"/>
        <v>0</v>
      </c>
      <c r="AA32" s="27">
        <f t="shared" si="11"/>
        <v>0</v>
      </c>
      <c r="AB32" s="27">
        <f t="shared" si="11"/>
        <v>0</v>
      </c>
      <c r="AC32" s="27">
        <f t="shared" si="11"/>
        <v>0</v>
      </c>
      <c r="AD32" s="27">
        <f t="shared" si="11"/>
        <v>0</v>
      </c>
      <c r="AE32" s="27">
        <f t="shared" si="11"/>
        <v>0</v>
      </c>
      <c r="AF32" s="27">
        <f t="shared" si="11"/>
        <v>0</v>
      </c>
      <c r="AG32" s="27">
        <f t="shared" si="11"/>
        <v>1000</v>
      </c>
      <c r="AH32" s="27">
        <f t="shared" si="11"/>
        <v>785.31260430516465</v>
      </c>
      <c r="AI32" s="27">
        <f t="shared" si="11"/>
        <v>638.35157548052393</v>
      </c>
      <c r="AJ32" s="27">
        <f t="shared" si="11"/>
        <v>551.08201812220534</v>
      </c>
    </row>
    <row r="33" spans="1:36" x14ac:dyDescent="0.3">
      <c r="A33" s="30">
        <v>43859</v>
      </c>
      <c r="B33">
        <v>29</v>
      </c>
      <c r="C33" s="29">
        <v>1000</v>
      </c>
      <c r="E33" s="27">
        <f t="shared" si="9"/>
        <v>785.31260430516465</v>
      </c>
      <c r="F33" s="27">
        <f t="shared" si="9"/>
        <v>0</v>
      </c>
      <c r="G33" s="27">
        <f t="shared" si="9"/>
        <v>0</v>
      </c>
      <c r="H33" s="27">
        <f t="shared" si="9"/>
        <v>0</v>
      </c>
      <c r="I33" s="27">
        <f t="shared" si="9"/>
        <v>0</v>
      </c>
      <c r="J33" s="27">
        <f t="shared" si="9"/>
        <v>0</v>
      </c>
      <c r="K33" s="27">
        <f t="shared" si="9"/>
        <v>0</v>
      </c>
      <c r="L33" s="27">
        <f t="shared" si="9"/>
        <v>0</v>
      </c>
      <c r="M33" s="27">
        <f t="shared" si="9"/>
        <v>0</v>
      </c>
      <c r="N33" s="27">
        <f t="shared" si="9"/>
        <v>0</v>
      </c>
      <c r="O33" s="27">
        <f t="shared" si="9"/>
        <v>0</v>
      </c>
      <c r="P33" s="27">
        <f t="shared" si="10"/>
        <v>0</v>
      </c>
      <c r="Q33" s="27">
        <f t="shared" si="10"/>
        <v>0</v>
      </c>
      <c r="R33" s="27">
        <f t="shared" si="10"/>
        <v>0</v>
      </c>
      <c r="S33" s="27">
        <f t="shared" si="10"/>
        <v>0</v>
      </c>
      <c r="T33" s="27">
        <f t="shared" si="10"/>
        <v>0</v>
      </c>
      <c r="U33" s="27">
        <f t="shared" si="10"/>
        <v>0</v>
      </c>
      <c r="V33" s="27">
        <f t="shared" si="10"/>
        <v>0</v>
      </c>
      <c r="W33" s="27">
        <f t="shared" si="10"/>
        <v>0</v>
      </c>
      <c r="X33" s="27">
        <f t="shared" si="10"/>
        <v>0</v>
      </c>
      <c r="Y33" s="27">
        <f t="shared" si="10"/>
        <v>0</v>
      </c>
      <c r="Z33" s="27">
        <f t="shared" si="11"/>
        <v>0</v>
      </c>
      <c r="AA33" s="27">
        <f t="shared" si="11"/>
        <v>0</v>
      </c>
      <c r="AB33" s="27">
        <f t="shared" si="11"/>
        <v>0</v>
      </c>
      <c r="AC33" s="27">
        <f t="shared" si="11"/>
        <v>0</v>
      </c>
      <c r="AD33" s="27">
        <f t="shared" si="11"/>
        <v>0</v>
      </c>
      <c r="AE33" s="27">
        <f t="shared" si="11"/>
        <v>0</v>
      </c>
      <c r="AF33" s="27">
        <f t="shared" si="11"/>
        <v>0</v>
      </c>
      <c r="AG33" s="27">
        <f t="shared" si="11"/>
        <v>0</v>
      </c>
      <c r="AH33" s="27">
        <f t="shared" si="11"/>
        <v>1000</v>
      </c>
      <c r="AI33" s="27">
        <f t="shared" si="11"/>
        <v>785.31260430516465</v>
      </c>
      <c r="AJ33" s="27">
        <f t="shared" si="11"/>
        <v>638.35157548052393</v>
      </c>
    </row>
    <row r="34" spans="1:36" x14ac:dyDescent="0.3">
      <c r="A34" s="30">
        <v>43860</v>
      </c>
      <c r="B34">
        <v>30</v>
      </c>
      <c r="C34" s="29">
        <v>1000</v>
      </c>
      <c r="E34" s="27">
        <f t="shared" si="9"/>
        <v>1000</v>
      </c>
      <c r="F34" s="27">
        <f t="shared" si="9"/>
        <v>0</v>
      </c>
      <c r="G34" s="27">
        <f t="shared" si="9"/>
        <v>0</v>
      </c>
      <c r="H34" s="27">
        <f t="shared" si="9"/>
        <v>0</v>
      </c>
      <c r="I34" s="27">
        <f t="shared" si="9"/>
        <v>0</v>
      </c>
      <c r="J34" s="27">
        <f t="shared" si="9"/>
        <v>0</v>
      </c>
      <c r="K34" s="27">
        <f t="shared" si="9"/>
        <v>0</v>
      </c>
      <c r="L34" s="27">
        <f t="shared" si="9"/>
        <v>0</v>
      </c>
      <c r="M34" s="27">
        <f t="shared" si="9"/>
        <v>0</v>
      </c>
      <c r="N34" s="27">
        <f t="shared" si="9"/>
        <v>0</v>
      </c>
      <c r="O34" s="27">
        <f t="shared" si="9"/>
        <v>0</v>
      </c>
      <c r="P34" s="27">
        <f t="shared" si="10"/>
        <v>0</v>
      </c>
      <c r="Q34" s="27">
        <f t="shared" si="10"/>
        <v>0</v>
      </c>
      <c r="R34" s="27">
        <f t="shared" si="10"/>
        <v>0</v>
      </c>
      <c r="S34" s="27">
        <f t="shared" si="10"/>
        <v>0</v>
      </c>
      <c r="T34" s="27">
        <f t="shared" si="10"/>
        <v>0</v>
      </c>
      <c r="U34" s="27">
        <f t="shared" si="10"/>
        <v>0</v>
      </c>
      <c r="V34" s="27">
        <f t="shared" si="10"/>
        <v>0</v>
      </c>
      <c r="W34" s="27">
        <f t="shared" si="10"/>
        <v>0</v>
      </c>
      <c r="X34" s="27">
        <f t="shared" si="10"/>
        <v>0</v>
      </c>
      <c r="Y34" s="27">
        <f t="shared" si="10"/>
        <v>0</v>
      </c>
      <c r="Z34" s="27">
        <f t="shared" si="11"/>
        <v>0</v>
      </c>
      <c r="AA34" s="27">
        <f t="shared" si="11"/>
        <v>0</v>
      </c>
      <c r="AB34" s="27">
        <f t="shared" si="11"/>
        <v>0</v>
      </c>
      <c r="AC34" s="27">
        <f t="shared" si="11"/>
        <v>0</v>
      </c>
      <c r="AD34" s="27">
        <f t="shared" si="11"/>
        <v>0</v>
      </c>
      <c r="AE34" s="27">
        <f t="shared" si="11"/>
        <v>0</v>
      </c>
      <c r="AF34" s="27">
        <f t="shared" si="11"/>
        <v>0</v>
      </c>
      <c r="AG34" s="27">
        <f t="shared" si="11"/>
        <v>0</v>
      </c>
      <c r="AH34" s="27">
        <f t="shared" si="11"/>
        <v>0</v>
      </c>
      <c r="AI34" s="27">
        <f t="shared" si="11"/>
        <v>1000</v>
      </c>
      <c r="AJ34" s="27">
        <f t="shared" si="11"/>
        <v>785.31260430516465</v>
      </c>
    </row>
    <row r="35" spans="1:36" ht="14.5" thickBot="1" x14ac:dyDescent="0.35">
      <c r="A35" s="31">
        <v>43861</v>
      </c>
      <c r="B35" s="25">
        <v>31</v>
      </c>
      <c r="C35" s="6">
        <v>1000</v>
      </c>
      <c r="E35" s="27">
        <f t="shared" si="9"/>
        <v>0</v>
      </c>
      <c r="F35" s="27">
        <f t="shared" si="9"/>
        <v>0</v>
      </c>
      <c r="G35" s="27">
        <f t="shared" si="9"/>
        <v>0</v>
      </c>
      <c r="H35" s="27">
        <f t="shared" si="9"/>
        <v>0</v>
      </c>
      <c r="I35" s="27">
        <f t="shared" si="9"/>
        <v>0</v>
      </c>
      <c r="J35" s="27">
        <f t="shared" si="9"/>
        <v>0</v>
      </c>
      <c r="K35" s="27">
        <f t="shared" si="9"/>
        <v>0</v>
      </c>
      <c r="L35" s="27">
        <f t="shared" si="9"/>
        <v>0</v>
      </c>
      <c r="M35" s="27">
        <f t="shared" si="9"/>
        <v>0</v>
      </c>
      <c r="N35" s="27">
        <f t="shared" si="9"/>
        <v>0</v>
      </c>
      <c r="O35" s="27">
        <f t="shared" si="9"/>
        <v>0</v>
      </c>
      <c r="P35" s="27">
        <f t="shared" si="10"/>
        <v>0</v>
      </c>
      <c r="Q35" s="27">
        <f t="shared" si="10"/>
        <v>0</v>
      </c>
      <c r="R35" s="27">
        <f t="shared" si="10"/>
        <v>0</v>
      </c>
      <c r="S35" s="27">
        <f t="shared" si="10"/>
        <v>0</v>
      </c>
      <c r="T35" s="27">
        <f t="shared" si="10"/>
        <v>0</v>
      </c>
      <c r="U35" s="27">
        <f t="shared" si="10"/>
        <v>0</v>
      </c>
      <c r="V35" s="27">
        <f t="shared" si="10"/>
        <v>0</v>
      </c>
      <c r="W35" s="27">
        <f t="shared" si="10"/>
        <v>0</v>
      </c>
      <c r="X35" s="27">
        <f t="shared" si="10"/>
        <v>0</v>
      </c>
      <c r="Y35" s="27">
        <f t="shared" si="10"/>
        <v>0</v>
      </c>
      <c r="Z35" s="27">
        <f t="shared" si="11"/>
        <v>0</v>
      </c>
      <c r="AA35" s="27">
        <f t="shared" si="11"/>
        <v>0</v>
      </c>
      <c r="AB35" s="27">
        <f t="shared" si="11"/>
        <v>0</v>
      </c>
      <c r="AC35" s="27">
        <f t="shared" si="11"/>
        <v>0</v>
      </c>
      <c r="AD35" s="27">
        <f t="shared" si="11"/>
        <v>0</v>
      </c>
      <c r="AE35" s="27">
        <f t="shared" si="11"/>
        <v>0</v>
      </c>
      <c r="AF35" s="27">
        <f t="shared" si="11"/>
        <v>0</v>
      </c>
      <c r="AG35" s="27">
        <f t="shared" si="11"/>
        <v>0</v>
      </c>
      <c r="AH35" s="27">
        <f t="shared" si="11"/>
        <v>0</v>
      </c>
      <c r="AI35" s="27">
        <f t="shared" si="11"/>
        <v>0</v>
      </c>
      <c r="AJ35" s="27">
        <f t="shared" si="11"/>
        <v>1000</v>
      </c>
    </row>
    <row r="36" spans="1:36" x14ac:dyDescent="0.3">
      <c r="A36" s="1"/>
      <c r="E36" s="7"/>
    </row>
    <row r="37" spans="1:36" x14ac:dyDescent="0.3">
      <c r="A37" s="1"/>
      <c r="E37" s="7"/>
    </row>
    <row r="38" spans="1:36" x14ac:dyDescent="0.3">
      <c r="A38" s="1"/>
      <c r="E38" s="7"/>
    </row>
    <row r="39" spans="1:36" x14ac:dyDescent="0.3">
      <c r="A39" s="1"/>
      <c r="E39" s="7"/>
    </row>
    <row r="40" spans="1:36" x14ac:dyDescent="0.3">
      <c r="A40" s="1"/>
      <c r="E40" s="7"/>
    </row>
    <row r="41" spans="1:36" x14ac:dyDescent="0.3">
      <c r="A41" s="1"/>
      <c r="E41" s="7"/>
    </row>
    <row r="42" spans="1:36" x14ac:dyDescent="0.3">
      <c r="A42" s="1"/>
      <c r="E42" s="7"/>
    </row>
    <row r="43" spans="1:36" x14ac:dyDescent="0.3">
      <c r="A43" s="1"/>
      <c r="E43" s="7"/>
    </row>
    <row r="44" spans="1:36" x14ac:dyDescent="0.3">
      <c r="A44" s="1"/>
      <c r="E44" s="7"/>
    </row>
    <row r="45" spans="1:36" x14ac:dyDescent="0.3">
      <c r="A45" s="1"/>
      <c r="E45" s="7"/>
    </row>
    <row r="46" spans="1:36" x14ac:dyDescent="0.3">
      <c r="A46" s="1"/>
      <c r="E46" s="7"/>
    </row>
    <row r="47" spans="1:36" x14ac:dyDescent="0.3">
      <c r="A47" s="1"/>
      <c r="E47" s="7"/>
    </row>
    <row r="48" spans="1:36" x14ac:dyDescent="0.3">
      <c r="A48" s="1"/>
      <c r="E48" s="7"/>
    </row>
    <row r="49" spans="1:5" x14ac:dyDescent="0.3">
      <c r="A49" s="1"/>
      <c r="E49" s="7"/>
    </row>
    <row r="50" spans="1:5" x14ac:dyDescent="0.3">
      <c r="A50" s="1"/>
      <c r="E50" s="7"/>
    </row>
    <row r="51" spans="1:5" x14ac:dyDescent="0.3">
      <c r="A51" s="1"/>
      <c r="E51" s="7"/>
    </row>
    <row r="52" spans="1:5" x14ac:dyDescent="0.3">
      <c r="A52" s="1"/>
      <c r="E52" s="7"/>
    </row>
    <row r="53" spans="1:5" x14ac:dyDescent="0.3">
      <c r="A53" s="1"/>
      <c r="E53" s="7"/>
    </row>
    <row r="54" spans="1:5" x14ac:dyDescent="0.3">
      <c r="A54" s="1"/>
      <c r="E54" s="7"/>
    </row>
    <row r="55" spans="1:5" x14ac:dyDescent="0.3">
      <c r="A55" s="1"/>
      <c r="E55" s="7"/>
    </row>
    <row r="56" spans="1:5" x14ac:dyDescent="0.3">
      <c r="A56" s="1"/>
      <c r="E56" s="7"/>
    </row>
    <row r="57" spans="1:5" x14ac:dyDescent="0.3">
      <c r="A57" s="1"/>
      <c r="E57" s="7"/>
    </row>
    <row r="58" spans="1:5" x14ac:dyDescent="0.3">
      <c r="A58" s="1"/>
      <c r="E58" s="7"/>
    </row>
    <row r="59" spans="1:5" x14ac:dyDescent="0.3">
      <c r="A59" s="1"/>
      <c r="E59" s="7"/>
    </row>
    <row r="60" spans="1:5" x14ac:dyDescent="0.3">
      <c r="A60" s="1"/>
      <c r="E60" s="7"/>
    </row>
    <row r="61" spans="1:5" x14ac:dyDescent="0.3">
      <c r="A61" s="1"/>
      <c r="E61" s="7"/>
    </row>
    <row r="62" spans="1:5" x14ac:dyDescent="0.3">
      <c r="A62" s="1"/>
      <c r="E62" s="7"/>
    </row>
    <row r="63" spans="1:5" x14ac:dyDescent="0.3">
      <c r="A63" s="1"/>
      <c r="E63" s="7"/>
    </row>
    <row r="64" spans="1:5" x14ac:dyDescent="0.3">
      <c r="A64" s="1"/>
      <c r="E64" s="7"/>
    </row>
    <row r="65" spans="1:5" x14ac:dyDescent="0.3">
      <c r="A65" s="1"/>
      <c r="E65" s="7"/>
    </row>
    <row r="66" spans="1:5" x14ac:dyDescent="0.3">
      <c r="A66" s="1"/>
      <c r="E66" s="7"/>
    </row>
    <row r="67" spans="1:5" x14ac:dyDescent="0.3">
      <c r="A67" s="1"/>
      <c r="E67" s="7"/>
    </row>
    <row r="68" spans="1:5" x14ac:dyDescent="0.3">
      <c r="A68" s="1"/>
      <c r="E68" s="7"/>
    </row>
    <row r="69" spans="1:5" x14ac:dyDescent="0.3">
      <c r="A69" s="1"/>
      <c r="E69" s="7"/>
    </row>
    <row r="70" spans="1:5" x14ac:dyDescent="0.3">
      <c r="A70" s="1"/>
      <c r="E70" s="7"/>
    </row>
    <row r="71" spans="1:5" x14ac:dyDescent="0.3">
      <c r="A71" s="1"/>
    </row>
    <row r="72" spans="1:5" x14ac:dyDescent="0.3">
      <c r="A72" s="1"/>
    </row>
    <row r="73" spans="1:5" x14ac:dyDescent="0.3">
      <c r="A73" s="1"/>
    </row>
    <row r="74" spans="1:5" x14ac:dyDescent="0.3">
      <c r="A74" s="1"/>
    </row>
    <row r="75" spans="1:5" x14ac:dyDescent="0.3">
      <c r="A75" s="1"/>
    </row>
    <row r="76" spans="1:5" x14ac:dyDescent="0.3">
      <c r="A76" s="1"/>
    </row>
    <row r="77" spans="1:5" x14ac:dyDescent="0.3">
      <c r="A77" s="1"/>
    </row>
    <row r="78" spans="1:5" x14ac:dyDescent="0.3">
      <c r="A78" s="1"/>
    </row>
    <row r="79" spans="1:5" x14ac:dyDescent="0.3">
      <c r="A79" s="1"/>
    </row>
    <row r="80" spans="1:5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3" x14ac:dyDescent="0.3">
      <c r="A225" s="1"/>
    </row>
    <row r="226" spans="1:3" x14ac:dyDescent="0.3">
      <c r="A226" s="1"/>
    </row>
    <row r="227" spans="1:3" x14ac:dyDescent="0.3">
      <c r="A227" s="1"/>
    </row>
    <row r="228" spans="1:3" x14ac:dyDescent="0.3">
      <c r="A228" s="1"/>
    </row>
    <row r="229" spans="1:3" x14ac:dyDescent="0.3">
      <c r="A229" s="1"/>
    </row>
    <row r="230" spans="1:3" x14ac:dyDescent="0.3">
      <c r="A230" s="1"/>
    </row>
    <row r="231" spans="1:3" x14ac:dyDescent="0.3">
      <c r="A231" s="1"/>
    </row>
    <row r="232" spans="1:3" x14ac:dyDescent="0.3">
      <c r="A232" s="1"/>
    </row>
    <row r="233" spans="1:3" x14ac:dyDescent="0.3">
      <c r="A233" s="1"/>
    </row>
    <row r="234" spans="1:3" x14ac:dyDescent="0.3">
      <c r="A234" s="1"/>
    </row>
    <row r="235" spans="1:3" x14ac:dyDescent="0.3">
      <c r="A235" s="1"/>
    </row>
    <row r="236" spans="1:3" x14ac:dyDescent="0.3">
      <c r="A236" s="1">
        <v>44062</v>
      </c>
      <c r="B236">
        <v>31</v>
      </c>
      <c r="C236">
        <v>100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留存率</vt:lpstr>
      <vt:lpstr>日期表</vt:lpstr>
      <vt:lpstr>常量</vt:lpstr>
      <vt:lpstr>幂</vt:lpstr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RainyTroy云透</dc:creator>
  <cp:lastModifiedBy>Marcus Wu</cp:lastModifiedBy>
  <dcterms:created xsi:type="dcterms:W3CDTF">2020-06-23T12:34:36Z</dcterms:created>
  <dcterms:modified xsi:type="dcterms:W3CDTF">2025-03-20T15:07:00Z</dcterms:modified>
</cp:coreProperties>
</file>