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3" i="1" l="1"/>
  <c r="I15" i="1"/>
  <c r="D14" i="1"/>
  <c r="I12" i="1"/>
  <c r="D12" i="1"/>
  <c r="I3" i="1"/>
  <c r="I2" i="1"/>
  <c r="I1" i="1"/>
  <c r="I9" i="1" s="1"/>
  <c r="D11" i="1"/>
  <c r="D10" i="1"/>
  <c r="D9" i="1"/>
  <c r="D4" i="1"/>
  <c r="D3" i="1"/>
  <c r="D2" i="1"/>
  <c r="D1" i="1"/>
  <c r="I4" i="1" l="1"/>
  <c r="I10" i="1" s="1"/>
  <c r="I11" i="1" s="1"/>
</calcChain>
</file>

<file path=xl/sharedStrings.xml><?xml version="1.0" encoding="utf-8"?>
<sst xmlns="http://schemas.openxmlformats.org/spreadsheetml/2006/main" count="24" uniqueCount="13">
  <si>
    <t>count</t>
  </si>
  <si>
    <t>mean</t>
  </si>
  <si>
    <t>std dev</t>
  </si>
  <si>
    <t>std err</t>
  </si>
  <si>
    <t>hyp mean</t>
  </si>
  <si>
    <t>alpha</t>
  </si>
  <si>
    <t>tails</t>
  </si>
  <si>
    <t>df</t>
  </si>
  <si>
    <t>t stat</t>
  </si>
  <si>
    <t>p value</t>
  </si>
  <si>
    <t>sig?</t>
  </si>
  <si>
    <t>ncp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</si>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</sst>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0" workbookViewId="0">
      <selection activeCell="I13" sqref="I13"/>
    </sheetView>
  </sheetViews>
  <sheetFormatPr defaultRowHeight="15" x14ac:dyDescent="0.25"/>
  <cols>
    <col min="3" max="3" width="11.85546875" customWidth="1"/>
    <col min="4" max="4" width="11.5703125" bestFit="1" customWidth="1"/>
    <col min="9" max="9" width="45" customWidth="1"/>
  </cols>
  <sheetData>
    <row r="1" spans="1:9" x14ac:dyDescent="0.25">
      <c r="A1" s="1">
        <v>1</v>
      </c>
      <c r="B1" s="1"/>
      <c r="C1" s="1" t="s">
        <v>0</v>
      </c>
      <c r="D1" s="1">
        <f>COUNT(A1:A16)</f>
        <v>16</v>
      </c>
      <c r="E1" s="1"/>
      <c r="F1" s="1">
        <v>3</v>
      </c>
      <c r="G1" s="1"/>
      <c r="H1" s="1" t="s">
        <v>0</v>
      </c>
      <c r="I1" s="1">
        <f>COUNT(F1:F16)</f>
        <v>14</v>
      </c>
    </row>
    <row r="2" spans="1:9" x14ac:dyDescent="0.25">
      <c r="A2" s="1">
        <v>1</v>
      </c>
      <c r="B2" s="1"/>
      <c r="C2" s="1" t="s">
        <v>1</v>
      </c>
      <c r="D2" s="1">
        <f>AVERAGE(A1:A16)</f>
        <v>3.1875</v>
      </c>
      <c r="E2" s="1"/>
      <c r="F2" s="1">
        <v>3</v>
      </c>
      <c r="G2" s="1"/>
      <c r="H2" s="1" t="s">
        <v>1</v>
      </c>
      <c r="I2" s="1">
        <f>AVERAGE(F1:F16)</f>
        <v>4</v>
      </c>
    </row>
    <row r="3" spans="1:9" x14ac:dyDescent="0.25">
      <c r="A3" s="1">
        <v>2</v>
      </c>
      <c r="B3" s="1"/>
      <c r="C3" s="1" t="s">
        <v>2</v>
      </c>
      <c r="D3" s="1">
        <f>_xlfn.STDEV.S(A1:A16)</f>
        <v>1.1086778913041726</v>
      </c>
      <c r="E3" s="1"/>
      <c r="F3" s="1">
        <v>3</v>
      </c>
      <c r="G3" s="1"/>
      <c r="H3" s="1" t="s">
        <v>2</v>
      </c>
      <c r="I3" s="1">
        <f>_xlfn.STDEV.S(F1:F16)</f>
        <v>0.67936622048675743</v>
      </c>
    </row>
    <row r="4" spans="1:9" x14ac:dyDescent="0.25">
      <c r="A4" s="1">
        <v>3</v>
      </c>
      <c r="B4" s="1"/>
      <c r="C4" s="1" t="s">
        <v>3</v>
      </c>
      <c r="D4" s="1">
        <f>D3/SQRT(D1)</f>
        <v>0.27716947282604315</v>
      </c>
      <c r="E4" s="1"/>
      <c r="F4" s="1">
        <v>4</v>
      </c>
      <c r="G4" s="1"/>
      <c r="H4" s="1" t="s">
        <v>3</v>
      </c>
      <c r="I4" s="1">
        <f>I3/SQRT(I1)</f>
        <v>0.18156825980064073</v>
      </c>
    </row>
    <row r="5" spans="1:9" x14ac:dyDescent="0.25">
      <c r="A5" s="1">
        <v>3</v>
      </c>
      <c r="B5" s="1"/>
      <c r="C5" s="1"/>
      <c r="D5" s="1"/>
      <c r="E5" s="1"/>
      <c r="F5" s="1">
        <v>4</v>
      </c>
      <c r="G5" s="1"/>
      <c r="H5" s="1"/>
      <c r="I5" s="1"/>
    </row>
    <row r="6" spans="1:9" ht="30" x14ac:dyDescent="0.25">
      <c r="A6" s="1">
        <v>3</v>
      </c>
      <c r="B6" s="1"/>
      <c r="C6" s="1" t="s">
        <v>4</v>
      </c>
      <c r="D6" s="1">
        <v>3</v>
      </c>
      <c r="E6" s="1"/>
      <c r="F6" s="1">
        <v>4</v>
      </c>
      <c r="G6" s="1"/>
      <c r="H6" s="1" t="s">
        <v>4</v>
      </c>
      <c r="I6" s="1">
        <v>3</v>
      </c>
    </row>
    <row r="7" spans="1:9" x14ac:dyDescent="0.25">
      <c r="A7" s="1">
        <v>3</v>
      </c>
      <c r="B7" s="1"/>
      <c r="C7" s="1" t="s">
        <v>5</v>
      </c>
      <c r="D7" s="1">
        <v>0.05</v>
      </c>
      <c r="E7" s="1"/>
      <c r="F7" s="1">
        <v>4</v>
      </c>
      <c r="G7" s="1"/>
      <c r="H7" s="1" t="s">
        <v>5</v>
      </c>
      <c r="I7" s="1">
        <v>0.05</v>
      </c>
    </row>
    <row r="8" spans="1:9" x14ac:dyDescent="0.25">
      <c r="A8" s="1">
        <v>3</v>
      </c>
      <c r="B8" s="1"/>
      <c r="C8" s="1" t="s">
        <v>6</v>
      </c>
      <c r="D8" s="1">
        <v>1</v>
      </c>
      <c r="E8" s="1"/>
      <c r="F8" s="1">
        <v>4</v>
      </c>
      <c r="G8" s="1"/>
      <c r="H8" s="1" t="s">
        <v>6</v>
      </c>
      <c r="I8" s="1">
        <v>1</v>
      </c>
    </row>
    <row r="9" spans="1:9" x14ac:dyDescent="0.25">
      <c r="A9" s="1">
        <v>3</v>
      </c>
      <c r="B9" s="1"/>
      <c r="C9" s="1" t="s">
        <v>7</v>
      </c>
      <c r="D9" s="1">
        <f>D1-1</f>
        <v>15</v>
      </c>
      <c r="E9" s="1"/>
      <c r="F9" s="1">
        <v>4</v>
      </c>
      <c r="G9" s="1"/>
      <c r="H9" s="1" t="s">
        <v>7</v>
      </c>
      <c r="I9" s="1">
        <f>I1-1</f>
        <v>13</v>
      </c>
    </row>
    <row r="10" spans="1:9" x14ac:dyDescent="0.25">
      <c r="A10" s="1">
        <v>4</v>
      </c>
      <c r="B10" s="1"/>
      <c r="C10" s="1" t="s">
        <v>8</v>
      </c>
      <c r="D10" s="1">
        <f>(D2-D6)/D4</f>
        <v>0.67648142520254595</v>
      </c>
      <c r="E10" s="1"/>
      <c r="F10" s="1">
        <v>4</v>
      </c>
      <c r="G10" s="1"/>
      <c r="H10" s="1" t="s">
        <v>8</v>
      </c>
      <c r="I10" s="1">
        <f>(I2-I6)/I4</f>
        <v>5.5075705472861021</v>
      </c>
    </row>
    <row r="11" spans="1:9" x14ac:dyDescent="0.25">
      <c r="A11" s="1">
        <v>4</v>
      </c>
      <c r="B11" s="1"/>
      <c r="C11" s="1" t="s">
        <v>9</v>
      </c>
      <c r="D11" s="1">
        <f>_xlfn.T.DIST.RT(D10,D9)</f>
        <v>0.25451637040845476</v>
      </c>
      <c r="E11" s="1"/>
      <c r="F11" s="1">
        <v>4</v>
      </c>
      <c r="G11" s="1"/>
      <c r="H11" s="1" t="s">
        <v>9</v>
      </c>
      <c r="I11" s="2">
        <f>_xlfn.T.DIST.RT(I10,I9)</f>
        <v>5.042133636310112E-5</v>
      </c>
    </row>
    <row r="12" spans="1:9" x14ac:dyDescent="0.25">
      <c r="A12" s="1">
        <v>4</v>
      </c>
      <c r="B12" s="1"/>
      <c r="C12" s="1" t="s">
        <v>10</v>
      </c>
      <c r="D12" s="1" t="str">
        <f>IF(D11&lt;D7,"yes","no")</f>
        <v>no</v>
      </c>
      <c r="E12" s="1"/>
      <c r="F12" s="1">
        <v>5</v>
      </c>
      <c r="G12" s="1"/>
      <c r="H12" s="1"/>
      <c r="I12" s="1" t="str">
        <f>IF(I11&lt;I7,"yes","no")</f>
        <v>yes</v>
      </c>
    </row>
    <row r="13" spans="1:9" x14ac:dyDescent="0.25">
      <c r="A13" s="1">
        <v>4</v>
      </c>
      <c r="B13" s="1"/>
      <c r="C13" s="1"/>
      <c r="D13" s="1"/>
      <c r="E13" s="1"/>
      <c r="F13" s="1">
        <v>5</v>
      </c>
      <c r="G13" s="1"/>
      <c r="H13" s="1" t="s">
        <v>5</v>
      </c>
      <c r="I13" s="1" t="e">
        <f>n</f>
        <v>#NAME?</v>
      </c>
    </row>
    <row r="14" spans="1:9" x14ac:dyDescent="0.25">
      <c r="A14" s="1">
        <v>4</v>
      </c>
      <c r="B14" s="1"/>
      <c r="C14" s="1"/>
      <c r="D14" s="1">
        <f>MEDIAN(A1:A16)</f>
        <v>3</v>
      </c>
      <c r="E14" s="1"/>
      <c r="F14" s="1">
        <v>5</v>
      </c>
      <c r="G14" s="1"/>
      <c r="H14" s="1" t="s">
        <v>11</v>
      </c>
      <c r="I14" s="1"/>
    </row>
    <row r="15" spans="1:9" x14ac:dyDescent="0.25">
      <c r="A15" s="1">
        <v>4</v>
      </c>
      <c r="B15" s="1"/>
      <c r="C15" s="1"/>
      <c r="D15" s="1"/>
      <c r="E15" s="1"/>
      <c r="F15" s="1"/>
      <c r="G15" s="1"/>
      <c r="H15" s="1" t="s">
        <v>12</v>
      </c>
      <c r="I15" s="1">
        <f>I14/SQRT(I9+1)</f>
        <v>0</v>
      </c>
    </row>
    <row r="16" spans="1:9" x14ac:dyDescent="0.25">
      <c r="A16" s="1">
        <v>5</v>
      </c>
      <c r="B16" s="1"/>
      <c r="C16" s="1"/>
      <c r="D16" s="1"/>
      <c r="E16" s="1"/>
      <c r="F16" s="1"/>
      <c r="G16" s="1"/>
      <c r="H16" s="1"/>
      <c r="I16" s="1"/>
    </row>
    <row r="17" spans="2:8" x14ac:dyDescent="0.25"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J. Bex</dc:creator>
  <cp:lastModifiedBy>Floris J. Bex</cp:lastModifiedBy>
  <dcterms:created xsi:type="dcterms:W3CDTF">2018-08-12T18:16:26Z</dcterms:created>
  <dcterms:modified xsi:type="dcterms:W3CDTF">2018-08-12T18:48:37Z</dcterms:modified>
</cp:coreProperties>
</file>