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3256" windowHeight="12588"/>
  </bookViews>
  <sheets>
    <sheet name="Sheet1" sheetId="1" r:id="rId1"/>
    <sheet name="Sheet5" sheetId="5" r:id="rId2"/>
    <sheet name="Sheet2" sheetId="2" r:id="rId3"/>
    <sheet name="Sheet3" sheetId="3" r:id="rId4"/>
  </sheets>
  <calcPr calcId="145621"/>
</workbook>
</file>

<file path=xl/calcChain.xml><?xml version="1.0" encoding="utf-8"?>
<calcChain xmlns="http://schemas.openxmlformats.org/spreadsheetml/2006/main">
  <c r="F40" i="1" l="1"/>
  <c r="F6" i="1"/>
  <c r="H7" i="1" l="1"/>
  <c r="H5" i="1"/>
  <c r="C4" i="1" l="1"/>
  <c r="C5" i="1"/>
  <c r="C6" i="1" s="1"/>
  <c r="C7" i="1" s="1"/>
  <c r="C8" i="1" s="1"/>
  <c r="C9" i="1" s="1"/>
  <c r="C10" i="1" s="1"/>
  <c r="C11" i="1" s="1"/>
  <c r="C12" i="1" s="1"/>
  <c r="C13" i="1" s="1"/>
  <c r="B3" i="1"/>
  <c r="B4" i="1"/>
  <c r="B8" i="1"/>
  <c r="B7" i="1"/>
  <c r="B9" i="1"/>
  <c r="B6" i="1"/>
  <c r="B12" i="1"/>
  <c r="B11" i="1"/>
  <c r="B10" i="1"/>
  <c r="B5" i="1"/>
  <c r="B17" i="1" l="1"/>
  <c r="B16" i="1"/>
  <c r="B13" i="1"/>
  <c r="B14" i="1"/>
  <c r="B15" i="1"/>
  <c r="C14" i="1"/>
  <c r="C15" i="1" s="1"/>
  <c r="C16" i="1" s="1"/>
  <c r="C17" i="1" s="1"/>
  <c r="C18" i="1" s="1"/>
  <c r="C19" i="1" s="1"/>
  <c r="B18" i="1"/>
  <c r="B23" i="1" l="1"/>
  <c r="B25" i="1"/>
  <c r="B24" i="1"/>
  <c r="B20" i="1"/>
  <c r="B27" i="1"/>
  <c r="B28" i="1"/>
  <c r="B31" i="1"/>
  <c r="C20" i="1"/>
  <c r="C21" i="1" s="1"/>
  <c r="C22" i="1" s="1"/>
  <c r="C23" i="1" s="1"/>
  <c r="C24" i="1" s="1"/>
  <c r="C25" i="1" s="1"/>
  <c r="C26" i="1" s="1"/>
  <c r="C27" i="1" s="1"/>
  <c r="C28" i="1" s="1"/>
  <c r="C29" i="1" s="1"/>
  <c r="C30" i="1" s="1"/>
  <c r="C31" i="1" s="1"/>
  <c r="C32" i="1" s="1"/>
  <c r="B30" i="1"/>
  <c r="B21" i="1"/>
  <c r="B29" i="1"/>
  <c r="B22" i="1"/>
  <c r="B19" i="1"/>
  <c r="B26" i="1"/>
  <c r="B36" i="1" l="1"/>
  <c r="C33" i="1"/>
  <c r="C34" i="1" s="1"/>
  <c r="C35" i="1" s="1"/>
  <c r="C36" i="1" s="1"/>
  <c r="C37" i="1" s="1"/>
  <c r="C38" i="1" s="1"/>
  <c r="B35" i="1"/>
  <c r="B33" i="1"/>
  <c r="B37" i="1"/>
  <c r="B34" i="1"/>
  <c r="B32" i="1"/>
  <c r="B40" i="1" l="1"/>
  <c r="B38" i="1"/>
  <c r="B39" i="1"/>
  <c r="B41" i="1"/>
  <c r="C39" i="1"/>
  <c r="C40" i="1" s="1"/>
  <c r="C41" i="1" s="1"/>
  <c r="C43" i="1" s="1"/>
  <c r="B46" i="1" l="1"/>
  <c r="C44" i="1"/>
  <c r="C45" i="1" s="1"/>
  <c r="C46" i="1" s="1"/>
  <c r="C47" i="1" s="1"/>
  <c r="C48" i="1" s="1"/>
  <c r="C49" i="1" s="1"/>
  <c r="C50" i="1" s="1"/>
  <c r="C51" i="1" s="1"/>
  <c r="C52" i="1" s="1"/>
  <c r="B43" i="1"/>
  <c r="B51" i="1"/>
  <c r="B47" i="1"/>
  <c r="B49" i="1"/>
  <c r="B48" i="1"/>
  <c r="B44" i="1"/>
  <c r="B45" i="1"/>
  <c r="B50" i="1"/>
  <c r="B56" i="1" l="1"/>
  <c r="B57" i="1"/>
  <c r="B55" i="1"/>
  <c r="B59" i="1"/>
  <c r="B53" i="1"/>
  <c r="B52" i="1"/>
  <c r="C53" i="1"/>
  <c r="C54" i="1" s="1"/>
  <c r="C55" i="1" s="1"/>
  <c r="C56" i="1" s="1"/>
  <c r="C57" i="1" s="1"/>
  <c r="C58" i="1" s="1"/>
  <c r="C59" i="1" s="1"/>
  <c r="C60" i="1" s="1"/>
  <c r="B58" i="1"/>
  <c r="B54" i="1"/>
  <c r="B66" i="1" l="1"/>
  <c r="B61" i="1"/>
  <c r="B64" i="1"/>
  <c r="C61" i="1"/>
  <c r="C62" i="1" s="1"/>
  <c r="C63" i="1" s="1"/>
  <c r="C64" i="1" s="1"/>
  <c r="C65" i="1" s="1"/>
  <c r="C66" i="1" s="1"/>
  <c r="C67" i="1" s="1"/>
  <c r="C42" i="1" s="1"/>
  <c r="B65" i="1"/>
  <c r="B62" i="1"/>
  <c r="B60" i="1"/>
  <c r="B63" i="1"/>
</calcChain>
</file>

<file path=xl/sharedStrings.xml><?xml version="1.0" encoding="utf-8"?>
<sst xmlns="http://schemas.openxmlformats.org/spreadsheetml/2006/main" count="175" uniqueCount="43">
  <si>
    <t>Individual ID #</t>
  </si>
  <si>
    <t>Sex</t>
  </si>
  <si>
    <t>M</t>
  </si>
  <si>
    <t>F</t>
  </si>
  <si>
    <t>Age</t>
  </si>
  <si>
    <t>Class</t>
  </si>
  <si>
    <t>#</t>
  </si>
  <si>
    <t>Adult</t>
  </si>
  <si>
    <t>Group</t>
  </si>
  <si>
    <t>OMU ID #</t>
  </si>
  <si>
    <t>Inf/Juv</t>
  </si>
  <si>
    <t>Clan ID #</t>
  </si>
  <si>
    <t>STATS</t>
  </si>
  <si>
    <t>Adult Sex ratio:</t>
  </si>
  <si>
    <t>OMUs : 8</t>
  </si>
  <si>
    <t>Clans : 3</t>
  </si>
  <si>
    <t>n(Adults) = 36</t>
  </si>
  <si>
    <t>n=65</t>
  </si>
  <si>
    <t>Adults:inf&amp;juv:</t>
  </si>
  <si>
    <t>Colors indicate OMUs</t>
  </si>
  <si>
    <t>"Adult" will mean reproductively mature, that is to say some adults are 4 year old females and 6? Year old males. Census indicates there is almost equivalent amount of infants and juveniles, and by yearly breakdown slightly more younger ages than older. Therefore, probability tree as follows</t>
  </si>
  <si>
    <t>inf/juv</t>
  </si>
  <si>
    <t>"infant" 50%</t>
  </si>
  <si>
    <t>"juvenile" 50%</t>
  </si>
  <si>
    <t>NB/BI 25%</t>
  </si>
  <si>
    <t>"yearling" 25%</t>
  </si>
  <si>
    <t>Newborn</t>
  </si>
  <si>
    <t>&lt;6months</t>
  </si>
  <si>
    <t>black inf</t>
  </si>
  <si>
    <t>6m-1yr</t>
  </si>
  <si>
    <t>1-1.5yr</t>
  </si>
  <si>
    <t>1.5-2yr</t>
  </si>
  <si>
    <t>2-2.5 yr</t>
  </si>
  <si>
    <t>2.5-3yr</t>
  </si>
  <si>
    <t>3-3.5 yr</t>
  </si>
  <si>
    <t>3.5-4yr</t>
  </si>
  <si>
    <t>4.5-5 yr</t>
  </si>
  <si>
    <t>4-4.5 yr</t>
  </si>
  <si>
    <t>More</t>
  </si>
  <si>
    <t>Frequency</t>
  </si>
  <si>
    <t>0</t>
  </si>
  <si>
    <t>lead/fol</t>
  </si>
  <si>
    <t>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</si>
</sst>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4" tint="-0.249977111117893"/>
      <name val="Calibri"/>
      <family val="2"/>
      <scheme val="minor"/>
    </font>
    <font>
      <sz val="11"/>
      <color theme="5" tint="-0.249977111117893"/>
      <name val="Calibri"/>
      <family val="2"/>
      <scheme val="minor"/>
    </font>
    <font>
      <sz val="11"/>
      <color theme="6" tint="-0.249977111117893"/>
      <name val="Calibri"/>
      <family val="2"/>
      <scheme val="minor"/>
    </font>
    <font>
      <sz val="11"/>
      <color theme="9" tint="-0.249977111117893"/>
      <name val="Calibri"/>
      <family val="2"/>
      <scheme val="minor"/>
    </font>
    <font>
      <sz val="11"/>
      <color rgb="FF00B050"/>
      <name val="Calibri"/>
      <family val="2"/>
      <scheme val="minor"/>
    </font>
    <font>
      <sz val="11"/>
      <color rgb="FF00B0F0"/>
      <name val="Calibri"/>
      <family val="2"/>
      <scheme val="minor"/>
    </font>
    <font>
      <sz val="11"/>
      <color rgb="FF92D050"/>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164" fontId="0" fillId="0" borderId="0" xfId="0" applyNumberFormat="1" applyAlignment="1">
      <alignment wrapText="1"/>
    </xf>
    <xf numFmtId="0" fontId="3" fillId="0" borderId="0" xfId="0" applyFont="1" applyAlignment="1">
      <alignment wrapText="1"/>
    </xf>
    <xf numFmtId="164" fontId="4" fillId="0" borderId="0" xfId="0" applyNumberFormat="1" applyFont="1" applyAlignment="1">
      <alignment wrapText="1"/>
    </xf>
    <xf numFmtId="0" fontId="4" fillId="0" borderId="0" xfId="0" applyFont="1" applyAlignment="1">
      <alignment wrapText="1"/>
    </xf>
    <xf numFmtId="164" fontId="5" fillId="0" borderId="0" xfId="0" applyNumberFormat="1" applyFont="1" applyAlignment="1">
      <alignment wrapText="1"/>
    </xf>
    <xf numFmtId="0" fontId="5" fillId="0" borderId="0" xfId="0" applyFont="1" applyAlignment="1">
      <alignment wrapText="1"/>
    </xf>
    <xf numFmtId="164" fontId="6" fillId="0" borderId="0" xfId="0" applyNumberFormat="1" applyFont="1" applyAlignment="1">
      <alignment wrapText="1"/>
    </xf>
    <xf numFmtId="0" fontId="6" fillId="0" borderId="0" xfId="0" applyFont="1" applyAlignment="1">
      <alignment wrapText="1"/>
    </xf>
    <xf numFmtId="164" fontId="7" fillId="0" borderId="0" xfId="0" applyNumberFormat="1" applyFont="1" applyAlignment="1">
      <alignment wrapText="1"/>
    </xf>
    <xf numFmtId="0" fontId="7" fillId="0" borderId="0" xfId="0" applyFont="1" applyAlignment="1">
      <alignment wrapText="1"/>
    </xf>
    <xf numFmtId="164" fontId="1" fillId="0" borderId="0" xfId="0" applyNumberFormat="1" applyFont="1" applyAlignment="1">
      <alignment wrapText="1"/>
    </xf>
    <xf numFmtId="0" fontId="1" fillId="0" borderId="0" xfId="0" applyFont="1" applyAlignment="1">
      <alignment wrapText="1"/>
    </xf>
    <xf numFmtId="164" fontId="8" fillId="0" borderId="0" xfId="0" applyNumberFormat="1" applyFont="1" applyAlignment="1">
      <alignment wrapText="1"/>
    </xf>
    <xf numFmtId="0" fontId="8" fillId="0" borderId="0" xfId="0" applyFont="1" applyAlignment="1">
      <alignment wrapText="1"/>
    </xf>
    <xf numFmtId="164" fontId="9" fillId="0" borderId="0" xfId="0" applyNumberFormat="1" applyFont="1" applyAlignment="1">
      <alignment wrapText="1"/>
    </xf>
    <xf numFmtId="0" fontId="9" fillId="0" borderId="0" xfId="0" applyFont="1" applyAlignment="1">
      <alignment wrapText="1"/>
    </xf>
    <xf numFmtId="164" fontId="10" fillId="0" borderId="0" xfId="0" applyNumberFormat="1" applyFont="1" applyAlignment="1">
      <alignment wrapText="1"/>
    </xf>
    <xf numFmtId="0" fontId="10" fillId="0" borderId="0" xfId="0" applyFont="1" applyAlignment="1">
      <alignment wrapText="1"/>
    </xf>
    <xf numFmtId="165" fontId="3" fillId="0" borderId="0" xfId="0" applyNumberFormat="1" applyFont="1" applyAlignment="1">
      <alignment wrapText="1"/>
    </xf>
    <xf numFmtId="0" fontId="2" fillId="0" borderId="1" xfId="0" applyFont="1" applyBorder="1" applyAlignment="1">
      <alignment wrapText="1"/>
    </xf>
    <xf numFmtId="10" fontId="8" fillId="0" borderId="0" xfId="0" applyNumberFormat="1" applyFont="1" applyAlignment="1">
      <alignment wrapText="1"/>
    </xf>
    <xf numFmtId="0" fontId="7" fillId="0" borderId="0" xfId="0" applyFont="1" applyBorder="1" applyAlignment="1">
      <alignment wrapText="1"/>
    </xf>
    <xf numFmtId="0" fontId="8" fillId="0" borderId="0" xfId="0" applyFont="1" applyBorder="1" applyAlignment="1">
      <alignment wrapText="1"/>
    </xf>
    <xf numFmtId="0" fontId="10" fillId="0" borderId="0" xfId="0" applyFont="1" applyBorder="1" applyAlignment="1">
      <alignment wrapText="1"/>
    </xf>
    <xf numFmtId="0" fontId="6" fillId="0" borderId="0" xfId="0" applyFont="1" applyBorder="1" applyAlignment="1">
      <alignment wrapText="1"/>
    </xf>
    <xf numFmtId="0" fontId="0" fillId="0" borderId="0" xfId="0" applyFill="1" applyBorder="1" applyAlignment="1"/>
    <xf numFmtId="0" fontId="0" fillId="0" borderId="2" xfId="0" applyFill="1" applyBorder="1" applyAlignment="1"/>
    <xf numFmtId="0" fontId="11" fillId="0" borderId="3" xfId="0" applyFont="1" applyFill="1" applyBorder="1" applyAlignment="1">
      <alignment horizontal="center"/>
    </xf>
    <xf numFmtId="0" fontId="0" fillId="0" borderId="0" xfId="0" applyNumberFormat="1" applyFill="1" applyBorder="1" applyAlignment="1"/>
    <xf numFmtId="0" fontId="11" fillId="0" borderId="0" xfId="0" applyFont="1" applyFill="1" applyBorder="1" applyAlignment="1">
      <alignment horizontal="center"/>
    </xf>
    <xf numFmtId="0" fontId="0" fillId="0" borderId="0" xfId="0" applyAlignment="1">
      <alignment horizontal="center" wrapText="1"/>
    </xf>
    <xf numFmtId="0" fontId="8" fillId="0" borderId="0" xfId="0" applyFont="1" applyAlignment="1">
      <alignment horizontal="center" wrapText="1"/>
    </xf>
    <xf numFmtId="0" fontId="0" fillId="0" borderId="0" xfId="0" applyAlignment="1">
      <alignment horizontal="center" wrapText="1"/>
    </xf>
    <xf numFmtId="0" fontId="9"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Seed</a:t>
            </a:r>
            <a:r>
              <a:rPr lang="en-US" baseline="0"/>
              <a:t> a</a:t>
            </a:r>
            <a:r>
              <a:rPr lang="en-US"/>
              <a:t>ge distribution</a:t>
            </a:r>
          </a:p>
        </c:rich>
      </c:tx>
      <c:layout/>
      <c:overlay val="0"/>
    </c:title>
    <c:autoTitleDeleted val="0"/>
    <c:plotArea>
      <c:layout/>
      <c:barChart>
        <c:barDir val="col"/>
        <c:grouping val="clustered"/>
        <c:varyColors val="0"/>
        <c:ser>
          <c:idx val="0"/>
          <c:order val="0"/>
          <c:tx>
            <c:strRef>
              <c:f>Sheet5!$B$1</c:f>
              <c:strCache>
                <c:ptCount val="1"/>
                <c:pt idx="0">
                  <c:v>Frequency</c:v>
                </c:pt>
              </c:strCache>
            </c:strRef>
          </c:tx>
          <c:invertIfNegative val="0"/>
          <c:cat>
            <c:strRef>
              <c:f>Sheet5!$A$2:$A$39</c:f>
              <c:strCache>
                <c:ptCount val="3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More</c:v>
                </c:pt>
              </c:strCache>
            </c:strRef>
          </c:cat>
          <c:val>
            <c:numRef>
              <c:f>Sheet5!$B$2:$B$39</c:f>
              <c:numCache>
                <c:formatCode>General</c:formatCode>
                <c:ptCount val="38"/>
                <c:pt idx="0">
                  <c:v>7</c:v>
                </c:pt>
                <c:pt idx="1">
                  <c:v>11</c:v>
                </c:pt>
                <c:pt idx="2">
                  <c:v>2</c:v>
                </c:pt>
                <c:pt idx="3">
                  <c:v>0</c:v>
                </c:pt>
                <c:pt idx="4">
                  <c:v>2</c:v>
                </c:pt>
                <c:pt idx="5">
                  <c:v>1</c:v>
                </c:pt>
                <c:pt idx="6">
                  <c:v>3</c:v>
                </c:pt>
                <c:pt idx="7">
                  <c:v>2</c:v>
                </c:pt>
                <c:pt idx="8">
                  <c:v>1</c:v>
                </c:pt>
                <c:pt idx="9">
                  <c:v>0</c:v>
                </c:pt>
                <c:pt idx="10">
                  <c:v>1</c:v>
                </c:pt>
                <c:pt idx="11">
                  <c:v>1</c:v>
                </c:pt>
                <c:pt idx="12">
                  <c:v>2</c:v>
                </c:pt>
                <c:pt idx="13">
                  <c:v>2</c:v>
                </c:pt>
                <c:pt idx="14">
                  <c:v>0</c:v>
                </c:pt>
                <c:pt idx="15">
                  <c:v>0</c:v>
                </c:pt>
                <c:pt idx="16">
                  <c:v>1</c:v>
                </c:pt>
                <c:pt idx="17">
                  <c:v>2</c:v>
                </c:pt>
                <c:pt idx="18">
                  <c:v>1</c:v>
                </c:pt>
                <c:pt idx="19">
                  <c:v>1</c:v>
                </c:pt>
                <c:pt idx="20">
                  <c:v>0</c:v>
                </c:pt>
                <c:pt idx="21">
                  <c:v>1</c:v>
                </c:pt>
                <c:pt idx="22">
                  <c:v>1</c:v>
                </c:pt>
                <c:pt idx="23">
                  <c:v>2</c:v>
                </c:pt>
                <c:pt idx="24">
                  <c:v>5</c:v>
                </c:pt>
                <c:pt idx="25">
                  <c:v>3</c:v>
                </c:pt>
                <c:pt idx="26">
                  <c:v>2</c:v>
                </c:pt>
                <c:pt idx="27">
                  <c:v>1</c:v>
                </c:pt>
                <c:pt idx="28">
                  <c:v>0</c:v>
                </c:pt>
                <c:pt idx="29">
                  <c:v>2</c:v>
                </c:pt>
                <c:pt idx="30">
                  <c:v>0</c:v>
                </c:pt>
                <c:pt idx="31">
                  <c:v>0</c:v>
                </c:pt>
                <c:pt idx="32">
                  <c:v>0</c:v>
                </c:pt>
                <c:pt idx="33">
                  <c:v>1</c:v>
                </c:pt>
                <c:pt idx="34">
                  <c:v>0</c:v>
                </c:pt>
                <c:pt idx="35">
                  <c:v>0</c:v>
                </c:pt>
                <c:pt idx="36">
                  <c:v>2</c:v>
                </c:pt>
                <c:pt idx="37">
                  <c:v>4</c:v>
                </c:pt>
              </c:numCache>
            </c:numRef>
          </c:val>
        </c:ser>
        <c:dLbls>
          <c:showLegendKey val="0"/>
          <c:showVal val="0"/>
          <c:showCatName val="0"/>
          <c:showSerName val="0"/>
          <c:showPercent val="0"/>
          <c:showBubbleSize val="0"/>
        </c:dLbls>
        <c:gapWidth val="150"/>
        <c:axId val="207886592"/>
        <c:axId val="207892480"/>
      </c:barChart>
      <c:catAx>
        <c:axId val="207886592"/>
        <c:scaling>
          <c:orientation val="minMax"/>
        </c:scaling>
        <c:delete val="0"/>
        <c:axPos val="b"/>
        <c:majorTickMark val="out"/>
        <c:minorTickMark val="none"/>
        <c:tickLblPos val="nextTo"/>
        <c:crossAx val="207892480"/>
        <c:crosses val="autoZero"/>
        <c:auto val="1"/>
        <c:lblAlgn val="ctr"/>
        <c:lblOffset val="100"/>
        <c:noMultiLvlLbl val="0"/>
      </c:catAx>
      <c:valAx>
        <c:axId val="207892480"/>
        <c:scaling>
          <c:orientation val="minMax"/>
        </c:scaling>
        <c:delete val="0"/>
        <c:axPos val="l"/>
        <c:majorGridlines/>
        <c:numFmt formatCode="General" sourceLinked="1"/>
        <c:majorTickMark val="out"/>
        <c:minorTickMark val="none"/>
        <c:tickLblPos val="nextTo"/>
        <c:crossAx val="2078865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171451</xdr:colOff>
      <xdr:row>1</xdr:row>
      <xdr:rowOff>171450</xdr:rowOff>
    </xdr:from>
    <xdr:to>
      <xdr:col>16</xdr:col>
      <xdr:colOff>66675</xdr:colOff>
      <xdr:row>24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tabSelected="1" workbookViewId="0">
      <selection activeCell="E2" sqref="E1:E1048576"/>
    </sheetView>
  </sheetViews>
  <sheetFormatPr defaultColWidth="9.109375" defaultRowHeight="14.4" x14ac:dyDescent="0.3"/>
  <cols>
    <col min="1" max="4" width="9.109375" style="1"/>
    <col min="5" max="5" width="11.5546875" style="1" bestFit="1" customWidth="1"/>
    <col min="6" max="6" width="8.6640625" style="1" customWidth="1"/>
    <col min="7" max="7" width="9.109375" style="1"/>
    <col min="8" max="8" width="17" style="1" customWidth="1"/>
    <col min="9" max="9" width="15.6640625" style="1" customWidth="1"/>
    <col min="10" max="16384" width="9.109375" style="1"/>
  </cols>
  <sheetData>
    <row r="1" spans="1:19" ht="15.75" customHeight="1" thickBot="1" x14ac:dyDescent="0.35">
      <c r="A1" s="34" t="s">
        <v>8</v>
      </c>
      <c r="B1" s="34"/>
      <c r="D1" s="32" t="s">
        <v>1</v>
      </c>
      <c r="E1" s="34" t="s">
        <v>4</v>
      </c>
      <c r="F1" s="34"/>
    </row>
    <row r="2" spans="1:19" ht="29.4" thickBot="1" x14ac:dyDescent="0.35">
      <c r="A2" s="1" t="s">
        <v>11</v>
      </c>
      <c r="B2" s="1" t="s">
        <v>9</v>
      </c>
      <c r="C2" s="1" t="s">
        <v>0</v>
      </c>
      <c r="D2" s="1" t="s">
        <v>1</v>
      </c>
      <c r="E2" s="1" t="s">
        <v>5</v>
      </c>
      <c r="F2" s="1" t="s">
        <v>6</v>
      </c>
      <c r="G2" s="1" t="s">
        <v>41</v>
      </c>
      <c r="H2" s="21" t="s">
        <v>12</v>
      </c>
      <c r="J2" s="34" t="s">
        <v>19</v>
      </c>
    </row>
    <row r="3" spans="1:19" s="5" customFormat="1" ht="21" customHeight="1" x14ac:dyDescent="0.3">
      <c r="A3" s="5">
        <v>1</v>
      </c>
      <c r="B3" s="4">
        <f t="shared" ref="B3:B12" si="0">C$3</f>
        <v>1</v>
      </c>
      <c r="C3" s="4">
        <v>1</v>
      </c>
      <c r="D3" s="5" t="s">
        <v>2</v>
      </c>
      <c r="E3" s="5" t="s">
        <v>7</v>
      </c>
      <c r="F3" s="5">
        <v>11</v>
      </c>
      <c r="G3" s="5" t="s">
        <v>42</v>
      </c>
      <c r="H3" s="3" t="s">
        <v>16</v>
      </c>
      <c r="I3" s="5" t="s">
        <v>17</v>
      </c>
      <c r="J3" s="34"/>
    </row>
    <row r="4" spans="1:19" s="5" customFormat="1" x14ac:dyDescent="0.3">
      <c r="A4" s="5">
        <v>1</v>
      </c>
      <c r="B4" s="4">
        <f t="shared" si="0"/>
        <v>1</v>
      </c>
      <c r="C4" s="4">
        <f t="shared" ref="C4:C41" si="1" xml:space="preserve"> $C3 + 1</f>
        <v>2</v>
      </c>
      <c r="D4" s="5" t="s">
        <v>2</v>
      </c>
      <c r="E4" s="5" t="s">
        <v>7</v>
      </c>
      <c r="F4" s="5">
        <v>5.5</v>
      </c>
      <c r="G4" s="5" t="s">
        <v>3</v>
      </c>
      <c r="H4" s="3" t="s">
        <v>18</v>
      </c>
      <c r="J4" s="34"/>
    </row>
    <row r="5" spans="1:19" s="5" customFormat="1" x14ac:dyDescent="0.3">
      <c r="A5" s="5">
        <v>1</v>
      </c>
      <c r="B5" s="4">
        <f t="shared" si="0"/>
        <v>1</v>
      </c>
      <c r="C5" s="4">
        <f t="shared" si="1"/>
        <v>3</v>
      </c>
      <c r="D5" s="5" t="s">
        <v>3</v>
      </c>
      <c r="E5" s="5" t="s">
        <v>7</v>
      </c>
      <c r="F5" s="5">
        <v>19.5</v>
      </c>
      <c r="H5" s="3">
        <f>(36 / (65 - 36))</f>
        <v>1.2413793103448276</v>
      </c>
      <c r="J5" s="34"/>
    </row>
    <row r="6" spans="1:19" s="5" customFormat="1" x14ac:dyDescent="0.3">
      <c r="A6" s="5">
        <v>1</v>
      </c>
      <c r="B6" s="4">
        <f t="shared" si="0"/>
        <v>1</v>
      </c>
      <c r="C6" s="4">
        <f t="shared" si="1"/>
        <v>4</v>
      </c>
      <c r="D6" s="5" t="s">
        <v>2</v>
      </c>
      <c r="E6" s="5" t="s">
        <v>10</v>
      </c>
      <c r="F6" s="5">
        <f>36/12</f>
        <v>3</v>
      </c>
      <c r="H6" s="3" t="s">
        <v>13</v>
      </c>
    </row>
    <row r="7" spans="1:19" s="5" customFormat="1" x14ac:dyDescent="0.3">
      <c r="A7" s="5">
        <v>1</v>
      </c>
      <c r="B7" s="4">
        <f t="shared" si="0"/>
        <v>1</v>
      </c>
      <c r="C7" s="4">
        <f t="shared" si="1"/>
        <v>5</v>
      </c>
      <c r="D7" s="5" t="s">
        <v>2</v>
      </c>
      <c r="E7" s="5" t="s">
        <v>10</v>
      </c>
      <c r="F7" s="5">
        <v>0.5</v>
      </c>
      <c r="H7" s="20" t="e">
        <f>(36- SUM(#REF!,#REF!,#REF!,#REF!,#REF!,#REF!,#REF!,#REF!,#REF!,#REF!,#REF!,#REF!,#REF!,#REF!,#REF!,#REF!,#REF!,#REF!,#REF!,#REF!,#REF!,#REF!,#REF!))/SUM(#REF!,#REF!,#REF!,#REF!,#REF!,#REF!,#REF!,#REF!,#REF!,#REF!,#REF!,#REF!,#REF!,#REF!,#REF!,#REF!,#REF!,#REF!,#REF!,#REF!,#REF!,#REF!,#REF!)</f>
        <v>#REF!</v>
      </c>
    </row>
    <row r="8" spans="1:19" s="5" customFormat="1" x14ac:dyDescent="0.3">
      <c r="A8" s="5">
        <v>1</v>
      </c>
      <c r="B8" s="4">
        <f t="shared" si="0"/>
        <v>1</v>
      </c>
      <c r="C8" s="4">
        <f t="shared" si="1"/>
        <v>6</v>
      </c>
      <c r="D8" s="5" t="s">
        <v>3</v>
      </c>
      <c r="E8" s="5" t="s">
        <v>7</v>
      </c>
      <c r="F8" s="5">
        <v>12</v>
      </c>
      <c r="H8" s="3" t="s">
        <v>14</v>
      </c>
    </row>
    <row r="9" spans="1:19" s="5" customFormat="1" x14ac:dyDescent="0.3">
      <c r="A9" s="5">
        <v>1</v>
      </c>
      <c r="B9" s="4">
        <f t="shared" si="0"/>
        <v>1</v>
      </c>
      <c r="C9" s="4">
        <f t="shared" si="1"/>
        <v>7</v>
      </c>
      <c r="D9" s="5" t="s">
        <v>3</v>
      </c>
      <c r="E9" s="5" t="s">
        <v>10</v>
      </c>
      <c r="F9" s="5">
        <v>0</v>
      </c>
      <c r="H9" s="3" t="s">
        <v>15</v>
      </c>
    </row>
    <row r="10" spans="1:19" s="5" customFormat="1" x14ac:dyDescent="0.3">
      <c r="A10" s="5">
        <v>1</v>
      </c>
      <c r="B10" s="4">
        <f t="shared" si="0"/>
        <v>1</v>
      </c>
      <c r="C10" s="4">
        <f t="shared" si="1"/>
        <v>8</v>
      </c>
      <c r="D10" s="5" t="s">
        <v>3</v>
      </c>
      <c r="E10" s="5" t="s">
        <v>7</v>
      </c>
      <c r="F10" s="5">
        <v>6</v>
      </c>
    </row>
    <row r="11" spans="1:19" s="5" customFormat="1" x14ac:dyDescent="0.3">
      <c r="A11" s="5">
        <v>1</v>
      </c>
      <c r="B11" s="4">
        <f t="shared" si="0"/>
        <v>1</v>
      </c>
      <c r="C11" s="4">
        <f t="shared" si="1"/>
        <v>9</v>
      </c>
      <c r="D11" s="5" t="s">
        <v>2</v>
      </c>
      <c r="E11" s="5" t="s">
        <v>10</v>
      </c>
      <c r="F11" s="5">
        <v>0.5</v>
      </c>
    </row>
    <row r="12" spans="1:19" s="5" customFormat="1" x14ac:dyDescent="0.3">
      <c r="A12" s="5">
        <v>1</v>
      </c>
      <c r="B12" s="4">
        <f t="shared" si="0"/>
        <v>1</v>
      </c>
      <c r="C12" s="4">
        <f t="shared" si="1"/>
        <v>10</v>
      </c>
      <c r="D12" s="5" t="s">
        <v>3</v>
      </c>
      <c r="E12" s="5" t="s">
        <v>7</v>
      </c>
      <c r="F12" s="5">
        <v>8.5</v>
      </c>
    </row>
    <row r="13" spans="1:19" s="17" customFormat="1" x14ac:dyDescent="0.3">
      <c r="A13" s="17">
        <v>1</v>
      </c>
      <c r="B13" s="16">
        <f t="shared" ref="B13:B18" si="2">C$13</f>
        <v>11</v>
      </c>
      <c r="C13" s="16">
        <f t="shared" si="1"/>
        <v>11</v>
      </c>
      <c r="D13" s="17" t="s">
        <v>2</v>
      </c>
      <c r="E13" s="17" t="s">
        <v>7</v>
      </c>
      <c r="F13" s="17">
        <v>18</v>
      </c>
      <c r="J13" s="35" t="s">
        <v>20</v>
      </c>
      <c r="K13" s="35"/>
      <c r="L13" s="35"/>
      <c r="M13" s="35"/>
      <c r="N13" s="35"/>
      <c r="O13" s="35"/>
      <c r="S13" s="5"/>
    </row>
    <row r="14" spans="1:19" s="17" customFormat="1" x14ac:dyDescent="0.3">
      <c r="A14" s="17">
        <v>1</v>
      </c>
      <c r="B14" s="16">
        <f t="shared" si="2"/>
        <v>11</v>
      </c>
      <c r="C14" s="16">
        <f t="shared" si="1"/>
        <v>12</v>
      </c>
      <c r="D14" s="17" t="s">
        <v>3</v>
      </c>
      <c r="E14" s="17" t="s">
        <v>7</v>
      </c>
      <c r="F14" s="17">
        <v>18.5</v>
      </c>
      <c r="J14" s="35"/>
      <c r="K14" s="35"/>
      <c r="L14" s="35"/>
      <c r="M14" s="35"/>
      <c r="N14" s="35"/>
      <c r="O14" s="35"/>
      <c r="S14" s="5"/>
    </row>
    <row r="15" spans="1:19" s="17" customFormat="1" x14ac:dyDescent="0.3">
      <c r="A15" s="17">
        <v>1</v>
      </c>
      <c r="B15" s="16">
        <f t="shared" si="2"/>
        <v>11</v>
      </c>
      <c r="C15" s="16">
        <f t="shared" si="1"/>
        <v>13</v>
      </c>
      <c r="D15" s="17" t="s">
        <v>3</v>
      </c>
      <c r="E15" s="17" t="s">
        <v>10</v>
      </c>
      <c r="F15" s="17">
        <v>3</v>
      </c>
      <c r="J15" s="35"/>
      <c r="K15" s="35"/>
      <c r="L15" s="35"/>
      <c r="M15" s="35"/>
      <c r="N15" s="35"/>
      <c r="O15" s="35"/>
      <c r="S15" s="5"/>
    </row>
    <row r="16" spans="1:19" s="17" customFormat="1" x14ac:dyDescent="0.3">
      <c r="A16" s="17">
        <v>1</v>
      </c>
      <c r="B16" s="16">
        <f t="shared" si="2"/>
        <v>11</v>
      </c>
      <c r="C16" s="16">
        <f t="shared" si="1"/>
        <v>14</v>
      </c>
      <c r="D16" s="17" t="s">
        <v>2</v>
      </c>
      <c r="E16" s="17" t="s">
        <v>10</v>
      </c>
      <c r="F16" s="17">
        <v>0</v>
      </c>
      <c r="J16" s="35"/>
      <c r="K16" s="35"/>
      <c r="L16" s="35"/>
      <c r="M16" s="35"/>
      <c r="N16" s="35"/>
      <c r="O16" s="35"/>
      <c r="S16" s="5"/>
    </row>
    <row r="17" spans="1:19" s="17" customFormat="1" x14ac:dyDescent="0.3">
      <c r="A17" s="17">
        <v>1</v>
      </c>
      <c r="B17" s="16">
        <f t="shared" si="2"/>
        <v>11</v>
      </c>
      <c r="C17" s="16">
        <f t="shared" si="1"/>
        <v>15</v>
      </c>
      <c r="D17" s="17" t="s">
        <v>3</v>
      </c>
      <c r="E17" s="17" t="s">
        <v>7</v>
      </c>
      <c r="F17" s="17">
        <v>13</v>
      </c>
      <c r="J17" s="35"/>
      <c r="K17" s="35"/>
      <c r="L17" s="35"/>
      <c r="M17" s="35"/>
      <c r="N17" s="35"/>
      <c r="O17" s="35"/>
      <c r="S17" s="5"/>
    </row>
    <row r="18" spans="1:19" s="17" customFormat="1" x14ac:dyDescent="0.3">
      <c r="A18" s="17">
        <v>1</v>
      </c>
      <c r="B18" s="16">
        <f t="shared" si="2"/>
        <v>11</v>
      </c>
      <c r="C18" s="16">
        <f t="shared" si="1"/>
        <v>16</v>
      </c>
      <c r="D18" s="17" t="s">
        <v>3</v>
      </c>
      <c r="E18" s="17" t="s">
        <v>10</v>
      </c>
      <c r="F18" s="17">
        <v>0.5</v>
      </c>
      <c r="J18" s="35"/>
      <c r="K18" s="35"/>
      <c r="L18" s="35"/>
      <c r="M18" s="35"/>
      <c r="N18" s="35"/>
      <c r="O18" s="35"/>
      <c r="S18" s="5"/>
    </row>
    <row r="19" spans="1:19" s="15" customFormat="1" x14ac:dyDescent="0.3">
      <c r="A19" s="15">
        <v>2</v>
      </c>
      <c r="B19" s="14">
        <f t="shared" ref="B19:B31" si="3">C$19</f>
        <v>17</v>
      </c>
      <c r="C19" s="14">
        <f t="shared" si="1"/>
        <v>17</v>
      </c>
      <c r="D19" s="15" t="s">
        <v>2</v>
      </c>
      <c r="E19" s="15" t="s">
        <v>7</v>
      </c>
      <c r="F19" s="15">
        <v>8.5</v>
      </c>
      <c r="G19" s="15" t="s">
        <v>42</v>
      </c>
      <c r="J19" s="35"/>
      <c r="K19" s="35"/>
      <c r="L19" s="35"/>
      <c r="M19" s="35"/>
      <c r="N19" s="35"/>
      <c r="O19" s="35"/>
      <c r="S19" s="5"/>
    </row>
    <row r="20" spans="1:19" s="15" customFormat="1" x14ac:dyDescent="0.3">
      <c r="A20" s="15">
        <v>2</v>
      </c>
      <c r="B20" s="14">
        <f t="shared" si="3"/>
        <v>17</v>
      </c>
      <c r="C20" s="14">
        <f t="shared" si="1"/>
        <v>18</v>
      </c>
      <c r="D20" s="15" t="s">
        <v>2</v>
      </c>
      <c r="E20" s="15" t="s">
        <v>7</v>
      </c>
      <c r="F20" s="15">
        <v>6.5</v>
      </c>
      <c r="G20" s="15" t="s">
        <v>3</v>
      </c>
      <c r="J20" s="35"/>
      <c r="K20" s="35"/>
      <c r="L20" s="35"/>
      <c r="M20" s="35"/>
      <c r="N20" s="35"/>
      <c r="O20" s="35"/>
      <c r="S20" s="5"/>
    </row>
    <row r="21" spans="1:19" s="15" customFormat="1" x14ac:dyDescent="0.3">
      <c r="A21" s="15">
        <v>2</v>
      </c>
      <c r="B21" s="14">
        <f t="shared" si="3"/>
        <v>17</v>
      </c>
      <c r="C21" s="14">
        <f t="shared" si="1"/>
        <v>19</v>
      </c>
      <c r="D21" s="15" t="s">
        <v>3</v>
      </c>
      <c r="E21" s="15" t="s">
        <v>7</v>
      </c>
      <c r="F21" s="15">
        <v>11.5</v>
      </c>
      <c r="J21" s="35"/>
      <c r="K21" s="35"/>
      <c r="L21" s="35"/>
      <c r="M21" s="35"/>
      <c r="N21" s="35"/>
      <c r="O21" s="35"/>
      <c r="S21" s="5"/>
    </row>
    <row r="22" spans="1:19" s="15" customFormat="1" x14ac:dyDescent="0.3">
      <c r="A22" s="15">
        <v>2</v>
      </c>
      <c r="B22" s="14">
        <f t="shared" si="3"/>
        <v>17</v>
      </c>
      <c r="C22" s="14">
        <f t="shared" si="1"/>
        <v>20</v>
      </c>
      <c r="D22" s="15" t="s">
        <v>3</v>
      </c>
      <c r="E22" s="15" t="s">
        <v>10</v>
      </c>
      <c r="F22" s="24">
        <v>0</v>
      </c>
      <c r="S22" s="5"/>
    </row>
    <row r="23" spans="1:19" s="15" customFormat="1" x14ac:dyDescent="0.3">
      <c r="A23" s="15">
        <v>2</v>
      </c>
      <c r="B23" s="14">
        <f t="shared" si="3"/>
        <v>17</v>
      </c>
      <c r="C23" s="14">
        <f t="shared" si="1"/>
        <v>21</v>
      </c>
      <c r="D23" s="15" t="s">
        <v>3</v>
      </c>
      <c r="E23" s="15" t="s">
        <v>10</v>
      </c>
      <c r="F23" s="24">
        <v>2</v>
      </c>
      <c r="I23" s="33" t="s">
        <v>21</v>
      </c>
      <c r="J23" s="33"/>
      <c r="K23" s="33"/>
      <c r="L23" s="33"/>
      <c r="M23" s="33"/>
      <c r="N23" s="33"/>
      <c r="O23" s="33"/>
      <c r="P23" s="33"/>
      <c r="S23" s="5"/>
    </row>
    <row r="24" spans="1:19" s="15" customFormat="1" ht="15" customHeight="1" x14ac:dyDescent="0.3">
      <c r="A24" s="15">
        <v>2</v>
      </c>
      <c r="B24" s="14">
        <f t="shared" si="3"/>
        <v>17</v>
      </c>
      <c r="C24" s="14">
        <f t="shared" si="1"/>
        <v>22</v>
      </c>
      <c r="D24" s="15" t="s">
        <v>3</v>
      </c>
      <c r="E24" s="15" t="s">
        <v>7</v>
      </c>
      <c r="F24" s="15">
        <v>12</v>
      </c>
      <c r="I24" s="33" t="s">
        <v>22</v>
      </c>
      <c r="J24" s="33"/>
      <c r="K24" s="33"/>
      <c r="L24" s="33"/>
      <c r="M24" s="33" t="s">
        <v>23</v>
      </c>
      <c r="N24" s="33"/>
      <c r="O24" s="33"/>
      <c r="P24" s="33"/>
      <c r="S24" s="5"/>
    </row>
    <row r="25" spans="1:19" s="15" customFormat="1" x14ac:dyDescent="0.3">
      <c r="A25" s="15">
        <v>2</v>
      </c>
      <c r="B25" s="14">
        <f t="shared" si="3"/>
        <v>17</v>
      </c>
      <c r="C25" s="14">
        <f t="shared" si="1"/>
        <v>23</v>
      </c>
      <c r="D25" s="15" t="s">
        <v>2</v>
      </c>
      <c r="E25" s="15" t="s">
        <v>10</v>
      </c>
      <c r="F25" s="15">
        <v>3</v>
      </c>
      <c r="I25" s="33" t="s">
        <v>24</v>
      </c>
      <c r="J25" s="33"/>
      <c r="K25" s="33" t="s">
        <v>25</v>
      </c>
      <c r="L25" s="33"/>
      <c r="S25" s="5"/>
    </row>
    <row r="26" spans="1:19" s="15" customFormat="1" ht="15.75" customHeight="1" x14ac:dyDescent="0.3">
      <c r="A26" s="15">
        <v>2</v>
      </c>
      <c r="B26" s="14">
        <f t="shared" si="3"/>
        <v>17</v>
      </c>
      <c r="C26" s="14">
        <f t="shared" si="1"/>
        <v>24</v>
      </c>
      <c r="D26" s="15" t="s">
        <v>2</v>
      </c>
      <c r="E26" s="15" t="s">
        <v>10</v>
      </c>
      <c r="F26" s="15">
        <v>0.5</v>
      </c>
      <c r="I26" s="15" t="s">
        <v>26</v>
      </c>
      <c r="J26" s="15" t="s">
        <v>28</v>
      </c>
      <c r="S26" s="5"/>
    </row>
    <row r="27" spans="1:19" s="15" customFormat="1" ht="14.25" customHeight="1" x14ac:dyDescent="0.3">
      <c r="A27" s="15">
        <v>2</v>
      </c>
      <c r="B27" s="14">
        <f t="shared" si="3"/>
        <v>17</v>
      </c>
      <c r="C27" s="14">
        <f t="shared" si="1"/>
        <v>25</v>
      </c>
      <c r="D27" s="15" t="s">
        <v>3</v>
      </c>
      <c r="E27" s="15" t="s">
        <v>7</v>
      </c>
      <c r="F27" s="15">
        <v>12</v>
      </c>
      <c r="I27" s="15" t="s">
        <v>27</v>
      </c>
      <c r="J27" s="15" t="s">
        <v>29</v>
      </c>
      <c r="K27" s="15" t="s">
        <v>30</v>
      </c>
      <c r="L27" s="15" t="s">
        <v>31</v>
      </c>
      <c r="M27" s="15" t="s">
        <v>32</v>
      </c>
      <c r="N27" s="15" t="s">
        <v>33</v>
      </c>
      <c r="O27" s="15" t="s">
        <v>34</v>
      </c>
      <c r="P27" s="15" t="s">
        <v>35</v>
      </c>
      <c r="Q27" s="15" t="s">
        <v>37</v>
      </c>
      <c r="R27" s="15" t="s">
        <v>36</v>
      </c>
      <c r="S27" s="5"/>
    </row>
    <row r="28" spans="1:19" s="15" customFormat="1" x14ac:dyDescent="0.3">
      <c r="A28" s="15">
        <v>2</v>
      </c>
      <c r="B28" s="14">
        <f t="shared" si="3"/>
        <v>17</v>
      </c>
      <c r="C28" s="14">
        <f t="shared" si="1"/>
        <v>26</v>
      </c>
      <c r="D28" s="15" t="s">
        <v>3</v>
      </c>
      <c r="E28" s="15" t="s">
        <v>10</v>
      </c>
      <c r="F28" s="24">
        <v>2.5</v>
      </c>
      <c r="I28" s="22">
        <v>0.125</v>
      </c>
      <c r="J28" s="22">
        <v>0.125</v>
      </c>
      <c r="K28" s="22">
        <v>0.125</v>
      </c>
      <c r="L28" s="22">
        <v>0.125</v>
      </c>
      <c r="M28" s="22">
        <v>8.3000000000000004E-2</v>
      </c>
      <c r="N28" s="22">
        <v>8.3000000000000004E-2</v>
      </c>
      <c r="O28" s="22">
        <v>8.3000000000000004E-2</v>
      </c>
      <c r="P28" s="22">
        <v>8.3000000000000004E-2</v>
      </c>
      <c r="Q28" s="22">
        <v>8.3000000000000004E-2</v>
      </c>
      <c r="R28" s="22">
        <v>8.3000000000000004E-2</v>
      </c>
      <c r="S28" s="5"/>
    </row>
    <row r="29" spans="1:19" s="15" customFormat="1" x14ac:dyDescent="0.3">
      <c r="A29" s="15">
        <v>2</v>
      </c>
      <c r="B29" s="14">
        <f t="shared" si="3"/>
        <v>17</v>
      </c>
      <c r="C29" s="14">
        <f t="shared" si="1"/>
        <v>27</v>
      </c>
      <c r="D29" s="15" t="s">
        <v>2</v>
      </c>
      <c r="E29" s="15" t="s">
        <v>10</v>
      </c>
      <c r="F29" s="24">
        <v>1</v>
      </c>
      <c r="S29" s="5"/>
    </row>
    <row r="30" spans="1:19" s="15" customFormat="1" x14ac:dyDescent="0.3">
      <c r="A30" s="15">
        <v>2</v>
      </c>
      <c r="B30" s="14">
        <f t="shared" si="3"/>
        <v>17</v>
      </c>
      <c r="C30" s="14">
        <f t="shared" si="1"/>
        <v>28</v>
      </c>
      <c r="D30" s="15" t="s">
        <v>3</v>
      </c>
      <c r="E30" s="15" t="s">
        <v>7</v>
      </c>
      <c r="F30" s="15">
        <v>6</v>
      </c>
      <c r="S30" s="5"/>
    </row>
    <row r="31" spans="1:19" s="15" customFormat="1" x14ac:dyDescent="0.3">
      <c r="A31" s="15">
        <v>2</v>
      </c>
      <c r="B31" s="14">
        <f t="shared" si="3"/>
        <v>17</v>
      </c>
      <c r="C31" s="14">
        <f t="shared" si="1"/>
        <v>29</v>
      </c>
      <c r="D31" s="15" t="s">
        <v>3</v>
      </c>
      <c r="E31" s="15" t="s">
        <v>10</v>
      </c>
      <c r="F31" s="15">
        <v>0</v>
      </c>
      <c r="S31" s="5"/>
    </row>
    <row r="32" spans="1:19" s="9" customFormat="1" x14ac:dyDescent="0.3">
      <c r="A32" s="9">
        <v>2</v>
      </c>
      <c r="B32" s="8">
        <f t="shared" ref="B32:B37" si="4">C$32</f>
        <v>30</v>
      </c>
      <c r="C32" s="8">
        <f t="shared" si="1"/>
        <v>30</v>
      </c>
      <c r="D32" s="9" t="s">
        <v>2</v>
      </c>
      <c r="E32" s="9" t="s">
        <v>7</v>
      </c>
      <c r="F32" s="9">
        <v>14.5</v>
      </c>
      <c r="S32" s="5"/>
    </row>
    <row r="33" spans="1:19" s="9" customFormat="1" x14ac:dyDescent="0.3">
      <c r="A33" s="9">
        <v>2</v>
      </c>
      <c r="B33" s="8">
        <f t="shared" si="4"/>
        <v>30</v>
      </c>
      <c r="C33" s="8">
        <f t="shared" si="1"/>
        <v>31</v>
      </c>
      <c r="D33" s="9" t="s">
        <v>3</v>
      </c>
      <c r="E33" s="9" t="s">
        <v>7</v>
      </c>
      <c r="F33" s="9">
        <v>5</v>
      </c>
      <c r="S33" s="5"/>
    </row>
    <row r="34" spans="1:19" s="9" customFormat="1" x14ac:dyDescent="0.3">
      <c r="A34" s="9">
        <v>2</v>
      </c>
      <c r="B34" s="8">
        <f t="shared" si="4"/>
        <v>30</v>
      </c>
      <c r="C34" s="8">
        <f t="shared" si="1"/>
        <v>32</v>
      </c>
      <c r="D34" s="9" t="s">
        <v>3</v>
      </c>
      <c r="E34" s="9" t="s">
        <v>10</v>
      </c>
      <c r="F34" s="9">
        <v>0</v>
      </c>
      <c r="S34" s="5"/>
    </row>
    <row r="35" spans="1:19" s="9" customFormat="1" x14ac:dyDescent="0.3">
      <c r="A35" s="9">
        <v>2</v>
      </c>
      <c r="B35" s="8">
        <f t="shared" si="4"/>
        <v>30</v>
      </c>
      <c r="C35" s="8">
        <f t="shared" si="1"/>
        <v>33</v>
      </c>
      <c r="D35" s="9" t="s">
        <v>3</v>
      </c>
      <c r="E35" s="9" t="s">
        <v>7</v>
      </c>
      <c r="F35" s="9">
        <v>12</v>
      </c>
      <c r="S35" s="5"/>
    </row>
    <row r="36" spans="1:19" s="9" customFormat="1" x14ac:dyDescent="0.3">
      <c r="A36" s="9">
        <v>2</v>
      </c>
      <c r="B36" s="8">
        <f t="shared" si="4"/>
        <v>30</v>
      </c>
      <c r="C36" s="8">
        <f t="shared" si="1"/>
        <v>34</v>
      </c>
      <c r="D36" s="9" t="s">
        <v>3</v>
      </c>
      <c r="E36" s="9" t="s">
        <v>10</v>
      </c>
      <c r="F36" s="26">
        <v>2</v>
      </c>
      <c r="S36" s="5"/>
    </row>
    <row r="37" spans="1:19" s="9" customFormat="1" x14ac:dyDescent="0.3">
      <c r="A37" s="9">
        <v>2</v>
      </c>
      <c r="B37" s="8">
        <f t="shared" si="4"/>
        <v>30</v>
      </c>
      <c r="C37" s="8">
        <f t="shared" si="1"/>
        <v>35</v>
      </c>
      <c r="D37" s="9" t="s">
        <v>2</v>
      </c>
      <c r="E37" s="9" t="s">
        <v>10</v>
      </c>
      <c r="F37" s="26">
        <v>0.5</v>
      </c>
      <c r="S37" s="5"/>
    </row>
    <row r="38" spans="1:19" s="19" customFormat="1" x14ac:dyDescent="0.3">
      <c r="A38" s="19">
        <v>2</v>
      </c>
      <c r="B38" s="18">
        <f>C$38</f>
        <v>36</v>
      </c>
      <c r="C38" s="18">
        <f t="shared" si="1"/>
        <v>36</v>
      </c>
      <c r="D38" s="19" t="s">
        <v>2</v>
      </c>
      <c r="E38" s="19" t="s">
        <v>7</v>
      </c>
      <c r="F38" s="19">
        <v>6.5</v>
      </c>
      <c r="S38" s="5"/>
    </row>
    <row r="39" spans="1:19" s="19" customFormat="1" x14ac:dyDescent="0.3">
      <c r="A39" s="19">
        <v>2</v>
      </c>
      <c r="B39" s="18">
        <f>C$38</f>
        <v>36</v>
      </c>
      <c r="C39" s="18">
        <f t="shared" si="1"/>
        <v>37</v>
      </c>
      <c r="D39" s="19" t="s">
        <v>3</v>
      </c>
      <c r="E39" s="19" t="s">
        <v>7</v>
      </c>
      <c r="F39" s="19">
        <v>19</v>
      </c>
      <c r="S39" s="5"/>
    </row>
    <row r="40" spans="1:19" s="19" customFormat="1" x14ac:dyDescent="0.3">
      <c r="A40" s="19">
        <v>2</v>
      </c>
      <c r="B40" s="18">
        <f>C$38</f>
        <v>36</v>
      </c>
      <c r="C40" s="18">
        <f t="shared" si="1"/>
        <v>38</v>
      </c>
      <c r="D40" s="19" t="s">
        <v>2</v>
      </c>
      <c r="E40" s="19" t="s">
        <v>10</v>
      </c>
      <c r="F40" s="25">
        <f>42/12</f>
        <v>3.5</v>
      </c>
    </row>
    <row r="41" spans="1:19" s="19" customFormat="1" x14ac:dyDescent="0.3">
      <c r="A41" s="19">
        <v>2</v>
      </c>
      <c r="B41" s="18">
        <f>C$38</f>
        <v>36</v>
      </c>
      <c r="C41" s="18">
        <f t="shared" si="1"/>
        <v>39</v>
      </c>
      <c r="D41" s="19" t="s">
        <v>2</v>
      </c>
      <c r="E41" s="19" t="s">
        <v>10</v>
      </c>
      <c r="F41" s="25">
        <v>0.5</v>
      </c>
    </row>
    <row r="42" spans="1:19" x14ac:dyDescent="0.3">
      <c r="A42" s="1">
        <v>2</v>
      </c>
      <c r="B42" s="2"/>
      <c r="C42" s="16">
        <f xml:space="preserve"> $C67 + 1</f>
        <v>65</v>
      </c>
      <c r="D42" s="1" t="s">
        <v>2</v>
      </c>
      <c r="E42" s="1" t="s">
        <v>7</v>
      </c>
      <c r="F42" s="1">
        <v>12.5</v>
      </c>
    </row>
    <row r="43" spans="1:19" s="11" customFormat="1" x14ac:dyDescent="0.3">
      <c r="A43" s="11">
        <v>3</v>
      </c>
      <c r="B43" s="10">
        <f t="shared" ref="B43:B51" si="5">C$43</f>
        <v>40</v>
      </c>
      <c r="C43" s="10">
        <f xml:space="preserve"> $C41 + 1</f>
        <v>40</v>
      </c>
      <c r="D43" s="11" t="s">
        <v>2</v>
      </c>
      <c r="E43" s="11" t="s">
        <v>7</v>
      </c>
      <c r="F43" s="11">
        <v>10.5</v>
      </c>
    </row>
    <row r="44" spans="1:19" s="11" customFormat="1" x14ac:dyDescent="0.3">
      <c r="A44" s="11">
        <v>3</v>
      </c>
      <c r="B44" s="10">
        <f t="shared" si="5"/>
        <v>40</v>
      </c>
      <c r="C44" s="10">
        <f t="shared" ref="C44:C67" si="6" xml:space="preserve"> $C43 + 1</f>
        <v>41</v>
      </c>
      <c r="D44" s="11" t="s">
        <v>3</v>
      </c>
      <c r="E44" s="11" t="s">
        <v>7</v>
      </c>
      <c r="F44" s="11">
        <v>13</v>
      </c>
    </row>
    <row r="45" spans="1:19" s="11" customFormat="1" x14ac:dyDescent="0.3">
      <c r="A45" s="11">
        <v>3</v>
      </c>
      <c r="B45" s="10">
        <f t="shared" si="5"/>
        <v>40</v>
      </c>
      <c r="C45" s="10">
        <f t="shared" si="6"/>
        <v>42</v>
      </c>
      <c r="D45" s="11" t="s">
        <v>2</v>
      </c>
      <c r="E45" s="11" t="s">
        <v>10</v>
      </c>
      <c r="F45" s="23">
        <v>4</v>
      </c>
    </row>
    <row r="46" spans="1:19" s="11" customFormat="1" x14ac:dyDescent="0.3">
      <c r="A46" s="11">
        <v>3</v>
      </c>
      <c r="B46" s="10">
        <f t="shared" si="5"/>
        <v>40</v>
      </c>
      <c r="C46" s="10">
        <f t="shared" si="6"/>
        <v>43</v>
      </c>
      <c r="D46" s="11" t="s">
        <v>3</v>
      </c>
      <c r="E46" s="11" t="s">
        <v>10</v>
      </c>
      <c r="F46" s="23">
        <v>0.5</v>
      </c>
    </row>
    <row r="47" spans="1:19" s="11" customFormat="1" x14ac:dyDescent="0.3">
      <c r="A47" s="11">
        <v>3</v>
      </c>
      <c r="B47" s="10">
        <f t="shared" si="5"/>
        <v>40</v>
      </c>
      <c r="C47" s="10">
        <f t="shared" si="6"/>
        <v>44</v>
      </c>
      <c r="D47" s="11" t="s">
        <v>3</v>
      </c>
      <c r="E47" s="11" t="s">
        <v>7</v>
      </c>
      <c r="F47" s="11">
        <v>18</v>
      </c>
    </row>
    <row r="48" spans="1:19" s="11" customFormat="1" x14ac:dyDescent="0.3">
      <c r="A48" s="11">
        <v>3</v>
      </c>
      <c r="B48" s="10">
        <f t="shared" si="5"/>
        <v>40</v>
      </c>
      <c r="C48" s="10">
        <f t="shared" si="6"/>
        <v>45</v>
      </c>
      <c r="D48" s="11" t="s">
        <v>2</v>
      </c>
      <c r="E48" s="11" t="s">
        <v>10</v>
      </c>
      <c r="F48" s="11">
        <v>0</v>
      </c>
    </row>
    <row r="49" spans="1:7" s="11" customFormat="1" x14ac:dyDescent="0.3">
      <c r="A49" s="11">
        <v>3</v>
      </c>
      <c r="B49" s="10">
        <f t="shared" si="5"/>
        <v>40</v>
      </c>
      <c r="C49" s="10">
        <f t="shared" si="6"/>
        <v>46</v>
      </c>
      <c r="D49" s="11" t="s">
        <v>3</v>
      </c>
      <c r="E49" s="11" t="s">
        <v>7</v>
      </c>
      <c r="F49" s="11">
        <v>12.5</v>
      </c>
    </row>
    <row r="50" spans="1:7" s="11" customFormat="1" x14ac:dyDescent="0.3">
      <c r="A50" s="11">
        <v>3</v>
      </c>
      <c r="B50" s="10">
        <f t="shared" si="5"/>
        <v>40</v>
      </c>
      <c r="C50" s="10">
        <f t="shared" si="6"/>
        <v>47</v>
      </c>
      <c r="D50" s="11" t="s">
        <v>3</v>
      </c>
      <c r="E50" s="11" t="s">
        <v>10</v>
      </c>
      <c r="F50" s="23">
        <v>0.5</v>
      </c>
    </row>
    <row r="51" spans="1:7" s="11" customFormat="1" x14ac:dyDescent="0.3">
      <c r="A51" s="11">
        <v>3</v>
      </c>
      <c r="B51" s="10">
        <f t="shared" si="5"/>
        <v>40</v>
      </c>
      <c r="C51" s="10">
        <f t="shared" si="6"/>
        <v>48</v>
      </c>
      <c r="D51" s="11" t="s">
        <v>3</v>
      </c>
      <c r="E51" s="11" t="s">
        <v>10</v>
      </c>
      <c r="F51" s="23">
        <v>3.5</v>
      </c>
    </row>
    <row r="52" spans="1:7" s="13" customFormat="1" x14ac:dyDescent="0.3">
      <c r="A52" s="13">
        <v>3</v>
      </c>
      <c r="B52" s="12">
        <f t="shared" ref="B52:B59" si="7">C$52</f>
        <v>49</v>
      </c>
      <c r="C52" s="12">
        <f t="shared" si="6"/>
        <v>49</v>
      </c>
      <c r="D52" s="13" t="s">
        <v>2</v>
      </c>
      <c r="E52" s="13" t="s">
        <v>7</v>
      </c>
      <c r="F52" s="13">
        <v>18.5</v>
      </c>
    </row>
    <row r="53" spans="1:7" s="13" customFormat="1" x14ac:dyDescent="0.3">
      <c r="A53" s="13">
        <v>3</v>
      </c>
      <c r="B53" s="12">
        <f t="shared" si="7"/>
        <v>49</v>
      </c>
      <c r="C53" s="12">
        <f t="shared" si="6"/>
        <v>50</v>
      </c>
      <c r="D53" s="13" t="s">
        <v>3</v>
      </c>
      <c r="E53" s="13" t="s">
        <v>7</v>
      </c>
      <c r="F53" s="13">
        <v>12.5</v>
      </c>
    </row>
    <row r="54" spans="1:7" s="13" customFormat="1" x14ac:dyDescent="0.3">
      <c r="A54" s="13">
        <v>3</v>
      </c>
      <c r="B54" s="12">
        <f t="shared" si="7"/>
        <v>49</v>
      </c>
      <c r="C54" s="12">
        <f t="shared" si="6"/>
        <v>51</v>
      </c>
      <c r="D54" s="13" t="s">
        <v>3</v>
      </c>
      <c r="E54" s="13" t="s">
        <v>10</v>
      </c>
      <c r="F54" s="13">
        <v>0.5</v>
      </c>
    </row>
    <row r="55" spans="1:7" s="13" customFormat="1" x14ac:dyDescent="0.3">
      <c r="A55" s="13">
        <v>3</v>
      </c>
      <c r="B55" s="12">
        <f t="shared" si="7"/>
        <v>49</v>
      </c>
      <c r="C55" s="12">
        <f t="shared" si="6"/>
        <v>52</v>
      </c>
      <c r="D55" s="13" t="s">
        <v>3</v>
      </c>
      <c r="E55" s="13" t="s">
        <v>7</v>
      </c>
      <c r="F55" s="13">
        <v>11</v>
      </c>
    </row>
    <row r="56" spans="1:7" s="13" customFormat="1" x14ac:dyDescent="0.3">
      <c r="A56" s="13">
        <v>3</v>
      </c>
      <c r="B56" s="12">
        <f t="shared" si="7"/>
        <v>49</v>
      </c>
      <c r="C56" s="12">
        <f t="shared" si="6"/>
        <v>53</v>
      </c>
      <c r="D56" s="13" t="s">
        <v>2</v>
      </c>
      <c r="E56" s="13" t="s">
        <v>10</v>
      </c>
      <c r="F56" s="13">
        <v>0.5</v>
      </c>
    </row>
    <row r="57" spans="1:7" s="13" customFormat="1" x14ac:dyDescent="0.3">
      <c r="A57" s="13">
        <v>3</v>
      </c>
      <c r="B57" s="12">
        <f t="shared" si="7"/>
        <v>49</v>
      </c>
      <c r="C57" s="12">
        <f t="shared" si="6"/>
        <v>54</v>
      </c>
      <c r="D57" s="13" t="s">
        <v>3</v>
      </c>
      <c r="E57" s="13" t="s">
        <v>7</v>
      </c>
      <c r="F57" s="13">
        <v>13.5</v>
      </c>
    </row>
    <row r="58" spans="1:7" s="13" customFormat="1" x14ac:dyDescent="0.3">
      <c r="A58" s="13">
        <v>3</v>
      </c>
      <c r="B58" s="12">
        <f t="shared" si="7"/>
        <v>49</v>
      </c>
      <c r="C58" s="12">
        <f t="shared" si="6"/>
        <v>55</v>
      </c>
      <c r="D58" s="13" t="s">
        <v>3</v>
      </c>
      <c r="E58" s="13" t="s">
        <v>7</v>
      </c>
      <c r="F58" s="13">
        <v>9.5</v>
      </c>
    </row>
    <row r="59" spans="1:7" s="13" customFormat="1" x14ac:dyDescent="0.3">
      <c r="A59" s="13">
        <v>3</v>
      </c>
      <c r="B59" s="12">
        <f t="shared" si="7"/>
        <v>49</v>
      </c>
      <c r="C59" s="12">
        <f t="shared" si="6"/>
        <v>56</v>
      </c>
      <c r="D59" s="13" t="s">
        <v>2</v>
      </c>
      <c r="E59" s="13" t="s">
        <v>10</v>
      </c>
      <c r="F59" s="13">
        <v>1</v>
      </c>
    </row>
    <row r="60" spans="1:7" s="7" customFormat="1" x14ac:dyDescent="0.3">
      <c r="A60" s="7">
        <v>3</v>
      </c>
      <c r="B60" s="6">
        <f t="shared" ref="B60:B66" si="8">C$60</f>
        <v>57</v>
      </c>
      <c r="C60" s="6">
        <f t="shared" si="6"/>
        <v>57</v>
      </c>
      <c r="D60" s="7" t="s">
        <v>2</v>
      </c>
      <c r="E60" s="7" t="s">
        <v>7</v>
      </c>
      <c r="F60" s="7">
        <v>9</v>
      </c>
      <c r="G60" s="7" t="s">
        <v>42</v>
      </c>
    </row>
    <row r="61" spans="1:7" s="7" customFormat="1" x14ac:dyDescent="0.3">
      <c r="A61" s="7">
        <v>3</v>
      </c>
      <c r="B61" s="6">
        <f t="shared" si="8"/>
        <v>57</v>
      </c>
      <c r="C61" s="6">
        <f t="shared" si="6"/>
        <v>58</v>
      </c>
      <c r="D61" s="7" t="s">
        <v>2</v>
      </c>
      <c r="E61" s="7" t="s">
        <v>7</v>
      </c>
      <c r="F61" s="7">
        <v>14.5</v>
      </c>
      <c r="G61" s="7" t="s">
        <v>3</v>
      </c>
    </row>
    <row r="62" spans="1:7" s="7" customFormat="1" x14ac:dyDescent="0.3">
      <c r="A62" s="7">
        <v>3</v>
      </c>
      <c r="B62" s="6">
        <f t="shared" si="8"/>
        <v>57</v>
      </c>
      <c r="C62" s="6">
        <f t="shared" si="6"/>
        <v>59</v>
      </c>
      <c r="D62" s="7" t="s">
        <v>3</v>
      </c>
      <c r="E62" s="7" t="s">
        <v>7</v>
      </c>
      <c r="F62" s="7">
        <v>12</v>
      </c>
    </row>
    <row r="63" spans="1:7" s="7" customFormat="1" x14ac:dyDescent="0.3">
      <c r="A63" s="7">
        <v>3</v>
      </c>
      <c r="B63" s="6">
        <f t="shared" si="8"/>
        <v>57</v>
      </c>
      <c r="C63" s="6">
        <f t="shared" si="6"/>
        <v>60</v>
      </c>
      <c r="D63" s="7" t="s">
        <v>3</v>
      </c>
      <c r="E63" s="7" t="s">
        <v>10</v>
      </c>
      <c r="F63" s="7">
        <v>0.5</v>
      </c>
    </row>
    <row r="64" spans="1:7" s="7" customFormat="1" x14ac:dyDescent="0.3">
      <c r="A64" s="7">
        <v>3</v>
      </c>
      <c r="B64" s="6">
        <f t="shared" si="8"/>
        <v>57</v>
      </c>
      <c r="C64" s="6">
        <f t="shared" si="6"/>
        <v>61</v>
      </c>
      <c r="D64" s="7" t="s">
        <v>3</v>
      </c>
      <c r="E64" s="7" t="s">
        <v>7</v>
      </c>
      <c r="F64" s="7">
        <v>8</v>
      </c>
    </row>
    <row r="65" spans="1:6" s="7" customFormat="1" x14ac:dyDescent="0.3">
      <c r="A65" s="7">
        <v>3</v>
      </c>
      <c r="B65" s="6">
        <f t="shared" si="8"/>
        <v>57</v>
      </c>
      <c r="C65" s="6">
        <f t="shared" si="6"/>
        <v>62</v>
      </c>
      <c r="D65" s="7" t="s">
        <v>3</v>
      </c>
      <c r="E65" s="7" t="s">
        <v>7</v>
      </c>
      <c r="F65" s="7">
        <v>16.5</v>
      </c>
    </row>
    <row r="66" spans="1:6" s="7" customFormat="1" x14ac:dyDescent="0.3">
      <c r="A66" s="7">
        <v>3</v>
      </c>
      <c r="B66" s="6">
        <f t="shared" si="8"/>
        <v>57</v>
      </c>
      <c r="C66" s="6">
        <f t="shared" si="6"/>
        <v>63</v>
      </c>
      <c r="D66" s="7" t="s">
        <v>3</v>
      </c>
      <c r="E66" s="7" t="s">
        <v>10</v>
      </c>
      <c r="F66" s="7">
        <v>0</v>
      </c>
    </row>
    <row r="67" spans="1:6" x14ac:dyDescent="0.3">
      <c r="A67" s="1">
        <v>3</v>
      </c>
      <c r="B67" s="2"/>
      <c r="C67" s="16">
        <f t="shared" si="6"/>
        <v>64</v>
      </c>
      <c r="D67" s="1" t="s">
        <v>2</v>
      </c>
      <c r="E67" s="1" t="s">
        <v>7</v>
      </c>
      <c r="F67" s="1">
        <v>11.5</v>
      </c>
    </row>
    <row r="69" spans="1:6" x14ac:dyDescent="0.3">
      <c r="C69" s="2"/>
    </row>
    <row r="70" spans="1:6" x14ac:dyDescent="0.3">
      <c r="C70" s="2"/>
    </row>
    <row r="71" spans="1:6" x14ac:dyDescent="0.3">
      <c r="C71" s="2"/>
    </row>
    <row r="75" spans="1:6" x14ac:dyDescent="0.3">
      <c r="E75" s="2"/>
    </row>
  </sheetData>
  <mergeCells count="9">
    <mergeCell ref="E1:F1"/>
    <mergeCell ref="A1:B1"/>
    <mergeCell ref="J2:J5"/>
    <mergeCell ref="J13:O21"/>
    <mergeCell ref="I25:J25"/>
    <mergeCell ref="K25:L25"/>
    <mergeCell ref="I23:P23"/>
    <mergeCell ref="I24:L24"/>
    <mergeCell ref="M24:P2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G32" sqref="G32"/>
    </sheetView>
  </sheetViews>
  <sheetFormatPr defaultRowHeight="14.4" x14ac:dyDescent="0.3"/>
  <sheetData>
    <row r="1" spans="1:2" ht="15" x14ac:dyDescent="0.25">
      <c r="A1" s="29" t="s">
        <v>40</v>
      </c>
      <c r="B1" s="29" t="s">
        <v>39</v>
      </c>
    </row>
    <row r="2" spans="1:2" ht="15" x14ac:dyDescent="0.25">
      <c r="A2" s="31">
        <v>0</v>
      </c>
      <c r="B2" s="31">
        <v>7</v>
      </c>
    </row>
    <row r="3" spans="1:2" ht="15" x14ac:dyDescent="0.25">
      <c r="A3" s="30">
        <v>0.5</v>
      </c>
      <c r="B3" s="27">
        <v>11</v>
      </c>
    </row>
    <row r="4" spans="1:2" ht="15" x14ac:dyDescent="0.25">
      <c r="A4" s="30">
        <v>1</v>
      </c>
      <c r="B4" s="27">
        <v>2</v>
      </c>
    </row>
    <row r="5" spans="1:2" ht="15" x14ac:dyDescent="0.25">
      <c r="A5" s="30">
        <v>1.5</v>
      </c>
      <c r="B5" s="27">
        <v>0</v>
      </c>
    </row>
    <row r="6" spans="1:2" ht="15" x14ac:dyDescent="0.25">
      <c r="A6" s="30">
        <v>2</v>
      </c>
      <c r="B6" s="27">
        <v>2</v>
      </c>
    </row>
    <row r="7" spans="1:2" ht="15" x14ac:dyDescent="0.25">
      <c r="A7" s="30">
        <v>2.5</v>
      </c>
      <c r="B7" s="27">
        <v>1</v>
      </c>
    </row>
    <row r="8" spans="1:2" ht="15" x14ac:dyDescent="0.25">
      <c r="A8" s="30">
        <v>3</v>
      </c>
      <c r="B8" s="27">
        <v>3</v>
      </c>
    </row>
    <row r="9" spans="1:2" ht="15" x14ac:dyDescent="0.25">
      <c r="A9" s="30">
        <v>3.5</v>
      </c>
      <c r="B9" s="27">
        <v>2</v>
      </c>
    </row>
    <row r="10" spans="1:2" ht="15" x14ac:dyDescent="0.25">
      <c r="A10" s="30">
        <v>4</v>
      </c>
      <c r="B10" s="27">
        <v>1</v>
      </c>
    </row>
    <row r="11" spans="1:2" ht="15" x14ac:dyDescent="0.25">
      <c r="A11" s="30">
        <v>4.5</v>
      </c>
      <c r="B11" s="27">
        <v>0</v>
      </c>
    </row>
    <row r="12" spans="1:2" ht="15" x14ac:dyDescent="0.25">
      <c r="A12" s="30">
        <v>5</v>
      </c>
      <c r="B12" s="27">
        <v>1</v>
      </c>
    </row>
    <row r="13" spans="1:2" ht="15" x14ac:dyDescent="0.25">
      <c r="A13" s="30">
        <v>5.5</v>
      </c>
      <c r="B13" s="27">
        <v>1</v>
      </c>
    </row>
    <row r="14" spans="1:2" ht="15" x14ac:dyDescent="0.25">
      <c r="A14" s="30">
        <v>6</v>
      </c>
      <c r="B14" s="27">
        <v>2</v>
      </c>
    </row>
    <row r="15" spans="1:2" ht="15" x14ac:dyDescent="0.25">
      <c r="A15" s="30">
        <v>6.5</v>
      </c>
      <c r="B15" s="27">
        <v>2</v>
      </c>
    </row>
    <row r="16" spans="1:2" ht="15" x14ac:dyDescent="0.25">
      <c r="A16" s="30">
        <v>7</v>
      </c>
      <c r="B16" s="27">
        <v>0</v>
      </c>
    </row>
    <row r="17" spans="1:2" ht="15" x14ac:dyDescent="0.25">
      <c r="A17" s="30">
        <v>7.5</v>
      </c>
      <c r="B17" s="27">
        <v>0</v>
      </c>
    </row>
    <row r="18" spans="1:2" ht="15" x14ac:dyDescent="0.25">
      <c r="A18" s="30">
        <v>8</v>
      </c>
      <c r="B18" s="27">
        <v>1</v>
      </c>
    </row>
    <row r="19" spans="1:2" ht="15" x14ac:dyDescent="0.25">
      <c r="A19" s="30">
        <v>8.5</v>
      </c>
      <c r="B19" s="27">
        <v>2</v>
      </c>
    </row>
    <row r="20" spans="1:2" ht="15" x14ac:dyDescent="0.25">
      <c r="A20" s="30">
        <v>9</v>
      </c>
      <c r="B20" s="27">
        <v>1</v>
      </c>
    </row>
    <row r="21" spans="1:2" ht="15" x14ac:dyDescent="0.25">
      <c r="A21" s="30">
        <v>9.5</v>
      </c>
      <c r="B21" s="27">
        <v>1</v>
      </c>
    </row>
    <row r="22" spans="1:2" ht="15" x14ac:dyDescent="0.25">
      <c r="A22" s="30">
        <v>10</v>
      </c>
      <c r="B22" s="27">
        <v>0</v>
      </c>
    </row>
    <row r="23" spans="1:2" ht="15" x14ac:dyDescent="0.25">
      <c r="A23" s="30">
        <v>10.5</v>
      </c>
      <c r="B23" s="27">
        <v>1</v>
      </c>
    </row>
    <row r="24" spans="1:2" ht="15" x14ac:dyDescent="0.25">
      <c r="A24" s="30">
        <v>11</v>
      </c>
      <c r="B24" s="27">
        <v>1</v>
      </c>
    </row>
    <row r="25" spans="1:2" ht="15" x14ac:dyDescent="0.25">
      <c r="A25" s="30">
        <v>11.5</v>
      </c>
      <c r="B25" s="27">
        <v>2</v>
      </c>
    </row>
    <row r="26" spans="1:2" ht="15" x14ac:dyDescent="0.25">
      <c r="A26" s="30">
        <v>12</v>
      </c>
      <c r="B26" s="27">
        <v>5</v>
      </c>
    </row>
    <row r="27" spans="1:2" ht="15" x14ac:dyDescent="0.25">
      <c r="A27" s="30">
        <v>12.5</v>
      </c>
      <c r="B27" s="27">
        <v>3</v>
      </c>
    </row>
    <row r="28" spans="1:2" x14ac:dyDescent="0.3">
      <c r="A28" s="30">
        <v>13</v>
      </c>
      <c r="B28" s="27">
        <v>2</v>
      </c>
    </row>
    <row r="29" spans="1:2" x14ac:dyDescent="0.3">
      <c r="A29" s="30">
        <v>13.5</v>
      </c>
      <c r="B29" s="27">
        <v>1</v>
      </c>
    </row>
    <row r="30" spans="1:2" x14ac:dyDescent="0.3">
      <c r="A30" s="30">
        <v>14</v>
      </c>
      <c r="B30" s="27">
        <v>0</v>
      </c>
    </row>
    <row r="31" spans="1:2" x14ac:dyDescent="0.3">
      <c r="A31" s="30">
        <v>14.5</v>
      </c>
      <c r="B31" s="27">
        <v>2</v>
      </c>
    </row>
    <row r="32" spans="1:2" x14ac:dyDescent="0.3">
      <c r="A32" s="30">
        <v>15</v>
      </c>
      <c r="B32" s="27">
        <v>0</v>
      </c>
    </row>
    <row r="33" spans="1:2" x14ac:dyDescent="0.3">
      <c r="A33" s="30">
        <v>15.5</v>
      </c>
      <c r="B33" s="27">
        <v>0</v>
      </c>
    </row>
    <row r="34" spans="1:2" x14ac:dyDescent="0.3">
      <c r="A34" s="30">
        <v>16</v>
      </c>
      <c r="B34" s="27">
        <v>0</v>
      </c>
    </row>
    <row r="35" spans="1:2" x14ac:dyDescent="0.3">
      <c r="A35" s="30">
        <v>16.5</v>
      </c>
      <c r="B35" s="27">
        <v>1</v>
      </c>
    </row>
    <row r="36" spans="1:2" x14ac:dyDescent="0.3">
      <c r="A36" s="30">
        <v>17</v>
      </c>
      <c r="B36" s="27">
        <v>0</v>
      </c>
    </row>
    <row r="37" spans="1:2" x14ac:dyDescent="0.3">
      <c r="A37" s="30">
        <v>17.5</v>
      </c>
      <c r="B37" s="27">
        <v>0</v>
      </c>
    </row>
    <row r="38" spans="1:2" x14ac:dyDescent="0.3">
      <c r="A38" s="30">
        <v>18</v>
      </c>
      <c r="B38" s="27">
        <v>2</v>
      </c>
    </row>
    <row r="39" spans="1:2" ht="15" thickBot="1" x14ac:dyDescent="0.35">
      <c r="A39" s="28" t="s">
        <v>38</v>
      </c>
      <c r="B39" s="28">
        <v>4</v>
      </c>
    </row>
  </sheetData>
  <sortState ref="A2:A37">
    <sortCondition ref="A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Sheet5</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adeesha</dc:creator>
  <cp:lastModifiedBy>adeesha</cp:lastModifiedBy>
  <dcterms:created xsi:type="dcterms:W3CDTF">2015-03-16T15:07:48Z</dcterms:created>
  <dcterms:modified xsi:type="dcterms:W3CDTF">2016-01-18T17:03:00Z</dcterms:modified>
</cp:coreProperties>
</file>