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TE" sheetId="1" r:id="rId3"/>
    <sheet state="visible" name="NORDESTE" sheetId="2" r:id="rId4"/>
    <sheet state="visible" name="CENTRO-OESTE" sheetId="3" r:id="rId5"/>
    <sheet state="visible" name="SUDESTE" sheetId="4" r:id="rId6"/>
    <sheet state="visible" name="SUL" sheetId="5" r:id="rId7"/>
    <sheet state="visible" name="Cálculos" sheetId="6" r:id="rId8"/>
    <sheet state="hidden" name="Cópia de UNIVERSIDADES FEDERAIS" sheetId="7" r:id="rId9"/>
  </sheets>
  <definedNames>
    <definedName hidden="1" localSheetId="0" name="Z_95188EFD_1CC7_476B_ABF2_09E6D99C4F2F_.wvu.FilterData">NORTE!$A$1:$S$12</definedName>
    <definedName hidden="1" localSheetId="0" name="Z_1CEDB890_33B5_451B_8930_4B23ED7BD116_.wvu.FilterData">NORTE!$A$1:$S$12</definedName>
    <definedName name="PERCENT_PCD">LAMBDA(FIXED(DIVIDE(cell*100,cell),4))</definedName>
  </definedNames>
  <calcPr/>
  <customWorkbookViews>
    <customWorkbookView activeSheetId="0" maximized="1" windowHeight="0" windowWidth="0" guid="{95188EFD-1CC7-476B-ABF2-09E6D99C4F2F}" name="Filtro 1"/>
    <customWorkbookView activeSheetId="0" maximized="1" windowHeight="0" windowWidth="0" guid="{1CEDB890-33B5-451B-8930-4B23ED7BD116}" name="Filtro 2"/>
  </customWorkbookViews>
</workbook>
</file>

<file path=xl/sharedStrings.xml><?xml version="1.0" encoding="utf-8"?>
<sst xmlns="http://schemas.openxmlformats.org/spreadsheetml/2006/main" count="333" uniqueCount="240">
  <si>
    <t>NOME</t>
  </si>
  <si>
    <t>SITE</t>
  </si>
  <si>
    <t>PORTAL</t>
  </si>
  <si>
    <t>CONTATO</t>
  </si>
  <si>
    <t>INFORMA E RECURSOS</t>
  </si>
  <si>
    <t>DIRECIONA PARA SERVICOS</t>
  </si>
  <si>
    <t>N/A</t>
  </si>
  <si>
    <t>TOTAL</t>
  </si>
  <si>
    <t>TOTAL PcD</t>
  </si>
  <si>
    <t>% PCD</t>
  </si>
  <si>
    <t>AUDITIVA</t>
  </si>
  <si>
    <t>BAIXA VISÃO</t>
  </si>
  <si>
    <t>CEGUEIRA</t>
  </si>
  <si>
    <t>FÍSICA</t>
  </si>
  <si>
    <t>INTELECTUAL</t>
  </si>
  <si>
    <t>SUPERDOTAÇÃO</t>
  </si>
  <si>
    <t>SURDEZ</t>
  </si>
  <si>
    <t>SURDOCEGUEIRA</t>
  </si>
  <si>
    <t>TGD</t>
  </si>
  <si>
    <t>Universidade Federal do Pará (UFPA)</t>
  </si>
  <si>
    <t>ufpa.br</t>
  </si>
  <si>
    <t>https://saest.ufpa.br/coacess/</t>
  </si>
  <si>
    <t>Universidade Federal do Acre (UFAC)</t>
  </si>
  <si>
    <t>ufac.br</t>
  </si>
  <si>
    <t>https://www.ufac.br/site/ufac/proaes/nai</t>
  </si>
  <si>
    <t>Universidade Federal do Amazonas (UFAM)</t>
  </si>
  <si>
    <t>ufam.edu.br</t>
  </si>
  <si>
    <t>Comissão de Acessibilidade e Diversidade</t>
  </si>
  <si>
    <t>Universidade Federal de Rondônia (UNIR)</t>
  </si>
  <si>
    <t>unir.br</t>
  </si>
  <si>
    <t>https://procea.unir.br/pagina/exibir/17978</t>
  </si>
  <si>
    <t>Universidade Federal de Roraima (UFRR)</t>
  </si>
  <si>
    <t>ufrr.br</t>
  </si>
  <si>
    <t>https://antigo.ufrr.br/prae/dac-apresentacao</t>
  </si>
  <si>
    <t>Universidade Federal do Tocantins (UFT)</t>
  </si>
  <si>
    <t>https://www.uft.edu.br/</t>
  </si>
  <si>
    <t>https://www.uft.edu.br/assistencia-estudantil/contatos/pro-reitoria-de-assistencia-estudantil/cae</t>
  </si>
  <si>
    <t>Universidade Federal Rural da Amazônia (UFRA)</t>
  </si>
  <si>
    <t>https://novo.ufra.edu.br/</t>
  </si>
  <si>
    <t>https://nucleoacessar.ufra.edu.br/</t>
  </si>
  <si>
    <t>Universidade Federal do Sul e Sudeste do Pará (UNIFESSPA)</t>
  </si>
  <si>
    <t>https://www.unifesspa.edu.br/</t>
  </si>
  <si>
    <t>https://naia.unifesspa.edu.br/</t>
  </si>
  <si>
    <t>Universidade Federal do Oeste do Pará (UFOPA)</t>
  </si>
  <si>
    <t>https://www.ufopa.edu.br/ufopa/</t>
  </si>
  <si>
    <t>https://www.ufopa.edu.br/proges/servicos-4/nucleo-de-acessibilidade/</t>
  </si>
  <si>
    <t>Universidade Federal do Norte do Tocantins (UFNT)</t>
  </si>
  <si>
    <t>https://ufnt.edu.br/</t>
  </si>
  <si>
    <t>https://ufnt.edu.br/daep-coordenacao-de-acessibilidade/</t>
  </si>
  <si>
    <t>Universidade Federal do Amapá (UNIFAP)</t>
  </si>
  <si>
    <t>https://www.unifap.br/</t>
  </si>
  <si>
    <t>https://www2.unifap.br/nai/</t>
  </si>
  <si>
    <t>Universidade Federal da Paraíba (UFPB)</t>
  </si>
  <si>
    <t>ufpb.br</t>
  </si>
  <si>
    <t>https://www.ufpb.br/cia</t>
  </si>
  <si>
    <t>Universidade Federal do Maranhão (UFMA)</t>
  </si>
  <si>
    <t>https://portalpadrao.ufma.br/</t>
  </si>
  <si>
    <t>https://portalpadrao.ufma.br/proen/daces</t>
  </si>
  <si>
    <t>Universidade Federal de Campina Grande (UFCG)</t>
  </si>
  <si>
    <t>http://www.ufcg.edu.br/</t>
  </si>
  <si>
    <t>https://prac.ufcg.edu.br/</t>
  </si>
  <si>
    <t>Universidade Federal de Pernambuco (UFPE)</t>
  </si>
  <si>
    <t>https://www.ufpe.br/</t>
  </si>
  <si>
    <t>https://www.ufpe.br/nucleodeacessibilidade</t>
  </si>
  <si>
    <t>Universidade Federal do Ceará (UFCE)</t>
  </si>
  <si>
    <t>https://www.ufc.br/</t>
  </si>
  <si>
    <t>https://acessibilidade.ufc.br/pt/</t>
  </si>
  <si>
    <t>Universidade Federal de Sergipe (UFS)</t>
  </si>
  <si>
    <t>ufs.br</t>
  </si>
  <si>
    <t>https://dain.ufs.br/pagina/21493</t>
  </si>
  <si>
    <t>Universidade Federal Rural do Semi-Árido (Ufersa)</t>
  </si>
  <si>
    <t>http://www.ufersa.edu.br/</t>
  </si>
  <si>
    <t>https://caadis.ufersa.edu.br/</t>
  </si>
  <si>
    <t>Universidade Federal do Piauí (UFPI)</t>
  </si>
  <si>
    <t>ufpi.br</t>
  </si>
  <si>
    <t>https://nau.ufpi.edu.br/</t>
  </si>
  <si>
    <t>Universidade Federal do Rio Grande do Norte (UFRN)</t>
  </si>
  <si>
    <t>ufrn.br</t>
  </si>
  <si>
    <t>https://sia.ufrn.br/</t>
  </si>
  <si>
    <t>Universidade Federal de Alagoas (UFAL)</t>
  </si>
  <si>
    <t>ufal.br</t>
  </si>
  <si>
    <t>https://ufal.br/estudante/assistencia-estudantil/nucleo-de-acessibilidade</t>
  </si>
  <si>
    <t>Universidade Federal do Bahia (UFBA)</t>
  </si>
  <si>
    <t>https://www.ufba.br/</t>
  </si>
  <si>
    <t>http://www.napeacessivel.ufba.br/</t>
  </si>
  <si>
    <t>Universidade Federal do Vale do São Francisco (UNIVASF)</t>
  </si>
  <si>
    <t>https://www.portais.univasf.edu.br/</t>
  </si>
  <si>
    <t>https://portais.univasf.edu.br/nai/home</t>
  </si>
  <si>
    <t>Universidade Federal do Recôncavo da Bahia (UFRB)</t>
  </si>
  <si>
    <t>ufrb.edu.br</t>
  </si>
  <si>
    <t>https://www.ufrb.edu.br/prograd/nupi</t>
  </si>
  <si>
    <t>Universidade Federal do Cariri (UFCA)</t>
  </si>
  <si>
    <t>https://www.ufca.edu.br/</t>
  </si>
  <si>
    <t>https://www.ufca.edu.br/instituicao/administrativo/estrutura-organizacional/orgaos-complementares/secretaria-de-acessibilidade/</t>
  </si>
  <si>
    <t>Universidade Federal do Oeste da Bahia (UFOB)</t>
  </si>
  <si>
    <t>https://www.ufob.edu.br/</t>
  </si>
  <si>
    <t>https://ufob.edu.br/a-ufob/estrutura/pro-reitorias/proae/estrutura/diretoria-de-acoes-afirmativas-e-assuntos-estudantis/coordenadoria-de-politicas-de-acoes-afirmativas/nucleo-de-acessibilidade-e-inclusao</t>
  </si>
  <si>
    <t>Universidade Federal do Sul da Bahia (UFSB)</t>
  </si>
  <si>
    <t>http://www.ufsb.edu.br/</t>
  </si>
  <si>
    <t>https://ufsb.edu.br/proaf/proaf/dace/cqv/setor-de-acessibilidade-e-inclusao</t>
  </si>
  <si>
    <t>Universidade Federal do Delta do Parnaíba (UFDPar)</t>
  </si>
  <si>
    <t>http://www.ufdpar.edu.br/</t>
  </si>
  <si>
    <t>https://ufdpar.edu.br/prae/paginas/nucleo-de-inclusao-e-acessibilidade-nia</t>
  </si>
  <si>
    <t>Universidade Federal Rural de Pernambuco (UFRPE)</t>
  </si>
  <si>
    <t>https://www.ufrpe.br/</t>
  </si>
  <si>
    <t>https://www.naces.ufrpe.br/</t>
  </si>
  <si>
    <t>Universidade Federal da Lusofonia Afro-Brasileira (Unilab)</t>
  </si>
  <si>
    <t>https://unilab.edu.br/</t>
  </si>
  <si>
    <t>https://unilab.edu.br/niadi/</t>
  </si>
  <si>
    <t>Universidade Federal do Agreste de Pernambuco (Ufape)</t>
  </si>
  <si>
    <t>http://www.ufape.edu.br/</t>
  </si>
  <si>
    <t>https://ufape.edu.br/secretaria-acessibilidade</t>
  </si>
  <si>
    <t>Universidade Federal de Mato Grosso do Sul (UFMS)</t>
  </si>
  <si>
    <t>ufms.br</t>
  </si>
  <si>
    <t>https://proaes.ufms.br/coordenadorias/diiest/seaaf/</t>
  </si>
  <si>
    <t>Universidade Federal de Goiás (UFG)</t>
  </si>
  <si>
    <t>ufg.br</t>
  </si>
  <si>
    <t>https://acessibilidade.ufg.br/</t>
  </si>
  <si>
    <t>Universidade de Brasília (UnB)</t>
  </si>
  <si>
    <t>unb.br</t>
  </si>
  <si>
    <t>https://www.acessibilidade.unb.br/</t>
  </si>
  <si>
    <t>Universidade Federal de Mato Grosso (UFMT)</t>
  </si>
  <si>
    <t>ufmt.br</t>
  </si>
  <si>
    <t>https://ufmt.br/unidade/nai</t>
  </si>
  <si>
    <t>Universidade Federal da Grande Dourados (UFGD)</t>
  </si>
  <si>
    <t>ufgd.edu.br</t>
  </si>
  <si>
    <t>https://portal.ufgd.edu.br/setor/numiac/index</t>
  </si>
  <si>
    <t>Universidade Federal de Jataí (UFJ)</t>
  </si>
  <si>
    <t>https://portalufj.jatai.ufg.br/</t>
  </si>
  <si>
    <t>https://nai.jatai.ufg.br/p/43964-apresentacao</t>
  </si>
  <si>
    <t>Universidade Federal de Catalão (UFCat)</t>
  </si>
  <si>
    <t>ufcat.edu.br</t>
  </si>
  <si>
    <t>https://nai.ufcat.edu.br/</t>
  </si>
  <si>
    <t>Universidade Federal de Rondonópolis (UFR)</t>
  </si>
  <si>
    <t>https://ufr.edu.br/</t>
  </si>
  <si>
    <t>https://ufr.edu.br/prae/</t>
  </si>
  <si>
    <t>Universidade Federal do Rio de Janeiro (UFRJ)</t>
  </si>
  <si>
    <t>ufrj.br</t>
  </si>
  <si>
    <t>https://acessibilidade.ufrj.br/</t>
  </si>
  <si>
    <t>Universidade Federal Fluminense (UFF)</t>
  </si>
  <si>
    <t>uff.br</t>
  </si>
  <si>
    <r>
      <rPr>
        <rFont val="Roboto"/>
        <color rgb="FF1155CC"/>
        <sz val="10.0"/>
        <u/>
      </rPr>
      <t>https://sensibiliza.uff.br/</t>
    </r>
    <r>
      <rPr>
        <rFont val="Roboto"/>
        <color rgb="FF434343"/>
        <sz val="10.0"/>
      </rPr>
      <t xml:space="preserve">
</t>
    </r>
    <r>
      <rPr>
        <rFont val="Roboto"/>
        <color rgb="FF1155CC"/>
        <sz val="10.0"/>
        <u/>
      </rPr>
      <t>https://uffacessivel.uff.br/</t>
    </r>
  </si>
  <si>
    <t>Universidade Federal de Minas Gerais (UFMG)</t>
  </si>
  <si>
    <t>ufmg.br</t>
  </si>
  <si>
    <t>https://www.ufmg.br/nai/</t>
  </si>
  <si>
    <t>Universidade Federal de Uberlândia (UFU)</t>
  </si>
  <si>
    <t>https://www.ufu.br/</t>
  </si>
  <si>
    <t>https://www.prograd.ufu.br/unidades-organizacionais/divisao-de-acessibilidade-e-inclusao-dacin</t>
  </si>
  <si>
    <t>Universidade Federal do Espírito Santo (UFES)</t>
  </si>
  <si>
    <t>ufes.br</t>
  </si>
  <si>
    <t>https://acessibilidade.ufes.br/</t>
  </si>
  <si>
    <t>Universidade Federal do ABC (UFABC)</t>
  </si>
  <si>
    <t>http://www.ufabc.edu.br/</t>
  </si>
  <si>
    <t>https://proap.ufabc.edu.br/</t>
  </si>
  <si>
    <t>Universidade Federal de Juiz de Fora (UFJF)</t>
  </si>
  <si>
    <t>https://www2.ufjf.br/ufjf/</t>
  </si>
  <si>
    <t>https://www2.ufjf.br/nai/</t>
  </si>
  <si>
    <t>Universidade Federal de São Paulo (UNIFESP)</t>
  </si>
  <si>
    <t>unifesp.br</t>
  </si>
  <si>
    <t>https://acessibilidade.unifesp.br/</t>
  </si>
  <si>
    <t>Universidade Federal de Viçosa (UFV)</t>
  </si>
  <si>
    <t>ufv.br</t>
  </si>
  <si>
    <t>https://upi.ufv.br/</t>
  </si>
  <si>
    <t>Universidade Federal do Estado do Rio de Janeiro (UNIRIO)</t>
  </si>
  <si>
    <t>unirio.br</t>
  </si>
  <si>
    <t>https://www.unirio.br/nai</t>
  </si>
  <si>
    <t>Universidade Federal de Lavras (UFLA)</t>
  </si>
  <si>
    <t>ufla.br</t>
  </si>
  <si>
    <t>https://prape.ufla.br/servicos-em-destaque/padnee</t>
  </si>
  <si>
    <t>Universidade Federal de Alfenas (Unifal-MG)</t>
  </si>
  <si>
    <t>http://www.unifal-mg.edu.br/</t>
  </si>
  <si>
    <t>https://www.unifal-mg.edu.br/prace/nai-nucleo-de-acessibilidade-e-inclusao/</t>
  </si>
  <si>
    <t>Universidade Federal de São João del-Rei (UFSJ)</t>
  </si>
  <si>
    <t>http://www.ufsj.edu.br/</t>
  </si>
  <si>
    <t>https://ufsj.edu.br/proae/inclusao_e_acessibilidade.php</t>
  </si>
  <si>
    <t>Universidade Federal Rural do Rio de Janeiro (UFRRJ)</t>
  </si>
  <si>
    <t>https://portal.ufrrj.br/</t>
  </si>
  <si>
    <t>https://portal.ufrrj.br/pro-reitoria-de-graduacao/nucleo-de-acessibilidade-e-inclusao-da-ufrrj/</t>
  </si>
  <si>
    <t>Universidade Federal de Ouro Preto (UFOP)</t>
  </si>
  <si>
    <t>ufop.br</t>
  </si>
  <si>
    <t>https://cain.ufop.br/</t>
  </si>
  <si>
    <t>Universidades Federal dos Vales do Jequitinhonha e Mucuri (UFVJM)</t>
  </si>
  <si>
    <t>http://www.ufvjm.edu.br/</t>
  </si>
  <si>
    <t>http://www.ufvjm.edu.br/proace/naci.html</t>
  </si>
  <si>
    <t>Universidade Federal do Triângulo Mineiro (UFTM)</t>
  </si>
  <si>
    <t>http://www.uftm.edu.br/</t>
  </si>
  <si>
    <t>https://www.uftm.edu.br/proace/setor-de-acessibilidade</t>
  </si>
  <si>
    <t>Universidade Federal de Itajubá (UNIFEI)</t>
  </si>
  <si>
    <t>unifei.edu.br</t>
  </si>
  <si>
    <t>https://nei.unifei.edu.br/</t>
  </si>
  <si>
    <t>Universidade Federal de São Carlos (UFSCar)</t>
  </si>
  <si>
    <t>ufscar.br</t>
  </si>
  <si>
    <t>https://www.saade.ufscar.br/</t>
  </si>
  <si>
    <t>Universidade Tecnológica Federal do Paraná (UTFPR)</t>
  </si>
  <si>
    <t>utfpr.edu.br</t>
  </si>
  <si>
    <t>https://www.utfpr.edu.br/estrutura/grad/contatos/dirgrad-pb/nai</t>
  </si>
  <si>
    <t>Universidade Federal de Santa Maria (UFSM)</t>
  </si>
  <si>
    <t>ufsm.br</t>
  </si>
  <si>
    <t>https://www.ufsm.br/pro-reitorias/prograd/caed/nucleo-de-acessibilidade</t>
  </si>
  <si>
    <t>Universidade Federal de Santa Catarina (UFSC)</t>
  </si>
  <si>
    <t>ufsc.br</t>
  </si>
  <si>
    <t>https://cae.ufsc.br/</t>
  </si>
  <si>
    <t>Universidade Federal do Paraná (UFPR)</t>
  </si>
  <si>
    <t>ufpr.br</t>
  </si>
  <si>
    <t>https://sipad.ufpr.br/napne-2/</t>
  </si>
  <si>
    <t>Universidade Federal do Rio Grande do Sul (UFRGS)</t>
  </si>
  <si>
    <t>ufrgs.br</t>
  </si>
  <si>
    <t>https://www.ufrgs.br/incluir/</t>
  </si>
  <si>
    <t>Universidade Federal de Pelotas (UFPel)</t>
  </si>
  <si>
    <t>https://portal.ufpel.edu.br/</t>
  </si>
  <si>
    <t>https://wp.ufpel.edu.br/nai/</t>
  </si>
  <si>
    <t>Universidade Federal do Pampa (UNIPAMPA)</t>
  </si>
  <si>
    <t>https://unipampa.edu.br/portal/#</t>
  </si>
  <si>
    <r>
      <rPr>
        <rFont val="Roboto"/>
        <color rgb="FF1155CC"/>
        <sz val="10.0"/>
        <u/>
      </rPr>
      <t>https://sites.unipampa.edu.br/nina/</t>
    </r>
    <r>
      <rPr>
        <rFont val="Roboto"/>
        <color rgb="FF434343"/>
        <sz val="10.0"/>
      </rPr>
      <t xml:space="preserve">
https://sites.unipampa.edu.br/nei/</t>
    </r>
  </si>
  <si>
    <t>Universidade Federal do Rio Grande (Furg)</t>
  </si>
  <si>
    <t>https://www.furg.br/</t>
  </si>
  <si>
    <t>https://caid.furg.br/comissao-de-acessibilidade-e-inclusao</t>
  </si>
  <si>
    <t>Universidade Federal da Fronteira Sul (UFFS)</t>
  </si>
  <si>
    <t>uffs.edu.br</t>
  </si>
  <si>
    <t>Núcleo de Acessibilidade da UFFS</t>
  </si>
  <si>
    <t>Universidade Federal da Integração Latino-Americana (Unila)</t>
  </si>
  <si>
    <t>http://www.unila.edu.br/</t>
  </si>
  <si>
    <t>https://portal.unila.edu.br/secafe/acessibilidade-e-inclusao-da-pessoa-com-deficiencia/sobre</t>
  </si>
  <si>
    <t>Universidade Federal de Ciências da Saúde de Porto Alegre (UFCSPA)</t>
  </si>
  <si>
    <t>https://ufcspa.edu.br/</t>
  </si>
  <si>
    <t>https://ufcspa.edu.br/vida-no-campus/diversidade-e-inclusao/plano-de-garantia-de-acessibilidade</t>
  </si>
  <si>
    <t>REGIÃO</t>
  </si>
  <si>
    <t>TOTAL DE PORTAIS</t>
  </si>
  <si>
    <t>TOTAL DE UNIVERSIDADES</t>
  </si>
  <si>
    <t>% SÓ CONTATO</t>
  </si>
  <si>
    <t>% SÓ INFORMA</t>
  </si>
  <si>
    <t>% DIRECIONA</t>
  </si>
  <si>
    <t>% NÃO POSSUI</t>
  </si>
  <si>
    <t>NORTE</t>
  </si>
  <si>
    <t>NORDESTE</t>
  </si>
  <si>
    <t>CENTRO-OESTE</t>
  </si>
  <si>
    <t>SUDESTE</t>
  </si>
  <si>
    <t>SUL</t>
  </si>
  <si>
    <t>QUANTITATIVO PcD 2022</t>
  </si>
  <si>
    <t>REGIÃO NORTE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</si>
</sst>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&quot;h&quot;m&quot; &quot;"/>
    <numFmt numFmtId="165" formatCode="0.0%"/>
    <numFmt numFmtId="166" formatCode="m&quot;/&quot;d"/>
    <numFmt numFmtId="167" formatCode="dd&quot;/&quot;mm"/>
    <numFmt numFmtId="168" formatCode="h:mm am/pm"/>
  </numFmts>
  <fonts count="28">
    <font>
      <sz val="10.0"/>
      <color rgb="FF000000"/>
      <name val="Arial"/>
    </font>
    <font>
      <b/>
      <sz val="11.0"/>
      <color rgb="FF434343"/>
      <name val="Roboto"/>
    </font>
    <font>
      <sz val="10.0"/>
      <color rgb="FF434343"/>
      <name val="Roboto"/>
    </font>
    <font>
      <u/>
      <sz val="10.0"/>
      <color rgb="FF434343"/>
      <name val="Roboto"/>
    </font>
    <font>
      <sz val="10.0"/>
      <color rgb="FF555555"/>
      <name val="Roboto"/>
    </font>
    <font>
      <u/>
      <sz val="10.0"/>
      <color rgb="FF434343"/>
      <name val="Roboto"/>
    </font>
    <font>
      <u/>
      <sz val="10.0"/>
      <color rgb="FF434343"/>
      <name val="Roboto"/>
    </font>
    <font>
      <u/>
      <sz val="10.0"/>
      <color rgb="FF434343"/>
      <name val="Roboto"/>
    </font>
    <font>
      <u/>
      <sz val="10.0"/>
      <color rgb="FF434343"/>
      <name val="Roboto"/>
    </font>
    <font>
      <u/>
      <sz val="10.0"/>
      <color rgb="FF434343"/>
      <name val="Roboto"/>
    </font>
    <font>
      <u/>
      <sz val="10.0"/>
      <color rgb="FF0000FF"/>
      <name val="Roboto"/>
    </font>
    <font>
      <u/>
      <sz val="10.0"/>
      <color rgb="FF434343"/>
      <name val="Roboto"/>
    </font>
    <font>
      <u/>
      <sz val="10.0"/>
      <color rgb="FF434343"/>
      <name val="Roboto"/>
    </font>
    <font>
      <u/>
      <sz val="10.0"/>
      <color rgb="FF434343"/>
      <name val="Roboto"/>
    </font>
    <font>
      <u/>
      <sz val="10.0"/>
      <color rgb="FF434343"/>
      <name val="Roboto"/>
    </font>
    <font>
      <u/>
      <sz val="10.0"/>
      <color rgb="FF434343"/>
      <name val="Roboto"/>
    </font>
    <font>
      <u/>
      <sz val="10.0"/>
      <color rgb="FF434343"/>
      <name val="Roboto"/>
    </font>
    <font>
      <color rgb="FF434343"/>
      <name val="Roboto"/>
    </font>
    <font>
      <color rgb="FF555555"/>
      <name val="Roboto"/>
    </font>
    <font>
      <b/>
      <sz val="11.0"/>
      <color rgb="FFFFFFFF"/>
      <name val="Roboto"/>
    </font>
    <font>
      <b/>
      <color rgb="FF434343"/>
      <name val="Roboto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0.0"/>
      <color rgb="FF666666"/>
      <name val="Roboto"/>
    </font>
    <font>
      <sz val="14.0"/>
      <color rgb="FF666666"/>
      <name val="Roboto"/>
    </font>
    <font>
      <sz val="10.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0F9D58"/>
        <bgColor rgb="FF0F9D58"/>
      </patternFill>
    </fill>
    <fill>
      <patternFill patternType="solid">
        <fgColor rgb="FFFFFFFF"/>
        <bgColor rgb="FFFFFFFF"/>
      </patternFill>
    </fill>
  </fills>
  <borders count="21">
    <border/>
    <border>
      <bottom style="thin">
        <color rgb="FFD9D9D9"/>
      </bottom>
    </border>
    <border>
      <right style="thin">
        <color rgb="FFD9D9D9"/>
      </right>
      <bottom style="thin">
        <color rgb="FFF3F3F3"/>
      </bottom>
    </border>
    <border>
      <bottom style="thin">
        <color rgb="FFF3F3F3"/>
      </bottom>
    </border>
    <border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F3F3F3"/>
      </bottom>
    </border>
    <border>
      <left style="thin">
        <color rgb="FF284E3F"/>
      </left>
      <right style="thin">
        <color rgb="FF666666"/>
      </right>
      <top style="thin">
        <color rgb="FF284E3F"/>
      </top>
      <bottom style="thin">
        <color rgb="FF284E3F"/>
      </bottom>
    </border>
    <border>
      <left style="thin">
        <color rgb="FF666666"/>
      </left>
      <right style="thin">
        <color rgb="FF666666"/>
      </right>
      <top style="thin">
        <color rgb="FF284E3F"/>
      </top>
      <bottom style="thin">
        <color rgb="FF284E3F"/>
      </bottom>
    </border>
    <border>
      <left style="thin">
        <color rgb="FF666666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top" wrapText="0"/>
    </xf>
    <xf borderId="2" fillId="2" fontId="2" numFmtId="164" xfId="0" applyAlignment="1" applyBorder="1" applyFill="1" applyFont="1" applyNumberFormat="1">
      <alignment horizontal="left" readingOrder="0" shrinkToFit="0" vertical="center" wrapText="0"/>
    </xf>
    <xf borderId="2" fillId="2" fontId="3" numFmtId="164" xfId="0" applyAlignment="1" applyBorder="1" applyFont="1" applyNumberFormat="1">
      <alignment horizontal="center" readingOrder="0" shrinkToFit="0" vertical="center" wrapText="0"/>
    </xf>
    <xf borderId="2" fillId="2" fontId="2" numFmtId="164" xfId="0" applyAlignment="1" applyBorder="1" applyFont="1" applyNumberFormat="1">
      <alignment horizontal="center" readingOrder="0" shrinkToFit="0" vertical="center" wrapText="0"/>
    </xf>
    <xf borderId="2" fillId="2" fontId="2" numFmtId="0" xfId="0" applyAlignment="1" applyBorder="1" applyFont="1">
      <alignment horizontal="center" readingOrder="0" shrinkToFit="0" vertical="center" wrapText="0"/>
    </xf>
    <xf borderId="2" fillId="2" fontId="4" numFmtId="1" xfId="0" applyAlignment="1" applyBorder="1" applyFont="1" applyNumberFormat="1">
      <alignment horizontal="center" readingOrder="0" shrinkToFit="0" vertical="center" wrapText="0"/>
    </xf>
    <xf borderId="2" fillId="0" fontId="4" numFmtId="1" xfId="0" applyAlignment="1" applyBorder="1" applyFont="1" applyNumberFormat="1">
      <alignment horizontal="center" readingOrder="0" shrinkToFit="0" vertical="center" wrapText="0"/>
    </xf>
    <xf borderId="0" fillId="2" fontId="4" numFmtId="1" xfId="0" applyAlignment="1" applyFont="1" applyNumberFormat="1">
      <alignment horizontal="center" readingOrder="0" shrinkToFit="0" vertical="center" wrapText="0"/>
    </xf>
    <xf borderId="0" fillId="2" fontId="4" numFmtId="1" xfId="0" applyAlignment="1" applyFont="1" applyNumberFormat="1">
      <alignment horizontal="center" shrinkToFit="0" vertical="center" wrapText="0"/>
    </xf>
    <xf borderId="2" fillId="0" fontId="2" numFmtId="164" xfId="0" applyAlignment="1" applyBorder="1" applyFont="1" applyNumberFormat="1">
      <alignment horizontal="left" readingOrder="0" shrinkToFit="0" vertical="center" wrapText="0"/>
    </xf>
    <xf borderId="2" fillId="0" fontId="5" numFmtId="164" xfId="0" applyAlignment="1" applyBorder="1" applyFont="1" applyNumberFormat="1">
      <alignment horizontal="center" readingOrder="0" shrinkToFit="0" vertical="center" wrapText="0"/>
    </xf>
    <xf borderId="0" fillId="0" fontId="4" numFmtId="1" xfId="0" applyAlignment="1" applyFont="1" applyNumberFormat="1">
      <alignment horizontal="center" readingOrder="0" shrinkToFit="0" vertical="center" wrapText="0"/>
    </xf>
    <xf borderId="0" fillId="0" fontId="4" numFmtId="1" xfId="0" applyAlignment="1" applyFont="1" applyNumberForma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2" fontId="6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0" fillId="0" fontId="2" numFmtId="164" xfId="0" applyAlignment="1" applyFont="1" applyNumberFormat="1">
      <alignment horizontal="left" readingOrder="0" shrinkToFit="0" vertical="center" wrapText="0"/>
    </xf>
    <xf borderId="0" fillId="0" fontId="8" numFmtId="164" xfId="0" applyAlignment="1" applyFont="1" applyNumberFormat="1">
      <alignment horizontal="center" readingOrder="0" shrinkToFit="0" vertical="center" wrapText="0"/>
    </xf>
    <xf borderId="0" fillId="2" fontId="2" numFmtId="164" xfId="0" applyAlignment="1" applyFont="1" applyNumberFormat="1">
      <alignment horizontal="center" readingOrder="0" shrinkToFit="0" vertical="center" wrapText="0"/>
    </xf>
    <xf borderId="3" fillId="2" fontId="2" numFmtId="164" xfId="0" applyAlignment="1" applyBorder="1" applyFont="1" applyNumberFormat="1">
      <alignment horizontal="left" readingOrder="0" shrinkToFit="0" vertical="center" wrapText="0"/>
    </xf>
    <xf borderId="3" fillId="2" fontId="9" numFmtId="164" xfId="0" applyAlignment="1" applyBorder="1" applyFont="1" applyNumberFormat="1">
      <alignment horizontal="center" readingOrder="0" shrinkToFit="0" vertical="center" wrapText="0"/>
    </xf>
    <xf borderId="3" fillId="2" fontId="10" numFmtId="0" xfId="0" applyAlignment="1" applyBorder="1" applyFont="1">
      <alignment horizontal="center" readingOrder="0" shrinkToFit="0" vertical="center" wrapText="0"/>
    </xf>
    <xf borderId="3" fillId="2" fontId="2" numFmtId="164" xfId="0" applyAlignment="1" applyBorder="1" applyFont="1" applyNumberFormat="1">
      <alignment horizontal="center" readingOrder="0" shrinkToFit="0" vertical="center" wrapText="0"/>
    </xf>
    <xf borderId="3" fillId="2" fontId="2" numFmtId="1" xfId="0" applyAlignment="1" applyBorder="1" applyFont="1" applyNumberFormat="1">
      <alignment horizontal="center" readingOrder="0" shrinkToFit="0" vertical="center" wrapText="0"/>
    </xf>
    <xf borderId="2" fillId="2" fontId="2" numFmtId="1" xfId="0" applyAlignment="1" applyBorder="1" applyFont="1" applyNumberFormat="1">
      <alignment horizontal="center" readingOrder="0" shrinkToFit="0" vertical="center" wrapText="0"/>
    </xf>
    <xf borderId="3" fillId="2" fontId="4" numFmtId="1" xfId="0" applyAlignment="1" applyBorder="1" applyFont="1" applyNumberFormat="1">
      <alignment horizontal="center" readingOrder="0" shrinkToFit="0" vertical="center" wrapText="0"/>
    </xf>
    <xf borderId="0" fillId="2" fontId="2" numFmtId="1" xfId="0" applyAlignment="1" applyFont="1" applyNumberFormat="1">
      <alignment horizontal="center" readingOrder="0" shrinkToFit="0" vertical="center" wrapText="0"/>
    </xf>
    <xf borderId="3" fillId="2" fontId="11" numFmtId="0" xfId="0" applyAlignment="1" applyBorder="1" applyFont="1">
      <alignment horizontal="center" readingOrder="0" shrinkToFit="0" vertical="center" wrapText="0"/>
    </xf>
    <xf borderId="4" fillId="0" fontId="12" numFmtId="164" xfId="0" applyAlignment="1" applyBorder="1" applyFont="1" applyNumberFormat="1">
      <alignment horizontal="center" readingOrder="0" shrinkToFit="0" vertical="center" wrapText="0"/>
    </xf>
    <xf borderId="4" fillId="0" fontId="13" numFmtId="0" xfId="0" applyAlignment="1" applyBorder="1" applyFont="1">
      <alignment horizontal="center" readingOrder="0" shrinkToFit="0" vertical="center" wrapText="0"/>
    </xf>
    <xf borderId="4" fillId="2" fontId="2" numFmtId="164" xfId="0" applyAlignment="1" applyBorder="1" applyFont="1" applyNumberFormat="1">
      <alignment horizontal="center" readingOrder="0" shrinkToFit="0" vertical="center" wrapText="0"/>
    </xf>
    <xf borderId="4" fillId="0" fontId="2" numFmtId="1" xfId="0" applyAlignment="1" applyBorder="1" applyFont="1" applyNumberFormat="1">
      <alignment horizontal="center" readingOrder="0" shrinkToFit="0" vertical="center" wrapText="0"/>
    </xf>
    <xf borderId="0" fillId="0" fontId="2" numFmtId="1" xfId="0" applyAlignment="1" applyFont="1" applyNumberFormat="1">
      <alignment horizontal="center" readingOrder="0" shrinkToFit="0" vertical="center" wrapText="0"/>
    </xf>
    <xf borderId="3" fillId="0" fontId="2" numFmtId="164" xfId="0" applyAlignment="1" applyBorder="1" applyFont="1" applyNumberFormat="1">
      <alignment horizontal="left" readingOrder="0" shrinkToFit="0" vertical="center" wrapText="0"/>
    </xf>
    <xf borderId="3" fillId="0" fontId="14" numFmtId="164" xfId="0" applyAlignment="1" applyBorder="1" applyFont="1" applyNumberFormat="1">
      <alignment horizontal="center" readingOrder="0" shrinkToFit="0" vertical="center" wrapText="0"/>
    </xf>
    <xf borderId="3" fillId="0" fontId="4" numFmtId="1" xfId="0" applyAlignment="1" applyBorder="1" applyFont="1" applyNumberFormat="1">
      <alignment horizontal="center" readingOrder="0" shrinkToFit="0" vertical="center" wrapText="0"/>
    </xf>
    <xf borderId="3" fillId="0" fontId="2" numFmtId="1" xfId="0" applyAlignment="1" applyBorder="1" applyFont="1" applyNumberFormat="1">
      <alignment horizontal="center" readingOrder="0" shrinkToFit="0" vertical="center" wrapText="0"/>
    </xf>
    <xf borderId="2" fillId="0" fontId="2" numFmtId="1" xfId="0" applyAlignment="1" applyBorder="1" applyFont="1" applyNumberFormat="1">
      <alignment horizontal="center" readingOrder="0" shrinkToFit="0" vertical="center" wrapText="0"/>
    </xf>
    <xf borderId="3" fillId="2" fontId="2" numFmtId="0" xfId="0" applyAlignment="1" applyBorder="1" applyFont="1">
      <alignment horizontal="center" readingOrder="0" shrinkToFit="0" vertical="center" wrapText="0"/>
    </xf>
    <xf borderId="2" fillId="0" fontId="15" numFmtId="0" xfId="0" applyAlignment="1" applyBorder="1" applyFont="1">
      <alignment horizontal="center" readingOrder="0" shrinkToFit="0" vertical="center" wrapText="0"/>
    </xf>
    <xf borderId="3" fillId="0" fontId="16" numFmtId="0" xfId="0" applyAlignment="1" applyBorder="1" applyFont="1">
      <alignment horizontal="center" readingOrder="0" shrinkToFit="0" vertical="center" wrapText="0"/>
    </xf>
    <xf borderId="5" fillId="2" fontId="17" numFmtId="1" xfId="0" applyAlignment="1" applyBorder="1" applyFont="1" applyNumberFormat="1">
      <alignment horizontal="center" readingOrder="0"/>
    </xf>
    <xf borderId="2" fillId="2" fontId="17" numFmtId="1" xfId="0" applyAlignment="1" applyBorder="1" applyFont="1" applyNumberFormat="1">
      <alignment horizontal="center" readingOrder="0"/>
    </xf>
    <xf borderId="3" fillId="2" fontId="17" numFmtId="1" xfId="0" applyAlignment="1" applyBorder="1" applyFont="1" applyNumberFormat="1">
      <alignment horizontal="center" readingOrder="0"/>
    </xf>
    <xf borderId="2" fillId="2" fontId="18" numFmtId="1" xfId="0" applyAlignment="1" applyBorder="1" applyFont="1" applyNumberFormat="1">
      <alignment horizontal="center" readingOrder="0" shrinkToFit="0" wrapText="0"/>
    </xf>
    <xf borderId="0" fillId="2" fontId="18" numFmtId="1" xfId="0" applyAlignment="1" applyFont="1" applyNumberFormat="1">
      <alignment horizontal="center" readingOrder="0" shrinkToFit="0" wrapText="0"/>
    </xf>
    <xf borderId="0" fillId="2" fontId="18" numFmtId="1" xfId="0" applyAlignment="1" applyFont="1" applyNumberFormat="1">
      <alignment horizontal="center" shrinkToFit="0" wrapText="0"/>
    </xf>
    <xf borderId="6" fillId="3" fontId="19" numFmtId="0" xfId="0" applyAlignment="1" applyBorder="1" applyFill="1" applyFont="1">
      <alignment horizontal="left" readingOrder="0" shrinkToFit="0" vertical="center" wrapText="0"/>
    </xf>
    <xf borderId="7" fillId="3" fontId="19" numFmtId="0" xfId="0" applyAlignment="1" applyBorder="1" applyFont="1">
      <alignment horizontal="center" readingOrder="0" shrinkToFit="0" vertical="top" wrapText="0"/>
    </xf>
    <xf borderId="7" fillId="3" fontId="19" numFmtId="0" xfId="0" applyAlignment="1" applyBorder="1" applyFont="1">
      <alignment horizontal="center" readingOrder="0" shrinkToFit="0" vertical="top" wrapText="1"/>
    </xf>
    <xf borderId="8" fillId="3" fontId="19" numFmtId="0" xfId="0" applyAlignment="1" applyBorder="1" applyFont="1">
      <alignment horizontal="center" readingOrder="0" shrinkToFit="0" vertical="top" wrapText="1"/>
    </xf>
    <xf borderId="9" fillId="0" fontId="20" numFmtId="0" xfId="0" applyAlignment="1" applyBorder="1" applyFont="1">
      <alignment readingOrder="0" shrinkToFit="0" vertical="center" wrapText="0"/>
    </xf>
    <xf borderId="10" fillId="0" fontId="17" numFmtId="0" xfId="0" applyAlignment="1" applyBorder="1" applyFont="1">
      <alignment readingOrder="0" shrinkToFit="0" vertical="center" wrapText="0"/>
    </xf>
    <xf borderId="10" fillId="0" fontId="17" numFmtId="0" xfId="0" applyAlignment="1" applyBorder="1" applyFont="1">
      <alignment shrinkToFit="0" vertical="center" wrapText="0"/>
    </xf>
    <xf borderId="10" fillId="0" fontId="17" numFmtId="165" xfId="0" applyAlignment="1" applyBorder="1" applyFont="1" applyNumberFormat="1">
      <alignment shrinkToFit="0" vertical="center" wrapText="0"/>
    </xf>
    <xf borderId="11" fillId="0" fontId="17" numFmtId="165" xfId="0" applyAlignment="1" applyBorder="1" applyFont="1" applyNumberFormat="1">
      <alignment shrinkToFit="0" vertical="center" wrapText="0"/>
    </xf>
    <xf borderId="12" fillId="0" fontId="20" numFmtId="0" xfId="0" applyAlignment="1" applyBorder="1" applyFont="1">
      <alignment shrinkToFit="0" vertical="center" wrapText="0"/>
    </xf>
    <xf borderId="13" fillId="0" fontId="17" numFmtId="165" xfId="0" applyAlignment="1" applyBorder="1" applyFont="1" applyNumberFormat="1">
      <alignment shrinkToFit="0" vertical="center" wrapText="0"/>
    </xf>
    <xf borderId="14" fillId="0" fontId="17" numFmtId="165" xfId="0" applyAlignment="1" applyBorder="1" applyFont="1" applyNumberFormat="1">
      <alignment shrinkToFit="0" vertical="center" wrapText="0"/>
    </xf>
    <xf borderId="15" fillId="0" fontId="20" numFmtId="0" xfId="0" applyAlignment="1" applyBorder="1" applyFont="1">
      <alignment readingOrder="0" shrinkToFit="0" vertical="center" wrapText="0"/>
    </xf>
    <xf borderId="16" fillId="0" fontId="17" numFmtId="0" xfId="0" applyAlignment="1" applyBorder="1" applyFont="1">
      <alignment shrinkToFit="0" vertical="center" wrapText="0"/>
    </xf>
    <xf borderId="16" fillId="0" fontId="17" numFmtId="165" xfId="0" applyAlignment="1" applyBorder="1" applyFont="1" applyNumberFormat="1">
      <alignment shrinkToFit="0" vertical="center" wrapText="0"/>
    </xf>
    <xf borderId="17" fillId="0" fontId="17" numFmtId="165" xfId="0" applyAlignment="1" applyBorder="1" applyFont="1" applyNumberFormat="1">
      <alignment shrinkToFit="0" vertical="center" wrapText="0"/>
    </xf>
    <xf borderId="18" fillId="4" fontId="21" numFmtId="0" xfId="0" applyAlignment="1" applyBorder="1" applyFill="1" applyFont="1">
      <alignment vertical="bottom"/>
    </xf>
    <xf borderId="19" fillId="4" fontId="22" numFmtId="0" xfId="0" applyAlignment="1" applyBorder="1" applyFont="1">
      <alignment horizontal="left" readingOrder="0" shrinkToFit="0" vertical="center" wrapText="1"/>
    </xf>
    <xf borderId="19" fillId="0" fontId="23" numFmtId="0" xfId="0" applyBorder="1" applyFont="1"/>
    <xf borderId="19" fillId="4" fontId="24" numFmtId="0" xfId="0" applyAlignment="1" applyBorder="1" applyFont="1">
      <alignment horizontal="right" readingOrder="0" vertical="bottom"/>
    </xf>
    <xf borderId="20" fillId="4" fontId="21" numFmtId="0" xfId="0" applyAlignment="1" applyBorder="1" applyFont="1">
      <alignment vertical="bottom"/>
    </xf>
    <xf borderId="0" fillId="0" fontId="25" numFmtId="166" xfId="0" applyAlignment="1" applyFont="1" applyNumberFormat="1">
      <alignment vertical="bottom"/>
    </xf>
    <xf borderId="0" fillId="0" fontId="26" numFmtId="0" xfId="0" applyAlignment="1" applyFont="1">
      <alignment readingOrder="0" vertical="bottom"/>
    </xf>
    <xf borderId="0" fillId="0" fontId="25" numFmtId="167" xfId="0" applyAlignment="1" applyFont="1" applyNumberFormat="1">
      <alignment horizontal="center" readingOrder="0" vertical="bottom"/>
    </xf>
    <xf borderId="0" fillId="0" fontId="25" numFmtId="167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4" fillId="0" fontId="27" numFmtId="0" xfId="0" applyAlignment="1" applyBorder="1" applyFont="1">
      <alignment vertical="center"/>
    </xf>
    <xf borderId="2" fillId="2" fontId="2" numFmtId="164" xfId="0" applyAlignment="1" applyBorder="1" applyFont="1" applyNumberFormat="1">
      <alignment horizontal="right" readingOrder="0" shrinkToFit="0" vertical="center" wrapText="1"/>
    </xf>
    <xf borderId="2" fillId="2" fontId="4" numFmtId="0" xfId="0" applyAlignment="1" applyBorder="1" applyFont="1">
      <alignment readingOrder="0" shrinkToFit="0" vertical="center" wrapText="1"/>
    </xf>
    <xf borderId="2" fillId="2" fontId="4" numFmtId="0" xfId="0" applyAlignment="1" applyBorder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2" fillId="0" fontId="2" numFmtId="164" xfId="0" applyAlignment="1" applyBorder="1" applyFont="1" applyNumberFormat="1">
      <alignment horizontal="right"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0" fontId="4" numFmtId="168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2" fillId="2" fontId="4" numFmtId="168" xfId="0" applyAlignment="1" applyBorder="1" applyFont="1" applyNumberFormat="1">
      <alignment shrinkToFit="0" vertical="center" wrapText="1"/>
    </xf>
    <xf borderId="2" fillId="5" fontId="4" numFmtId="0" xfId="0" applyAlignment="1" applyBorder="1" applyFill="1" applyFont="1">
      <alignment shrinkToFit="0" vertical="center" wrapText="1"/>
    </xf>
    <xf borderId="0" fillId="5" fontId="4" numFmtId="0" xfId="0" applyAlignment="1" applyFont="1">
      <alignment shrinkToFit="0" vertical="center" wrapText="1"/>
    </xf>
    <xf borderId="0" fillId="5" fontId="4" numFmtId="0" xfId="0" applyAlignment="1" applyFont="1">
      <alignment vertical="center"/>
    </xf>
    <xf borderId="4" fillId="0" fontId="2" numFmtId="164" xfId="0" applyAlignment="1" applyBorder="1" applyFont="1" applyNumberFormat="1">
      <alignment horizontal="right" readingOrder="0"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4" fontId="27" numFmtId="0" xfId="0" applyAlignment="1" applyFont="1">
      <alignment shrinkToFit="0" vertical="center" wrapText="1"/>
    </xf>
    <xf borderId="0" fillId="4" fontId="27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álcul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1" displayName="Tabela_1" name="Tabela_1" id="1">
  <tableColumns count="11">
    <tableColumn name="REGIÃO" id="1"/>
    <tableColumn name="CONTATO" id="2"/>
    <tableColumn name="INFORMA E RECURSOS" id="3"/>
    <tableColumn name="DIRECIONA PARA SERVICOS" id="4"/>
    <tableColumn name="N/A" id="5"/>
    <tableColumn name="TOTAL DE PORTAIS" id="6"/>
    <tableColumn name="TOTAL DE UNIVERSIDADES" id="7"/>
    <tableColumn name="% SÓ CONTATO" id="8"/>
    <tableColumn name="% SÓ INFORMA" id="9"/>
    <tableColumn name="% DIRECIONA" id="10"/>
    <tableColumn name="% NÃO POSSUI" id="11"/>
  </tableColumns>
  <tableStyleInfo name="Cálculo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nifap.br/" TargetMode="External"/><Relationship Id="rId11" Type="http://schemas.openxmlformats.org/officeDocument/2006/relationships/hyperlink" Target="https://www.uft.edu.br/assistencia-estudantil/contatos/pro-reitoria-de-assistencia-estudantil/cae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uft.edu.br/" TargetMode="External"/><Relationship Id="rId21" Type="http://schemas.openxmlformats.org/officeDocument/2006/relationships/hyperlink" Target="https://www2.unifap.br/nai/" TargetMode="External"/><Relationship Id="rId13" Type="http://schemas.openxmlformats.org/officeDocument/2006/relationships/hyperlink" Target="https://nucleoacessar.ufra.edu.br/" TargetMode="External"/><Relationship Id="rId12" Type="http://schemas.openxmlformats.org/officeDocument/2006/relationships/hyperlink" Target="https://novo.ufra.edu.br/" TargetMode="External"/><Relationship Id="rId1" Type="http://schemas.openxmlformats.org/officeDocument/2006/relationships/hyperlink" Target="http://ufpa.br" TargetMode="External"/><Relationship Id="rId2" Type="http://schemas.openxmlformats.org/officeDocument/2006/relationships/hyperlink" Target="https://saest.ufpa.br/coacess/" TargetMode="External"/><Relationship Id="rId3" Type="http://schemas.openxmlformats.org/officeDocument/2006/relationships/hyperlink" Target="http://ufac.br" TargetMode="External"/><Relationship Id="rId4" Type="http://schemas.openxmlformats.org/officeDocument/2006/relationships/hyperlink" Target="https://www.ufac.br/site/ufac/proaes/nai" TargetMode="External"/><Relationship Id="rId9" Type="http://schemas.openxmlformats.org/officeDocument/2006/relationships/hyperlink" Target="https://antigo.ufrr.br/prae/dac-apresentacao" TargetMode="External"/><Relationship Id="rId15" Type="http://schemas.openxmlformats.org/officeDocument/2006/relationships/hyperlink" Target="https://naia.unifesspa.edu.br/" TargetMode="External"/><Relationship Id="rId14" Type="http://schemas.openxmlformats.org/officeDocument/2006/relationships/hyperlink" Target="https://www.unifesspa.edu.br/" TargetMode="External"/><Relationship Id="rId17" Type="http://schemas.openxmlformats.org/officeDocument/2006/relationships/hyperlink" Target="https://www.ufopa.edu.br/proges/servicos-4/nucleo-de-acessibilidade/" TargetMode="External"/><Relationship Id="rId16" Type="http://schemas.openxmlformats.org/officeDocument/2006/relationships/hyperlink" Target="https://www.ufopa.edu.br/ufopa/" TargetMode="External"/><Relationship Id="rId5" Type="http://schemas.openxmlformats.org/officeDocument/2006/relationships/hyperlink" Target="http://ufam.edu.br" TargetMode="External"/><Relationship Id="rId19" Type="http://schemas.openxmlformats.org/officeDocument/2006/relationships/hyperlink" Target="https://ufnt.edu.br/daep-coordenacao-de-acessibilidade/" TargetMode="External"/><Relationship Id="rId6" Type="http://schemas.openxmlformats.org/officeDocument/2006/relationships/hyperlink" Target="http://unir.br" TargetMode="External"/><Relationship Id="rId18" Type="http://schemas.openxmlformats.org/officeDocument/2006/relationships/hyperlink" Target="https://ufnt.edu.br/" TargetMode="External"/><Relationship Id="rId7" Type="http://schemas.openxmlformats.org/officeDocument/2006/relationships/hyperlink" Target="https://procea.unir.br/pagina/exibir/17978" TargetMode="External"/><Relationship Id="rId8" Type="http://schemas.openxmlformats.org/officeDocument/2006/relationships/hyperlink" Target="http://ufrr.br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ufape.edu.br/secretaria-acessibilidade" TargetMode="External"/><Relationship Id="rId20" Type="http://schemas.openxmlformats.org/officeDocument/2006/relationships/hyperlink" Target="https://ufal.br/estudante/assistencia-estudantil/nucleo-de-acessibilidade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://www.napeacessivel.ufba.br/" TargetMode="External"/><Relationship Id="rId21" Type="http://schemas.openxmlformats.org/officeDocument/2006/relationships/hyperlink" Target="https://www.ufba.br/" TargetMode="External"/><Relationship Id="rId24" Type="http://schemas.openxmlformats.org/officeDocument/2006/relationships/hyperlink" Target="https://portais.univasf.edu.br/nai/home" TargetMode="External"/><Relationship Id="rId23" Type="http://schemas.openxmlformats.org/officeDocument/2006/relationships/hyperlink" Target="https://www.portais.univasf.edu.br/" TargetMode="External"/><Relationship Id="rId1" Type="http://schemas.openxmlformats.org/officeDocument/2006/relationships/hyperlink" Target="http://ufpb.br" TargetMode="External"/><Relationship Id="rId2" Type="http://schemas.openxmlformats.org/officeDocument/2006/relationships/hyperlink" Target="https://www.ufpb.br/cia" TargetMode="External"/><Relationship Id="rId3" Type="http://schemas.openxmlformats.org/officeDocument/2006/relationships/hyperlink" Target="https://portalpadrao.ufma.br/" TargetMode="External"/><Relationship Id="rId4" Type="http://schemas.openxmlformats.org/officeDocument/2006/relationships/hyperlink" Target="https://portalpadrao.ufma.br/proen/daces" TargetMode="External"/><Relationship Id="rId9" Type="http://schemas.openxmlformats.org/officeDocument/2006/relationships/hyperlink" Target="https://www.ufc.br/" TargetMode="External"/><Relationship Id="rId26" Type="http://schemas.openxmlformats.org/officeDocument/2006/relationships/hyperlink" Target="https://www.ufrb.edu.br/prograd/nupi" TargetMode="External"/><Relationship Id="rId25" Type="http://schemas.openxmlformats.org/officeDocument/2006/relationships/hyperlink" Target="http://ufrb.edu.br" TargetMode="External"/><Relationship Id="rId28" Type="http://schemas.openxmlformats.org/officeDocument/2006/relationships/hyperlink" Target="https://www.ufca.edu.br/instituicao/administrativo/estrutura-organizacional/orgaos-complementares/secretaria-de-acessibilidade/" TargetMode="External"/><Relationship Id="rId27" Type="http://schemas.openxmlformats.org/officeDocument/2006/relationships/hyperlink" Target="https://www.ufca.edu.br/" TargetMode="External"/><Relationship Id="rId5" Type="http://schemas.openxmlformats.org/officeDocument/2006/relationships/hyperlink" Target="http://www.ufcg.edu.br/" TargetMode="External"/><Relationship Id="rId6" Type="http://schemas.openxmlformats.org/officeDocument/2006/relationships/hyperlink" Target="https://prac.ufcg.edu.br/" TargetMode="External"/><Relationship Id="rId29" Type="http://schemas.openxmlformats.org/officeDocument/2006/relationships/hyperlink" Target="https://www.ufob.edu.br/" TargetMode="External"/><Relationship Id="rId7" Type="http://schemas.openxmlformats.org/officeDocument/2006/relationships/hyperlink" Target="https://www.ufpe.br/" TargetMode="External"/><Relationship Id="rId8" Type="http://schemas.openxmlformats.org/officeDocument/2006/relationships/hyperlink" Target="https://www.ufpe.br/nucleodeacessibilidade" TargetMode="External"/><Relationship Id="rId31" Type="http://schemas.openxmlformats.org/officeDocument/2006/relationships/hyperlink" Target="http://www.ufsb.edu.br/" TargetMode="External"/><Relationship Id="rId30" Type="http://schemas.openxmlformats.org/officeDocument/2006/relationships/hyperlink" Target="https://ufob.edu.br/a-ufob/estrutura/pro-reitorias/proae/estrutura/diretoria-de-acoes-afirmativas-e-assuntos-estudantis/coordenadoria-de-politicas-de-acoes-afirmativas/nucleo-de-acessibilidade-e-inclusao" TargetMode="External"/><Relationship Id="rId11" Type="http://schemas.openxmlformats.org/officeDocument/2006/relationships/hyperlink" Target="http://ufs.br" TargetMode="External"/><Relationship Id="rId33" Type="http://schemas.openxmlformats.org/officeDocument/2006/relationships/hyperlink" Target="http://www.ufdpar.edu.br/" TargetMode="External"/><Relationship Id="rId10" Type="http://schemas.openxmlformats.org/officeDocument/2006/relationships/hyperlink" Target="https://acessibilidade.ufc.br/pt/" TargetMode="External"/><Relationship Id="rId32" Type="http://schemas.openxmlformats.org/officeDocument/2006/relationships/hyperlink" Target="https://ufsb.edu.br/proaf/proaf/dace/cqv/setor-de-acessibilidade-e-inclusao" TargetMode="External"/><Relationship Id="rId13" Type="http://schemas.openxmlformats.org/officeDocument/2006/relationships/hyperlink" Target="http://www.ufersa.edu.br/" TargetMode="External"/><Relationship Id="rId35" Type="http://schemas.openxmlformats.org/officeDocument/2006/relationships/hyperlink" Target="https://www.ufrpe.br/" TargetMode="External"/><Relationship Id="rId12" Type="http://schemas.openxmlformats.org/officeDocument/2006/relationships/hyperlink" Target="https://dain.ufs.br/pagina/21493" TargetMode="External"/><Relationship Id="rId34" Type="http://schemas.openxmlformats.org/officeDocument/2006/relationships/hyperlink" Target="https://ufdpar.edu.br/prae/paginas/nucleo-de-inclusao-e-acessibilidade-nia" TargetMode="External"/><Relationship Id="rId15" Type="http://schemas.openxmlformats.org/officeDocument/2006/relationships/hyperlink" Target="http://ufpi.br" TargetMode="External"/><Relationship Id="rId37" Type="http://schemas.openxmlformats.org/officeDocument/2006/relationships/hyperlink" Target="https://unilab.edu.br/" TargetMode="External"/><Relationship Id="rId14" Type="http://schemas.openxmlformats.org/officeDocument/2006/relationships/hyperlink" Target="https://caadis.ufersa.edu.br/" TargetMode="External"/><Relationship Id="rId36" Type="http://schemas.openxmlformats.org/officeDocument/2006/relationships/hyperlink" Target="https://www.naces.ufrpe.br/" TargetMode="External"/><Relationship Id="rId17" Type="http://schemas.openxmlformats.org/officeDocument/2006/relationships/hyperlink" Target="http://ufrn.br" TargetMode="External"/><Relationship Id="rId39" Type="http://schemas.openxmlformats.org/officeDocument/2006/relationships/hyperlink" Target="http://www.ufape.edu.br/" TargetMode="External"/><Relationship Id="rId16" Type="http://schemas.openxmlformats.org/officeDocument/2006/relationships/hyperlink" Target="https://nau.ufpi.edu.br/" TargetMode="External"/><Relationship Id="rId38" Type="http://schemas.openxmlformats.org/officeDocument/2006/relationships/hyperlink" Target="https://unilab.edu.br/niadi/" TargetMode="External"/><Relationship Id="rId19" Type="http://schemas.openxmlformats.org/officeDocument/2006/relationships/hyperlink" Target="http://ufal.br" TargetMode="External"/><Relationship Id="rId18" Type="http://schemas.openxmlformats.org/officeDocument/2006/relationships/hyperlink" Target="https://sia.ufrn.br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ufms.br" TargetMode="External"/><Relationship Id="rId2" Type="http://schemas.openxmlformats.org/officeDocument/2006/relationships/hyperlink" Target="https://proaes.ufms.br/coordenadorias/diiest/seaaf/" TargetMode="External"/><Relationship Id="rId3" Type="http://schemas.openxmlformats.org/officeDocument/2006/relationships/hyperlink" Target="http://ufg.br" TargetMode="External"/><Relationship Id="rId4" Type="http://schemas.openxmlformats.org/officeDocument/2006/relationships/hyperlink" Target="https://acessibilidade.ufg.br/" TargetMode="External"/><Relationship Id="rId9" Type="http://schemas.openxmlformats.org/officeDocument/2006/relationships/hyperlink" Target="http://ufgd.edu.br" TargetMode="External"/><Relationship Id="rId5" Type="http://schemas.openxmlformats.org/officeDocument/2006/relationships/hyperlink" Target="http://unb.br" TargetMode="External"/><Relationship Id="rId6" Type="http://schemas.openxmlformats.org/officeDocument/2006/relationships/hyperlink" Target="https://www.acessibilidade.unb.br/" TargetMode="External"/><Relationship Id="rId7" Type="http://schemas.openxmlformats.org/officeDocument/2006/relationships/hyperlink" Target="http://ufmt.br" TargetMode="External"/><Relationship Id="rId8" Type="http://schemas.openxmlformats.org/officeDocument/2006/relationships/hyperlink" Target="https://ufmt.br/unidade/nai" TargetMode="External"/><Relationship Id="rId11" Type="http://schemas.openxmlformats.org/officeDocument/2006/relationships/hyperlink" Target="https://portalufj.jatai.ufg.br/" TargetMode="External"/><Relationship Id="rId10" Type="http://schemas.openxmlformats.org/officeDocument/2006/relationships/hyperlink" Target="https://portal.ufgd.edu.br/setor/numiac/index" TargetMode="External"/><Relationship Id="rId13" Type="http://schemas.openxmlformats.org/officeDocument/2006/relationships/hyperlink" Target="http://ufcat.edu.br" TargetMode="External"/><Relationship Id="rId12" Type="http://schemas.openxmlformats.org/officeDocument/2006/relationships/hyperlink" Target="https://nai.jatai.ufg.br/p/43964-apresentacao" TargetMode="External"/><Relationship Id="rId15" Type="http://schemas.openxmlformats.org/officeDocument/2006/relationships/hyperlink" Target="https://ufr.edu.br/" TargetMode="External"/><Relationship Id="rId14" Type="http://schemas.openxmlformats.org/officeDocument/2006/relationships/hyperlink" Target="https://nai.ufcat.edu.br/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ufr.edu.br/prae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nirio.br/nai" TargetMode="External"/><Relationship Id="rId22" Type="http://schemas.openxmlformats.org/officeDocument/2006/relationships/hyperlink" Target="https://prape.ufla.br/servicos-em-destaque/padnee" TargetMode="External"/><Relationship Id="rId21" Type="http://schemas.openxmlformats.org/officeDocument/2006/relationships/hyperlink" Target="http://ufla.br" TargetMode="External"/><Relationship Id="rId24" Type="http://schemas.openxmlformats.org/officeDocument/2006/relationships/hyperlink" Target="https://www.unifal-mg.edu.br/prace/nai-nucleo-de-acessibilidade-e-inclusao/" TargetMode="External"/><Relationship Id="rId23" Type="http://schemas.openxmlformats.org/officeDocument/2006/relationships/hyperlink" Target="http://www.unifal-mg.edu.br/" TargetMode="External"/><Relationship Id="rId1" Type="http://schemas.openxmlformats.org/officeDocument/2006/relationships/hyperlink" Target="http://ufrj.br" TargetMode="External"/><Relationship Id="rId2" Type="http://schemas.openxmlformats.org/officeDocument/2006/relationships/hyperlink" Target="https://acessibilidade.ufrj.br/" TargetMode="External"/><Relationship Id="rId3" Type="http://schemas.openxmlformats.org/officeDocument/2006/relationships/hyperlink" Target="http://uff.br" TargetMode="External"/><Relationship Id="rId4" Type="http://schemas.openxmlformats.org/officeDocument/2006/relationships/hyperlink" Target="https://sensibiliza.uff.br/" TargetMode="External"/><Relationship Id="rId9" Type="http://schemas.openxmlformats.org/officeDocument/2006/relationships/hyperlink" Target="http://ufes.br" TargetMode="External"/><Relationship Id="rId26" Type="http://schemas.openxmlformats.org/officeDocument/2006/relationships/hyperlink" Target="https://ufsj.edu.br/proae/inclusao_e_acessibilidade.php" TargetMode="External"/><Relationship Id="rId25" Type="http://schemas.openxmlformats.org/officeDocument/2006/relationships/hyperlink" Target="http://www.ufsj.edu.br/" TargetMode="External"/><Relationship Id="rId28" Type="http://schemas.openxmlformats.org/officeDocument/2006/relationships/hyperlink" Target="https://portal.ufrrj.br/pro-reitoria-de-graduacao/nucleo-de-acessibilidade-e-inclusao-da-ufrrj/" TargetMode="External"/><Relationship Id="rId27" Type="http://schemas.openxmlformats.org/officeDocument/2006/relationships/hyperlink" Target="https://portal.ufrrj.br/" TargetMode="External"/><Relationship Id="rId5" Type="http://schemas.openxmlformats.org/officeDocument/2006/relationships/hyperlink" Target="http://ufmg.br" TargetMode="External"/><Relationship Id="rId6" Type="http://schemas.openxmlformats.org/officeDocument/2006/relationships/hyperlink" Target="https://www.ufmg.br/nai/" TargetMode="External"/><Relationship Id="rId29" Type="http://schemas.openxmlformats.org/officeDocument/2006/relationships/hyperlink" Target="http://ufop.br" TargetMode="External"/><Relationship Id="rId7" Type="http://schemas.openxmlformats.org/officeDocument/2006/relationships/hyperlink" Target="https://www.ufu.br/" TargetMode="External"/><Relationship Id="rId8" Type="http://schemas.openxmlformats.org/officeDocument/2006/relationships/hyperlink" Target="https://www.prograd.ufu.br/unidades-organizacionais/divisao-de-acessibilidade-e-inclusao-dacin" TargetMode="External"/><Relationship Id="rId31" Type="http://schemas.openxmlformats.org/officeDocument/2006/relationships/hyperlink" Target="http://www.ufvjm.edu.br/" TargetMode="External"/><Relationship Id="rId30" Type="http://schemas.openxmlformats.org/officeDocument/2006/relationships/hyperlink" Target="https://cain.ufop.br/" TargetMode="External"/><Relationship Id="rId11" Type="http://schemas.openxmlformats.org/officeDocument/2006/relationships/hyperlink" Target="http://www.ufabc.edu.br/" TargetMode="External"/><Relationship Id="rId33" Type="http://schemas.openxmlformats.org/officeDocument/2006/relationships/hyperlink" Target="http://www.uftm.edu.br/" TargetMode="External"/><Relationship Id="rId10" Type="http://schemas.openxmlformats.org/officeDocument/2006/relationships/hyperlink" Target="https://acessibilidade.ufes.br/" TargetMode="External"/><Relationship Id="rId32" Type="http://schemas.openxmlformats.org/officeDocument/2006/relationships/hyperlink" Target="http://www.ufvjm.edu.br/proace/naci.html" TargetMode="External"/><Relationship Id="rId13" Type="http://schemas.openxmlformats.org/officeDocument/2006/relationships/hyperlink" Target="https://www2.ufjf.br/ufjf/" TargetMode="External"/><Relationship Id="rId35" Type="http://schemas.openxmlformats.org/officeDocument/2006/relationships/hyperlink" Target="http://unifei.edu.br" TargetMode="External"/><Relationship Id="rId12" Type="http://schemas.openxmlformats.org/officeDocument/2006/relationships/hyperlink" Target="https://proap.ufabc.edu.br/" TargetMode="External"/><Relationship Id="rId34" Type="http://schemas.openxmlformats.org/officeDocument/2006/relationships/hyperlink" Target="https://www.uftm.edu.br/proace/setor-de-acessibilidade" TargetMode="External"/><Relationship Id="rId15" Type="http://schemas.openxmlformats.org/officeDocument/2006/relationships/hyperlink" Target="http://unifesp.br" TargetMode="External"/><Relationship Id="rId37" Type="http://schemas.openxmlformats.org/officeDocument/2006/relationships/hyperlink" Target="http://ufscar.br" TargetMode="External"/><Relationship Id="rId14" Type="http://schemas.openxmlformats.org/officeDocument/2006/relationships/hyperlink" Target="https://www2.ufjf.br/nai/" TargetMode="External"/><Relationship Id="rId36" Type="http://schemas.openxmlformats.org/officeDocument/2006/relationships/hyperlink" Target="https://nei.unifei.edu.br/" TargetMode="External"/><Relationship Id="rId17" Type="http://schemas.openxmlformats.org/officeDocument/2006/relationships/hyperlink" Target="http://ufv.br" TargetMode="External"/><Relationship Id="rId39" Type="http://schemas.openxmlformats.org/officeDocument/2006/relationships/drawing" Target="../drawings/drawing4.xml"/><Relationship Id="rId16" Type="http://schemas.openxmlformats.org/officeDocument/2006/relationships/hyperlink" Target="https://acessibilidade.unifesp.br/" TargetMode="External"/><Relationship Id="rId38" Type="http://schemas.openxmlformats.org/officeDocument/2006/relationships/hyperlink" Target="https://www.saade.ufscar.br/" TargetMode="External"/><Relationship Id="rId19" Type="http://schemas.openxmlformats.org/officeDocument/2006/relationships/hyperlink" Target="http://unirio.br" TargetMode="External"/><Relationship Id="rId18" Type="http://schemas.openxmlformats.org/officeDocument/2006/relationships/hyperlink" Target="https://upi.ufv.br/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ufcspa.edu.br/" TargetMode="External"/><Relationship Id="rId22" Type="http://schemas.openxmlformats.org/officeDocument/2006/relationships/drawing" Target="../drawings/drawing5.xml"/><Relationship Id="rId21" Type="http://schemas.openxmlformats.org/officeDocument/2006/relationships/hyperlink" Target="https://ufcspa.edu.br/vida-no-campus/diversidade-e-inclusao/plano-de-garantia-de-acessibilidade" TargetMode="External"/><Relationship Id="rId1" Type="http://schemas.openxmlformats.org/officeDocument/2006/relationships/hyperlink" Target="http://utfpr.edu.br" TargetMode="External"/><Relationship Id="rId2" Type="http://schemas.openxmlformats.org/officeDocument/2006/relationships/hyperlink" Target="https://www.utfpr.edu.br/estrutura/grad/contatos/dirgrad-pb/nai" TargetMode="External"/><Relationship Id="rId3" Type="http://schemas.openxmlformats.org/officeDocument/2006/relationships/hyperlink" Target="http://ufsm.br" TargetMode="External"/><Relationship Id="rId4" Type="http://schemas.openxmlformats.org/officeDocument/2006/relationships/hyperlink" Target="https://www.ufsm.br/pro-reitorias/prograd/caed/nucleo-de-acessibilidade" TargetMode="External"/><Relationship Id="rId9" Type="http://schemas.openxmlformats.org/officeDocument/2006/relationships/hyperlink" Target="http://ufrgs.br" TargetMode="External"/><Relationship Id="rId5" Type="http://schemas.openxmlformats.org/officeDocument/2006/relationships/hyperlink" Target="http://ufsc.br" TargetMode="External"/><Relationship Id="rId6" Type="http://schemas.openxmlformats.org/officeDocument/2006/relationships/hyperlink" Target="https://cae.ufsc.br/" TargetMode="External"/><Relationship Id="rId7" Type="http://schemas.openxmlformats.org/officeDocument/2006/relationships/hyperlink" Target="http://ufpr.br" TargetMode="External"/><Relationship Id="rId8" Type="http://schemas.openxmlformats.org/officeDocument/2006/relationships/hyperlink" Target="https://sipad.ufpr.br/napne-2/" TargetMode="External"/><Relationship Id="rId11" Type="http://schemas.openxmlformats.org/officeDocument/2006/relationships/hyperlink" Target="https://portal.ufpel.edu.br/" TargetMode="External"/><Relationship Id="rId10" Type="http://schemas.openxmlformats.org/officeDocument/2006/relationships/hyperlink" Target="https://www.ufrgs.br/incluir/" TargetMode="External"/><Relationship Id="rId13" Type="http://schemas.openxmlformats.org/officeDocument/2006/relationships/hyperlink" Target="https://unipampa.edu.br/portal/" TargetMode="External"/><Relationship Id="rId12" Type="http://schemas.openxmlformats.org/officeDocument/2006/relationships/hyperlink" Target="https://wp.ufpel.edu.br/nai/" TargetMode="External"/><Relationship Id="rId15" Type="http://schemas.openxmlformats.org/officeDocument/2006/relationships/hyperlink" Target="https://www.furg.br/" TargetMode="External"/><Relationship Id="rId14" Type="http://schemas.openxmlformats.org/officeDocument/2006/relationships/hyperlink" Target="https://sites.unipampa.edu.br/nina/" TargetMode="External"/><Relationship Id="rId17" Type="http://schemas.openxmlformats.org/officeDocument/2006/relationships/hyperlink" Target="http://uffs.edu.br" TargetMode="External"/><Relationship Id="rId16" Type="http://schemas.openxmlformats.org/officeDocument/2006/relationships/hyperlink" Target="https://caid.furg.br/comissao-de-acessibilidade-e-inclusao" TargetMode="External"/><Relationship Id="rId19" Type="http://schemas.openxmlformats.org/officeDocument/2006/relationships/hyperlink" Target="https://portal.unila.edu.br/secafe/acessibilidade-e-inclusao-da-pessoa-com-deficiencia/sobre" TargetMode="External"/><Relationship Id="rId18" Type="http://schemas.openxmlformats.org/officeDocument/2006/relationships/hyperlink" Target="http://www.unila.edu.br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13"/>
    <col customWidth="1" min="2" max="2" width="25.5"/>
    <col customWidth="1" min="3" max="3" width="31.75"/>
    <col customWidth="1" min="4" max="4" width="8.38"/>
    <col customWidth="1" min="5" max="5" width="10.75"/>
    <col customWidth="1" min="6" max="6" width="10.5"/>
    <col customWidth="1" min="7" max="7" width="7.75"/>
    <col customWidth="1" min="8" max="9" width="6.5"/>
    <col customWidth="1" min="10" max="11" width="9.13"/>
    <col customWidth="1" min="12" max="12" width="12.13"/>
    <col customWidth="1" min="13" max="13" width="9.63"/>
    <col customWidth="1" min="14" max="14" width="6.63"/>
    <col customWidth="1" min="15" max="15" width="12.75"/>
    <col customWidth="1" min="16" max="16" width="15.0"/>
    <col customWidth="1" min="17" max="17" width="7.88"/>
    <col customWidth="1" min="18" max="18" width="15.63"/>
    <col customWidth="1" min="19" max="19" width="4.5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</row>
    <row r="2" ht="22.5" customHeight="1">
      <c r="A2" s="5" t="s">
        <v>19</v>
      </c>
      <c r="B2" s="6" t="s">
        <v>20</v>
      </c>
      <c r="C2" s="6" t="s">
        <v>21</v>
      </c>
      <c r="D2" s="7" t="b">
        <v>0</v>
      </c>
      <c r="E2" s="8" t="b">
        <v>0</v>
      </c>
      <c r="F2" s="8" t="b">
        <v>1</v>
      </c>
      <c r="G2" s="7" t="b">
        <v>0</v>
      </c>
      <c r="H2" s="9">
        <v>36891.0</v>
      </c>
      <c r="I2" s="9">
        <v>732.0</v>
      </c>
      <c r="J2" s="10" t="str">
        <f t="shared" ref="J2:J12" si="1">FIXED(DIVIDE(I2*100,H2),4)</f>
        <v>1,9842</v>
      </c>
      <c r="K2" s="9">
        <v>70.0</v>
      </c>
      <c r="L2" s="9">
        <v>179.0</v>
      </c>
      <c r="M2" s="9">
        <v>32.0</v>
      </c>
      <c r="N2" s="9">
        <v>340.0</v>
      </c>
      <c r="O2" s="9">
        <v>45.0</v>
      </c>
      <c r="P2" s="9">
        <v>7.0</v>
      </c>
      <c r="Q2" s="9">
        <v>2.0</v>
      </c>
      <c r="R2" s="11">
        <v>0.0</v>
      </c>
      <c r="S2" s="12"/>
    </row>
    <row r="3" ht="22.5" customHeight="1">
      <c r="A3" s="13" t="s">
        <v>22</v>
      </c>
      <c r="B3" s="14" t="s">
        <v>23</v>
      </c>
      <c r="C3" s="14" t="s">
        <v>24</v>
      </c>
      <c r="D3" s="7" t="b">
        <v>0</v>
      </c>
      <c r="E3" s="7" t="b">
        <v>0</v>
      </c>
      <c r="F3" s="8" t="b">
        <v>1</v>
      </c>
      <c r="G3" s="7" t="b">
        <v>0</v>
      </c>
      <c r="H3" s="10">
        <v>8966.0</v>
      </c>
      <c r="I3" s="10">
        <v>382.0</v>
      </c>
      <c r="J3" s="10" t="str">
        <f t="shared" si="1"/>
        <v>4,2605</v>
      </c>
      <c r="K3" s="10">
        <v>27.0</v>
      </c>
      <c r="L3" s="10">
        <v>65.0</v>
      </c>
      <c r="M3" s="10">
        <v>4.0</v>
      </c>
      <c r="N3" s="10">
        <v>239.0</v>
      </c>
      <c r="O3" s="10">
        <v>38.0</v>
      </c>
      <c r="P3" s="10">
        <v>0.0</v>
      </c>
      <c r="Q3" s="10">
        <v>1.0</v>
      </c>
      <c r="R3" s="15">
        <v>6.0</v>
      </c>
      <c r="S3" s="16"/>
    </row>
    <row r="4" ht="22.5" customHeight="1">
      <c r="A4" s="13" t="s">
        <v>25</v>
      </c>
      <c r="B4" s="14" t="s">
        <v>26</v>
      </c>
      <c r="C4" s="17" t="s">
        <v>27</v>
      </c>
      <c r="D4" s="7" t="b">
        <v>0</v>
      </c>
      <c r="E4" s="7" t="b">
        <v>0</v>
      </c>
      <c r="F4" s="7" t="b">
        <v>0</v>
      </c>
      <c r="G4" s="8" t="b">
        <v>1</v>
      </c>
      <c r="H4" s="10">
        <v>30796.0</v>
      </c>
      <c r="I4" s="10">
        <v>293.0</v>
      </c>
      <c r="J4" s="10" t="str">
        <f t="shared" si="1"/>
        <v>0,9514</v>
      </c>
      <c r="K4" s="10">
        <v>115.0</v>
      </c>
      <c r="L4" s="10">
        <v>196.0</v>
      </c>
      <c r="M4" s="10">
        <v>2.0</v>
      </c>
      <c r="N4" s="10">
        <v>270.0</v>
      </c>
      <c r="O4" s="10">
        <v>255.0</v>
      </c>
      <c r="P4" s="10">
        <v>189.0</v>
      </c>
      <c r="Q4" s="10">
        <v>0.0</v>
      </c>
      <c r="R4" s="15">
        <v>0.0</v>
      </c>
      <c r="S4" s="16"/>
    </row>
    <row r="5" ht="22.5" customHeight="1">
      <c r="A5" s="5" t="s">
        <v>28</v>
      </c>
      <c r="B5" s="6" t="s">
        <v>29</v>
      </c>
      <c r="C5" s="18" t="s">
        <v>30</v>
      </c>
      <c r="D5" s="7" t="b">
        <v>0</v>
      </c>
      <c r="E5" s="7" t="b">
        <v>0</v>
      </c>
      <c r="F5" s="7" t="b">
        <v>0</v>
      </c>
      <c r="G5" s="8" t="b">
        <v>1</v>
      </c>
      <c r="H5" s="9">
        <v>7502.0</v>
      </c>
      <c r="I5" s="9">
        <v>262.0</v>
      </c>
      <c r="J5" s="10" t="str">
        <f t="shared" si="1"/>
        <v>3,4924</v>
      </c>
      <c r="K5" s="9">
        <v>24.0</v>
      </c>
      <c r="L5" s="9">
        <v>55.0</v>
      </c>
      <c r="M5" s="9">
        <v>20.0</v>
      </c>
      <c r="N5" s="9">
        <v>109.0</v>
      </c>
      <c r="O5" s="9">
        <v>19.0</v>
      </c>
      <c r="P5" s="9">
        <v>0.0</v>
      </c>
      <c r="Q5" s="9">
        <v>19.0</v>
      </c>
      <c r="R5" s="11">
        <v>0.0</v>
      </c>
      <c r="S5" s="12"/>
    </row>
    <row r="6" ht="22.5" customHeight="1">
      <c r="A6" s="5" t="s">
        <v>31</v>
      </c>
      <c r="B6" s="6" t="s">
        <v>32</v>
      </c>
      <c r="C6" s="18" t="s">
        <v>33</v>
      </c>
      <c r="D6" s="8" t="b">
        <v>1</v>
      </c>
      <c r="E6" s="8" t="b">
        <v>0</v>
      </c>
      <c r="F6" s="7" t="b">
        <v>0</v>
      </c>
      <c r="G6" s="7" t="b">
        <v>0</v>
      </c>
      <c r="H6" s="9">
        <v>5396.0</v>
      </c>
      <c r="I6" s="9">
        <v>180.0</v>
      </c>
      <c r="J6" s="10" t="str">
        <f t="shared" si="1"/>
        <v>3,3358</v>
      </c>
      <c r="K6" s="9">
        <v>21.0</v>
      </c>
      <c r="L6" s="9">
        <v>33.0</v>
      </c>
      <c r="M6" s="9">
        <v>5.0</v>
      </c>
      <c r="N6" s="9">
        <v>72.0</v>
      </c>
      <c r="O6" s="9">
        <v>29.0</v>
      </c>
      <c r="P6" s="9">
        <v>1.0</v>
      </c>
      <c r="Q6" s="9">
        <v>0.0</v>
      </c>
      <c r="R6" s="11">
        <v>0.0</v>
      </c>
      <c r="S6" s="11"/>
    </row>
    <row r="7" ht="22.5" customHeight="1">
      <c r="A7" s="13" t="s">
        <v>34</v>
      </c>
      <c r="B7" s="14" t="s">
        <v>35</v>
      </c>
      <c r="C7" s="19" t="s">
        <v>36</v>
      </c>
      <c r="D7" s="8" t="b">
        <v>1</v>
      </c>
      <c r="E7" s="7" t="b">
        <v>0</v>
      </c>
      <c r="F7" s="7" t="b">
        <v>0</v>
      </c>
      <c r="G7" s="7" t="b">
        <v>0</v>
      </c>
      <c r="H7" s="10">
        <v>9745.0</v>
      </c>
      <c r="I7" s="10">
        <v>151.0</v>
      </c>
      <c r="J7" s="10" t="str">
        <f t="shared" si="1"/>
        <v>1,5495</v>
      </c>
      <c r="K7" s="10">
        <v>19.0</v>
      </c>
      <c r="L7" s="10">
        <v>38.0</v>
      </c>
      <c r="M7" s="10">
        <v>5.0</v>
      </c>
      <c r="N7" s="10">
        <v>62.0</v>
      </c>
      <c r="O7" s="10">
        <v>15.0</v>
      </c>
      <c r="P7" s="10">
        <v>0.0</v>
      </c>
      <c r="Q7" s="10">
        <v>6.0</v>
      </c>
      <c r="R7" s="15">
        <v>5.0</v>
      </c>
      <c r="S7" s="15"/>
    </row>
    <row r="8" ht="22.5" customHeight="1">
      <c r="A8" s="13" t="s">
        <v>37</v>
      </c>
      <c r="B8" s="14" t="s">
        <v>38</v>
      </c>
      <c r="C8" s="14" t="s">
        <v>39</v>
      </c>
      <c r="D8" s="7" t="b">
        <v>0</v>
      </c>
      <c r="E8" s="7" t="b">
        <v>0</v>
      </c>
      <c r="F8" s="8" t="b">
        <v>1</v>
      </c>
      <c r="G8" s="7" t="b">
        <v>0</v>
      </c>
      <c r="H8" s="10">
        <v>8049.0</v>
      </c>
      <c r="I8" s="10">
        <v>109.0</v>
      </c>
      <c r="J8" s="10" t="str">
        <f t="shared" si="1"/>
        <v>1,3542</v>
      </c>
      <c r="K8" s="10">
        <v>5.0</v>
      </c>
      <c r="L8" s="10">
        <v>29.0</v>
      </c>
      <c r="M8" s="10">
        <v>1.0</v>
      </c>
      <c r="N8" s="10">
        <v>25.0</v>
      </c>
      <c r="O8" s="10">
        <v>12.0</v>
      </c>
      <c r="P8" s="10">
        <v>2.0</v>
      </c>
      <c r="Q8" s="10">
        <v>4.0</v>
      </c>
      <c r="R8" s="15">
        <v>1.0</v>
      </c>
      <c r="S8" s="16"/>
    </row>
    <row r="9" ht="22.5" customHeight="1">
      <c r="A9" s="5" t="s">
        <v>40</v>
      </c>
      <c r="B9" s="6" t="s">
        <v>41</v>
      </c>
      <c r="C9" s="18" t="s">
        <v>42</v>
      </c>
      <c r="D9" s="7" t="b">
        <v>0</v>
      </c>
      <c r="E9" s="8" t="b">
        <v>1</v>
      </c>
      <c r="F9" s="7" t="b">
        <v>0</v>
      </c>
      <c r="G9" s="7" t="b">
        <v>0</v>
      </c>
      <c r="H9" s="9">
        <v>5351.0</v>
      </c>
      <c r="I9" s="9">
        <v>108.0</v>
      </c>
      <c r="J9" s="10" t="str">
        <f t="shared" si="1"/>
        <v>2,0183</v>
      </c>
      <c r="K9" s="9">
        <v>7.0</v>
      </c>
      <c r="L9" s="9">
        <v>30.0</v>
      </c>
      <c r="M9" s="9">
        <v>18.0</v>
      </c>
      <c r="N9" s="9">
        <v>40.0</v>
      </c>
      <c r="O9" s="9">
        <v>4.0</v>
      </c>
      <c r="P9" s="9">
        <v>0.0</v>
      </c>
      <c r="Q9" s="9">
        <v>3.0</v>
      </c>
      <c r="R9" s="11">
        <v>0.0</v>
      </c>
      <c r="S9" s="12"/>
    </row>
    <row r="10" ht="22.5" customHeight="1">
      <c r="A10" s="13" t="s">
        <v>43</v>
      </c>
      <c r="B10" s="14" t="s">
        <v>44</v>
      </c>
      <c r="C10" s="19" t="s">
        <v>45</v>
      </c>
      <c r="D10" s="7" t="b">
        <v>0</v>
      </c>
      <c r="E10" s="8" t="b">
        <v>0</v>
      </c>
      <c r="F10" s="8" t="b">
        <v>1</v>
      </c>
      <c r="G10" s="7" t="b">
        <v>0</v>
      </c>
      <c r="H10" s="10">
        <v>6644.0</v>
      </c>
      <c r="I10" s="10">
        <v>105.0</v>
      </c>
      <c r="J10" s="10" t="str">
        <f t="shared" si="1"/>
        <v>1,5804</v>
      </c>
      <c r="K10" s="10">
        <v>13.0</v>
      </c>
      <c r="L10" s="10">
        <v>32.0</v>
      </c>
      <c r="M10" s="10">
        <v>1.0</v>
      </c>
      <c r="N10" s="10">
        <v>45.0</v>
      </c>
      <c r="O10" s="10">
        <v>4.0</v>
      </c>
      <c r="P10" s="10">
        <v>0.0</v>
      </c>
      <c r="Q10" s="10">
        <v>4.0</v>
      </c>
      <c r="R10" s="15">
        <v>0.0</v>
      </c>
      <c r="S10" s="16"/>
    </row>
    <row r="11" ht="22.5" customHeight="1">
      <c r="A11" s="20" t="s">
        <v>46</v>
      </c>
      <c r="B11" s="19" t="s">
        <v>47</v>
      </c>
      <c r="C11" s="19" t="s">
        <v>48</v>
      </c>
      <c r="D11" s="8" t="b">
        <v>1</v>
      </c>
      <c r="E11" s="7" t="b">
        <v>0</v>
      </c>
      <c r="F11" s="7" t="b">
        <v>0</v>
      </c>
      <c r="G11" s="7" t="b">
        <v>0</v>
      </c>
      <c r="H11" s="10">
        <v>3240.0</v>
      </c>
      <c r="I11" s="10">
        <v>57.0</v>
      </c>
      <c r="J11" s="10" t="str">
        <f t="shared" si="1"/>
        <v>1,7593</v>
      </c>
      <c r="K11" s="10">
        <v>3.0</v>
      </c>
      <c r="L11" s="10">
        <v>8.0</v>
      </c>
      <c r="M11" s="10">
        <v>5.0</v>
      </c>
      <c r="N11" s="10">
        <v>17.0</v>
      </c>
      <c r="O11" s="10">
        <v>3.0</v>
      </c>
      <c r="P11" s="10">
        <v>1.0</v>
      </c>
      <c r="Q11" s="10">
        <v>0.0</v>
      </c>
      <c r="R11" s="15">
        <v>19.0</v>
      </c>
      <c r="S11" s="16"/>
    </row>
    <row r="12" ht="22.5" customHeight="1">
      <c r="A12" s="21" t="s">
        <v>49</v>
      </c>
      <c r="B12" s="22" t="s">
        <v>50</v>
      </c>
      <c r="C12" s="22" t="s">
        <v>51</v>
      </c>
      <c r="D12" s="7" t="b">
        <v>0</v>
      </c>
      <c r="E12" s="8" t="b">
        <v>1</v>
      </c>
      <c r="F12" s="7" t="b">
        <v>0</v>
      </c>
      <c r="G12" s="23" t="b">
        <v>0</v>
      </c>
      <c r="H12" s="15">
        <v>10437.0</v>
      </c>
      <c r="I12" s="15">
        <v>30.0</v>
      </c>
      <c r="J12" s="10" t="str">
        <f t="shared" si="1"/>
        <v>0,2874</v>
      </c>
      <c r="K12" s="15">
        <v>3.0</v>
      </c>
      <c r="L12" s="15">
        <v>3.0</v>
      </c>
      <c r="M12" s="15">
        <v>2.0</v>
      </c>
      <c r="N12" s="15">
        <v>10.0</v>
      </c>
      <c r="O12" s="15">
        <v>2.0</v>
      </c>
      <c r="P12" s="15">
        <v>2.0</v>
      </c>
      <c r="Q12" s="15">
        <v>0.0</v>
      </c>
      <c r="R12" s="15">
        <v>1.0</v>
      </c>
      <c r="S12" s="16"/>
    </row>
  </sheetData>
  <customSheetViews>
    <customSheetView guid="{1CEDB890-33B5-451B-8930-4B23ED7BD116}" filter="1" showAutoFilter="1">
      <autoFilter ref="$A$1:$S$12">
        <sortState ref="A1:S12">
          <sortCondition descending="1" ref="H1:H12"/>
        </sortState>
      </autoFilter>
    </customSheetView>
    <customSheetView guid="{95188EFD-1CC7-476B-ABF2-09E6D99C4F2F}" filter="1" showAutoFilter="1">
      <autoFilter ref="$A$1:$S$12">
        <sortState ref="A1:S12">
          <sortCondition descending="1" ref="I1:I12"/>
          <sortCondition descending="1" ref="J1:J12"/>
        </sortState>
      </autoFilter>
    </customSheetView>
  </customSheetViews>
  <hyperlinks>
    <hyperlink r:id="rId1" ref="B2"/>
    <hyperlink r:id="rId2" ref="C2"/>
    <hyperlink r:id="rId3" ref="B3"/>
    <hyperlink r:id="rId4" ref="C3"/>
    <hyperlink r:id="rId5" ref="B4"/>
    <hyperlink r:id="rId6" ref="B5"/>
    <hyperlink r:id="rId7" ref="C5"/>
    <hyperlink r:id="rId8" ref="B6"/>
    <hyperlink r:id="rId9" ref="C6"/>
    <hyperlink r:id="rId10" ref="B7"/>
    <hyperlink r:id="rId11" ref="C7"/>
    <hyperlink r:id="rId12" ref="B8"/>
    <hyperlink r:id="rId13" ref="C8"/>
    <hyperlink r:id="rId14" ref="B9"/>
    <hyperlink r:id="rId15" ref="C9"/>
    <hyperlink r:id="rId16" ref="B10"/>
    <hyperlink r:id="rId17" ref="C10"/>
    <hyperlink r:id="rId18" ref="B11"/>
    <hyperlink r:id="rId19" ref="C11"/>
    <hyperlink r:id="rId20" ref="B12"/>
    <hyperlink r:id="rId21" ref="C12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5.5"/>
    <col customWidth="1" min="3" max="3" width="31.75"/>
    <col customWidth="1" min="4" max="4" width="8.38"/>
    <col customWidth="1" min="5" max="5" width="10.5"/>
    <col customWidth="1" min="6" max="6" width="13.25"/>
    <col customWidth="1" min="7" max="7" width="7.75"/>
    <col customWidth="1" min="8" max="9" width="6.5"/>
    <col customWidth="1" min="10" max="11" width="9.13"/>
    <col customWidth="1" min="12" max="12" width="12.13"/>
    <col customWidth="1" min="13" max="13" width="9.63"/>
    <col customWidth="1" min="14" max="14" width="6.63"/>
    <col customWidth="1" min="15" max="15" width="12.75"/>
    <col customWidth="1" min="16" max="16" width="15.0"/>
    <col customWidth="1" min="17" max="17" width="7.88"/>
    <col customWidth="1" min="18" max="18" width="15.63"/>
    <col customWidth="1" min="19" max="19" width="4.5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</row>
    <row r="2" ht="22.5" customHeight="1">
      <c r="A2" s="13" t="s">
        <v>52</v>
      </c>
      <c r="B2" s="14" t="s">
        <v>53</v>
      </c>
      <c r="C2" s="14" t="s">
        <v>54</v>
      </c>
      <c r="D2" s="7" t="b">
        <v>0</v>
      </c>
      <c r="E2" s="8" t="b">
        <v>0</v>
      </c>
      <c r="F2" s="8" t="b">
        <v>1</v>
      </c>
      <c r="G2" s="8" t="b">
        <v>0</v>
      </c>
      <c r="H2" s="10">
        <v>27968.0</v>
      </c>
      <c r="I2" s="10">
        <v>2995.0</v>
      </c>
      <c r="J2" s="10" t="str">
        <f t="shared" ref="J2:J21" si="1">FIXED(DIVIDE(I2*100,H2),4)</f>
        <v>10,7087</v>
      </c>
      <c r="K2" s="10">
        <v>56.0</v>
      </c>
      <c r="L2" s="10">
        <v>2441.0</v>
      </c>
      <c r="M2" s="10">
        <v>67.0</v>
      </c>
      <c r="N2" s="10">
        <v>167.0</v>
      </c>
      <c r="O2" s="10">
        <v>436.0</v>
      </c>
      <c r="P2" s="10">
        <v>21.0</v>
      </c>
      <c r="Q2" s="10">
        <v>1.0</v>
      </c>
      <c r="R2" s="15">
        <v>1.0</v>
      </c>
      <c r="S2" s="15"/>
    </row>
    <row r="3" ht="22.5" customHeight="1">
      <c r="A3" s="24" t="s">
        <v>55</v>
      </c>
      <c r="B3" s="25" t="s">
        <v>56</v>
      </c>
      <c r="C3" s="26" t="s">
        <v>57</v>
      </c>
      <c r="D3" s="7" t="b">
        <v>0</v>
      </c>
      <c r="E3" s="8" t="b">
        <v>1</v>
      </c>
      <c r="F3" s="7" t="b">
        <v>0</v>
      </c>
      <c r="G3" s="27" t="b">
        <v>0</v>
      </c>
      <c r="H3" s="28">
        <v>41771.0</v>
      </c>
      <c r="I3" s="28">
        <v>626.0</v>
      </c>
      <c r="J3" s="10" t="str">
        <f t="shared" si="1"/>
        <v>1,4986</v>
      </c>
      <c r="K3" s="28">
        <v>75.0</v>
      </c>
      <c r="L3" s="28">
        <v>110.0</v>
      </c>
      <c r="M3" s="28">
        <v>56.0</v>
      </c>
      <c r="N3" s="28">
        <v>341.0</v>
      </c>
      <c r="O3" s="28">
        <v>18.0</v>
      </c>
      <c r="P3" s="28">
        <v>16.0</v>
      </c>
      <c r="Q3" s="28">
        <v>5.0</v>
      </c>
      <c r="R3" s="28">
        <v>1.0</v>
      </c>
      <c r="S3" s="29"/>
    </row>
    <row r="4" ht="22.5" customHeight="1">
      <c r="A4" s="5" t="s">
        <v>58</v>
      </c>
      <c r="B4" s="6" t="s">
        <v>59</v>
      </c>
      <c r="C4" s="18" t="s">
        <v>60</v>
      </c>
      <c r="D4" s="7" t="b">
        <v>0</v>
      </c>
      <c r="E4" s="7" t="b">
        <v>0</v>
      </c>
      <c r="F4" s="7" t="b">
        <v>0</v>
      </c>
      <c r="G4" s="8" t="b">
        <v>1</v>
      </c>
      <c r="H4" s="9">
        <v>14749.0</v>
      </c>
      <c r="I4" s="9">
        <v>593.0</v>
      </c>
      <c r="J4" s="10" t="str">
        <f t="shared" si="1"/>
        <v>4,0206</v>
      </c>
      <c r="K4" s="9">
        <v>65.0</v>
      </c>
      <c r="L4" s="9">
        <v>174.0</v>
      </c>
      <c r="M4" s="9">
        <v>34.0</v>
      </c>
      <c r="N4" s="9">
        <v>209.0</v>
      </c>
      <c r="O4" s="9">
        <v>46.0</v>
      </c>
      <c r="P4" s="9">
        <v>0.0</v>
      </c>
      <c r="Q4" s="9">
        <v>26.0</v>
      </c>
      <c r="R4" s="11">
        <v>0.0</v>
      </c>
      <c r="S4" s="11"/>
    </row>
    <row r="5" ht="22.5" customHeight="1">
      <c r="A5" s="24" t="s">
        <v>61</v>
      </c>
      <c r="B5" s="25" t="s">
        <v>62</v>
      </c>
      <c r="C5" s="25" t="s">
        <v>63</v>
      </c>
      <c r="D5" s="8" t="b">
        <v>0</v>
      </c>
      <c r="E5" s="8" t="b">
        <v>0</v>
      </c>
      <c r="F5" s="8" t="b">
        <v>1</v>
      </c>
      <c r="G5" s="27" t="b">
        <v>0</v>
      </c>
      <c r="H5" s="28">
        <v>31675.0</v>
      </c>
      <c r="I5" s="28">
        <v>570.0</v>
      </c>
      <c r="J5" s="10" t="str">
        <f t="shared" si="1"/>
        <v>1,7995</v>
      </c>
      <c r="K5" s="28">
        <v>94.0</v>
      </c>
      <c r="L5" s="28">
        <v>80.0</v>
      </c>
      <c r="M5" s="28">
        <v>57.0</v>
      </c>
      <c r="N5" s="28">
        <v>205.0</v>
      </c>
      <c r="O5" s="28">
        <v>47.0</v>
      </c>
      <c r="P5" s="28">
        <v>33.0</v>
      </c>
      <c r="Q5" s="28">
        <v>22.0</v>
      </c>
      <c r="R5" s="28">
        <v>2.0</v>
      </c>
      <c r="S5" s="29"/>
    </row>
    <row r="6" ht="22.5" customHeight="1">
      <c r="A6" s="24" t="s">
        <v>64</v>
      </c>
      <c r="B6" s="25" t="s">
        <v>65</v>
      </c>
      <c r="C6" s="25" t="s">
        <v>66</v>
      </c>
      <c r="D6" s="7" t="b">
        <v>0</v>
      </c>
      <c r="E6" s="7" t="b">
        <v>0</v>
      </c>
      <c r="F6" s="8" t="b">
        <v>1</v>
      </c>
      <c r="G6" s="27" t="b">
        <v>0</v>
      </c>
      <c r="H6" s="30">
        <v>28559.0</v>
      </c>
      <c r="I6" s="30">
        <v>475.0</v>
      </c>
      <c r="J6" s="10" t="str">
        <f t="shared" si="1"/>
        <v>1,6632</v>
      </c>
      <c r="K6" s="30">
        <v>42.0</v>
      </c>
      <c r="L6" s="30">
        <v>121.0</v>
      </c>
      <c r="M6" s="30">
        <v>4.0</v>
      </c>
      <c r="N6" s="30">
        <v>233.0</v>
      </c>
      <c r="O6" s="30">
        <v>56.0</v>
      </c>
      <c r="P6" s="30">
        <v>0.0</v>
      </c>
      <c r="Q6" s="30">
        <v>7.0</v>
      </c>
      <c r="R6" s="30">
        <v>0.0</v>
      </c>
      <c r="S6" s="9"/>
    </row>
    <row r="7" ht="22.5" customHeight="1">
      <c r="A7" s="5" t="s">
        <v>67</v>
      </c>
      <c r="B7" s="6" t="s">
        <v>68</v>
      </c>
      <c r="C7" s="6" t="s">
        <v>69</v>
      </c>
      <c r="D7" s="7" t="b">
        <v>0</v>
      </c>
      <c r="E7" s="7" t="b">
        <v>0</v>
      </c>
      <c r="F7" s="8" t="b">
        <v>1</v>
      </c>
      <c r="G7" s="7" t="b">
        <v>0</v>
      </c>
      <c r="H7" s="29">
        <v>22633.0</v>
      </c>
      <c r="I7" s="29">
        <v>431.0</v>
      </c>
      <c r="J7" s="10" t="str">
        <f t="shared" si="1"/>
        <v>1,9043</v>
      </c>
      <c r="K7" s="29">
        <v>13.0</v>
      </c>
      <c r="L7" s="29">
        <v>76.0</v>
      </c>
      <c r="M7" s="29">
        <v>15.0</v>
      </c>
      <c r="N7" s="29">
        <v>182.0</v>
      </c>
      <c r="O7" s="29">
        <v>34.0</v>
      </c>
      <c r="P7" s="29">
        <v>0.0</v>
      </c>
      <c r="Q7" s="29">
        <v>17.0</v>
      </c>
      <c r="R7" s="31">
        <v>0.0</v>
      </c>
      <c r="S7" s="31"/>
    </row>
    <row r="8" ht="22.5" customHeight="1">
      <c r="A8" s="13" t="s">
        <v>70</v>
      </c>
      <c r="B8" s="14" t="s">
        <v>71</v>
      </c>
      <c r="C8" s="19" t="s">
        <v>72</v>
      </c>
      <c r="D8" s="7" t="b">
        <v>0</v>
      </c>
      <c r="E8" s="7" t="b">
        <v>0</v>
      </c>
      <c r="F8" s="8" t="b">
        <v>1</v>
      </c>
      <c r="G8" s="7" t="b">
        <v>0</v>
      </c>
      <c r="H8" s="10">
        <v>12373.0</v>
      </c>
      <c r="I8" s="10">
        <v>295.0</v>
      </c>
      <c r="J8" s="10" t="str">
        <f t="shared" si="1"/>
        <v>2,3842</v>
      </c>
      <c r="K8" s="10">
        <v>15.0</v>
      </c>
      <c r="L8" s="10">
        <v>153.0</v>
      </c>
      <c r="M8" s="10">
        <v>13.0</v>
      </c>
      <c r="N8" s="10">
        <v>54.0</v>
      </c>
      <c r="O8" s="10">
        <v>8.0</v>
      </c>
      <c r="P8" s="10">
        <v>7.0</v>
      </c>
      <c r="Q8" s="10">
        <v>9.0</v>
      </c>
      <c r="R8" s="15">
        <v>0.0</v>
      </c>
      <c r="S8" s="15"/>
    </row>
    <row r="9" ht="22.5" customHeight="1">
      <c r="A9" s="5" t="s">
        <v>73</v>
      </c>
      <c r="B9" s="6" t="s">
        <v>74</v>
      </c>
      <c r="C9" s="18" t="s">
        <v>75</v>
      </c>
      <c r="D9" s="7" t="b">
        <v>0</v>
      </c>
      <c r="E9" s="8" t="b">
        <v>0</v>
      </c>
      <c r="F9" s="8" t="b">
        <v>1</v>
      </c>
      <c r="G9" s="7" t="b">
        <v>0</v>
      </c>
      <c r="H9" s="9">
        <v>20449.0</v>
      </c>
      <c r="I9" s="9">
        <v>289.0</v>
      </c>
      <c r="J9" s="10" t="str">
        <f t="shared" si="1"/>
        <v>1,4133</v>
      </c>
      <c r="K9" s="9">
        <v>1.0</v>
      </c>
      <c r="L9" s="9">
        <v>77.0</v>
      </c>
      <c r="M9" s="9">
        <v>0.0</v>
      </c>
      <c r="N9" s="9">
        <v>126.0</v>
      </c>
      <c r="O9" s="9">
        <v>23.0</v>
      </c>
      <c r="P9" s="9">
        <v>1.0</v>
      </c>
      <c r="Q9" s="9">
        <v>42.0</v>
      </c>
      <c r="R9" s="11">
        <v>0.0</v>
      </c>
      <c r="S9" s="11"/>
    </row>
    <row r="10" ht="22.5" customHeight="1">
      <c r="A10" s="5" t="s">
        <v>76</v>
      </c>
      <c r="B10" s="6" t="s">
        <v>77</v>
      </c>
      <c r="C10" s="6" t="s">
        <v>78</v>
      </c>
      <c r="D10" s="7" t="b">
        <v>0</v>
      </c>
      <c r="E10" s="7" t="b">
        <v>0</v>
      </c>
      <c r="F10" s="8" t="b">
        <v>1</v>
      </c>
      <c r="G10" s="7" t="b">
        <v>0</v>
      </c>
      <c r="H10" s="9">
        <v>30701.0</v>
      </c>
      <c r="I10" s="9">
        <v>273.0</v>
      </c>
      <c r="J10" s="10" t="str">
        <f t="shared" si="1"/>
        <v>0,8892</v>
      </c>
      <c r="K10" s="9">
        <v>31.0</v>
      </c>
      <c r="L10" s="9">
        <v>50.0</v>
      </c>
      <c r="M10" s="9">
        <v>10.0</v>
      </c>
      <c r="N10" s="9">
        <v>97.0</v>
      </c>
      <c r="O10" s="9">
        <v>11.0</v>
      </c>
      <c r="P10" s="9">
        <v>1.0</v>
      </c>
      <c r="Q10" s="9">
        <v>27.0</v>
      </c>
      <c r="R10" s="11">
        <v>0.0</v>
      </c>
      <c r="S10" s="11"/>
    </row>
    <row r="11" ht="22.5" customHeight="1">
      <c r="A11" s="24" t="s">
        <v>79</v>
      </c>
      <c r="B11" s="25" t="s">
        <v>80</v>
      </c>
      <c r="C11" s="32" t="s">
        <v>81</v>
      </c>
      <c r="D11" s="8" t="b">
        <v>1</v>
      </c>
      <c r="E11" s="8" t="b">
        <v>0</v>
      </c>
      <c r="F11" s="7" t="b">
        <v>0</v>
      </c>
      <c r="G11" s="27" t="b">
        <v>0</v>
      </c>
      <c r="H11" s="28">
        <v>25428.0</v>
      </c>
      <c r="I11" s="28">
        <v>253.0</v>
      </c>
      <c r="J11" s="10" t="str">
        <f t="shared" si="1"/>
        <v>0,9950</v>
      </c>
      <c r="K11" s="28">
        <v>30.0</v>
      </c>
      <c r="L11" s="28">
        <v>72.0</v>
      </c>
      <c r="M11" s="28">
        <v>18.0</v>
      </c>
      <c r="N11" s="28">
        <v>92.0</v>
      </c>
      <c r="O11" s="28">
        <v>15.0</v>
      </c>
      <c r="P11" s="28">
        <v>3.0</v>
      </c>
      <c r="Q11" s="28">
        <v>6.0</v>
      </c>
      <c r="R11" s="28">
        <v>1.0</v>
      </c>
      <c r="S11" s="29"/>
    </row>
    <row r="12" ht="22.5" customHeight="1">
      <c r="A12" s="13" t="s">
        <v>82</v>
      </c>
      <c r="B12" s="14" t="s">
        <v>83</v>
      </c>
      <c r="C12" s="19" t="s">
        <v>84</v>
      </c>
      <c r="D12" s="8" t="b">
        <v>1</v>
      </c>
      <c r="E12" s="8" t="b">
        <v>0</v>
      </c>
      <c r="F12" s="7" t="b">
        <v>0</v>
      </c>
      <c r="G12" s="7" t="b">
        <v>0</v>
      </c>
      <c r="H12" s="10">
        <v>29959.0</v>
      </c>
      <c r="I12" s="10">
        <v>192.0</v>
      </c>
      <c r="J12" s="10" t="str">
        <f t="shared" si="1"/>
        <v>0,6409</v>
      </c>
      <c r="K12" s="10">
        <v>83.0</v>
      </c>
      <c r="L12" s="10">
        <v>49.0</v>
      </c>
      <c r="M12" s="10">
        <v>4.0</v>
      </c>
      <c r="N12" s="10">
        <v>43.0</v>
      </c>
      <c r="O12" s="10">
        <v>3.0</v>
      </c>
      <c r="P12" s="10">
        <v>2.0</v>
      </c>
      <c r="Q12" s="10">
        <v>10.0</v>
      </c>
      <c r="R12" s="15">
        <v>0.0</v>
      </c>
      <c r="S12" s="15"/>
    </row>
    <row r="13" ht="22.5" customHeight="1">
      <c r="A13" s="5" t="s">
        <v>85</v>
      </c>
      <c r="B13" s="6" t="s">
        <v>86</v>
      </c>
      <c r="C13" s="6" t="s">
        <v>87</v>
      </c>
      <c r="D13" s="8" t="b">
        <v>0</v>
      </c>
      <c r="E13" s="8" t="b">
        <v>1</v>
      </c>
      <c r="F13" s="7" t="b">
        <v>0</v>
      </c>
      <c r="G13" s="7" t="b">
        <v>0</v>
      </c>
      <c r="H13" s="9">
        <v>7139.0</v>
      </c>
      <c r="I13" s="9">
        <v>142.0</v>
      </c>
      <c r="J13" s="10" t="str">
        <f t="shared" si="1"/>
        <v>1,9891</v>
      </c>
      <c r="K13" s="9">
        <v>18.0</v>
      </c>
      <c r="L13" s="9">
        <v>47.0</v>
      </c>
      <c r="M13" s="9">
        <v>0.0</v>
      </c>
      <c r="N13" s="9">
        <v>55.0</v>
      </c>
      <c r="O13" s="9">
        <v>8.0</v>
      </c>
      <c r="P13" s="9">
        <v>0.0</v>
      </c>
      <c r="Q13" s="9">
        <v>0.0</v>
      </c>
      <c r="R13" s="11">
        <v>0.0</v>
      </c>
      <c r="S13" s="11"/>
    </row>
    <row r="14" ht="22.5" customHeight="1">
      <c r="A14" s="13" t="s">
        <v>88</v>
      </c>
      <c r="B14" s="14" t="s">
        <v>89</v>
      </c>
      <c r="C14" s="14" t="s">
        <v>90</v>
      </c>
      <c r="D14" s="8" t="b">
        <v>0</v>
      </c>
      <c r="E14" s="7" t="b">
        <v>0</v>
      </c>
      <c r="F14" s="8" t="b">
        <v>1</v>
      </c>
      <c r="G14" s="7" t="b">
        <v>0</v>
      </c>
      <c r="H14" s="10">
        <v>8208.0</v>
      </c>
      <c r="I14" s="10">
        <v>106.0</v>
      </c>
      <c r="J14" s="10" t="str">
        <f t="shared" si="1"/>
        <v>1,2914</v>
      </c>
      <c r="K14" s="10">
        <v>15.0</v>
      </c>
      <c r="L14" s="10">
        <v>36.0</v>
      </c>
      <c r="M14" s="10">
        <v>3.0</v>
      </c>
      <c r="N14" s="10">
        <v>22.0</v>
      </c>
      <c r="O14" s="10">
        <v>6.0</v>
      </c>
      <c r="P14" s="10">
        <v>4.0</v>
      </c>
      <c r="Q14" s="10">
        <v>11.0</v>
      </c>
      <c r="R14" s="15">
        <v>0.0</v>
      </c>
      <c r="S14" s="15"/>
    </row>
    <row r="15" ht="22.5" customHeight="1">
      <c r="A15" s="13" t="s">
        <v>91</v>
      </c>
      <c r="B15" s="33" t="s">
        <v>92</v>
      </c>
      <c r="C15" s="34" t="s">
        <v>93</v>
      </c>
      <c r="D15" s="8" t="b">
        <v>0</v>
      </c>
      <c r="E15" s="8" t="b">
        <v>1</v>
      </c>
      <c r="F15" s="7" t="b">
        <v>0</v>
      </c>
      <c r="G15" s="35" t="b">
        <v>0</v>
      </c>
      <c r="H15" s="36">
        <v>4816.0</v>
      </c>
      <c r="I15" s="36">
        <v>82.0</v>
      </c>
      <c r="J15" s="10" t="str">
        <f t="shared" si="1"/>
        <v>1,7027</v>
      </c>
      <c r="K15" s="36">
        <v>7.0</v>
      </c>
      <c r="L15" s="36">
        <v>27.0</v>
      </c>
      <c r="M15" s="36">
        <v>2.0</v>
      </c>
      <c r="N15" s="36">
        <v>26.0</v>
      </c>
      <c r="O15" s="36">
        <v>2.0</v>
      </c>
      <c r="P15" s="36">
        <v>4.0</v>
      </c>
      <c r="Q15" s="36">
        <v>7.0</v>
      </c>
      <c r="R15" s="37">
        <v>0.0</v>
      </c>
      <c r="S15" s="37"/>
    </row>
    <row r="16" ht="22.5" customHeight="1">
      <c r="A16" s="5" t="s">
        <v>94</v>
      </c>
      <c r="B16" s="6" t="s">
        <v>95</v>
      </c>
      <c r="C16" s="18" t="s">
        <v>96</v>
      </c>
      <c r="D16" s="8" t="b">
        <v>0</v>
      </c>
      <c r="E16" s="7" t="b">
        <v>0</v>
      </c>
      <c r="F16" s="7" t="b">
        <v>0</v>
      </c>
      <c r="G16" s="8" t="b">
        <v>1</v>
      </c>
      <c r="H16" s="29">
        <v>3268.0</v>
      </c>
      <c r="I16" s="29">
        <v>80.0</v>
      </c>
      <c r="J16" s="10" t="str">
        <f t="shared" si="1"/>
        <v>2,4480</v>
      </c>
      <c r="K16" s="29">
        <v>8.0</v>
      </c>
      <c r="L16" s="29">
        <v>19.0</v>
      </c>
      <c r="M16" s="29">
        <v>3.0</v>
      </c>
      <c r="N16" s="29">
        <v>31.0</v>
      </c>
      <c r="O16" s="29">
        <v>0.0</v>
      </c>
      <c r="P16" s="29">
        <v>0.0</v>
      </c>
      <c r="Q16" s="29">
        <v>2.0</v>
      </c>
      <c r="R16" s="31">
        <v>0.0</v>
      </c>
      <c r="S16" s="31"/>
    </row>
    <row r="17" ht="26.25" customHeight="1">
      <c r="A17" s="5" t="s">
        <v>97</v>
      </c>
      <c r="B17" s="6" t="s">
        <v>98</v>
      </c>
      <c r="C17" s="18" t="s">
        <v>99</v>
      </c>
      <c r="D17" s="8" t="b">
        <v>0</v>
      </c>
      <c r="E17" s="8" t="b">
        <v>1</v>
      </c>
      <c r="F17" s="7" t="b">
        <v>0</v>
      </c>
      <c r="G17" s="7" t="b">
        <v>0</v>
      </c>
      <c r="H17" s="29">
        <v>4371.0</v>
      </c>
      <c r="I17" s="29">
        <v>49.0</v>
      </c>
      <c r="J17" s="10" t="str">
        <f t="shared" si="1"/>
        <v>1,1210</v>
      </c>
      <c r="K17" s="29">
        <v>2.0</v>
      </c>
      <c r="L17" s="29">
        <v>6.0</v>
      </c>
      <c r="M17" s="29">
        <v>1.0</v>
      </c>
      <c r="N17" s="29">
        <v>21.0</v>
      </c>
      <c r="O17" s="29">
        <v>0.0</v>
      </c>
      <c r="P17" s="29">
        <v>0.0</v>
      </c>
      <c r="Q17" s="29">
        <v>3.0</v>
      </c>
      <c r="R17" s="29">
        <v>0.0</v>
      </c>
      <c r="S17" s="29"/>
    </row>
    <row r="18" ht="26.25" customHeight="1">
      <c r="A18" s="13" t="s">
        <v>100</v>
      </c>
      <c r="B18" s="14" t="s">
        <v>101</v>
      </c>
      <c r="C18" s="19" t="s">
        <v>102</v>
      </c>
      <c r="D18" s="8" t="b">
        <v>1</v>
      </c>
      <c r="E18" s="7" t="b">
        <v>0</v>
      </c>
      <c r="F18" s="7" t="b">
        <v>0</v>
      </c>
      <c r="G18" s="7" t="b">
        <v>0</v>
      </c>
      <c r="H18" s="10">
        <v>3643.0</v>
      </c>
      <c r="I18" s="10">
        <v>44.0</v>
      </c>
      <c r="J18" s="10" t="str">
        <f t="shared" si="1"/>
        <v>1,2078</v>
      </c>
      <c r="K18" s="10">
        <v>0.0</v>
      </c>
      <c r="L18" s="10">
        <v>0.0</v>
      </c>
      <c r="M18" s="10">
        <v>11.0</v>
      </c>
      <c r="N18" s="10">
        <v>17.0</v>
      </c>
      <c r="O18" s="10">
        <v>3.0</v>
      </c>
      <c r="P18" s="10">
        <v>0.0</v>
      </c>
      <c r="Q18" s="10">
        <v>3.0</v>
      </c>
      <c r="R18" s="10">
        <v>1.0</v>
      </c>
      <c r="S18" s="10"/>
    </row>
    <row r="19" ht="26.25" customHeight="1">
      <c r="A19" s="5" t="s">
        <v>103</v>
      </c>
      <c r="B19" s="6" t="s">
        <v>104</v>
      </c>
      <c r="C19" s="18" t="s">
        <v>105</v>
      </c>
      <c r="D19" s="8" t="b">
        <v>0</v>
      </c>
      <c r="E19" s="7" t="b">
        <v>0</v>
      </c>
      <c r="F19" s="8" t="b">
        <v>1</v>
      </c>
      <c r="G19" s="7" t="b">
        <v>0</v>
      </c>
      <c r="H19" s="29">
        <v>1883.0</v>
      </c>
      <c r="I19" s="29">
        <v>16.0</v>
      </c>
      <c r="J19" s="10" t="str">
        <f t="shared" si="1"/>
        <v>0,8497</v>
      </c>
      <c r="K19" s="29">
        <v>2.0</v>
      </c>
      <c r="L19" s="29">
        <v>3.0</v>
      </c>
      <c r="M19" s="29">
        <v>0.0</v>
      </c>
      <c r="N19" s="29">
        <v>9.0</v>
      </c>
      <c r="O19" s="29">
        <v>0.0</v>
      </c>
      <c r="P19" s="29">
        <v>0.0</v>
      </c>
      <c r="Q19" s="29">
        <v>0.0</v>
      </c>
      <c r="R19" s="29">
        <v>0.0</v>
      </c>
      <c r="S19" s="29"/>
    </row>
    <row r="20" ht="26.25" customHeight="1">
      <c r="A20" s="5" t="s">
        <v>106</v>
      </c>
      <c r="B20" s="6" t="s">
        <v>107</v>
      </c>
      <c r="C20" s="18" t="s">
        <v>108</v>
      </c>
      <c r="D20" s="8" t="b">
        <v>1</v>
      </c>
      <c r="E20" s="7" t="b">
        <v>0</v>
      </c>
      <c r="F20" s="7" t="b">
        <v>0</v>
      </c>
      <c r="G20" s="7" t="b">
        <v>0</v>
      </c>
      <c r="H20" s="9">
        <v>4835.0</v>
      </c>
      <c r="I20" s="9">
        <v>11.0</v>
      </c>
      <c r="J20" s="10" t="str">
        <f t="shared" si="1"/>
        <v>0,2275</v>
      </c>
      <c r="K20" s="9">
        <v>0.0</v>
      </c>
      <c r="L20" s="9">
        <v>4.0</v>
      </c>
      <c r="M20" s="9">
        <v>0.0</v>
      </c>
      <c r="N20" s="9">
        <v>5.0</v>
      </c>
      <c r="O20" s="9">
        <v>1.0</v>
      </c>
      <c r="P20" s="9">
        <v>0.0</v>
      </c>
      <c r="Q20" s="9">
        <v>1.0</v>
      </c>
      <c r="R20" s="9">
        <v>0.0</v>
      </c>
      <c r="S20" s="9"/>
    </row>
    <row r="21" ht="26.25" customHeight="1">
      <c r="A21" s="5" t="s">
        <v>109</v>
      </c>
      <c r="B21" s="6" t="s">
        <v>110</v>
      </c>
      <c r="C21" s="18" t="s">
        <v>111</v>
      </c>
      <c r="D21" s="8" t="b">
        <v>0</v>
      </c>
      <c r="E21" s="8" t="b">
        <v>1</v>
      </c>
      <c r="F21" s="7" t="b">
        <v>0</v>
      </c>
      <c r="G21" s="7" t="b">
        <v>0</v>
      </c>
      <c r="H21" s="29">
        <v>94.0</v>
      </c>
      <c r="I21" s="29">
        <v>1.0</v>
      </c>
      <c r="J21" s="10" t="str">
        <f t="shared" si="1"/>
        <v>1,0638</v>
      </c>
      <c r="K21" s="29">
        <v>0.0</v>
      </c>
      <c r="L21" s="29">
        <v>1.0</v>
      </c>
      <c r="M21" s="29">
        <v>0.0</v>
      </c>
      <c r="N21" s="29">
        <v>0.0</v>
      </c>
      <c r="O21" s="29">
        <v>0.0</v>
      </c>
      <c r="P21" s="29">
        <v>0.0</v>
      </c>
      <c r="Q21" s="29">
        <v>0.0</v>
      </c>
      <c r="R21" s="29">
        <v>0.0</v>
      </c>
      <c r="S21" s="29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</hyperlinks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5.5"/>
    <col customWidth="1" min="3" max="3" width="29.63"/>
    <col customWidth="1" min="4" max="4" width="8.38"/>
    <col customWidth="1" min="5" max="5" width="10.5"/>
    <col customWidth="1" min="6" max="6" width="11.13"/>
    <col customWidth="1" min="7" max="7" width="7.75"/>
    <col customWidth="1" min="8" max="9" width="6.5"/>
    <col customWidth="1" min="10" max="11" width="9.13"/>
    <col customWidth="1" min="12" max="12" width="12.13"/>
    <col customWidth="1" min="13" max="13" width="9.63"/>
    <col customWidth="1" min="14" max="14" width="6.63"/>
    <col customWidth="1" min="15" max="15" width="12.75"/>
    <col customWidth="1" min="16" max="16" width="15.0"/>
    <col customWidth="1" min="17" max="17" width="7.88"/>
    <col customWidth="1" min="18" max="18" width="15.63"/>
    <col customWidth="1" min="19" max="19" width="4.5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</row>
    <row r="2" ht="22.5" customHeight="1">
      <c r="A2" s="5" t="s">
        <v>112</v>
      </c>
      <c r="B2" s="6" t="s">
        <v>113</v>
      </c>
      <c r="C2" s="6" t="s">
        <v>114</v>
      </c>
      <c r="D2" s="7" t="b">
        <v>0</v>
      </c>
      <c r="E2" s="8" t="b">
        <v>0</v>
      </c>
      <c r="F2" s="8" t="b">
        <v>1</v>
      </c>
      <c r="G2" s="7" t="b">
        <v>0</v>
      </c>
      <c r="H2" s="29">
        <v>25246.0</v>
      </c>
      <c r="I2" s="29">
        <v>725.0</v>
      </c>
      <c r="J2" s="10" t="str">
        <f t="shared" ref="J2:J9" si="1">FIXED(DIVIDE(I2*100,H2),4)</f>
        <v>2,8717</v>
      </c>
      <c r="K2" s="29">
        <v>0.0</v>
      </c>
      <c r="L2" s="29">
        <v>0.0</v>
      </c>
      <c r="M2" s="29">
        <v>0.0</v>
      </c>
      <c r="N2" s="29">
        <v>725.0</v>
      </c>
      <c r="O2" s="29">
        <v>725.0</v>
      </c>
      <c r="P2" s="29">
        <v>725.0</v>
      </c>
      <c r="Q2" s="29">
        <v>0.0</v>
      </c>
      <c r="R2" s="31">
        <v>725.0</v>
      </c>
      <c r="S2" s="31"/>
    </row>
    <row r="3" ht="22.5" customHeight="1">
      <c r="A3" s="13" t="s">
        <v>115</v>
      </c>
      <c r="B3" s="14" t="s">
        <v>116</v>
      </c>
      <c r="C3" s="14" t="s">
        <v>117</v>
      </c>
      <c r="D3" s="7" t="b">
        <v>0</v>
      </c>
      <c r="E3" s="7" t="b">
        <v>0</v>
      </c>
      <c r="F3" s="8" t="b">
        <v>1</v>
      </c>
      <c r="G3" s="7" t="b">
        <v>0</v>
      </c>
      <c r="H3" s="10">
        <v>18276.0</v>
      </c>
      <c r="I3" s="10">
        <v>352.0</v>
      </c>
      <c r="J3" s="10" t="str">
        <f t="shared" si="1"/>
        <v>1,9260</v>
      </c>
      <c r="K3" s="10">
        <v>32.0</v>
      </c>
      <c r="L3" s="10">
        <v>65.0</v>
      </c>
      <c r="M3" s="10">
        <v>11.0</v>
      </c>
      <c r="N3" s="10">
        <v>143.0</v>
      </c>
      <c r="O3" s="10">
        <v>32.0</v>
      </c>
      <c r="P3" s="10">
        <v>9.0</v>
      </c>
      <c r="Q3" s="10">
        <v>15.0</v>
      </c>
      <c r="R3" s="15">
        <v>0.0</v>
      </c>
      <c r="S3" s="15"/>
    </row>
    <row r="4" ht="22.5" customHeight="1">
      <c r="A4" s="38" t="s">
        <v>118</v>
      </c>
      <c r="B4" s="39" t="s">
        <v>119</v>
      </c>
      <c r="C4" s="39" t="s">
        <v>120</v>
      </c>
      <c r="D4" s="7" t="b">
        <v>0</v>
      </c>
      <c r="E4" s="8" t="b">
        <v>0</v>
      </c>
      <c r="F4" s="8" t="b">
        <v>1</v>
      </c>
      <c r="G4" s="27" t="b">
        <v>0</v>
      </c>
      <c r="H4" s="40">
        <v>41211.0</v>
      </c>
      <c r="I4" s="40">
        <v>281.0</v>
      </c>
      <c r="J4" s="10" t="str">
        <f t="shared" si="1"/>
        <v>0,6819</v>
      </c>
      <c r="K4" s="40">
        <v>13.0</v>
      </c>
      <c r="L4" s="40">
        <v>150.0</v>
      </c>
      <c r="M4" s="40">
        <v>1.0</v>
      </c>
      <c r="N4" s="40">
        <v>61.0</v>
      </c>
      <c r="O4" s="40">
        <v>7.0</v>
      </c>
      <c r="P4" s="40">
        <v>18.0</v>
      </c>
      <c r="Q4" s="40">
        <v>5.0</v>
      </c>
      <c r="R4" s="40">
        <v>12.0</v>
      </c>
      <c r="S4" s="10"/>
    </row>
    <row r="5" ht="22.5" customHeight="1">
      <c r="A5" s="38" t="s">
        <v>121</v>
      </c>
      <c r="B5" s="39" t="s">
        <v>122</v>
      </c>
      <c r="C5" s="39" t="s">
        <v>123</v>
      </c>
      <c r="D5" s="7" t="b">
        <v>0</v>
      </c>
      <c r="E5" s="7" t="b">
        <v>0</v>
      </c>
      <c r="F5" s="8" t="b">
        <v>1</v>
      </c>
      <c r="G5" s="27" t="b">
        <v>0</v>
      </c>
      <c r="H5" s="40">
        <v>14891.0</v>
      </c>
      <c r="I5" s="40">
        <v>269.0</v>
      </c>
      <c r="J5" s="10" t="str">
        <f t="shared" si="1"/>
        <v>1,8065</v>
      </c>
      <c r="K5" s="40">
        <v>63.0</v>
      </c>
      <c r="L5" s="40">
        <v>42.0</v>
      </c>
      <c r="M5" s="40">
        <v>13.0</v>
      </c>
      <c r="N5" s="40">
        <v>97.0</v>
      </c>
      <c r="O5" s="40">
        <v>10.0</v>
      </c>
      <c r="P5" s="40">
        <v>13.0</v>
      </c>
      <c r="Q5" s="40">
        <v>7.0</v>
      </c>
      <c r="R5" s="40">
        <v>0.0</v>
      </c>
      <c r="S5" s="10"/>
    </row>
    <row r="6" ht="22.5" customHeight="1">
      <c r="A6" s="38" t="s">
        <v>124</v>
      </c>
      <c r="B6" s="39" t="s">
        <v>125</v>
      </c>
      <c r="C6" s="39" t="s">
        <v>126</v>
      </c>
      <c r="D6" s="7" t="b">
        <v>0</v>
      </c>
      <c r="E6" s="8" t="b">
        <v>1</v>
      </c>
      <c r="F6" s="8" t="b">
        <v>0</v>
      </c>
      <c r="G6" s="27" t="b">
        <v>0</v>
      </c>
      <c r="H6" s="41">
        <v>6282.0</v>
      </c>
      <c r="I6" s="41">
        <v>148.0</v>
      </c>
      <c r="J6" s="10" t="str">
        <f t="shared" si="1"/>
        <v>2,3559</v>
      </c>
      <c r="K6" s="41">
        <v>17.0</v>
      </c>
      <c r="L6" s="41">
        <v>23.0</v>
      </c>
      <c r="M6" s="41">
        <v>3.0</v>
      </c>
      <c r="N6" s="41">
        <v>45.0</v>
      </c>
      <c r="O6" s="41">
        <v>6.0</v>
      </c>
      <c r="P6" s="41">
        <v>11.0</v>
      </c>
      <c r="Q6" s="41">
        <v>18.0</v>
      </c>
      <c r="R6" s="41">
        <v>2.0</v>
      </c>
      <c r="S6" s="42"/>
    </row>
    <row r="7" ht="22.5" customHeight="1">
      <c r="A7" s="13" t="s">
        <v>127</v>
      </c>
      <c r="B7" s="14" t="s">
        <v>128</v>
      </c>
      <c r="C7" s="19" t="s">
        <v>129</v>
      </c>
      <c r="D7" s="7" t="b">
        <v>0</v>
      </c>
      <c r="E7" s="7" t="b">
        <v>0</v>
      </c>
      <c r="F7" s="8" t="b">
        <v>1</v>
      </c>
      <c r="G7" s="7" t="b">
        <v>0</v>
      </c>
      <c r="H7" s="42">
        <v>3064.0</v>
      </c>
      <c r="I7" s="42">
        <v>62.0</v>
      </c>
      <c r="J7" s="10" t="str">
        <f t="shared" si="1"/>
        <v>2,0235</v>
      </c>
      <c r="K7" s="42">
        <v>7.0</v>
      </c>
      <c r="L7" s="42">
        <v>17.0</v>
      </c>
      <c r="M7" s="42">
        <v>0.0</v>
      </c>
      <c r="N7" s="42">
        <v>22.0</v>
      </c>
      <c r="O7" s="42">
        <v>2.0</v>
      </c>
      <c r="P7" s="42">
        <v>3.0</v>
      </c>
      <c r="Q7" s="42">
        <v>3.0</v>
      </c>
      <c r="R7" s="37">
        <v>0.0</v>
      </c>
      <c r="S7" s="37"/>
    </row>
    <row r="8" ht="22.5" customHeight="1">
      <c r="A8" s="5" t="s">
        <v>130</v>
      </c>
      <c r="B8" s="6" t="s">
        <v>131</v>
      </c>
      <c r="C8" s="18" t="s">
        <v>132</v>
      </c>
      <c r="D8" s="7" t="b">
        <v>0</v>
      </c>
      <c r="E8" s="7" t="b">
        <v>0</v>
      </c>
      <c r="F8" s="8" t="b">
        <v>1</v>
      </c>
      <c r="G8" s="8" t="b">
        <v>0</v>
      </c>
      <c r="H8" s="9">
        <v>2971.0</v>
      </c>
      <c r="I8" s="9">
        <v>42.0</v>
      </c>
      <c r="J8" s="10" t="str">
        <f t="shared" si="1"/>
        <v>1,4137</v>
      </c>
      <c r="K8" s="9">
        <v>3.0</v>
      </c>
      <c r="L8" s="9">
        <v>16.0</v>
      </c>
      <c r="M8" s="9">
        <v>0.0</v>
      </c>
      <c r="N8" s="9">
        <v>11.0</v>
      </c>
      <c r="O8" s="9">
        <v>3.0</v>
      </c>
      <c r="P8" s="9">
        <v>2.0</v>
      </c>
      <c r="Q8" s="9">
        <v>0.0</v>
      </c>
      <c r="R8" s="11">
        <v>1.0</v>
      </c>
      <c r="S8" s="11"/>
    </row>
    <row r="9" ht="22.5" customHeight="1">
      <c r="A9" s="24" t="s">
        <v>133</v>
      </c>
      <c r="B9" s="25" t="s">
        <v>134</v>
      </c>
      <c r="C9" s="32" t="s">
        <v>135</v>
      </c>
      <c r="D9" s="7" t="b">
        <v>0</v>
      </c>
      <c r="E9" s="7" t="b">
        <v>0</v>
      </c>
      <c r="F9" s="7" t="b">
        <v>0</v>
      </c>
      <c r="G9" s="43" t="b">
        <v>1</v>
      </c>
      <c r="H9" s="28">
        <v>3529.0</v>
      </c>
      <c r="I9" s="28">
        <v>16.0</v>
      </c>
      <c r="J9" s="10" t="str">
        <f t="shared" si="1"/>
        <v>0,4534</v>
      </c>
      <c r="K9" s="28">
        <v>0.0</v>
      </c>
      <c r="L9" s="28">
        <v>16.0</v>
      </c>
      <c r="M9" s="28">
        <v>0.0</v>
      </c>
      <c r="N9" s="28">
        <v>3.0</v>
      </c>
      <c r="O9" s="28">
        <v>2.0</v>
      </c>
      <c r="P9" s="28">
        <v>3.0</v>
      </c>
      <c r="Q9" s="28">
        <v>0.0</v>
      </c>
      <c r="R9" s="28">
        <v>0.0</v>
      </c>
      <c r="S9" s="29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5.5"/>
    <col customWidth="1" min="3" max="3" width="31.75"/>
    <col customWidth="1" min="4" max="4" width="8.38"/>
    <col customWidth="1" min="5" max="5" width="11.13"/>
    <col customWidth="1" min="6" max="6" width="10.88"/>
    <col customWidth="1" min="7" max="7" width="7.75"/>
    <col customWidth="1" min="8" max="9" width="6.5"/>
    <col customWidth="1" min="10" max="11" width="9.13"/>
    <col customWidth="1" min="12" max="12" width="12.13"/>
    <col customWidth="1" min="13" max="13" width="9.63"/>
    <col customWidth="1" min="14" max="14" width="6.63"/>
    <col customWidth="1" min="15" max="15" width="12.75"/>
    <col customWidth="1" min="16" max="16" width="15.0"/>
    <col customWidth="1" min="17" max="17" width="7.88"/>
    <col customWidth="1" min="18" max="18" width="15.63"/>
    <col customWidth="1" min="19" max="19" width="4.5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</row>
    <row r="2" ht="22.5" customHeight="1">
      <c r="A2" s="13" t="s">
        <v>136</v>
      </c>
      <c r="B2" s="14" t="s">
        <v>137</v>
      </c>
      <c r="C2" s="14" t="s">
        <v>138</v>
      </c>
      <c r="D2" s="7" t="b">
        <v>0</v>
      </c>
      <c r="E2" s="8" t="b">
        <v>1</v>
      </c>
      <c r="F2" s="8" t="b">
        <v>0</v>
      </c>
      <c r="G2" s="7" t="b">
        <v>0</v>
      </c>
      <c r="H2" s="42">
        <v>48808.0</v>
      </c>
      <c r="I2" s="42">
        <v>929.0</v>
      </c>
      <c r="J2" s="10" t="str">
        <f t="shared" ref="J2:J20" si="1">FIXED(DIVIDE(I2*100,H2),4)</f>
        <v>1,9034</v>
      </c>
      <c r="K2" s="42">
        <v>92.0</v>
      </c>
      <c r="L2" s="42">
        <v>197.0</v>
      </c>
      <c r="M2" s="42">
        <v>42.0</v>
      </c>
      <c r="N2" s="42">
        <v>238.0</v>
      </c>
      <c r="O2" s="42">
        <v>54.0</v>
      </c>
      <c r="P2" s="42">
        <v>67.0</v>
      </c>
      <c r="Q2" s="42">
        <v>48.0</v>
      </c>
      <c r="R2" s="37">
        <v>9.0</v>
      </c>
      <c r="S2" s="37"/>
    </row>
    <row r="3" ht="22.5" customHeight="1">
      <c r="A3" s="13" t="s">
        <v>139</v>
      </c>
      <c r="B3" s="14" t="s">
        <v>140</v>
      </c>
      <c r="C3" s="44" t="s">
        <v>141</v>
      </c>
      <c r="D3" s="7" t="b">
        <v>0</v>
      </c>
      <c r="E3" s="8" t="b">
        <v>0</v>
      </c>
      <c r="F3" s="8" t="b">
        <v>1</v>
      </c>
      <c r="G3" s="7" t="b">
        <v>0</v>
      </c>
      <c r="H3" s="10">
        <v>43250.0</v>
      </c>
      <c r="I3" s="10">
        <v>476.0</v>
      </c>
      <c r="J3" s="10" t="str">
        <f t="shared" si="1"/>
        <v>1,1006</v>
      </c>
      <c r="K3" s="10">
        <v>56.0</v>
      </c>
      <c r="L3" s="10">
        <v>73.0</v>
      </c>
      <c r="M3" s="10">
        <v>51.0</v>
      </c>
      <c r="N3" s="10">
        <v>200.0</v>
      </c>
      <c r="O3" s="10">
        <v>34.0</v>
      </c>
      <c r="P3" s="10">
        <v>1.0</v>
      </c>
      <c r="Q3" s="10">
        <v>8.0</v>
      </c>
      <c r="R3" s="15">
        <v>2.0</v>
      </c>
      <c r="S3" s="15"/>
    </row>
    <row r="4" ht="22.5" customHeight="1">
      <c r="A4" s="38" t="s">
        <v>142</v>
      </c>
      <c r="B4" s="39" t="s">
        <v>143</v>
      </c>
      <c r="C4" s="39" t="s">
        <v>144</v>
      </c>
      <c r="D4" s="7" t="b">
        <v>0</v>
      </c>
      <c r="E4" s="7" t="b">
        <v>0</v>
      </c>
      <c r="F4" s="8" t="b">
        <v>1</v>
      </c>
      <c r="G4" s="27" t="b">
        <v>0</v>
      </c>
      <c r="H4" s="40">
        <v>33877.0</v>
      </c>
      <c r="I4" s="40">
        <v>465.0</v>
      </c>
      <c r="J4" s="10" t="str">
        <f t="shared" si="1"/>
        <v>1,3726</v>
      </c>
      <c r="K4" s="40">
        <v>55.0</v>
      </c>
      <c r="L4" s="40">
        <v>98.0</v>
      </c>
      <c r="M4" s="40">
        <v>15.0</v>
      </c>
      <c r="N4" s="40">
        <v>207.0</v>
      </c>
      <c r="O4" s="40">
        <v>22.0</v>
      </c>
      <c r="P4" s="40">
        <v>1.0</v>
      </c>
      <c r="Q4" s="40">
        <v>5.0</v>
      </c>
      <c r="R4" s="40">
        <v>1.0</v>
      </c>
      <c r="S4" s="10"/>
    </row>
    <row r="5" ht="22.5" customHeight="1">
      <c r="A5" s="38" t="s">
        <v>145</v>
      </c>
      <c r="B5" s="39" t="s">
        <v>146</v>
      </c>
      <c r="C5" s="45" t="s">
        <v>147</v>
      </c>
      <c r="D5" s="8" t="b">
        <v>1</v>
      </c>
      <c r="E5" s="7" t="b">
        <v>0</v>
      </c>
      <c r="F5" s="7" t="b">
        <v>0</v>
      </c>
      <c r="G5" s="27" t="b">
        <v>0</v>
      </c>
      <c r="H5" s="41">
        <v>21407.0</v>
      </c>
      <c r="I5" s="41">
        <v>356.0</v>
      </c>
      <c r="J5" s="10" t="str">
        <f t="shared" si="1"/>
        <v>1,6630</v>
      </c>
      <c r="K5" s="41">
        <v>51.0</v>
      </c>
      <c r="L5" s="41">
        <v>75.0</v>
      </c>
      <c r="M5" s="41">
        <v>5.0</v>
      </c>
      <c r="N5" s="41">
        <v>141.0</v>
      </c>
      <c r="O5" s="41">
        <v>20.0</v>
      </c>
      <c r="P5" s="41">
        <v>1.0</v>
      </c>
      <c r="Q5" s="41">
        <v>15.0</v>
      </c>
      <c r="R5" s="41">
        <v>1.0</v>
      </c>
      <c r="S5" s="42"/>
    </row>
    <row r="6" ht="22.5" customHeight="1">
      <c r="A6" s="38" t="s">
        <v>148</v>
      </c>
      <c r="B6" s="39" t="s">
        <v>149</v>
      </c>
      <c r="C6" s="39" t="s">
        <v>150</v>
      </c>
      <c r="D6" s="7" t="b">
        <v>0</v>
      </c>
      <c r="E6" s="8" t="b">
        <v>1</v>
      </c>
      <c r="F6" s="8" t="b">
        <v>0</v>
      </c>
      <c r="G6" s="27" t="b">
        <v>0</v>
      </c>
      <c r="H6" s="40">
        <v>21404.0</v>
      </c>
      <c r="I6" s="40">
        <v>354.0</v>
      </c>
      <c r="J6" s="10" t="str">
        <f t="shared" si="1"/>
        <v>1,6539</v>
      </c>
      <c r="K6" s="40">
        <v>38.0</v>
      </c>
      <c r="L6" s="40">
        <v>99.0</v>
      </c>
      <c r="M6" s="40">
        <v>1.0</v>
      </c>
      <c r="N6" s="40">
        <v>120.0</v>
      </c>
      <c r="O6" s="40">
        <v>25.0</v>
      </c>
      <c r="P6" s="40">
        <v>1.0</v>
      </c>
      <c r="Q6" s="40">
        <v>0.0</v>
      </c>
      <c r="R6" s="40">
        <v>5.0</v>
      </c>
      <c r="S6" s="10"/>
    </row>
    <row r="7" ht="22.5" customHeight="1">
      <c r="A7" s="24" t="s">
        <v>151</v>
      </c>
      <c r="B7" s="25" t="s">
        <v>152</v>
      </c>
      <c r="C7" s="32" t="s">
        <v>153</v>
      </c>
      <c r="D7" s="7" t="b">
        <v>0</v>
      </c>
      <c r="E7" s="7" t="b">
        <v>0</v>
      </c>
      <c r="F7" s="8" t="b">
        <v>1</v>
      </c>
      <c r="G7" s="27" t="b">
        <v>0</v>
      </c>
      <c r="H7" s="28">
        <v>15488.0</v>
      </c>
      <c r="I7" s="28">
        <v>320.0</v>
      </c>
      <c r="J7" s="10" t="str">
        <f t="shared" si="1"/>
        <v>2,0661</v>
      </c>
      <c r="K7" s="28">
        <v>49.0</v>
      </c>
      <c r="L7" s="28">
        <v>48.0</v>
      </c>
      <c r="M7" s="28">
        <v>5.0</v>
      </c>
      <c r="N7" s="28">
        <v>147.0</v>
      </c>
      <c r="O7" s="28">
        <v>35.0</v>
      </c>
      <c r="P7" s="28">
        <v>5.0</v>
      </c>
      <c r="Q7" s="28">
        <v>1.0</v>
      </c>
      <c r="R7" s="28">
        <v>1.0</v>
      </c>
      <c r="S7" s="29"/>
    </row>
    <row r="8" ht="22.5" customHeight="1">
      <c r="A8" s="13" t="s">
        <v>154</v>
      </c>
      <c r="B8" s="14" t="s">
        <v>155</v>
      </c>
      <c r="C8" s="14" t="s">
        <v>156</v>
      </c>
      <c r="D8" s="7" t="b">
        <v>0</v>
      </c>
      <c r="E8" s="8" t="b">
        <v>1</v>
      </c>
      <c r="F8" s="8" t="b">
        <v>0</v>
      </c>
      <c r="G8" s="7" t="b">
        <v>0</v>
      </c>
      <c r="H8" s="42">
        <v>19631.0</v>
      </c>
      <c r="I8" s="42">
        <v>234.0</v>
      </c>
      <c r="J8" s="10" t="str">
        <f t="shared" si="1"/>
        <v>1,1920</v>
      </c>
      <c r="K8" s="42">
        <v>34.0</v>
      </c>
      <c r="L8" s="42">
        <v>25.0</v>
      </c>
      <c r="M8" s="42">
        <v>18.0</v>
      </c>
      <c r="N8" s="42">
        <v>92.0</v>
      </c>
      <c r="O8" s="42">
        <v>19.0</v>
      </c>
      <c r="P8" s="42">
        <v>1.0</v>
      </c>
      <c r="Q8" s="42">
        <v>12.0</v>
      </c>
      <c r="R8" s="37">
        <v>0.0</v>
      </c>
      <c r="S8" s="37"/>
    </row>
    <row r="9" ht="22.5" customHeight="1">
      <c r="A9" s="5" t="s">
        <v>157</v>
      </c>
      <c r="B9" s="6" t="s">
        <v>158</v>
      </c>
      <c r="C9" s="6" t="s">
        <v>159</v>
      </c>
      <c r="D9" s="7" t="b">
        <v>0</v>
      </c>
      <c r="E9" s="7" t="b">
        <v>0</v>
      </c>
      <c r="F9" s="8" t="b">
        <v>1</v>
      </c>
      <c r="G9" s="7" t="b">
        <v>0</v>
      </c>
      <c r="H9" s="9">
        <v>12644.0</v>
      </c>
      <c r="I9" s="9">
        <v>171.0</v>
      </c>
      <c r="J9" s="10" t="str">
        <f t="shared" si="1"/>
        <v>1,3524</v>
      </c>
      <c r="K9" s="9">
        <v>23.0</v>
      </c>
      <c r="L9" s="9">
        <v>21.0</v>
      </c>
      <c r="M9" s="9">
        <v>8.0</v>
      </c>
      <c r="N9" s="9">
        <v>70.0</v>
      </c>
      <c r="O9" s="9">
        <v>8.0</v>
      </c>
      <c r="P9" s="9">
        <v>14.0</v>
      </c>
      <c r="Q9" s="9">
        <v>3.0</v>
      </c>
      <c r="R9" s="11">
        <v>0.0</v>
      </c>
      <c r="S9" s="11"/>
    </row>
    <row r="10" ht="22.5" customHeight="1">
      <c r="A10" s="13" t="s">
        <v>160</v>
      </c>
      <c r="B10" s="14" t="s">
        <v>161</v>
      </c>
      <c r="C10" s="14" t="s">
        <v>162</v>
      </c>
      <c r="D10" s="7" t="b">
        <v>0</v>
      </c>
      <c r="E10" s="8" t="b">
        <v>0</v>
      </c>
      <c r="F10" s="8" t="b">
        <v>1</v>
      </c>
      <c r="G10" s="7" t="b">
        <v>0</v>
      </c>
      <c r="H10" s="10">
        <v>14054.0</v>
      </c>
      <c r="I10" s="10">
        <v>157.0</v>
      </c>
      <c r="J10" s="10" t="str">
        <f t="shared" si="1"/>
        <v>1,1171</v>
      </c>
      <c r="K10" s="10">
        <v>9.0</v>
      </c>
      <c r="L10" s="10">
        <v>34.0</v>
      </c>
      <c r="M10" s="10">
        <v>1.0</v>
      </c>
      <c r="N10" s="10">
        <v>85.0</v>
      </c>
      <c r="O10" s="10">
        <v>7.0</v>
      </c>
      <c r="P10" s="10">
        <v>0.0</v>
      </c>
      <c r="Q10" s="10">
        <v>1.0</v>
      </c>
      <c r="R10" s="15">
        <v>1.0</v>
      </c>
      <c r="S10" s="15"/>
    </row>
    <row r="11" ht="22.5" customHeight="1">
      <c r="A11" s="24" t="s">
        <v>163</v>
      </c>
      <c r="B11" s="25" t="s">
        <v>164</v>
      </c>
      <c r="C11" s="25" t="s">
        <v>165</v>
      </c>
      <c r="D11" s="7" t="b">
        <v>0</v>
      </c>
      <c r="E11" s="7" t="b">
        <v>0</v>
      </c>
      <c r="F11" s="8" t="b">
        <v>1</v>
      </c>
      <c r="G11" s="27" t="b">
        <v>0</v>
      </c>
      <c r="H11" s="30">
        <v>12997.0</v>
      </c>
      <c r="I11" s="30">
        <v>151.0</v>
      </c>
      <c r="J11" s="10" t="str">
        <f t="shared" si="1"/>
        <v>1,1618</v>
      </c>
      <c r="K11" s="30">
        <v>59.0</v>
      </c>
      <c r="L11" s="30">
        <v>23.0</v>
      </c>
      <c r="M11" s="30">
        <v>7.0</v>
      </c>
      <c r="N11" s="30">
        <v>39.0</v>
      </c>
      <c r="O11" s="30">
        <v>6.0</v>
      </c>
      <c r="P11" s="30">
        <v>7.0</v>
      </c>
      <c r="Q11" s="30">
        <v>1.0</v>
      </c>
      <c r="R11" s="30">
        <v>0.0</v>
      </c>
      <c r="S11" s="9"/>
    </row>
    <row r="12" ht="22.5" customHeight="1">
      <c r="A12" s="5" t="s">
        <v>166</v>
      </c>
      <c r="B12" s="6" t="s">
        <v>167</v>
      </c>
      <c r="C12" s="18" t="s">
        <v>168</v>
      </c>
      <c r="D12" s="7" t="b">
        <v>0</v>
      </c>
      <c r="E12" s="7" t="b">
        <v>0</v>
      </c>
      <c r="F12" s="7" t="b">
        <v>0</v>
      </c>
      <c r="G12" s="8" t="b">
        <v>1</v>
      </c>
      <c r="H12" s="9">
        <v>9447.0</v>
      </c>
      <c r="I12" s="9">
        <v>119.0</v>
      </c>
      <c r="J12" s="10" t="str">
        <f t="shared" si="1"/>
        <v>1,2597</v>
      </c>
      <c r="K12" s="9">
        <v>12.0</v>
      </c>
      <c r="L12" s="9">
        <v>18.0</v>
      </c>
      <c r="M12" s="9">
        <v>5.0</v>
      </c>
      <c r="N12" s="9">
        <v>41.0</v>
      </c>
      <c r="O12" s="9">
        <v>6.0</v>
      </c>
      <c r="P12" s="9">
        <v>2.0</v>
      </c>
      <c r="Q12" s="9">
        <v>0.0</v>
      </c>
      <c r="R12" s="11">
        <v>1.0</v>
      </c>
      <c r="S12" s="11"/>
    </row>
    <row r="13" ht="22.5" customHeight="1">
      <c r="A13" s="24" t="s">
        <v>169</v>
      </c>
      <c r="B13" s="25" t="s">
        <v>170</v>
      </c>
      <c r="C13" s="32" t="s">
        <v>171</v>
      </c>
      <c r="D13" s="7" t="b">
        <v>0</v>
      </c>
      <c r="E13" s="7" t="b">
        <v>0</v>
      </c>
      <c r="F13" s="8" t="b">
        <v>1</v>
      </c>
      <c r="G13" s="27" t="b">
        <v>0</v>
      </c>
      <c r="H13" s="30">
        <v>6099.0</v>
      </c>
      <c r="I13" s="30">
        <v>119.0</v>
      </c>
      <c r="J13" s="10" t="str">
        <f t="shared" si="1"/>
        <v>1,9511</v>
      </c>
      <c r="K13" s="30">
        <v>8.0</v>
      </c>
      <c r="L13" s="30">
        <v>48.0</v>
      </c>
      <c r="M13" s="30">
        <v>4.0</v>
      </c>
      <c r="N13" s="30">
        <v>34.0</v>
      </c>
      <c r="O13" s="30">
        <v>10.0</v>
      </c>
      <c r="P13" s="30">
        <v>1.0</v>
      </c>
      <c r="Q13" s="30">
        <v>2.0</v>
      </c>
      <c r="R13" s="30">
        <v>0.0</v>
      </c>
      <c r="S13" s="9"/>
    </row>
    <row r="14" ht="22.5" customHeight="1">
      <c r="A14" s="24" t="s">
        <v>172</v>
      </c>
      <c r="B14" s="25" t="s">
        <v>173</v>
      </c>
      <c r="C14" s="32" t="s">
        <v>174</v>
      </c>
      <c r="D14" s="7" t="b">
        <v>0</v>
      </c>
      <c r="E14" s="7" t="b">
        <v>0</v>
      </c>
      <c r="F14" s="8" t="b">
        <v>1</v>
      </c>
      <c r="G14" s="27" t="b">
        <v>0</v>
      </c>
      <c r="H14" s="30">
        <v>12621.0</v>
      </c>
      <c r="I14" s="30">
        <v>116.0</v>
      </c>
      <c r="J14" s="10" t="str">
        <f t="shared" si="1"/>
        <v>0,9191</v>
      </c>
      <c r="K14" s="30">
        <v>21.0</v>
      </c>
      <c r="L14" s="30">
        <v>3.0</v>
      </c>
      <c r="M14" s="30">
        <v>20.0</v>
      </c>
      <c r="N14" s="30">
        <v>45.0</v>
      </c>
      <c r="O14" s="30">
        <v>24.0</v>
      </c>
      <c r="P14" s="30">
        <v>4.0</v>
      </c>
      <c r="Q14" s="30">
        <v>0.0</v>
      </c>
      <c r="R14" s="30">
        <v>2.0</v>
      </c>
      <c r="S14" s="9"/>
    </row>
    <row r="15" ht="22.5" customHeight="1">
      <c r="A15" s="5" t="s">
        <v>175</v>
      </c>
      <c r="B15" s="6" t="s">
        <v>176</v>
      </c>
      <c r="C15" s="18" t="s">
        <v>177</v>
      </c>
      <c r="D15" s="8" t="b">
        <v>1</v>
      </c>
      <c r="E15" s="7" t="b">
        <v>0</v>
      </c>
      <c r="F15" s="7" t="b">
        <v>0</v>
      </c>
      <c r="G15" s="8" t="b">
        <v>0</v>
      </c>
      <c r="H15" s="29">
        <v>18892.0</v>
      </c>
      <c r="I15" s="29">
        <v>106.0</v>
      </c>
      <c r="J15" s="10" t="str">
        <f t="shared" si="1"/>
        <v>0,5611</v>
      </c>
      <c r="K15" s="29">
        <v>10.0</v>
      </c>
      <c r="L15" s="29">
        <v>16.0</v>
      </c>
      <c r="M15" s="29">
        <v>2.0</v>
      </c>
      <c r="N15" s="29">
        <v>44.0</v>
      </c>
      <c r="O15" s="29">
        <v>7.0</v>
      </c>
      <c r="P15" s="29">
        <v>1.0</v>
      </c>
      <c r="Q15" s="29">
        <v>6.0</v>
      </c>
      <c r="R15" s="31">
        <v>0.0</v>
      </c>
      <c r="S15" s="31"/>
    </row>
    <row r="16" ht="22.5" customHeight="1">
      <c r="A16" s="5" t="s">
        <v>178</v>
      </c>
      <c r="B16" s="6" t="s">
        <v>179</v>
      </c>
      <c r="C16" s="6" t="s">
        <v>180</v>
      </c>
      <c r="D16" s="7" t="b">
        <v>0</v>
      </c>
      <c r="E16" s="7" t="b">
        <v>0</v>
      </c>
      <c r="F16" s="8" t="b">
        <v>1</v>
      </c>
      <c r="G16" s="7" t="b">
        <v>0</v>
      </c>
      <c r="H16" s="29">
        <v>10756.0</v>
      </c>
      <c r="I16" s="29">
        <v>90.0</v>
      </c>
      <c r="J16" s="10" t="str">
        <f t="shared" si="1"/>
        <v>0,8367</v>
      </c>
      <c r="K16" s="29">
        <v>7.0</v>
      </c>
      <c r="L16" s="29">
        <v>14.0</v>
      </c>
      <c r="M16" s="29">
        <v>3.0</v>
      </c>
      <c r="N16" s="29">
        <v>20.0</v>
      </c>
      <c r="O16" s="29">
        <v>21.0</v>
      </c>
      <c r="P16" s="29">
        <v>0.0</v>
      </c>
      <c r="Q16" s="29">
        <v>2.0</v>
      </c>
      <c r="R16" s="31">
        <v>0.0</v>
      </c>
      <c r="S16" s="31"/>
    </row>
    <row r="17" ht="22.5" customHeight="1">
      <c r="A17" s="24" t="s">
        <v>181</v>
      </c>
      <c r="B17" s="25" t="s">
        <v>182</v>
      </c>
      <c r="C17" s="32" t="s">
        <v>183</v>
      </c>
      <c r="D17" s="7" t="b">
        <v>0</v>
      </c>
      <c r="E17" s="7" t="b">
        <v>0</v>
      </c>
      <c r="F17" s="8" t="b">
        <v>1</v>
      </c>
      <c r="G17" s="27" t="b">
        <v>0</v>
      </c>
      <c r="H17" s="28">
        <v>8484.0</v>
      </c>
      <c r="I17" s="28">
        <v>54.0</v>
      </c>
      <c r="J17" s="10" t="str">
        <f t="shared" si="1"/>
        <v>0,6365</v>
      </c>
      <c r="K17" s="28">
        <v>8.0</v>
      </c>
      <c r="L17" s="28">
        <v>13.0</v>
      </c>
      <c r="M17" s="28">
        <v>0.0</v>
      </c>
      <c r="N17" s="28">
        <v>18.0</v>
      </c>
      <c r="O17" s="28">
        <v>2.0</v>
      </c>
      <c r="P17" s="28">
        <v>0.0</v>
      </c>
      <c r="Q17" s="28">
        <v>1.0</v>
      </c>
      <c r="R17" s="28">
        <v>0.0</v>
      </c>
      <c r="S17" s="29"/>
    </row>
    <row r="18" ht="22.5" customHeight="1">
      <c r="A18" s="13" t="s">
        <v>184</v>
      </c>
      <c r="B18" s="14" t="s">
        <v>185</v>
      </c>
      <c r="C18" s="19" t="s">
        <v>186</v>
      </c>
      <c r="D18" s="7" t="b">
        <v>0</v>
      </c>
      <c r="E18" s="7" t="b">
        <v>0</v>
      </c>
      <c r="F18" s="8" t="b">
        <v>1</v>
      </c>
      <c r="G18" s="7" t="b">
        <v>0</v>
      </c>
      <c r="H18" s="42">
        <v>6294.0</v>
      </c>
      <c r="I18" s="42">
        <v>48.0</v>
      </c>
      <c r="J18" s="10" t="str">
        <f t="shared" si="1"/>
        <v>0,7626</v>
      </c>
      <c r="K18" s="42">
        <v>4.0</v>
      </c>
      <c r="L18" s="42">
        <v>8.0</v>
      </c>
      <c r="M18" s="42">
        <v>1.0</v>
      </c>
      <c r="N18" s="42">
        <v>24.0</v>
      </c>
      <c r="O18" s="42">
        <v>0.0</v>
      </c>
      <c r="P18" s="42">
        <v>3.0</v>
      </c>
      <c r="Q18" s="42">
        <v>2.0</v>
      </c>
      <c r="R18" s="37">
        <v>0.0</v>
      </c>
      <c r="S18" s="37"/>
    </row>
    <row r="19" ht="22.5" customHeight="1">
      <c r="A19" s="38" t="s">
        <v>187</v>
      </c>
      <c r="B19" s="39" t="s">
        <v>188</v>
      </c>
      <c r="C19" s="39" t="s">
        <v>189</v>
      </c>
      <c r="D19" s="8" t="b">
        <v>1</v>
      </c>
      <c r="E19" s="7" t="b">
        <v>0</v>
      </c>
      <c r="F19" s="7" t="b">
        <v>0</v>
      </c>
      <c r="G19" s="27" t="b">
        <v>0</v>
      </c>
      <c r="H19" s="41">
        <v>7071.0</v>
      </c>
      <c r="I19" s="41">
        <v>35.0</v>
      </c>
      <c r="J19" s="10" t="str">
        <f t="shared" si="1"/>
        <v>0,4950</v>
      </c>
      <c r="K19" s="41">
        <v>2.0</v>
      </c>
      <c r="L19" s="41">
        <v>11.0</v>
      </c>
      <c r="M19" s="41">
        <v>1.0</v>
      </c>
      <c r="N19" s="41">
        <v>8.0</v>
      </c>
      <c r="O19" s="41">
        <v>0.0</v>
      </c>
      <c r="P19" s="41">
        <v>1.0</v>
      </c>
      <c r="Q19" s="41">
        <v>2.0</v>
      </c>
      <c r="R19" s="41">
        <v>0.0</v>
      </c>
      <c r="S19" s="42"/>
    </row>
    <row r="20" ht="26.25" customHeight="1">
      <c r="A20" s="13" t="s">
        <v>190</v>
      </c>
      <c r="B20" s="14" t="s">
        <v>191</v>
      </c>
      <c r="C20" s="19" t="s">
        <v>192</v>
      </c>
      <c r="D20" s="7" t="b">
        <v>0</v>
      </c>
      <c r="E20" s="8" t="b">
        <v>1</v>
      </c>
      <c r="F20" s="7" t="b">
        <v>0</v>
      </c>
      <c r="G20" s="7" t="b">
        <v>0</v>
      </c>
      <c r="H20" s="42">
        <v>13019.0</v>
      </c>
      <c r="I20" s="42">
        <v>14.0</v>
      </c>
      <c r="J20" s="10" t="str">
        <f t="shared" si="1"/>
        <v>0,1075</v>
      </c>
      <c r="K20" s="42">
        <v>8.0</v>
      </c>
      <c r="L20" s="42">
        <v>2.0</v>
      </c>
      <c r="M20" s="42">
        <v>0.0</v>
      </c>
      <c r="N20" s="42">
        <v>2.0</v>
      </c>
      <c r="O20" s="42">
        <v>0.0</v>
      </c>
      <c r="P20" s="42">
        <v>0.0</v>
      </c>
      <c r="Q20" s="42">
        <v>0.0</v>
      </c>
      <c r="R20" s="42">
        <v>0.0</v>
      </c>
      <c r="S20" s="42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</hyperlinks>
  <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0"/>
    <col customWidth="1" min="2" max="2" width="25.5"/>
    <col customWidth="1" min="3" max="3" width="31.75"/>
    <col customWidth="1" min="4" max="4" width="9.88"/>
    <col customWidth="1" min="5" max="5" width="11.0"/>
    <col customWidth="1" min="6" max="6" width="11.88"/>
    <col customWidth="1" min="7" max="9" width="6.5"/>
    <col customWidth="1" min="10" max="11" width="9.13"/>
    <col customWidth="1" min="12" max="12" width="12.13"/>
    <col customWidth="1" min="13" max="13" width="9.63"/>
    <col customWidth="1" min="14" max="14" width="6.63"/>
    <col customWidth="1" min="15" max="15" width="12.75"/>
    <col customWidth="1" min="16" max="16" width="15.0"/>
    <col customWidth="1" min="17" max="17" width="7.88"/>
    <col customWidth="1" min="18" max="18" width="15.63"/>
    <col customWidth="1" min="19" max="19" width="4.5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</row>
    <row r="2" ht="22.5" customHeight="1">
      <c r="A2" s="5" t="s">
        <v>193</v>
      </c>
      <c r="B2" s="6" t="s">
        <v>194</v>
      </c>
      <c r="C2" s="6" t="s">
        <v>195</v>
      </c>
      <c r="D2" s="46" t="b">
        <v>1</v>
      </c>
      <c r="E2" s="47" t="b">
        <v>0</v>
      </c>
      <c r="F2" s="47" t="b">
        <v>0</v>
      </c>
      <c r="G2" s="47" t="b">
        <v>0</v>
      </c>
      <c r="H2" s="29">
        <v>28950.0</v>
      </c>
      <c r="I2" s="29">
        <v>433.0</v>
      </c>
      <c r="J2" s="10" t="str">
        <f t="shared" ref="J2:J12" si="1">FIXED(DIVIDE(I2*100,H2),4)</f>
        <v>1,4957</v>
      </c>
      <c r="K2" s="29">
        <v>29.0</v>
      </c>
      <c r="L2" s="29">
        <v>31.0</v>
      </c>
      <c r="M2" s="29">
        <v>6.0</v>
      </c>
      <c r="N2" s="29">
        <v>245.0</v>
      </c>
      <c r="O2" s="29">
        <v>7.0</v>
      </c>
      <c r="P2" s="29">
        <v>23.0</v>
      </c>
      <c r="Q2" s="29">
        <v>7.0</v>
      </c>
      <c r="R2" s="31">
        <v>0.0</v>
      </c>
      <c r="S2" s="31"/>
    </row>
    <row r="3" ht="22.5" customHeight="1">
      <c r="A3" s="24" t="s">
        <v>196</v>
      </c>
      <c r="B3" s="25" t="s">
        <v>197</v>
      </c>
      <c r="C3" s="25" t="s">
        <v>198</v>
      </c>
      <c r="D3" s="46" t="b">
        <v>0</v>
      </c>
      <c r="E3" s="47" t="b">
        <v>0</v>
      </c>
      <c r="F3" s="47" t="b">
        <v>1</v>
      </c>
      <c r="G3" s="48" t="b">
        <v>0</v>
      </c>
      <c r="H3" s="30">
        <v>18103.0</v>
      </c>
      <c r="I3" s="30">
        <v>408.0</v>
      </c>
      <c r="J3" s="10" t="str">
        <f t="shared" si="1"/>
        <v>2,2538</v>
      </c>
      <c r="K3" s="30">
        <v>26.0</v>
      </c>
      <c r="L3" s="30">
        <v>68.0</v>
      </c>
      <c r="M3" s="30">
        <v>6.0</v>
      </c>
      <c r="N3" s="30">
        <v>240.0</v>
      </c>
      <c r="O3" s="30">
        <v>9.0</v>
      </c>
      <c r="P3" s="30">
        <v>15.0</v>
      </c>
      <c r="Q3" s="30">
        <v>3.0</v>
      </c>
      <c r="R3" s="30">
        <v>0.0</v>
      </c>
      <c r="S3" s="9"/>
    </row>
    <row r="4" ht="22.5" customHeight="1">
      <c r="A4" s="5" t="s">
        <v>199</v>
      </c>
      <c r="B4" s="6" t="s">
        <v>200</v>
      </c>
      <c r="C4" s="6" t="s">
        <v>201</v>
      </c>
      <c r="D4" s="46" t="b">
        <v>0</v>
      </c>
      <c r="E4" s="47" t="b">
        <v>0</v>
      </c>
      <c r="F4" s="47" t="b">
        <v>1</v>
      </c>
      <c r="G4" s="47" t="b">
        <v>0</v>
      </c>
      <c r="H4" s="9">
        <v>26265.0</v>
      </c>
      <c r="I4" s="9">
        <v>404.0</v>
      </c>
      <c r="J4" s="10" t="str">
        <f t="shared" si="1"/>
        <v>1,5382</v>
      </c>
      <c r="K4" s="9">
        <v>35.0</v>
      </c>
      <c r="L4" s="9">
        <v>44.0</v>
      </c>
      <c r="M4" s="9">
        <v>34.0</v>
      </c>
      <c r="N4" s="9">
        <v>118.0</v>
      </c>
      <c r="O4" s="9">
        <v>18.0</v>
      </c>
      <c r="P4" s="9">
        <v>20.0</v>
      </c>
      <c r="Q4" s="9">
        <v>61.0</v>
      </c>
      <c r="R4" s="11">
        <v>0.0</v>
      </c>
      <c r="S4" s="11"/>
    </row>
    <row r="5" ht="22.5" customHeight="1">
      <c r="A5" s="38" t="s">
        <v>202</v>
      </c>
      <c r="B5" s="39" t="s">
        <v>203</v>
      </c>
      <c r="C5" s="39" t="s">
        <v>204</v>
      </c>
      <c r="D5" s="46" t="b">
        <v>0</v>
      </c>
      <c r="E5" s="47" t="b">
        <v>0</v>
      </c>
      <c r="F5" s="47" t="b">
        <v>1</v>
      </c>
      <c r="G5" s="48" t="b">
        <v>0</v>
      </c>
      <c r="H5" s="40">
        <v>25669.0</v>
      </c>
      <c r="I5" s="40">
        <v>357.0</v>
      </c>
      <c r="J5" s="10" t="str">
        <f t="shared" si="1"/>
        <v>1,3908</v>
      </c>
      <c r="K5" s="40">
        <v>23.0</v>
      </c>
      <c r="L5" s="40">
        <v>30.0</v>
      </c>
      <c r="M5" s="40">
        <v>5.0</v>
      </c>
      <c r="N5" s="40">
        <v>49.0</v>
      </c>
      <c r="O5" s="40">
        <v>49.0</v>
      </c>
      <c r="P5" s="40">
        <v>127.0</v>
      </c>
      <c r="Q5" s="40">
        <v>11.0</v>
      </c>
      <c r="R5" s="40">
        <v>3.0</v>
      </c>
      <c r="S5" s="10"/>
    </row>
    <row r="6" ht="22.5" customHeight="1">
      <c r="A6" s="38" t="s">
        <v>205</v>
      </c>
      <c r="B6" s="39" t="s">
        <v>206</v>
      </c>
      <c r="C6" s="39" t="s">
        <v>207</v>
      </c>
      <c r="D6" s="46" t="b">
        <v>0</v>
      </c>
      <c r="E6" s="47" t="b">
        <v>0</v>
      </c>
      <c r="F6" s="47" t="b">
        <v>1</v>
      </c>
      <c r="G6" s="48" t="b">
        <v>0</v>
      </c>
      <c r="H6" s="41">
        <v>27114.0</v>
      </c>
      <c r="I6" s="41">
        <v>320.0</v>
      </c>
      <c r="J6" s="10" t="str">
        <f t="shared" si="1"/>
        <v>1,1802</v>
      </c>
      <c r="K6" s="41">
        <v>41.0</v>
      </c>
      <c r="L6" s="41">
        <v>71.0</v>
      </c>
      <c r="M6" s="41">
        <v>19.0</v>
      </c>
      <c r="N6" s="41">
        <v>123.0</v>
      </c>
      <c r="O6" s="41">
        <v>3.0</v>
      </c>
      <c r="P6" s="41">
        <v>0.0</v>
      </c>
      <c r="Q6" s="41">
        <v>1.0</v>
      </c>
      <c r="R6" s="41">
        <v>0.0</v>
      </c>
      <c r="S6" s="42"/>
    </row>
    <row r="7" ht="22.5" customHeight="1">
      <c r="A7" s="24" t="s">
        <v>208</v>
      </c>
      <c r="B7" s="25" t="s">
        <v>209</v>
      </c>
      <c r="C7" s="25" t="s">
        <v>210</v>
      </c>
      <c r="D7" s="46" t="b">
        <v>0</v>
      </c>
      <c r="E7" s="47" t="b">
        <v>0</v>
      </c>
      <c r="F7" s="47" t="b">
        <v>1</v>
      </c>
      <c r="G7" s="48" t="b">
        <v>0</v>
      </c>
      <c r="H7" s="28">
        <v>15093.0</v>
      </c>
      <c r="I7" s="28">
        <v>246.0</v>
      </c>
      <c r="J7" s="10" t="str">
        <f t="shared" si="1"/>
        <v>1,6299</v>
      </c>
      <c r="K7" s="28">
        <v>27.0</v>
      </c>
      <c r="L7" s="28">
        <v>48.0</v>
      </c>
      <c r="M7" s="28">
        <v>14.0</v>
      </c>
      <c r="N7" s="28">
        <v>64.0</v>
      </c>
      <c r="O7" s="28">
        <v>26.0</v>
      </c>
      <c r="P7" s="28">
        <v>14.0</v>
      </c>
      <c r="Q7" s="28">
        <v>12.0</v>
      </c>
      <c r="R7" s="28">
        <v>0.0</v>
      </c>
      <c r="S7" s="29"/>
    </row>
    <row r="8" ht="22.5" customHeight="1">
      <c r="A8" s="13" t="s">
        <v>211</v>
      </c>
      <c r="B8" s="14" t="s">
        <v>212</v>
      </c>
      <c r="C8" s="44" t="s">
        <v>213</v>
      </c>
      <c r="D8" s="46" t="b">
        <v>0</v>
      </c>
      <c r="E8" s="47" t="b">
        <v>0</v>
      </c>
      <c r="F8" s="47" t="b">
        <v>1</v>
      </c>
      <c r="G8" s="47" t="b">
        <v>0</v>
      </c>
      <c r="H8" s="10">
        <v>8704.0</v>
      </c>
      <c r="I8" s="10">
        <v>189.0</v>
      </c>
      <c r="J8" s="10" t="str">
        <f t="shared" si="1"/>
        <v>2,1714</v>
      </c>
      <c r="K8" s="10">
        <v>17.0</v>
      </c>
      <c r="L8" s="10">
        <v>30.0</v>
      </c>
      <c r="M8" s="10">
        <v>8.0</v>
      </c>
      <c r="N8" s="10">
        <v>78.0</v>
      </c>
      <c r="O8" s="10">
        <v>15.0</v>
      </c>
      <c r="P8" s="10">
        <v>11.0</v>
      </c>
      <c r="Q8" s="10">
        <v>3.0</v>
      </c>
      <c r="R8" s="15">
        <v>1.0</v>
      </c>
      <c r="S8" s="15"/>
    </row>
    <row r="9" ht="22.5" customHeight="1">
      <c r="A9" s="13" t="s">
        <v>214</v>
      </c>
      <c r="B9" s="14" t="s">
        <v>215</v>
      </c>
      <c r="C9" s="19" t="s">
        <v>216</v>
      </c>
      <c r="D9" s="46" t="b">
        <v>1</v>
      </c>
      <c r="E9" s="47" t="b">
        <v>0</v>
      </c>
      <c r="F9" s="47" t="b">
        <v>0</v>
      </c>
      <c r="G9" s="47" t="b">
        <v>0</v>
      </c>
      <c r="H9" s="42">
        <v>7972.0</v>
      </c>
      <c r="I9" s="42">
        <v>137.0</v>
      </c>
      <c r="J9" s="10" t="str">
        <f t="shared" si="1"/>
        <v>1,7185</v>
      </c>
      <c r="K9" s="42">
        <v>17.0</v>
      </c>
      <c r="L9" s="42">
        <v>19.0</v>
      </c>
      <c r="M9" s="42">
        <v>9.0</v>
      </c>
      <c r="N9" s="42">
        <v>59.0</v>
      </c>
      <c r="O9" s="42">
        <v>10.0</v>
      </c>
      <c r="P9" s="42">
        <v>0.0</v>
      </c>
      <c r="Q9" s="42">
        <v>3.0</v>
      </c>
      <c r="R9" s="37">
        <v>0.0</v>
      </c>
      <c r="S9" s="37"/>
    </row>
    <row r="10" ht="22.5" customHeight="1">
      <c r="A10" s="13" t="s">
        <v>217</v>
      </c>
      <c r="B10" s="14" t="s">
        <v>218</v>
      </c>
      <c r="C10" s="17" t="s">
        <v>219</v>
      </c>
      <c r="D10" s="46" t="b">
        <v>0</v>
      </c>
      <c r="E10" s="47" t="b">
        <v>0</v>
      </c>
      <c r="F10" s="47" t="b">
        <v>0</v>
      </c>
      <c r="G10" s="47" t="b">
        <v>1</v>
      </c>
      <c r="H10" s="42">
        <v>6328.0</v>
      </c>
      <c r="I10" s="42">
        <v>81.0</v>
      </c>
      <c r="J10" s="10" t="str">
        <f t="shared" si="1"/>
        <v>1,2800</v>
      </c>
      <c r="K10" s="42">
        <v>9.0</v>
      </c>
      <c r="L10" s="42">
        <v>25.0</v>
      </c>
      <c r="M10" s="42">
        <v>5.0</v>
      </c>
      <c r="N10" s="42">
        <v>21.0</v>
      </c>
      <c r="O10" s="42">
        <v>5.0</v>
      </c>
      <c r="P10" s="42">
        <v>0.0</v>
      </c>
      <c r="Q10" s="42">
        <v>1.0</v>
      </c>
      <c r="R10" s="37">
        <v>0.0</v>
      </c>
      <c r="S10" s="37"/>
    </row>
    <row r="11" ht="22.5" customHeight="1">
      <c r="A11" s="13" t="s">
        <v>220</v>
      </c>
      <c r="B11" s="14" t="s">
        <v>221</v>
      </c>
      <c r="C11" s="19" t="s">
        <v>222</v>
      </c>
      <c r="D11" s="46" t="b">
        <v>1</v>
      </c>
      <c r="E11" s="47" t="b">
        <v>0</v>
      </c>
      <c r="F11" s="47" t="b">
        <v>0</v>
      </c>
      <c r="G11" s="47" t="b">
        <v>0</v>
      </c>
      <c r="H11" s="49">
        <v>3435.0</v>
      </c>
      <c r="I11" s="49">
        <v>66.0</v>
      </c>
      <c r="J11" s="10" t="str">
        <f t="shared" si="1"/>
        <v>1,9214</v>
      </c>
      <c r="K11" s="49">
        <v>11.0</v>
      </c>
      <c r="L11" s="49">
        <v>14.0</v>
      </c>
      <c r="M11" s="49">
        <v>6.0</v>
      </c>
      <c r="N11" s="49">
        <v>9.0</v>
      </c>
      <c r="O11" s="49">
        <v>2.0</v>
      </c>
      <c r="P11" s="49">
        <v>0.0</v>
      </c>
      <c r="Q11" s="49">
        <v>5.0</v>
      </c>
      <c r="R11" s="50">
        <v>1.0</v>
      </c>
      <c r="S11" s="51"/>
    </row>
    <row r="12" ht="22.5" customHeight="1">
      <c r="A12" s="24" t="s">
        <v>223</v>
      </c>
      <c r="B12" s="25" t="s">
        <v>224</v>
      </c>
      <c r="C12" s="32" t="s">
        <v>225</v>
      </c>
      <c r="D12" s="46" t="b">
        <v>0</v>
      </c>
      <c r="E12" s="47" t="b">
        <v>0</v>
      </c>
      <c r="F12" s="47" t="b">
        <v>0</v>
      </c>
      <c r="G12" s="48" t="b">
        <v>1</v>
      </c>
      <c r="H12" s="30">
        <v>2842.0</v>
      </c>
      <c r="I12" s="30">
        <v>32.0</v>
      </c>
      <c r="J12" s="10" t="str">
        <f t="shared" si="1"/>
        <v>1,1260</v>
      </c>
      <c r="K12" s="30">
        <v>1.0</v>
      </c>
      <c r="L12" s="30">
        <v>1.0</v>
      </c>
      <c r="M12" s="30">
        <v>0.0</v>
      </c>
      <c r="N12" s="30">
        <v>21.0</v>
      </c>
      <c r="O12" s="30">
        <v>1.0</v>
      </c>
      <c r="P12" s="30">
        <v>1.0</v>
      </c>
      <c r="Q12" s="30">
        <v>0.0</v>
      </c>
      <c r="R12" s="30">
        <v>2.0</v>
      </c>
      <c r="S12" s="9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B11"/>
    <hyperlink r:id="rId19" ref="C11"/>
    <hyperlink r:id="rId20" ref="B12"/>
    <hyperlink r:id="rId21" ref="C12"/>
  </hyperlinks>
  <drawing r:id="rId2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13.75"/>
    <col customWidth="1" min="3" max="3" width="20.38"/>
    <col customWidth="1" min="4" max="4" width="21.38"/>
    <col customWidth="1" min="6" max="6" width="19.0"/>
    <col customWidth="1" min="7" max="7" width="20.5"/>
    <col customWidth="1" min="8" max="8" width="17.0"/>
    <col customWidth="1" min="9" max="9" width="16.88"/>
    <col customWidth="1" min="10" max="10" width="15.63"/>
    <col customWidth="1" min="11" max="11" width="15.25"/>
  </cols>
  <sheetData>
    <row r="1">
      <c r="A1" s="52" t="s">
        <v>226</v>
      </c>
      <c r="B1" s="53" t="s">
        <v>3</v>
      </c>
      <c r="C1" s="54" t="s">
        <v>4</v>
      </c>
      <c r="D1" s="54" t="s">
        <v>5</v>
      </c>
      <c r="E1" s="54" t="s">
        <v>6</v>
      </c>
      <c r="F1" s="54" t="s">
        <v>227</v>
      </c>
      <c r="G1" s="54" t="s">
        <v>228</v>
      </c>
      <c r="H1" s="54" t="s">
        <v>229</v>
      </c>
      <c r="I1" s="54" t="s">
        <v>230</v>
      </c>
      <c r="J1" s="54" t="s">
        <v>231</v>
      </c>
      <c r="K1" s="55" t="s">
        <v>232</v>
      </c>
    </row>
    <row r="2">
      <c r="A2" s="56" t="s">
        <v>233</v>
      </c>
      <c r="B2" s="57">
        <v>3.0</v>
      </c>
      <c r="C2" s="57">
        <v>2.0</v>
      </c>
      <c r="D2" s="57">
        <v>4.0</v>
      </c>
      <c r="E2" s="57">
        <v>2.0</v>
      </c>
      <c r="F2" s="58">
        <f>SUM(B2:D2)</f>
        <v>9</v>
      </c>
      <c r="G2" s="58">
        <f>SUM(B2:E2)</f>
        <v>11</v>
      </c>
      <c r="H2" s="59">
        <f>DIVIDE(B2,F2)</f>
        <v>0.3333333333</v>
      </c>
      <c r="I2" s="59">
        <f>DIVIDE(C2,F2)</f>
        <v>0.2222222222</v>
      </c>
      <c r="J2" s="59">
        <f t="shared" ref="J2:K2" si="1">DIVIDE(D2,F2)</f>
        <v>0.4444444444</v>
      </c>
      <c r="K2" s="60">
        <f t="shared" si="1"/>
        <v>0.1818181818</v>
      </c>
    </row>
    <row r="3">
      <c r="A3" s="61"/>
      <c r="H3" s="62"/>
      <c r="I3" s="62"/>
      <c r="J3" s="62"/>
      <c r="K3" s="63"/>
    </row>
    <row r="4">
      <c r="A4" s="56" t="s">
        <v>234</v>
      </c>
      <c r="B4" s="57">
        <v>4.0</v>
      </c>
      <c r="C4" s="57">
        <v>5.0</v>
      </c>
      <c r="D4" s="57">
        <v>9.0</v>
      </c>
      <c r="E4" s="57">
        <v>2.0</v>
      </c>
      <c r="F4" s="58">
        <f>SUM(B4:D4)</f>
        <v>18</v>
      </c>
      <c r="G4" s="58">
        <f>SUM(B4:E4)</f>
        <v>20</v>
      </c>
      <c r="H4" s="59">
        <f>DIVIDE(B4,F4)</f>
        <v>0.2222222222</v>
      </c>
      <c r="I4" s="59">
        <f>DIVIDE(C4,F4)</f>
        <v>0.2777777778</v>
      </c>
      <c r="J4" s="59">
        <f t="shared" ref="J4:K4" si="2">DIVIDE(D4,F4)</f>
        <v>0.5</v>
      </c>
      <c r="K4" s="60">
        <f t="shared" si="2"/>
        <v>0.1</v>
      </c>
    </row>
    <row r="5">
      <c r="A5" s="61"/>
      <c r="H5" s="62"/>
      <c r="I5" s="62"/>
      <c r="J5" s="62"/>
      <c r="K5" s="63"/>
    </row>
    <row r="6">
      <c r="A6" s="56" t="s">
        <v>235</v>
      </c>
      <c r="C6" s="57">
        <v>1.0</v>
      </c>
      <c r="D6" s="57">
        <v>6.0</v>
      </c>
      <c r="E6" s="57">
        <v>1.0</v>
      </c>
      <c r="F6" s="58">
        <f>SUM(B6:D6)</f>
        <v>7</v>
      </c>
      <c r="G6" s="58">
        <f>SUM(B6:E6)</f>
        <v>8</v>
      </c>
      <c r="H6" s="59">
        <f>DIVIDE(B6,F6)</f>
        <v>0</v>
      </c>
      <c r="I6" s="59">
        <f>DIVIDE(C6,F6)</f>
        <v>0.1428571429</v>
      </c>
      <c r="J6" s="59">
        <f t="shared" ref="J6:K6" si="3">DIVIDE(D6,F6)</f>
        <v>0.8571428571</v>
      </c>
      <c r="K6" s="60">
        <f t="shared" si="3"/>
        <v>0.125</v>
      </c>
    </row>
    <row r="7">
      <c r="A7" s="61"/>
      <c r="H7" s="62"/>
      <c r="I7" s="62"/>
      <c r="J7" s="62"/>
      <c r="K7" s="63"/>
    </row>
    <row r="8">
      <c r="A8" s="56" t="s">
        <v>236</v>
      </c>
      <c r="B8" s="57">
        <v>3.0</v>
      </c>
      <c r="C8" s="57">
        <v>4.0</v>
      </c>
      <c r="D8" s="57">
        <v>11.0</v>
      </c>
      <c r="E8" s="57">
        <v>1.0</v>
      </c>
      <c r="F8" s="58">
        <f>SUM(B8:D8)</f>
        <v>18</v>
      </c>
      <c r="G8" s="58">
        <f>SUM(B8:E8)</f>
        <v>19</v>
      </c>
      <c r="H8" s="59">
        <f>DIVIDE(B8,F8)</f>
        <v>0.1666666667</v>
      </c>
      <c r="I8" s="59">
        <f>DIVIDE(C8,F8)</f>
        <v>0.2222222222</v>
      </c>
      <c r="J8" s="59">
        <f t="shared" ref="J8:K8" si="4">DIVIDE(D8,F8)</f>
        <v>0.6111111111</v>
      </c>
      <c r="K8" s="60">
        <f t="shared" si="4"/>
        <v>0.05263157895</v>
      </c>
    </row>
    <row r="9">
      <c r="A9" s="61"/>
      <c r="H9" s="62"/>
      <c r="I9" s="62"/>
      <c r="J9" s="62"/>
      <c r="K9" s="63"/>
    </row>
    <row r="10">
      <c r="A10" s="56" t="s">
        <v>237</v>
      </c>
      <c r="B10" s="57">
        <v>3.0</v>
      </c>
      <c r="D10" s="57">
        <v>6.0</v>
      </c>
      <c r="E10" s="57">
        <v>2.0</v>
      </c>
      <c r="F10" s="58">
        <f t="shared" ref="F10:F11" si="7">SUM(B10:D10)</f>
        <v>9</v>
      </c>
      <c r="G10" s="58">
        <f t="shared" ref="G10:G11" si="8">SUM(B10:E10)</f>
        <v>11</v>
      </c>
      <c r="H10" s="59">
        <f t="shared" ref="H10:H11" si="9">DIVIDE(B10,F10)</f>
        <v>0.3333333333</v>
      </c>
      <c r="I10" s="59">
        <f t="shared" ref="I10:I11" si="10">DIVIDE(C10,F10)</f>
        <v>0</v>
      </c>
      <c r="J10" s="59">
        <f t="shared" ref="J10:K10" si="5">DIVIDE(D10,F10)</f>
        <v>0.6666666667</v>
      </c>
      <c r="K10" s="60">
        <f t="shared" si="5"/>
        <v>0.1818181818</v>
      </c>
    </row>
    <row r="11">
      <c r="A11" s="64" t="s">
        <v>7</v>
      </c>
      <c r="B11" s="65">
        <f t="shared" ref="B11:E11" si="6">SUM(B2:B10)</f>
        <v>13</v>
      </c>
      <c r="C11" s="65">
        <f t="shared" si="6"/>
        <v>12</v>
      </c>
      <c r="D11" s="65">
        <f t="shared" si="6"/>
        <v>36</v>
      </c>
      <c r="E11" s="65">
        <f t="shared" si="6"/>
        <v>8</v>
      </c>
      <c r="F11" s="65">
        <f t="shared" si="7"/>
        <v>61</v>
      </c>
      <c r="G11" s="65">
        <f t="shared" si="8"/>
        <v>69</v>
      </c>
      <c r="H11" s="66">
        <f t="shared" si="9"/>
        <v>0.2131147541</v>
      </c>
      <c r="I11" s="66">
        <f t="shared" si="10"/>
        <v>0.1967213115</v>
      </c>
      <c r="J11" s="66">
        <f t="shared" ref="J11:K11" si="11">DIVIDE(D11,F11)</f>
        <v>0.5901639344</v>
      </c>
      <c r="K11" s="67">
        <f t="shared" si="11"/>
        <v>0.115942029</v>
      </c>
    </row>
  </sheetData>
  <dataValidations>
    <dataValidation type="custom" allowBlank="1" showDropDown="1" sqref="H2:K11">
      <formula1>AND(ISNUMBER(H2),(NOT(OR(NOT(ISERROR(DATEVALUE(H2))), AND(ISNUMBER(H2), LEFT(CELL("format", H2))="D")))))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4" width="10.88"/>
    <col customWidth="1" min="5" max="13" width="18.88"/>
    <col customWidth="1" min="14" max="14" width="2.63"/>
  </cols>
  <sheetData>
    <row r="1" ht="6.0" customHeight="1">
      <c r="A1" s="68"/>
      <c r="B1" s="69" t="s">
        <v>238</v>
      </c>
      <c r="C1" s="70"/>
      <c r="D1" s="70"/>
      <c r="E1" s="70"/>
      <c r="F1" s="70"/>
      <c r="G1" s="71"/>
      <c r="H1" s="71"/>
      <c r="I1" s="71"/>
      <c r="J1" s="71"/>
      <c r="K1" s="71"/>
      <c r="L1" s="71"/>
      <c r="M1" s="71"/>
      <c r="N1" s="72"/>
    </row>
    <row r="2" ht="36.0" customHeight="1">
      <c r="A2" s="73"/>
      <c r="B2" s="74" t="s">
        <v>239</v>
      </c>
      <c r="C2" s="73"/>
      <c r="D2" s="73"/>
      <c r="E2" s="75"/>
      <c r="F2" s="76"/>
      <c r="G2" s="76"/>
      <c r="H2" s="76"/>
      <c r="I2" s="76"/>
      <c r="J2" s="76"/>
      <c r="K2" s="76"/>
      <c r="L2" s="76"/>
      <c r="M2" s="76"/>
      <c r="N2" s="73"/>
    </row>
    <row r="3" ht="22.5" customHeight="1">
      <c r="A3" s="77"/>
      <c r="B3" s="78" t="s">
        <v>0</v>
      </c>
      <c r="C3" s="78" t="s">
        <v>1</v>
      </c>
      <c r="D3" s="78" t="s">
        <v>2</v>
      </c>
      <c r="E3" s="78" t="s">
        <v>10</v>
      </c>
      <c r="F3" s="78" t="s">
        <v>11</v>
      </c>
      <c r="G3" s="78" t="s">
        <v>12</v>
      </c>
      <c r="H3" s="78" t="s">
        <v>13</v>
      </c>
      <c r="I3" s="78" t="s">
        <v>14</v>
      </c>
      <c r="J3" s="78" t="s">
        <v>15</v>
      </c>
      <c r="K3" s="78" t="s">
        <v>16</v>
      </c>
      <c r="L3" s="79" t="s">
        <v>17</v>
      </c>
      <c r="M3" s="79" t="s">
        <v>18</v>
      </c>
      <c r="N3" s="77"/>
    </row>
    <row r="4" ht="22.5" customHeight="1">
      <c r="A4" s="80"/>
      <c r="B4" s="81">
        <v>0.3333333333333333</v>
      </c>
      <c r="C4" s="81"/>
      <c r="D4" s="81"/>
      <c r="E4" s="82"/>
      <c r="F4" s="82"/>
      <c r="G4" s="83"/>
      <c r="H4" s="83"/>
      <c r="I4" s="83"/>
      <c r="J4" s="83"/>
      <c r="K4" s="83"/>
      <c r="L4" s="84"/>
      <c r="M4" s="84"/>
      <c r="N4" s="85"/>
    </row>
    <row r="5" ht="22.5" customHeight="1">
      <c r="A5" s="80"/>
      <c r="B5" s="86">
        <v>0.3541666666666667</v>
      </c>
      <c r="C5" s="86"/>
      <c r="D5" s="86"/>
      <c r="E5" s="87"/>
      <c r="F5" s="87"/>
      <c r="G5" s="88"/>
      <c r="H5" s="89"/>
      <c r="I5" s="89"/>
      <c r="J5" s="89"/>
      <c r="K5" s="89"/>
      <c r="L5" s="90"/>
      <c r="M5" s="90"/>
      <c r="N5" s="85"/>
    </row>
    <row r="6" ht="22.5" customHeight="1">
      <c r="A6" s="80"/>
      <c r="B6" s="81">
        <v>0.375</v>
      </c>
      <c r="C6" s="81"/>
      <c r="D6" s="81"/>
      <c r="E6" s="82"/>
      <c r="F6" s="82"/>
      <c r="G6" s="82"/>
      <c r="H6" s="83"/>
      <c r="I6" s="83"/>
      <c r="J6" s="83"/>
      <c r="K6" s="83"/>
      <c r="L6" s="84"/>
      <c r="M6" s="84"/>
      <c r="N6" s="85"/>
    </row>
    <row r="7" ht="22.5" customHeight="1">
      <c r="A7" s="80"/>
      <c r="B7" s="86">
        <v>0.3958333333333333</v>
      </c>
      <c r="C7" s="86"/>
      <c r="D7" s="86"/>
      <c r="E7" s="87"/>
      <c r="F7" s="87"/>
      <c r="G7" s="88"/>
      <c r="H7" s="89"/>
      <c r="I7" s="89"/>
      <c r="J7" s="89"/>
      <c r="K7" s="89"/>
      <c r="L7" s="90"/>
      <c r="M7" s="90"/>
      <c r="N7" s="85"/>
    </row>
    <row r="8" ht="22.5" customHeight="1">
      <c r="A8" s="80"/>
      <c r="B8" s="81">
        <v>0.4166666666666667</v>
      </c>
      <c r="C8" s="81"/>
      <c r="D8" s="81"/>
      <c r="E8" s="82"/>
      <c r="F8" s="82"/>
      <c r="G8" s="91"/>
      <c r="H8" s="83"/>
      <c r="I8" s="83"/>
      <c r="J8" s="83"/>
      <c r="K8" s="83"/>
      <c r="L8" s="84"/>
      <c r="M8" s="84"/>
      <c r="N8" s="85"/>
    </row>
    <row r="9" ht="22.5" customHeight="1">
      <c r="A9" s="80"/>
      <c r="B9" s="86">
        <v>0.4375</v>
      </c>
      <c r="C9" s="86"/>
      <c r="D9" s="86"/>
      <c r="E9" s="87"/>
      <c r="F9" s="87"/>
      <c r="G9" s="89"/>
      <c r="H9" s="89"/>
      <c r="I9" s="89"/>
      <c r="J9" s="89"/>
      <c r="K9" s="89"/>
      <c r="L9" s="90"/>
      <c r="M9" s="90"/>
      <c r="N9" s="85"/>
    </row>
    <row r="10" ht="22.5" customHeight="1">
      <c r="A10" s="80"/>
      <c r="B10" s="81">
        <v>0.4583333333333333</v>
      </c>
      <c r="C10" s="81"/>
      <c r="D10" s="81"/>
      <c r="E10" s="82"/>
      <c r="F10" s="83"/>
      <c r="G10" s="83"/>
      <c r="H10" s="83"/>
      <c r="I10" s="83"/>
      <c r="J10" s="83"/>
      <c r="K10" s="83"/>
      <c r="L10" s="84"/>
      <c r="M10" s="84"/>
      <c r="N10" s="85"/>
    </row>
    <row r="11" ht="22.5" customHeight="1">
      <c r="A11" s="80"/>
      <c r="B11" s="86">
        <v>0.4791666666666667</v>
      </c>
      <c r="C11" s="86"/>
      <c r="D11" s="86"/>
      <c r="E11" s="87"/>
      <c r="F11" s="89"/>
      <c r="G11" s="89"/>
      <c r="H11" s="89"/>
      <c r="I11" s="89"/>
      <c r="J11" s="89"/>
      <c r="K11" s="89"/>
      <c r="L11" s="90"/>
      <c r="M11" s="90"/>
      <c r="N11" s="85"/>
    </row>
    <row r="12" ht="22.5" customHeight="1">
      <c r="A12" s="80"/>
      <c r="B12" s="81">
        <v>0.5</v>
      </c>
      <c r="C12" s="81"/>
      <c r="D12" s="81"/>
      <c r="E12" s="82"/>
      <c r="F12" s="83"/>
      <c r="G12" s="83"/>
      <c r="H12" s="83"/>
      <c r="I12" s="83"/>
      <c r="J12" s="83"/>
      <c r="K12" s="83"/>
      <c r="L12" s="84"/>
      <c r="M12" s="84"/>
      <c r="N12" s="85"/>
    </row>
    <row r="13" ht="22.5" customHeight="1">
      <c r="A13" s="80"/>
      <c r="B13" s="86">
        <v>0.5208333333333334</v>
      </c>
      <c r="C13" s="86"/>
      <c r="D13" s="86"/>
      <c r="E13" s="87"/>
      <c r="F13" s="89"/>
      <c r="G13" s="89"/>
      <c r="H13" s="89"/>
      <c r="I13" s="89"/>
      <c r="J13" s="89"/>
      <c r="K13" s="89"/>
      <c r="L13" s="90"/>
      <c r="M13" s="90"/>
      <c r="N13" s="85"/>
    </row>
    <row r="14" ht="22.5" customHeight="1">
      <c r="A14" s="80"/>
      <c r="B14" s="81">
        <v>0.5416666666666666</v>
      </c>
      <c r="C14" s="81"/>
      <c r="D14" s="81"/>
      <c r="E14" s="82"/>
      <c r="F14" s="83"/>
      <c r="G14" s="83"/>
      <c r="H14" s="83"/>
      <c r="I14" s="83"/>
      <c r="J14" s="83"/>
      <c r="K14" s="83"/>
      <c r="L14" s="84"/>
      <c r="M14" s="84"/>
      <c r="N14" s="85"/>
    </row>
    <row r="15" ht="22.5" customHeight="1">
      <c r="A15" s="80"/>
      <c r="B15" s="86">
        <v>0.5625</v>
      </c>
      <c r="C15" s="86"/>
      <c r="D15" s="86"/>
      <c r="E15" s="89"/>
      <c r="F15" s="89"/>
      <c r="G15" s="89"/>
      <c r="H15" s="89"/>
      <c r="I15" s="89"/>
      <c r="J15" s="89"/>
      <c r="K15" s="89"/>
      <c r="L15" s="90"/>
      <c r="M15" s="90"/>
      <c r="N15" s="85"/>
    </row>
    <row r="16" ht="22.5" customHeight="1">
      <c r="A16" s="80"/>
      <c r="B16" s="81">
        <v>0.5833333333333334</v>
      </c>
      <c r="C16" s="81"/>
      <c r="D16" s="81"/>
      <c r="E16" s="83"/>
      <c r="F16" s="83"/>
      <c r="G16" s="83"/>
      <c r="H16" s="83"/>
      <c r="I16" s="83"/>
      <c r="J16" s="83"/>
      <c r="K16" s="83"/>
      <c r="L16" s="84"/>
      <c r="M16" s="84"/>
      <c r="N16" s="85"/>
    </row>
    <row r="17" ht="22.5" customHeight="1">
      <c r="A17" s="80"/>
      <c r="B17" s="86">
        <v>0.6041666666666666</v>
      </c>
      <c r="C17" s="86"/>
      <c r="D17" s="86"/>
      <c r="E17" s="92"/>
      <c r="F17" s="92"/>
      <c r="G17" s="92"/>
      <c r="H17" s="92"/>
      <c r="I17" s="92"/>
      <c r="J17" s="92"/>
      <c r="K17" s="92"/>
      <c r="L17" s="93"/>
      <c r="M17" s="93"/>
      <c r="N17" s="85"/>
    </row>
    <row r="18" ht="22.5" customHeight="1">
      <c r="A18" s="80"/>
      <c r="B18" s="81">
        <v>0.625</v>
      </c>
      <c r="C18" s="81"/>
      <c r="D18" s="81"/>
      <c r="E18" s="83"/>
      <c r="F18" s="83"/>
      <c r="G18" s="83"/>
      <c r="H18" s="83"/>
      <c r="I18" s="83"/>
      <c r="J18" s="83"/>
      <c r="K18" s="83"/>
      <c r="L18" s="84"/>
      <c r="M18" s="84"/>
      <c r="N18" s="85"/>
    </row>
    <row r="19" ht="22.5" customHeight="1">
      <c r="A19" s="80"/>
      <c r="B19" s="86">
        <v>0.6458333333333334</v>
      </c>
      <c r="C19" s="86"/>
      <c r="D19" s="86"/>
      <c r="E19" s="92"/>
      <c r="F19" s="92"/>
      <c r="G19" s="92"/>
      <c r="H19" s="92"/>
      <c r="I19" s="92"/>
      <c r="J19" s="92"/>
      <c r="K19" s="92"/>
      <c r="L19" s="93"/>
      <c r="M19" s="93"/>
      <c r="N19" s="94"/>
    </row>
    <row r="20" ht="22.5" customHeight="1">
      <c r="A20" s="80"/>
      <c r="B20" s="81">
        <v>0.6666666666666666</v>
      </c>
      <c r="C20" s="81"/>
      <c r="D20" s="81"/>
      <c r="E20" s="83"/>
      <c r="F20" s="83"/>
      <c r="G20" s="83"/>
      <c r="H20" s="83"/>
      <c r="I20" s="83"/>
      <c r="J20" s="83"/>
      <c r="K20" s="83"/>
      <c r="L20" s="84"/>
      <c r="M20" s="84"/>
      <c r="N20" s="85"/>
    </row>
    <row r="21" ht="22.5" customHeight="1">
      <c r="A21" s="80"/>
      <c r="B21" s="86">
        <v>0.6875</v>
      </c>
      <c r="C21" s="86"/>
      <c r="D21" s="86"/>
      <c r="E21" s="89"/>
      <c r="F21" s="89"/>
      <c r="G21" s="89"/>
      <c r="H21" s="89"/>
      <c r="I21" s="89"/>
      <c r="J21" s="89"/>
      <c r="K21" s="89"/>
      <c r="L21" s="90"/>
      <c r="M21" s="90"/>
      <c r="N21" s="85"/>
    </row>
    <row r="22" ht="22.5" customHeight="1">
      <c r="A22" s="80"/>
      <c r="B22" s="81">
        <v>0.7083333333333334</v>
      </c>
      <c r="C22" s="81"/>
      <c r="D22" s="81"/>
      <c r="E22" s="83"/>
      <c r="F22" s="83"/>
      <c r="G22" s="83"/>
      <c r="H22" s="83"/>
      <c r="I22" s="83"/>
      <c r="J22" s="83"/>
      <c r="K22" s="83"/>
      <c r="L22" s="84"/>
      <c r="M22" s="84"/>
      <c r="N22" s="85"/>
    </row>
    <row r="23" ht="22.5" customHeight="1">
      <c r="A23" s="80"/>
      <c r="B23" s="86">
        <v>0.7291666666666666</v>
      </c>
      <c r="C23" s="95"/>
      <c r="D23" s="95"/>
      <c r="E23" s="96"/>
      <c r="F23" s="96"/>
      <c r="G23" s="96"/>
      <c r="H23" s="96"/>
      <c r="I23" s="96"/>
      <c r="J23" s="96"/>
      <c r="K23" s="96"/>
      <c r="L23" s="90"/>
      <c r="M23" s="90"/>
      <c r="N23" s="85"/>
    </row>
    <row r="24" ht="22.5" customHeight="1">
      <c r="A24" s="80"/>
      <c r="B24" s="81">
        <v>0.75</v>
      </c>
      <c r="C24" s="81"/>
      <c r="D24" s="81"/>
      <c r="E24" s="83"/>
      <c r="F24" s="83"/>
      <c r="G24" s="83"/>
      <c r="H24" s="83"/>
      <c r="I24" s="83"/>
      <c r="J24" s="83"/>
      <c r="K24" s="83"/>
      <c r="L24" s="84"/>
      <c r="M24" s="84"/>
      <c r="N24" s="85"/>
    </row>
    <row r="25" ht="22.5" customHeight="1">
      <c r="A25" s="80"/>
      <c r="B25" s="86">
        <v>0.7708333333333334</v>
      </c>
      <c r="C25" s="95"/>
      <c r="D25" s="95"/>
      <c r="E25" s="96"/>
      <c r="F25" s="96"/>
      <c r="G25" s="96"/>
      <c r="H25" s="96"/>
      <c r="I25" s="96"/>
      <c r="J25" s="96"/>
      <c r="K25" s="96"/>
      <c r="L25" s="90"/>
      <c r="M25" s="90"/>
      <c r="N25" s="85"/>
    </row>
    <row r="26" ht="26.25" customHeight="1">
      <c r="A26" s="97"/>
      <c r="B26" s="98"/>
      <c r="C26" s="98"/>
      <c r="D26" s="98"/>
      <c r="E26" s="97"/>
      <c r="F26" s="97"/>
      <c r="G26" s="97"/>
      <c r="H26" s="97"/>
      <c r="I26" s="97"/>
      <c r="J26" s="97"/>
      <c r="K26" s="97"/>
      <c r="L26" s="97"/>
      <c r="M26" s="97"/>
      <c r="N26" s="97"/>
    </row>
  </sheetData>
  <mergeCells count="1">
    <mergeCell ref="B1:F1"/>
  </mergeCells>
  <drawing r:id="rId1"/>
</worksheet>
</file>